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chools" sheetId="1" r:id="rId1"/>
    <sheet name="Enrolment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38" i="2"/>
  <c r="C38"/>
  <c r="B38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N3"/>
  <c r="M3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L3"/>
  <c r="K3"/>
  <c r="J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I3"/>
  <c r="H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G3"/>
  <c r="F3"/>
  <c r="E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D3"/>
  <c r="C3"/>
  <c r="B3"/>
  <c r="N4" i="1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N3"/>
  <c r="M3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L3"/>
  <c r="K3"/>
  <c r="J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I3"/>
  <c r="H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G3"/>
  <c r="F3"/>
  <c r="E3"/>
  <c r="C38"/>
  <c r="D38" s="1"/>
  <c r="B38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D3"/>
  <c r="C3"/>
  <c r="B3"/>
</calcChain>
</file>

<file path=xl/sharedStrings.xml><?xml version="1.0" encoding="utf-8"?>
<sst xmlns="http://schemas.openxmlformats.org/spreadsheetml/2006/main" count="111" uniqueCount="61">
  <si>
    <t>Numbers</t>
  </si>
  <si>
    <t>Rural Schools</t>
  </si>
  <si>
    <t>Breakdown of School by Management (as a % to Total Schools)</t>
  </si>
  <si>
    <t>Proportion of Rural Schools (as a % of total)</t>
  </si>
  <si>
    <t>Breakdown of School by Management (as a % to Rural Schools)</t>
  </si>
  <si>
    <t>State</t>
  </si>
  <si>
    <t>Total Schools</t>
  </si>
  <si>
    <t>Goverment Schools</t>
  </si>
  <si>
    <t>Private Schools</t>
  </si>
  <si>
    <t>Rural Total Schools</t>
  </si>
  <si>
    <t>Rural Government</t>
  </si>
  <si>
    <t>Rural Private</t>
  </si>
  <si>
    <t>Rural Total</t>
  </si>
  <si>
    <t>2006-07</t>
  </si>
  <si>
    <t>A &amp; N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</si>
  <si>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</si>
  <si>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</si>
  <si>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</si>
  <si>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</si>
  <si>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</si>
  <si>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</si>
  <si>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</si>
  <si>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</si>
  <si>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</si>
  <si>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</si>
  <si>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</si>
  <si>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</si>
  <si>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</si>
  <si>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</si>
  <si>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</si>
  <si>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</si>
  <si>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</si>
  <si>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</si>
  <si>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</si>
  <si>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</si>
  <si>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</si>
  <si>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</si>
  <si>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</si>
  <si>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</si>
  <si>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</si>
  <si>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</si>
  <si>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</si>
  <si>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</si>
  <si>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</si>
  <si>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</si>
  <si>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</si>
  <si>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</si>
  <si>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</si>
  <si>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</si>
  <si>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India</t>
  </si>
  <si>
    <t>Enrolment</t>
  </si>
  <si>
    <t>Rural</t>
  </si>
  <si>
    <t>Enrolment by Management (as a % to Total Enrolment)</t>
  </si>
  <si>
    <t>Rural Enrolment (as a % to total)</t>
  </si>
  <si>
    <t>Composition of Rural Enrolment</t>
  </si>
  <si>
    <t>Total Enrolment</t>
  </si>
  <si>
    <t>Enrolment in Goverment Schools</t>
  </si>
  <si>
    <t>Enrolment in Private Schools</t>
  </si>
  <si>
    <t>Total Enrolment (Rural)</t>
  </si>
  <si>
    <t>Enrolment in Goverment Schools (Rural)</t>
  </si>
  <si>
    <t>Enrolment in Private Schools (Rural)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</si>
</sst>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theme="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88">
    <xf numFmtId="0" fontId="0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</cellStyleXfs>
  <cellXfs count="30">
    <xf numFmtId="0" fontId="0" fillId="0" borderId="0" xfId="0"/>
    <xf numFmtId="0" fontId="7" fillId="0" borderId="0" xfId="1" applyFont="1"/>
    <xf numFmtId="0" fontId="3" fillId="0" borderId="2" xfId="1" applyFont="1" applyBorder="1" applyAlignment="1">
      <alignment horizontal="left"/>
    </xf>
    <xf numFmtId="0" fontId="3" fillId="0" borderId="0" xfId="2" applyFont="1" applyBorder="1" applyAlignment="1">
      <alignment horizontal="centerContinuous"/>
    </xf>
    <xf numFmtId="0" fontId="3" fillId="0" borderId="0" xfId="2" applyAlignment="1">
      <alignment horizontal="centerContinuous"/>
    </xf>
    <xf numFmtId="0" fontId="4" fillId="0" borderId="0" xfId="2" applyFont="1" applyBorder="1" applyAlignment="1">
      <alignment horizontal="centerContinuous"/>
    </xf>
    <xf numFmtId="0" fontId="4" fillId="0" borderId="0" xfId="2" applyFont="1" applyBorder="1" applyAlignment="1">
      <alignment horizontal="centerContinuous" wrapText="1"/>
    </xf>
    <xf numFmtId="0" fontId="6" fillId="0" borderId="2" xfId="2" applyNumberFormat="1" applyFont="1" applyFill="1" applyBorder="1" applyAlignment="1" applyProtection="1">
      <alignment horizontal="right" wrapText="1"/>
    </xf>
    <xf numFmtId="0" fontId="0" fillId="0" borderId="0" xfId="0"/>
    <xf numFmtId="0" fontId="5" fillId="0" borderId="0" xfId="1" applyFont="1" applyAlignment="1">
      <alignment horizontal="left" vertical="center"/>
    </xf>
    <xf numFmtId="0" fontId="4" fillId="0" borderId="1" xfId="1" applyFont="1" applyBorder="1" applyAlignment="1">
      <alignment horizontal="left"/>
    </xf>
    <xf numFmtId="0" fontId="1" fillId="0" borderId="0" xfId="0" applyFont="1"/>
    <xf numFmtId="9" fontId="0" fillId="0" borderId="0" xfId="0" applyNumberFormat="1"/>
    <xf numFmtId="0" fontId="10" fillId="0" borderId="0" xfId="146" applyFont="1" applyProtection="1">
      <protection locked="0"/>
    </xf>
    <xf numFmtId="0" fontId="2" fillId="0" borderId="0" xfId="0" applyFont="1"/>
    <xf numFmtId="0" fontId="10" fillId="0" borderId="0" xfId="147" applyFont="1" applyProtection="1">
      <protection locked="0"/>
    </xf>
    <xf numFmtId="0" fontId="6" fillId="0" borderId="0" xfId="0" applyNumberFormat="1" applyFont="1" applyFill="1" applyBorder="1" applyAlignment="1" applyProtection="1">
      <alignment horizontal="right" vertical="top" wrapText="1"/>
    </xf>
    <xf numFmtId="0" fontId="3" fillId="0" borderId="0" xfId="0" applyFont="1" applyBorder="1" applyAlignment="1">
      <alignment horizontal="left" wrapText="1"/>
    </xf>
    <xf numFmtId="0" fontId="0" fillId="0" borderId="0" xfId="0" applyFont="1" applyAlignment="1">
      <alignment horizontal="centerContinuous" wrapText="1"/>
    </xf>
    <xf numFmtId="0" fontId="4" fillId="0" borderId="0" xfId="0" applyFont="1" applyAlignment="1">
      <alignment horizontal="centerContinuous" wrapText="1"/>
    </xf>
    <xf numFmtId="0" fontId="3" fillId="0" borderId="0" xfId="0" applyFont="1" applyBorder="1" applyAlignment="1">
      <alignment horizontal="centerContinuous" wrapText="1"/>
    </xf>
    <xf numFmtId="0" fontId="4" fillId="0" borderId="0" xfId="0" applyFont="1" applyBorder="1" applyAlignment="1">
      <alignment horizontal="centerContinuous" wrapText="1"/>
    </xf>
    <xf numFmtId="0" fontId="0" fillId="0" borderId="0" xfId="0" applyFont="1"/>
    <xf numFmtId="0" fontId="9" fillId="0" borderId="0" xfId="287" applyProtection="1">
      <protection locked="0"/>
    </xf>
    <xf numFmtId="0" fontId="9" fillId="0" borderId="0" xfId="286" applyProtection="1">
      <protection locked="0"/>
    </xf>
    <xf numFmtId="0" fontId="0" fillId="0" borderId="0" xfId="0"/>
    <xf numFmtId="0" fontId="11" fillId="0" borderId="0" xfId="1" applyFont="1" applyAlignment="1">
      <alignment horizontal="left" vertical="center"/>
    </xf>
    <xf numFmtId="0" fontId="4" fillId="0" borderId="1" xfId="1" applyFont="1" applyBorder="1" applyAlignment="1">
      <alignment horizontal="left"/>
    </xf>
    <xf numFmtId="0" fontId="1" fillId="0" borderId="0" xfId="0" applyFont="1"/>
    <xf numFmtId="9" fontId="0" fillId="0" borderId="0" xfId="0" applyNumberFormat="1"/>
  </cellXfs>
  <cellStyles count="288">
    <cellStyle name="Normal" xfId="0" builtinId="0"/>
    <cellStyle name="Normal 10" xfId="9"/>
    <cellStyle name="Normal 10 2" xfId="156"/>
    <cellStyle name="Normal 10 3" xfId="236"/>
    <cellStyle name="Normal 100" xfId="99"/>
    <cellStyle name="Normal 101" xfId="100"/>
    <cellStyle name="Normal 102" xfId="101"/>
    <cellStyle name="Normal 103" xfId="102"/>
    <cellStyle name="Normal 104" xfId="103"/>
    <cellStyle name="Normal 105" xfId="104"/>
    <cellStyle name="Normal 106" xfId="105"/>
    <cellStyle name="Normal 107" xfId="106"/>
    <cellStyle name="Normal 108" xfId="107"/>
    <cellStyle name="Normal 109" xfId="108"/>
    <cellStyle name="Normal 11" xfId="10"/>
    <cellStyle name="Normal 11 2" xfId="157"/>
    <cellStyle name="Normal 11 3" xfId="235"/>
    <cellStyle name="Normal 110" xfId="109"/>
    <cellStyle name="Normal 111" xfId="110"/>
    <cellStyle name="Normal 112" xfId="111"/>
    <cellStyle name="Normal 113" xfId="112"/>
    <cellStyle name="Normal 114" xfId="113"/>
    <cellStyle name="Normal 115" xfId="114"/>
    <cellStyle name="Normal 116" xfId="115"/>
    <cellStyle name="Normal 117" xfId="116"/>
    <cellStyle name="Normal 118" xfId="117"/>
    <cellStyle name="Normal 119" xfId="118"/>
    <cellStyle name="Normal 12" xfId="11"/>
    <cellStyle name="Normal 12 2" xfId="158"/>
    <cellStyle name="Normal 12 3" xfId="234"/>
    <cellStyle name="Normal 120" xfId="119"/>
    <cellStyle name="Normal 121" xfId="120"/>
    <cellStyle name="Normal 122" xfId="121"/>
    <cellStyle name="Normal 123" xfId="122"/>
    <cellStyle name="Normal 124" xfId="123"/>
    <cellStyle name="Normal 125" xfId="124"/>
    <cellStyle name="Normal 126" xfId="125"/>
    <cellStyle name="Normal 127" xfId="126"/>
    <cellStyle name="Normal 128" xfId="127"/>
    <cellStyle name="Normal 129" xfId="128"/>
    <cellStyle name="Normal 13" xfId="12"/>
    <cellStyle name="Normal 13 2" xfId="159"/>
    <cellStyle name="Normal 13 3" xfId="233"/>
    <cellStyle name="Normal 130" xfId="129"/>
    <cellStyle name="Normal 131" xfId="130"/>
    <cellStyle name="Normal 132" xfId="131"/>
    <cellStyle name="Normal 133" xfId="132"/>
    <cellStyle name="Normal 134" xfId="133"/>
    <cellStyle name="Normal 135" xfId="134"/>
    <cellStyle name="Normal 136" xfId="135"/>
    <cellStyle name="Normal 137" xfId="136"/>
    <cellStyle name="Normal 138" xfId="137"/>
    <cellStyle name="Normal 139" xfId="138"/>
    <cellStyle name="Normal 14" xfId="13"/>
    <cellStyle name="Normal 14 2" xfId="160"/>
    <cellStyle name="Normal 14 3" xfId="232"/>
    <cellStyle name="Normal 140" xfId="139"/>
    <cellStyle name="Normal 141" xfId="140"/>
    <cellStyle name="Normal 142" xfId="141"/>
    <cellStyle name="Normal 143" xfId="142"/>
    <cellStyle name="Normal 144" xfId="143"/>
    <cellStyle name="Normal 145" xfId="144"/>
    <cellStyle name="Normal 146" xfId="145"/>
    <cellStyle name="Normal 15" xfId="14"/>
    <cellStyle name="Normal 15 2" xfId="161"/>
    <cellStyle name="Normal 15 3" xfId="231"/>
    <cellStyle name="Normal 150" xfId="146"/>
    <cellStyle name="Normal 151" xfId="147"/>
    <cellStyle name="Normal 152" xfId="287"/>
    <cellStyle name="Normal 153" xfId="286"/>
    <cellStyle name="Normal 16" xfId="15"/>
    <cellStyle name="Normal 16 2" xfId="162"/>
    <cellStyle name="Normal 16 3" xfId="230"/>
    <cellStyle name="Normal 17" xfId="16"/>
    <cellStyle name="Normal 17 2" xfId="163"/>
    <cellStyle name="Normal 17 3" xfId="229"/>
    <cellStyle name="Normal 18" xfId="17"/>
    <cellStyle name="Normal 18 2" xfId="164"/>
    <cellStyle name="Normal 18 3" xfId="228"/>
    <cellStyle name="Normal 19" xfId="18"/>
    <cellStyle name="Normal 19 2" xfId="165"/>
    <cellStyle name="Normal 19 3" xfId="227"/>
    <cellStyle name="Normal 2" xfId="3"/>
    <cellStyle name="Normal 2 2" xfId="150"/>
    <cellStyle name="Normal 2 3" xfId="242"/>
    <cellStyle name="Normal 20" xfId="19"/>
    <cellStyle name="Normal 20 2" xfId="166"/>
    <cellStyle name="Normal 20 3" xfId="226"/>
    <cellStyle name="Normal 21" xfId="20"/>
    <cellStyle name="Normal 21 2" xfId="167"/>
    <cellStyle name="Normal 21 3" xfId="225"/>
    <cellStyle name="Normal 22" xfId="21"/>
    <cellStyle name="Normal 22 2" xfId="168"/>
    <cellStyle name="Normal 22 3" xfId="224"/>
    <cellStyle name="Normal 23" xfId="22"/>
    <cellStyle name="Normal 23 2" xfId="169"/>
    <cellStyle name="Normal 23 3" xfId="223"/>
    <cellStyle name="Normal 24" xfId="23"/>
    <cellStyle name="Normal 24 2" xfId="170"/>
    <cellStyle name="Normal 24 3" xfId="222"/>
    <cellStyle name="Normal 25" xfId="24"/>
    <cellStyle name="Normal 25 2" xfId="171"/>
    <cellStyle name="Normal 25 3" xfId="221"/>
    <cellStyle name="Normal 26" xfId="25"/>
    <cellStyle name="Normal 26 2" xfId="172"/>
    <cellStyle name="Normal 26 3" xfId="220"/>
    <cellStyle name="Normal 27" xfId="26"/>
    <cellStyle name="Normal 27 2" xfId="173"/>
    <cellStyle name="Normal 27 3" xfId="219"/>
    <cellStyle name="Normal 28" xfId="27"/>
    <cellStyle name="Normal 28 2" xfId="174"/>
    <cellStyle name="Normal 28 3" xfId="149"/>
    <cellStyle name="Normal 29" xfId="28"/>
    <cellStyle name="Normal 29 2" xfId="175"/>
    <cellStyle name="Normal 29 3" xfId="148"/>
    <cellStyle name="Normal 3" xfId="1"/>
    <cellStyle name="Normal 30" xfId="29"/>
    <cellStyle name="Normal 30 2" xfId="176"/>
    <cellStyle name="Normal 30 3" xfId="285"/>
    <cellStyle name="Normal 31" xfId="30"/>
    <cellStyle name="Normal 31 2" xfId="177"/>
    <cellStyle name="Normal 31 3" xfId="284"/>
    <cellStyle name="Normal 32" xfId="31"/>
    <cellStyle name="Normal 32 2" xfId="178"/>
    <cellStyle name="Normal 32 3" xfId="283"/>
    <cellStyle name="Normal 33" xfId="32"/>
    <cellStyle name="Normal 33 2" xfId="179"/>
    <cellStyle name="Normal 33 3" xfId="282"/>
    <cellStyle name="Normal 34" xfId="33"/>
    <cellStyle name="Normal 34 2" xfId="180"/>
    <cellStyle name="Normal 34 3" xfId="281"/>
    <cellStyle name="Normal 35" xfId="34"/>
    <cellStyle name="Normal 35 2" xfId="181"/>
    <cellStyle name="Normal 35 3" xfId="280"/>
    <cellStyle name="Normal 36" xfId="35"/>
    <cellStyle name="Normal 36 2" xfId="182"/>
    <cellStyle name="Normal 36 3" xfId="279"/>
    <cellStyle name="Normal 37" xfId="36"/>
    <cellStyle name="Normal 37 2" xfId="183"/>
    <cellStyle name="Normal 37 3" xfId="278"/>
    <cellStyle name="Normal 38" xfId="37"/>
    <cellStyle name="Normal 38 2" xfId="184"/>
    <cellStyle name="Normal 38 3" xfId="277"/>
    <cellStyle name="Normal 39" xfId="38"/>
    <cellStyle name="Normal 39 2" xfId="185"/>
    <cellStyle name="Normal 39 3" xfId="276"/>
    <cellStyle name="Normal 4" xfId="2"/>
    <cellStyle name="Normal 40" xfId="39"/>
    <cellStyle name="Normal 40 2" xfId="186"/>
    <cellStyle name="Normal 40 3" xfId="275"/>
    <cellStyle name="Normal 41" xfId="40"/>
    <cellStyle name="Normal 41 2" xfId="187"/>
    <cellStyle name="Normal 41 3" xfId="274"/>
    <cellStyle name="Normal 42" xfId="41"/>
    <cellStyle name="Normal 42 2" xfId="188"/>
    <cellStyle name="Normal 42 3" xfId="273"/>
    <cellStyle name="Normal 43" xfId="42"/>
    <cellStyle name="Normal 43 2" xfId="189"/>
    <cellStyle name="Normal 43 3" xfId="272"/>
    <cellStyle name="Normal 44" xfId="43"/>
    <cellStyle name="Normal 44 2" xfId="190"/>
    <cellStyle name="Normal 44 3" xfId="271"/>
    <cellStyle name="Normal 45" xfId="44"/>
    <cellStyle name="Normal 45 2" xfId="191"/>
    <cellStyle name="Normal 45 3" xfId="270"/>
    <cellStyle name="Normal 46" xfId="45"/>
    <cellStyle name="Normal 46 2" xfId="192"/>
    <cellStyle name="Normal 46 3" xfId="269"/>
    <cellStyle name="Normal 47" xfId="46"/>
    <cellStyle name="Normal 47 2" xfId="193"/>
    <cellStyle name="Normal 47 3" xfId="268"/>
    <cellStyle name="Normal 48" xfId="47"/>
    <cellStyle name="Normal 48 2" xfId="194"/>
    <cellStyle name="Normal 48 3" xfId="267"/>
    <cellStyle name="Normal 49" xfId="48"/>
    <cellStyle name="Normal 49 2" xfId="195"/>
    <cellStyle name="Normal 49 3" xfId="266"/>
    <cellStyle name="Normal 5" xfId="4"/>
    <cellStyle name="Normal 5 2" xfId="151"/>
    <cellStyle name="Normal 5 3" xfId="241"/>
    <cellStyle name="Normal 50" xfId="49"/>
    <cellStyle name="Normal 50 2" xfId="196"/>
    <cellStyle name="Normal 50 3" xfId="265"/>
    <cellStyle name="Normal 51" xfId="50"/>
    <cellStyle name="Normal 51 2" xfId="197"/>
    <cellStyle name="Normal 51 3" xfId="264"/>
    <cellStyle name="Normal 52" xfId="51"/>
    <cellStyle name="Normal 52 2" xfId="198"/>
    <cellStyle name="Normal 52 3" xfId="263"/>
    <cellStyle name="Normal 53" xfId="52"/>
    <cellStyle name="Normal 53 2" xfId="199"/>
    <cellStyle name="Normal 53 3" xfId="262"/>
    <cellStyle name="Normal 54" xfId="53"/>
    <cellStyle name="Normal 54 2" xfId="200"/>
    <cellStyle name="Normal 54 3" xfId="261"/>
    <cellStyle name="Normal 55" xfId="54"/>
    <cellStyle name="Normal 55 2" xfId="201"/>
    <cellStyle name="Normal 55 3" xfId="260"/>
    <cellStyle name="Normal 56" xfId="55"/>
    <cellStyle name="Normal 56 2" xfId="202"/>
    <cellStyle name="Normal 56 3" xfId="259"/>
    <cellStyle name="Normal 57" xfId="56"/>
    <cellStyle name="Normal 57 2" xfId="203"/>
    <cellStyle name="Normal 57 3" xfId="258"/>
    <cellStyle name="Normal 58" xfId="57"/>
    <cellStyle name="Normal 58 2" xfId="204"/>
    <cellStyle name="Normal 58 3" xfId="257"/>
    <cellStyle name="Normal 59" xfId="58"/>
    <cellStyle name="Normal 59 2" xfId="205"/>
    <cellStyle name="Normal 59 3" xfId="256"/>
    <cellStyle name="Normal 6" xfId="5"/>
    <cellStyle name="Normal 6 2" xfId="152"/>
    <cellStyle name="Normal 6 3" xfId="240"/>
    <cellStyle name="Normal 60" xfId="59"/>
    <cellStyle name="Normal 60 2" xfId="206"/>
    <cellStyle name="Normal 60 3" xfId="255"/>
    <cellStyle name="Normal 61" xfId="60"/>
    <cellStyle name="Normal 61 2" xfId="207"/>
    <cellStyle name="Normal 61 3" xfId="254"/>
    <cellStyle name="Normal 62" xfId="61"/>
    <cellStyle name="Normal 62 2" xfId="208"/>
    <cellStyle name="Normal 62 3" xfId="253"/>
    <cellStyle name="Normal 63" xfId="62"/>
    <cellStyle name="Normal 63 2" xfId="209"/>
    <cellStyle name="Normal 63 3" xfId="252"/>
    <cellStyle name="Normal 64" xfId="63"/>
    <cellStyle name="Normal 64 2" xfId="210"/>
    <cellStyle name="Normal 64 3" xfId="251"/>
    <cellStyle name="Normal 65" xfId="64"/>
    <cellStyle name="Normal 65 2" xfId="211"/>
    <cellStyle name="Normal 65 3" xfId="250"/>
    <cellStyle name="Normal 66" xfId="65"/>
    <cellStyle name="Normal 66 2" xfId="212"/>
    <cellStyle name="Normal 66 3" xfId="249"/>
    <cellStyle name="Normal 67" xfId="66"/>
    <cellStyle name="Normal 67 2" xfId="213"/>
    <cellStyle name="Normal 67 3" xfId="248"/>
    <cellStyle name="Normal 68" xfId="67"/>
    <cellStyle name="Normal 68 2" xfId="214"/>
    <cellStyle name="Normal 68 3" xfId="247"/>
    <cellStyle name="Normal 69" xfId="68"/>
    <cellStyle name="Normal 69 2" xfId="215"/>
    <cellStyle name="Normal 69 3" xfId="246"/>
    <cellStyle name="Normal 7" xfId="6"/>
    <cellStyle name="Normal 7 2" xfId="153"/>
    <cellStyle name="Normal 7 3" xfId="239"/>
    <cellStyle name="Normal 70" xfId="69"/>
    <cellStyle name="Normal 70 2" xfId="216"/>
    <cellStyle name="Normal 70 3" xfId="245"/>
    <cellStyle name="Normal 71" xfId="70"/>
    <cellStyle name="Normal 71 2" xfId="217"/>
    <cellStyle name="Normal 71 3" xfId="244"/>
    <cellStyle name="Normal 72" xfId="71"/>
    <cellStyle name="Normal 72 2" xfId="218"/>
    <cellStyle name="Normal 72 3" xfId="243"/>
    <cellStyle name="Normal 73" xfId="72"/>
    <cellStyle name="Normal 74" xfId="73"/>
    <cellStyle name="Normal 75" xfId="74"/>
    <cellStyle name="Normal 76" xfId="75"/>
    <cellStyle name="Normal 77" xfId="76"/>
    <cellStyle name="Normal 78" xfId="77"/>
    <cellStyle name="Normal 79" xfId="78"/>
    <cellStyle name="Normal 8" xfId="7"/>
    <cellStyle name="Normal 8 2" xfId="154"/>
    <cellStyle name="Normal 8 3" xfId="238"/>
    <cellStyle name="Normal 80" xfId="79"/>
    <cellStyle name="Normal 81" xfId="80"/>
    <cellStyle name="Normal 82" xfId="81"/>
    <cellStyle name="Normal 83" xfId="82"/>
    <cellStyle name="Normal 84" xfId="83"/>
    <cellStyle name="Normal 85" xfId="84"/>
    <cellStyle name="Normal 86" xfId="85"/>
    <cellStyle name="Normal 87" xfId="86"/>
    <cellStyle name="Normal 88" xfId="87"/>
    <cellStyle name="Normal 89" xfId="88"/>
    <cellStyle name="Normal 9" xfId="8"/>
    <cellStyle name="Normal 9 2" xfId="155"/>
    <cellStyle name="Normal 9 3" xfId="237"/>
    <cellStyle name="Normal 90" xfId="89"/>
    <cellStyle name="Normal 91" xfId="90"/>
    <cellStyle name="Normal 92" xfId="91"/>
    <cellStyle name="Normal 93" xfId="92"/>
    <cellStyle name="Normal 94" xfId="93"/>
    <cellStyle name="Normal 95" xfId="94"/>
    <cellStyle name="Normal 96" xfId="95"/>
    <cellStyle name="Normal 97" xfId="96"/>
    <cellStyle name="Normal 98" xfId="97"/>
    <cellStyle name="Normal 99" xfId="9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opLeftCell="A19" workbookViewId="0">
      <selection activeCell="O14" sqref="O14"/>
    </sheetView>
  </sheetViews>
  <sheetFormatPr defaultRowHeight="15"/>
  <cols>
    <col min="1" max="1" width="20.7109375" customWidth="1"/>
    <col min="3" max="3" width="11" customWidth="1"/>
    <col min="6" max="6" width="12.42578125" customWidth="1"/>
    <col min="8" max="8" width="11.28515625" customWidth="1"/>
    <col min="11" max="11" width="12" customWidth="1"/>
    <col min="13" max="13" width="12.28515625" customWidth="1"/>
  </cols>
  <sheetData>
    <row r="1" spans="1:41" ht="63">
      <c r="A1" s="1" t="s">
        <v>13</v>
      </c>
      <c r="B1" s="5" t="s">
        <v>0</v>
      </c>
      <c r="C1" s="5"/>
      <c r="D1" s="3"/>
      <c r="E1" s="3" t="s">
        <v>1</v>
      </c>
      <c r="F1" s="3"/>
      <c r="G1" s="3"/>
      <c r="H1" s="6" t="s">
        <v>2</v>
      </c>
      <c r="I1" s="3"/>
      <c r="J1" s="6" t="s">
        <v>3</v>
      </c>
      <c r="K1" s="3"/>
      <c r="L1" s="3"/>
      <c r="M1" s="6" t="s">
        <v>4</v>
      </c>
      <c r="N1" s="4"/>
    </row>
    <row r="2" spans="1:41" ht="47.25">
      <c r="A2" s="2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7</v>
      </c>
      <c r="I2" s="7" t="s">
        <v>8</v>
      </c>
      <c r="J2" s="7" t="s">
        <v>12</v>
      </c>
      <c r="K2" s="7" t="s">
        <v>10</v>
      </c>
      <c r="L2" s="7" t="s">
        <v>11</v>
      </c>
      <c r="M2" s="7" t="s">
        <v>10</v>
      </c>
      <c r="N2" s="7" t="s">
        <v>11</v>
      </c>
    </row>
    <row r="3" spans="1:41" ht="15.75">
      <c r="A3" s="9" t="s">
        <v>14</v>
      </c>
      <c r="B3">
        <f>SUM(Q3:AB3)</f>
        <v>350</v>
      </c>
      <c r="C3">
        <f>SUM(Q3:V3)</f>
        <v>315</v>
      </c>
      <c r="D3">
        <f>B3-C3</f>
        <v>35</v>
      </c>
      <c r="E3">
        <f>SUM(AD3:AO3)</f>
        <v>304</v>
      </c>
      <c r="F3">
        <f>SUM(AD3:AI3)</f>
        <v>279</v>
      </c>
      <c r="G3">
        <f>E3-F3</f>
        <v>25</v>
      </c>
      <c r="H3" s="12">
        <f>C3/B3</f>
        <v>0.9</v>
      </c>
      <c r="I3" s="12">
        <f>D3/B3</f>
        <v>0.1</v>
      </c>
      <c r="J3" s="12">
        <f>E3/B3</f>
        <v>0.86857142857142855</v>
      </c>
      <c r="K3" s="12">
        <f>F3/B3</f>
        <v>0.79714285714285715</v>
      </c>
      <c r="L3" s="12">
        <f>G3/B3</f>
        <v>7.1428571428571425E-2</v>
      </c>
      <c r="M3" s="12">
        <f>F3/E3</f>
        <v>0.91776315789473684</v>
      </c>
      <c r="N3" s="12">
        <f>G3/E3</f>
        <v>8.2236842105263164E-2</v>
      </c>
      <c r="Q3" s="13">
        <v>173</v>
      </c>
      <c r="R3" s="13">
        <v>54</v>
      </c>
      <c r="S3" s="13">
        <v>60</v>
      </c>
      <c r="T3" s="13">
        <v>2</v>
      </c>
      <c r="U3" s="13">
        <v>14</v>
      </c>
      <c r="V3" s="13">
        <v>12</v>
      </c>
      <c r="W3" s="13">
        <v>16</v>
      </c>
      <c r="X3" s="13">
        <v>11</v>
      </c>
      <c r="Y3" s="13">
        <v>4</v>
      </c>
      <c r="Z3" s="13">
        <v>1</v>
      </c>
      <c r="AA3" s="13">
        <v>3</v>
      </c>
      <c r="AB3" s="13">
        <v>0</v>
      </c>
      <c r="AC3" s="14"/>
      <c r="AD3" s="15">
        <v>168</v>
      </c>
      <c r="AE3" s="15">
        <v>48</v>
      </c>
      <c r="AF3" s="15">
        <v>50</v>
      </c>
      <c r="AG3" s="15">
        <v>2</v>
      </c>
      <c r="AH3" s="15">
        <v>11</v>
      </c>
      <c r="AI3" s="15">
        <v>0</v>
      </c>
      <c r="AJ3" s="15">
        <v>15</v>
      </c>
      <c r="AK3" s="15">
        <v>8</v>
      </c>
      <c r="AL3" s="15">
        <v>1</v>
      </c>
      <c r="AM3" s="15">
        <v>1</v>
      </c>
      <c r="AN3" s="15">
        <v>0</v>
      </c>
      <c r="AO3" s="15">
        <v>0</v>
      </c>
    </row>
    <row r="4" spans="1:41" ht="15.75">
      <c r="A4" s="9" t="s">
        <v>15</v>
      </c>
      <c r="B4" s="8">
        <f t="shared" ref="B4:B37" si="0">SUM(Q4:AB4)</f>
        <v>100932</v>
      </c>
      <c r="C4" s="8">
        <f t="shared" ref="C4:C37" si="1">SUM(Q4:V4)</f>
        <v>80836</v>
      </c>
      <c r="D4" s="8">
        <f t="shared" ref="D4:D38" si="2">B4-C4</f>
        <v>20096</v>
      </c>
      <c r="E4" s="8">
        <f t="shared" ref="E4:E37" si="3">SUM(AD4:AO4)</f>
        <v>83810</v>
      </c>
      <c r="F4" s="8">
        <f t="shared" ref="F4:F37" si="4">SUM(AD4:AI4)</f>
        <v>74385</v>
      </c>
      <c r="G4" s="8">
        <f t="shared" ref="G4:G37" si="5">E4-F4</f>
        <v>9425</v>
      </c>
      <c r="H4" s="12">
        <f t="shared" ref="H4:H37" si="6">C4/B4</f>
        <v>0.80089565251852735</v>
      </c>
      <c r="I4" s="12">
        <f t="shared" ref="I4:I37" si="7">D4/B4</f>
        <v>0.19910434748147268</v>
      </c>
      <c r="J4" s="12">
        <f t="shared" ref="J4:J37" si="8">E4/B4</f>
        <v>0.8303610351523798</v>
      </c>
      <c r="K4" s="12">
        <f t="shared" ref="K4:K37" si="9">F4/B4</f>
        <v>0.7369813339674236</v>
      </c>
      <c r="L4" s="12">
        <f t="shared" ref="L4:L37" si="10">G4/B4</f>
        <v>9.3379701184956213E-2</v>
      </c>
      <c r="M4" s="12">
        <f t="shared" ref="M4:M37" si="11">F4/E4</f>
        <v>0.88754325259515576</v>
      </c>
      <c r="N4" s="12">
        <f t="shared" ref="N4:N37" si="12">G4/E4</f>
        <v>0.11245674740484429</v>
      </c>
      <c r="Q4" s="13">
        <v>58189</v>
      </c>
      <c r="R4" s="13">
        <v>12559</v>
      </c>
      <c r="S4" s="13">
        <v>320</v>
      </c>
      <c r="T4" s="13">
        <v>1</v>
      </c>
      <c r="U4" s="13">
        <v>9767</v>
      </c>
      <c r="V4" s="13">
        <v>0</v>
      </c>
      <c r="W4" s="13">
        <v>7883</v>
      </c>
      <c r="X4" s="13">
        <v>5729</v>
      </c>
      <c r="Y4" s="13">
        <v>195</v>
      </c>
      <c r="Z4" s="13">
        <v>0</v>
      </c>
      <c r="AA4" s="13">
        <v>6289</v>
      </c>
      <c r="AB4" s="13">
        <v>0</v>
      </c>
      <c r="AC4" s="14"/>
      <c r="AD4" s="15">
        <v>54125</v>
      </c>
      <c r="AE4" s="15">
        <v>11442</v>
      </c>
      <c r="AF4" s="15">
        <v>223</v>
      </c>
      <c r="AG4" s="15">
        <v>1</v>
      </c>
      <c r="AH4" s="15">
        <v>8594</v>
      </c>
      <c r="AI4" s="15">
        <v>0</v>
      </c>
      <c r="AJ4" s="15">
        <v>3793</v>
      </c>
      <c r="AK4" s="15">
        <v>3159</v>
      </c>
      <c r="AL4" s="15">
        <v>64</v>
      </c>
      <c r="AM4" s="15">
        <v>0</v>
      </c>
      <c r="AN4" s="15">
        <v>2409</v>
      </c>
      <c r="AO4" s="15">
        <v>0</v>
      </c>
    </row>
    <row r="5" spans="1:41" ht="15.75">
      <c r="A5" s="9" t="s">
        <v>16</v>
      </c>
      <c r="B5" s="8">
        <f t="shared" si="0"/>
        <v>3412</v>
      </c>
      <c r="C5" s="8">
        <f t="shared" si="1"/>
        <v>3269</v>
      </c>
      <c r="D5" s="8">
        <f t="shared" si="2"/>
        <v>143</v>
      </c>
      <c r="E5" s="8">
        <f t="shared" si="3"/>
        <v>3216</v>
      </c>
      <c r="F5" s="8">
        <f t="shared" si="4"/>
        <v>3138</v>
      </c>
      <c r="G5" s="8">
        <f t="shared" si="5"/>
        <v>78</v>
      </c>
      <c r="H5" s="12">
        <f t="shared" si="6"/>
        <v>0.95808909730363423</v>
      </c>
      <c r="I5" s="12">
        <f t="shared" si="7"/>
        <v>4.191090269636577E-2</v>
      </c>
      <c r="J5" s="12">
        <f t="shared" si="8"/>
        <v>0.94255568581477145</v>
      </c>
      <c r="K5" s="12">
        <f t="shared" si="9"/>
        <v>0.91969519343493555</v>
      </c>
      <c r="L5" s="12">
        <f t="shared" si="10"/>
        <v>2.2860492379835874E-2</v>
      </c>
      <c r="M5" s="12">
        <f t="shared" si="11"/>
        <v>0.97574626865671643</v>
      </c>
      <c r="N5" s="12">
        <f t="shared" si="12"/>
        <v>2.4253731343283583E-2</v>
      </c>
      <c r="Q5" s="13">
        <v>2611</v>
      </c>
      <c r="R5" s="13">
        <v>487</v>
      </c>
      <c r="S5" s="13">
        <v>127</v>
      </c>
      <c r="T5" s="13">
        <v>3</v>
      </c>
      <c r="U5" s="13">
        <v>37</v>
      </c>
      <c r="V5" s="13">
        <v>4</v>
      </c>
      <c r="W5" s="13">
        <v>53</v>
      </c>
      <c r="X5" s="13">
        <v>67</v>
      </c>
      <c r="Y5" s="13">
        <v>21</v>
      </c>
      <c r="Z5" s="13">
        <v>0</v>
      </c>
      <c r="AA5" s="13">
        <v>2</v>
      </c>
      <c r="AB5" s="13">
        <v>0</v>
      </c>
      <c r="AC5" s="14"/>
      <c r="AD5" s="15">
        <v>2549</v>
      </c>
      <c r="AE5" s="15">
        <v>445</v>
      </c>
      <c r="AF5" s="15">
        <v>112</v>
      </c>
      <c r="AG5" s="15">
        <v>3</v>
      </c>
      <c r="AH5" s="15">
        <v>29</v>
      </c>
      <c r="AI5" s="15">
        <v>0</v>
      </c>
      <c r="AJ5" s="15">
        <v>31</v>
      </c>
      <c r="AK5" s="15">
        <v>34</v>
      </c>
      <c r="AL5" s="15">
        <v>12</v>
      </c>
      <c r="AM5" s="15">
        <v>0</v>
      </c>
      <c r="AN5" s="15">
        <v>1</v>
      </c>
      <c r="AO5" s="15">
        <v>0</v>
      </c>
    </row>
    <row r="6" spans="1:41" ht="15.75">
      <c r="A6" s="9" t="s">
        <v>17</v>
      </c>
      <c r="B6" s="8">
        <f t="shared" si="0"/>
        <v>63996</v>
      </c>
      <c r="C6" s="8">
        <f t="shared" si="1"/>
        <v>53261</v>
      </c>
      <c r="D6" s="8">
        <f t="shared" si="2"/>
        <v>10735</v>
      </c>
      <c r="E6" s="8">
        <f t="shared" si="3"/>
        <v>60444</v>
      </c>
      <c r="F6" s="8">
        <f t="shared" si="4"/>
        <v>50111</v>
      </c>
      <c r="G6" s="8">
        <f t="shared" si="5"/>
        <v>10333</v>
      </c>
      <c r="H6" s="12">
        <f t="shared" si="6"/>
        <v>0.83225514094630915</v>
      </c>
      <c r="I6" s="12">
        <f t="shared" si="7"/>
        <v>0.16774485905369085</v>
      </c>
      <c r="J6" s="12">
        <f t="shared" si="8"/>
        <v>0.94449653103318953</v>
      </c>
      <c r="K6" s="12">
        <f t="shared" si="9"/>
        <v>0.78303331458216141</v>
      </c>
      <c r="L6" s="12">
        <f t="shared" si="10"/>
        <v>0.16146321645102818</v>
      </c>
      <c r="M6" s="12">
        <f t="shared" si="11"/>
        <v>0.82904837535570119</v>
      </c>
      <c r="N6" s="12">
        <f t="shared" si="12"/>
        <v>0.17095162464429886</v>
      </c>
      <c r="Q6" s="13">
        <v>45116</v>
      </c>
      <c r="R6" s="13">
        <v>953</v>
      </c>
      <c r="S6" s="13">
        <v>125</v>
      </c>
      <c r="T6" s="13">
        <v>5121</v>
      </c>
      <c r="U6" s="13">
        <v>1946</v>
      </c>
      <c r="V6" s="13">
        <v>0</v>
      </c>
      <c r="W6" s="13">
        <v>4654</v>
      </c>
      <c r="X6" s="13">
        <v>244</v>
      </c>
      <c r="Y6" s="13">
        <v>313</v>
      </c>
      <c r="Z6" s="13">
        <v>4455</v>
      </c>
      <c r="AA6" s="13">
        <v>1069</v>
      </c>
      <c r="AB6" s="13">
        <v>0</v>
      </c>
      <c r="AC6" s="14"/>
      <c r="AD6" s="15">
        <v>42740</v>
      </c>
      <c r="AE6" s="15">
        <v>901</v>
      </c>
      <c r="AF6" s="15">
        <v>106</v>
      </c>
      <c r="AG6" s="15">
        <v>4735</v>
      </c>
      <c r="AH6" s="15">
        <v>1629</v>
      </c>
      <c r="AI6" s="15">
        <v>0</v>
      </c>
      <c r="AJ6" s="15">
        <v>4548</v>
      </c>
      <c r="AK6" s="15">
        <v>223</v>
      </c>
      <c r="AL6" s="15">
        <v>250</v>
      </c>
      <c r="AM6" s="15">
        <v>4303</v>
      </c>
      <c r="AN6" s="15">
        <v>1009</v>
      </c>
      <c r="AO6" s="15">
        <v>0</v>
      </c>
    </row>
    <row r="7" spans="1:41" ht="15.75">
      <c r="A7" s="9" t="s">
        <v>18</v>
      </c>
      <c r="B7" s="8">
        <f t="shared" si="0"/>
        <v>54884</v>
      </c>
      <c r="C7" s="8">
        <f t="shared" si="1"/>
        <v>54034</v>
      </c>
      <c r="D7" s="8">
        <f t="shared" si="2"/>
        <v>850</v>
      </c>
      <c r="E7" s="8">
        <f t="shared" si="3"/>
        <v>51091</v>
      </c>
      <c r="F7" s="8">
        <f t="shared" si="4"/>
        <v>50464</v>
      </c>
      <c r="G7" s="8">
        <f t="shared" si="5"/>
        <v>627</v>
      </c>
      <c r="H7" s="12">
        <f t="shared" si="6"/>
        <v>0.98451279061292907</v>
      </c>
      <c r="I7" s="12">
        <f t="shared" si="7"/>
        <v>1.5487209387070914E-2</v>
      </c>
      <c r="J7" s="12">
        <f t="shared" si="8"/>
        <v>0.93089060564098824</v>
      </c>
      <c r="K7" s="12">
        <f t="shared" si="9"/>
        <v>0.91946651118723122</v>
      </c>
      <c r="L7" s="12">
        <f t="shared" si="10"/>
        <v>1.1424094453757016E-2</v>
      </c>
      <c r="M7" s="12">
        <f t="shared" si="11"/>
        <v>0.98772777984380811</v>
      </c>
      <c r="N7" s="12">
        <f t="shared" si="12"/>
        <v>1.2272220156191893E-2</v>
      </c>
      <c r="Q7" s="13">
        <v>36667</v>
      </c>
      <c r="R7" s="13">
        <v>13922</v>
      </c>
      <c r="S7" s="13">
        <v>1307</v>
      </c>
      <c r="T7" s="13">
        <v>374</v>
      </c>
      <c r="U7" s="13">
        <v>1763</v>
      </c>
      <c r="V7" s="13">
        <v>1</v>
      </c>
      <c r="W7" s="13">
        <v>319</v>
      </c>
      <c r="X7" s="13">
        <v>282</v>
      </c>
      <c r="Y7" s="13">
        <v>198</v>
      </c>
      <c r="Z7" s="13">
        <v>10</v>
      </c>
      <c r="AA7" s="13">
        <v>41</v>
      </c>
      <c r="AB7" s="13">
        <v>0</v>
      </c>
      <c r="AC7" s="14"/>
      <c r="AD7" s="15">
        <v>34665</v>
      </c>
      <c r="AE7" s="15">
        <v>12805</v>
      </c>
      <c r="AF7" s="15">
        <v>1166</v>
      </c>
      <c r="AG7" s="15">
        <v>343</v>
      </c>
      <c r="AH7" s="15">
        <v>1485</v>
      </c>
      <c r="AI7" s="15">
        <v>0</v>
      </c>
      <c r="AJ7" s="15">
        <v>204</v>
      </c>
      <c r="AK7" s="15">
        <v>211</v>
      </c>
      <c r="AL7" s="15">
        <v>172</v>
      </c>
      <c r="AM7" s="15">
        <v>6</v>
      </c>
      <c r="AN7" s="15">
        <v>34</v>
      </c>
      <c r="AO7" s="15">
        <v>0</v>
      </c>
    </row>
    <row r="8" spans="1:41" ht="15.75">
      <c r="A8" s="9" t="s">
        <v>19</v>
      </c>
      <c r="B8" s="8">
        <f t="shared" si="0"/>
        <v>178</v>
      </c>
      <c r="C8" s="8">
        <f t="shared" si="1"/>
        <v>110</v>
      </c>
      <c r="D8" s="8">
        <f t="shared" si="2"/>
        <v>68</v>
      </c>
      <c r="E8" s="8">
        <f t="shared" si="3"/>
        <v>35</v>
      </c>
      <c r="F8" s="8">
        <f t="shared" si="4"/>
        <v>32</v>
      </c>
      <c r="G8" s="8">
        <f t="shared" si="5"/>
        <v>3</v>
      </c>
      <c r="H8" s="12">
        <f t="shared" si="6"/>
        <v>0.6179775280898876</v>
      </c>
      <c r="I8" s="12">
        <f t="shared" si="7"/>
        <v>0.38202247191011235</v>
      </c>
      <c r="J8" s="12">
        <f t="shared" si="8"/>
        <v>0.19662921348314608</v>
      </c>
      <c r="K8" s="12">
        <f t="shared" si="9"/>
        <v>0.1797752808988764</v>
      </c>
      <c r="L8" s="12">
        <f t="shared" si="10"/>
        <v>1.6853932584269662E-2</v>
      </c>
      <c r="M8" s="12">
        <f t="shared" si="11"/>
        <v>0.91428571428571426</v>
      </c>
      <c r="N8" s="12">
        <f t="shared" si="12"/>
        <v>8.5714285714285715E-2</v>
      </c>
      <c r="Q8" s="13">
        <v>23</v>
      </c>
      <c r="R8" s="13">
        <v>6</v>
      </c>
      <c r="S8" s="13">
        <v>74</v>
      </c>
      <c r="T8" s="13">
        <v>1</v>
      </c>
      <c r="U8" s="13">
        <v>6</v>
      </c>
      <c r="V8" s="13">
        <v>0</v>
      </c>
      <c r="W8" s="13">
        <v>7</v>
      </c>
      <c r="X8" s="13">
        <v>13</v>
      </c>
      <c r="Y8" s="13">
        <v>38</v>
      </c>
      <c r="Z8" s="13">
        <v>1</v>
      </c>
      <c r="AA8" s="13">
        <v>9</v>
      </c>
      <c r="AB8" s="13">
        <v>0</v>
      </c>
      <c r="AC8" s="14"/>
      <c r="AD8" s="15">
        <v>13</v>
      </c>
      <c r="AE8" s="15">
        <v>1</v>
      </c>
      <c r="AF8" s="15">
        <v>17</v>
      </c>
      <c r="AG8" s="15">
        <v>0</v>
      </c>
      <c r="AH8" s="15">
        <v>1</v>
      </c>
      <c r="AI8" s="15">
        <v>0</v>
      </c>
      <c r="AJ8" s="15">
        <v>0</v>
      </c>
      <c r="AK8" s="15">
        <v>1</v>
      </c>
      <c r="AL8" s="15">
        <v>2</v>
      </c>
      <c r="AM8" s="15">
        <v>0</v>
      </c>
      <c r="AN8" s="15">
        <v>0</v>
      </c>
      <c r="AO8" s="15">
        <v>0</v>
      </c>
    </row>
    <row r="9" spans="1:41" ht="15.75">
      <c r="A9" s="9" t="s">
        <v>20</v>
      </c>
      <c r="B9" s="8">
        <f t="shared" si="0"/>
        <v>48968</v>
      </c>
      <c r="C9" s="8">
        <f t="shared" si="1"/>
        <v>44889</v>
      </c>
      <c r="D9" s="8">
        <f t="shared" si="2"/>
        <v>4079</v>
      </c>
      <c r="E9" s="8">
        <f t="shared" si="3"/>
        <v>45065</v>
      </c>
      <c r="F9" s="8">
        <f t="shared" si="4"/>
        <v>42258</v>
      </c>
      <c r="G9" s="8">
        <f t="shared" si="5"/>
        <v>2807</v>
      </c>
      <c r="H9" s="12">
        <f t="shared" si="6"/>
        <v>0.91670070249959157</v>
      </c>
      <c r="I9" s="12">
        <f t="shared" si="7"/>
        <v>8.3299297500408431E-2</v>
      </c>
      <c r="J9" s="12">
        <f t="shared" si="8"/>
        <v>0.9202948864564614</v>
      </c>
      <c r="K9" s="12">
        <f t="shared" si="9"/>
        <v>0.86297173664433913</v>
      </c>
      <c r="L9" s="12">
        <f t="shared" si="10"/>
        <v>5.73231498121222E-2</v>
      </c>
      <c r="M9" s="12">
        <f t="shared" si="11"/>
        <v>0.93771219349828028</v>
      </c>
      <c r="N9" s="12">
        <f t="shared" si="12"/>
        <v>6.2287806501719736E-2</v>
      </c>
      <c r="Q9" s="13">
        <v>30912</v>
      </c>
      <c r="R9" s="13">
        <v>1714</v>
      </c>
      <c r="S9" s="13">
        <v>303</v>
      </c>
      <c r="T9" s="13">
        <v>9984</v>
      </c>
      <c r="U9" s="13">
        <v>1727</v>
      </c>
      <c r="V9" s="13">
        <v>249</v>
      </c>
      <c r="W9" s="13">
        <v>1413</v>
      </c>
      <c r="X9" s="13">
        <v>1035</v>
      </c>
      <c r="Y9" s="13">
        <v>711</v>
      </c>
      <c r="Z9" s="13">
        <v>437</v>
      </c>
      <c r="AA9" s="13">
        <v>481</v>
      </c>
      <c r="AB9" s="13">
        <v>2</v>
      </c>
      <c r="AC9" s="14"/>
      <c r="AD9" s="15">
        <v>29473</v>
      </c>
      <c r="AE9" s="15">
        <v>1583</v>
      </c>
      <c r="AF9" s="15">
        <v>236</v>
      </c>
      <c r="AG9" s="15">
        <v>9472</v>
      </c>
      <c r="AH9" s="15">
        <v>1491</v>
      </c>
      <c r="AI9" s="15">
        <v>3</v>
      </c>
      <c r="AJ9" s="15">
        <v>1127</v>
      </c>
      <c r="AK9" s="15">
        <v>617</v>
      </c>
      <c r="AL9" s="15">
        <v>312</v>
      </c>
      <c r="AM9" s="15">
        <v>377</v>
      </c>
      <c r="AN9" s="15">
        <v>372</v>
      </c>
      <c r="AO9" s="15">
        <v>2</v>
      </c>
    </row>
    <row r="10" spans="1:41" ht="15.75">
      <c r="A10" s="9" t="s">
        <v>21</v>
      </c>
      <c r="B10" s="8">
        <f t="shared" si="0"/>
        <v>276</v>
      </c>
      <c r="C10" s="8">
        <f t="shared" si="1"/>
        <v>256</v>
      </c>
      <c r="D10" s="8">
        <f t="shared" si="2"/>
        <v>20</v>
      </c>
      <c r="E10" s="8">
        <f t="shared" si="3"/>
        <v>243</v>
      </c>
      <c r="F10" s="8">
        <f t="shared" si="4"/>
        <v>227</v>
      </c>
      <c r="G10" s="8">
        <f t="shared" si="5"/>
        <v>16</v>
      </c>
      <c r="H10" s="12">
        <f t="shared" si="6"/>
        <v>0.92753623188405798</v>
      </c>
      <c r="I10" s="12">
        <f t="shared" si="7"/>
        <v>7.2463768115942032E-2</v>
      </c>
      <c r="J10" s="12">
        <f t="shared" si="8"/>
        <v>0.88043478260869568</v>
      </c>
      <c r="K10" s="12">
        <f t="shared" si="9"/>
        <v>0.82246376811594202</v>
      </c>
      <c r="L10" s="12">
        <f t="shared" si="10"/>
        <v>5.7971014492753624E-2</v>
      </c>
      <c r="M10" s="12">
        <f t="shared" si="11"/>
        <v>0.93415637860082301</v>
      </c>
      <c r="N10" s="12">
        <f t="shared" si="12"/>
        <v>6.584362139917696E-2</v>
      </c>
      <c r="Q10" s="13">
        <v>144</v>
      </c>
      <c r="R10" s="13">
        <v>98</v>
      </c>
      <c r="S10" s="13">
        <v>1</v>
      </c>
      <c r="T10" s="13">
        <v>0</v>
      </c>
      <c r="U10" s="13">
        <v>0</v>
      </c>
      <c r="V10" s="13">
        <v>13</v>
      </c>
      <c r="W10" s="13">
        <v>9</v>
      </c>
      <c r="X10" s="13">
        <v>4</v>
      </c>
      <c r="Y10" s="13">
        <v>6</v>
      </c>
      <c r="Z10" s="13">
        <v>0</v>
      </c>
      <c r="AA10" s="13">
        <v>1</v>
      </c>
      <c r="AB10" s="13">
        <v>0</v>
      </c>
      <c r="AC10" s="14"/>
      <c r="AD10" s="15">
        <v>139</v>
      </c>
      <c r="AE10" s="15">
        <v>87</v>
      </c>
      <c r="AF10" s="15">
        <v>1</v>
      </c>
      <c r="AG10" s="15">
        <v>0</v>
      </c>
      <c r="AH10" s="15">
        <v>0</v>
      </c>
      <c r="AI10" s="15">
        <v>0</v>
      </c>
      <c r="AJ10" s="15">
        <v>8</v>
      </c>
      <c r="AK10" s="15">
        <v>3</v>
      </c>
      <c r="AL10" s="15">
        <v>4</v>
      </c>
      <c r="AM10" s="15">
        <v>0</v>
      </c>
      <c r="AN10" s="15">
        <v>1</v>
      </c>
      <c r="AO10" s="15">
        <v>0</v>
      </c>
    </row>
    <row r="11" spans="1:41" ht="15.75">
      <c r="A11" s="9" t="s">
        <v>22</v>
      </c>
      <c r="B11" s="8">
        <f t="shared" si="0"/>
        <v>86</v>
      </c>
      <c r="C11" s="8">
        <f t="shared" si="1"/>
        <v>81</v>
      </c>
      <c r="D11" s="8">
        <f t="shared" si="2"/>
        <v>5</v>
      </c>
      <c r="E11" s="8">
        <f t="shared" si="3"/>
        <v>54</v>
      </c>
      <c r="F11" s="8">
        <f t="shared" si="4"/>
        <v>52</v>
      </c>
      <c r="G11" s="8">
        <f t="shared" si="5"/>
        <v>2</v>
      </c>
      <c r="H11" s="12">
        <f t="shared" si="6"/>
        <v>0.94186046511627908</v>
      </c>
      <c r="I11" s="12">
        <f t="shared" si="7"/>
        <v>5.8139534883720929E-2</v>
      </c>
      <c r="J11" s="12">
        <f t="shared" si="8"/>
        <v>0.62790697674418605</v>
      </c>
      <c r="K11" s="12">
        <f t="shared" si="9"/>
        <v>0.60465116279069764</v>
      </c>
      <c r="L11" s="12">
        <f t="shared" si="10"/>
        <v>2.3255813953488372E-2</v>
      </c>
      <c r="M11" s="12">
        <f t="shared" si="11"/>
        <v>0.96296296296296291</v>
      </c>
      <c r="N11" s="12">
        <f t="shared" si="12"/>
        <v>3.7037037037037035E-2</v>
      </c>
      <c r="Q11" s="13">
        <v>44</v>
      </c>
      <c r="R11" s="13">
        <v>6</v>
      </c>
      <c r="S11" s="13">
        <v>3</v>
      </c>
      <c r="T11" s="13">
        <v>20</v>
      </c>
      <c r="U11" s="13">
        <v>6</v>
      </c>
      <c r="V11" s="13">
        <v>2</v>
      </c>
      <c r="W11" s="13">
        <v>1</v>
      </c>
      <c r="X11" s="13">
        <v>1</v>
      </c>
      <c r="Y11" s="13">
        <v>2</v>
      </c>
      <c r="Z11" s="13">
        <v>1</v>
      </c>
      <c r="AA11" s="13">
        <v>0</v>
      </c>
      <c r="AB11" s="13">
        <v>0</v>
      </c>
      <c r="AC11" s="14"/>
      <c r="AD11" s="15">
        <v>30</v>
      </c>
      <c r="AE11" s="15">
        <v>4</v>
      </c>
      <c r="AF11" s="15">
        <v>2</v>
      </c>
      <c r="AG11" s="15">
        <v>13</v>
      </c>
      <c r="AH11" s="15">
        <v>2</v>
      </c>
      <c r="AI11" s="15">
        <v>1</v>
      </c>
      <c r="AJ11" s="15">
        <v>0</v>
      </c>
      <c r="AK11" s="15">
        <v>1</v>
      </c>
      <c r="AL11" s="15">
        <v>0</v>
      </c>
      <c r="AM11" s="15">
        <v>1</v>
      </c>
      <c r="AN11" s="15">
        <v>0</v>
      </c>
      <c r="AO11" s="15">
        <v>0</v>
      </c>
    </row>
    <row r="12" spans="1:41" ht="15.75">
      <c r="A12" s="9" t="s">
        <v>23</v>
      </c>
      <c r="B12" s="8">
        <f t="shared" si="0"/>
        <v>4742</v>
      </c>
      <c r="C12" s="8">
        <f t="shared" si="1"/>
        <v>2985</v>
      </c>
      <c r="D12" s="8">
        <f t="shared" si="2"/>
        <v>1757</v>
      </c>
      <c r="E12" s="8">
        <f t="shared" si="3"/>
        <v>1043</v>
      </c>
      <c r="F12" s="8">
        <f t="shared" si="4"/>
        <v>740</v>
      </c>
      <c r="G12" s="8">
        <f t="shared" si="5"/>
        <v>303</v>
      </c>
      <c r="H12" s="12">
        <f t="shared" si="6"/>
        <v>0.62948123154787006</v>
      </c>
      <c r="I12" s="12">
        <f t="shared" si="7"/>
        <v>0.37051876845212989</v>
      </c>
      <c r="J12" s="12">
        <f t="shared" si="8"/>
        <v>0.21994938844369463</v>
      </c>
      <c r="K12" s="12">
        <f t="shared" si="9"/>
        <v>0.1560522986081822</v>
      </c>
      <c r="L12" s="12">
        <f t="shared" si="10"/>
        <v>6.3897089835512441E-2</v>
      </c>
      <c r="M12" s="12">
        <f t="shared" si="11"/>
        <v>0.7094918504314478</v>
      </c>
      <c r="N12" s="12">
        <f t="shared" si="12"/>
        <v>0.29050814956855225</v>
      </c>
      <c r="Q12" s="13">
        <v>1928</v>
      </c>
      <c r="R12" s="13">
        <v>157</v>
      </c>
      <c r="S12" s="13">
        <v>416</v>
      </c>
      <c r="T12" s="13">
        <v>74</v>
      </c>
      <c r="U12" s="13">
        <v>410</v>
      </c>
      <c r="V12" s="13">
        <v>0</v>
      </c>
      <c r="W12" s="13">
        <v>469</v>
      </c>
      <c r="X12" s="13">
        <v>505</v>
      </c>
      <c r="Y12" s="13">
        <v>670</v>
      </c>
      <c r="Z12" s="13">
        <v>20</v>
      </c>
      <c r="AA12" s="13">
        <v>93</v>
      </c>
      <c r="AB12" s="13">
        <v>0</v>
      </c>
      <c r="AC12" s="14"/>
      <c r="AD12" s="15">
        <v>498</v>
      </c>
      <c r="AE12" s="15">
        <v>23</v>
      </c>
      <c r="AF12" s="15">
        <v>94</v>
      </c>
      <c r="AG12" s="15">
        <v>19</v>
      </c>
      <c r="AH12" s="15">
        <v>106</v>
      </c>
      <c r="AI12" s="15">
        <v>0</v>
      </c>
      <c r="AJ12" s="15">
        <v>71</v>
      </c>
      <c r="AK12" s="15">
        <v>105</v>
      </c>
      <c r="AL12" s="15">
        <v>116</v>
      </c>
      <c r="AM12" s="15">
        <v>2</v>
      </c>
      <c r="AN12" s="15">
        <v>9</v>
      </c>
      <c r="AO12" s="15">
        <v>0</v>
      </c>
    </row>
    <row r="13" spans="1:41" ht="15.75">
      <c r="A13" s="9" t="s">
        <v>24</v>
      </c>
      <c r="B13" s="8">
        <f t="shared" si="0"/>
        <v>1420</v>
      </c>
      <c r="C13" s="8">
        <f t="shared" si="1"/>
        <v>1076</v>
      </c>
      <c r="D13" s="8">
        <f t="shared" si="2"/>
        <v>344</v>
      </c>
      <c r="E13" s="8">
        <f t="shared" si="3"/>
        <v>1176</v>
      </c>
      <c r="F13" s="8">
        <f t="shared" si="4"/>
        <v>935</v>
      </c>
      <c r="G13" s="8">
        <f t="shared" si="5"/>
        <v>241</v>
      </c>
      <c r="H13" s="12">
        <f t="shared" si="6"/>
        <v>0.75774647887323943</v>
      </c>
      <c r="I13" s="12">
        <f t="shared" si="7"/>
        <v>0.24225352112676057</v>
      </c>
      <c r="J13" s="12">
        <f t="shared" si="8"/>
        <v>0.82816901408450705</v>
      </c>
      <c r="K13" s="12">
        <f t="shared" si="9"/>
        <v>0.65845070422535212</v>
      </c>
      <c r="L13" s="12">
        <f t="shared" si="10"/>
        <v>0.16971830985915493</v>
      </c>
      <c r="M13" s="12">
        <f t="shared" si="11"/>
        <v>0.79506802721088432</v>
      </c>
      <c r="N13" s="12">
        <f t="shared" si="12"/>
        <v>0.20493197278911565</v>
      </c>
      <c r="Q13" s="13">
        <v>906</v>
      </c>
      <c r="R13" s="13">
        <v>81</v>
      </c>
      <c r="S13" s="13">
        <v>29</v>
      </c>
      <c r="T13" s="13">
        <v>12</v>
      </c>
      <c r="U13" s="13">
        <v>46</v>
      </c>
      <c r="V13" s="13">
        <v>2</v>
      </c>
      <c r="W13" s="13">
        <v>66</v>
      </c>
      <c r="X13" s="13">
        <v>24</v>
      </c>
      <c r="Y13" s="13">
        <v>156</v>
      </c>
      <c r="Z13" s="13">
        <v>20</v>
      </c>
      <c r="AA13" s="13">
        <v>78</v>
      </c>
      <c r="AB13" s="13">
        <v>0</v>
      </c>
      <c r="AC13" s="14"/>
      <c r="AD13" s="15">
        <v>798</v>
      </c>
      <c r="AE13" s="15">
        <v>68</v>
      </c>
      <c r="AF13" s="15">
        <v>20</v>
      </c>
      <c r="AG13" s="15">
        <v>11</v>
      </c>
      <c r="AH13" s="15">
        <v>38</v>
      </c>
      <c r="AI13" s="15">
        <v>0</v>
      </c>
      <c r="AJ13" s="15">
        <v>40</v>
      </c>
      <c r="AK13" s="15">
        <v>16</v>
      </c>
      <c r="AL13" s="15">
        <v>106</v>
      </c>
      <c r="AM13" s="15">
        <v>18</v>
      </c>
      <c r="AN13" s="15">
        <v>61</v>
      </c>
      <c r="AO13" s="15">
        <v>0</v>
      </c>
    </row>
    <row r="14" spans="1:41" ht="15.75">
      <c r="A14" s="9" t="s">
        <v>25</v>
      </c>
      <c r="B14" s="8">
        <f t="shared" si="0"/>
        <v>38472</v>
      </c>
      <c r="C14" s="8">
        <f t="shared" si="1"/>
        <v>32935</v>
      </c>
      <c r="D14" s="8">
        <f t="shared" si="2"/>
        <v>5537</v>
      </c>
      <c r="E14" s="8">
        <f t="shared" si="3"/>
        <v>32584</v>
      </c>
      <c r="F14" s="8">
        <f t="shared" si="4"/>
        <v>29861</v>
      </c>
      <c r="G14" s="8">
        <f t="shared" si="5"/>
        <v>2723</v>
      </c>
      <c r="H14" s="12">
        <f t="shared" si="6"/>
        <v>0.85607714701601167</v>
      </c>
      <c r="I14" s="12">
        <f t="shared" si="7"/>
        <v>0.14392285298398835</v>
      </c>
      <c r="J14" s="12">
        <f t="shared" si="8"/>
        <v>0.84695362861301726</v>
      </c>
      <c r="K14" s="12">
        <f t="shared" si="9"/>
        <v>0.77617488043252236</v>
      </c>
      <c r="L14" s="12">
        <f t="shared" si="10"/>
        <v>7.0778748180494899E-2</v>
      </c>
      <c r="M14" s="12">
        <f t="shared" si="11"/>
        <v>0.91643137736312297</v>
      </c>
      <c r="N14" s="12">
        <f t="shared" si="12"/>
        <v>8.3568622636876991E-2</v>
      </c>
      <c r="Q14" s="13">
        <v>11271</v>
      </c>
      <c r="R14" s="13">
        <v>21341</v>
      </c>
      <c r="S14" s="13">
        <v>172</v>
      </c>
      <c r="T14" s="13">
        <v>116</v>
      </c>
      <c r="U14" s="13">
        <v>29</v>
      </c>
      <c r="V14" s="13">
        <v>6</v>
      </c>
      <c r="W14" s="13">
        <v>1112</v>
      </c>
      <c r="X14" s="13">
        <v>3468</v>
      </c>
      <c r="Y14" s="13">
        <v>543</v>
      </c>
      <c r="Z14" s="13">
        <v>300</v>
      </c>
      <c r="AA14" s="13">
        <v>114</v>
      </c>
      <c r="AB14" s="13">
        <v>0</v>
      </c>
      <c r="AC14" s="14"/>
      <c r="AD14" s="15">
        <v>10486</v>
      </c>
      <c r="AE14" s="15">
        <v>19163</v>
      </c>
      <c r="AF14" s="15">
        <v>134</v>
      </c>
      <c r="AG14" s="15">
        <v>49</v>
      </c>
      <c r="AH14" s="15">
        <v>28</v>
      </c>
      <c r="AI14" s="15">
        <v>1</v>
      </c>
      <c r="AJ14" s="15">
        <v>616</v>
      </c>
      <c r="AK14" s="15">
        <v>1537</v>
      </c>
      <c r="AL14" s="15">
        <v>265</v>
      </c>
      <c r="AM14" s="15">
        <v>223</v>
      </c>
      <c r="AN14" s="15">
        <v>82</v>
      </c>
      <c r="AO14" s="15">
        <v>0</v>
      </c>
    </row>
    <row r="15" spans="1:41" ht="15.75">
      <c r="A15" s="9" t="s">
        <v>26</v>
      </c>
      <c r="B15" s="8">
        <f t="shared" si="0"/>
        <v>16180</v>
      </c>
      <c r="C15" s="8">
        <f t="shared" si="1"/>
        <v>14478</v>
      </c>
      <c r="D15" s="8">
        <f t="shared" si="2"/>
        <v>1702</v>
      </c>
      <c r="E15" s="8">
        <f t="shared" si="3"/>
        <v>14403</v>
      </c>
      <c r="F15" s="8">
        <f t="shared" si="4"/>
        <v>13283</v>
      </c>
      <c r="G15" s="8">
        <f t="shared" si="5"/>
        <v>1120</v>
      </c>
      <c r="H15" s="12">
        <f t="shared" si="6"/>
        <v>0.89480840543881335</v>
      </c>
      <c r="I15" s="12">
        <f t="shared" si="7"/>
        <v>0.10519159456118665</v>
      </c>
      <c r="J15" s="12">
        <f t="shared" si="8"/>
        <v>0.89017305315203954</v>
      </c>
      <c r="K15" s="12">
        <f t="shared" si="9"/>
        <v>0.82095179233621751</v>
      </c>
      <c r="L15" s="12">
        <f t="shared" si="10"/>
        <v>6.9221260815822E-2</v>
      </c>
      <c r="M15" s="12">
        <f t="shared" si="11"/>
        <v>0.92223842255085742</v>
      </c>
      <c r="N15" s="12">
        <f t="shared" si="12"/>
        <v>7.7761577449142541E-2</v>
      </c>
      <c r="Q15" s="13">
        <v>8915</v>
      </c>
      <c r="R15" s="13">
        <v>1656</v>
      </c>
      <c r="S15" s="13">
        <v>1136</v>
      </c>
      <c r="T15" s="13">
        <v>868</v>
      </c>
      <c r="U15" s="13">
        <v>1779</v>
      </c>
      <c r="V15" s="13">
        <v>124</v>
      </c>
      <c r="W15" s="13">
        <v>330</v>
      </c>
      <c r="X15" s="13">
        <v>536</v>
      </c>
      <c r="Y15" s="13">
        <v>569</v>
      </c>
      <c r="Z15" s="13">
        <v>51</v>
      </c>
      <c r="AA15" s="13">
        <v>216</v>
      </c>
      <c r="AB15" s="13">
        <v>0</v>
      </c>
      <c r="AC15" s="14"/>
      <c r="AD15" s="15">
        <v>8244</v>
      </c>
      <c r="AE15" s="15">
        <v>1540</v>
      </c>
      <c r="AF15" s="15">
        <v>1024</v>
      </c>
      <c r="AG15" s="15">
        <v>823</v>
      </c>
      <c r="AH15" s="15">
        <v>1647</v>
      </c>
      <c r="AI15" s="15">
        <v>5</v>
      </c>
      <c r="AJ15" s="15">
        <v>215</v>
      </c>
      <c r="AK15" s="15">
        <v>374</v>
      </c>
      <c r="AL15" s="15">
        <v>388</v>
      </c>
      <c r="AM15" s="15">
        <v>31</v>
      </c>
      <c r="AN15" s="15">
        <v>112</v>
      </c>
      <c r="AO15" s="15">
        <v>0</v>
      </c>
    </row>
    <row r="16" spans="1:41" ht="15.75">
      <c r="A16" s="9" t="s">
        <v>27</v>
      </c>
      <c r="B16" s="8">
        <f t="shared" si="0"/>
        <v>16614</v>
      </c>
      <c r="C16" s="8">
        <f t="shared" si="1"/>
        <v>14521</v>
      </c>
      <c r="D16" s="8">
        <f t="shared" si="2"/>
        <v>2093</v>
      </c>
      <c r="E16" s="8">
        <f t="shared" si="3"/>
        <v>15869</v>
      </c>
      <c r="F16" s="8">
        <f t="shared" si="4"/>
        <v>14119</v>
      </c>
      <c r="G16" s="8">
        <f t="shared" si="5"/>
        <v>1750</v>
      </c>
      <c r="H16" s="12">
        <f t="shared" si="6"/>
        <v>0.8740219092331768</v>
      </c>
      <c r="I16" s="12">
        <f t="shared" si="7"/>
        <v>0.12597809076682315</v>
      </c>
      <c r="J16" s="12">
        <f t="shared" si="8"/>
        <v>0.95515830022872272</v>
      </c>
      <c r="K16" s="12">
        <f t="shared" si="9"/>
        <v>0.8498254484169977</v>
      </c>
      <c r="L16" s="12">
        <f t="shared" si="10"/>
        <v>0.10533285181172505</v>
      </c>
      <c r="M16" s="12">
        <f t="shared" si="11"/>
        <v>0.88972209969122185</v>
      </c>
      <c r="N16" s="12">
        <f t="shared" si="12"/>
        <v>0.11027790030877813</v>
      </c>
      <c r="Q16" s="13">
        <v>10620</v>
      </c>
      <c r="R16" s="13">
        <v>5</v>
      </c>
      <c r="S16" s="13">
        <v>20</v>
      </c>
      <c r="T16" s="13">
        <v>2171</v>
      </c>
      <c r="U16" s="13">
        <v>1692</v>
      </c>
      <c r="V16" s="13">
        <v>13</v>
      </c>
      <c r="W16" s="13">
        <v>896</v>
      </c>
      <c r="X16" s="13">
        <v>378</v>
      </c>
      <c r="Y16" s="13">
        <v>741</v>
      </c>
      <c r="Z16" s="13">
        <v>11</v>
      </c>
      <c r="AA16" s="13">
        <v>67</v>
      </c>
      <c r="AB16" s="13">
        <v>0</v>
      </c>
      <c r="AC16" s="14"/>
      <c r="AD16" s="15">
        <v>10375</v>
      </c>
      <c r="AE16" s="15">
        <v>2</v>
      </c>
      <c r="AF16" s="15">
        <v>12</v>
      </c>
      <c r="AG16" s="15">
        <v>2133</v>
      </c>
      <c r="AH16" s="15">
        <v>1596</v>
      </c>
      <c r="AI16" s="15">
        <v>1</v>
      </c>
      <c r="AJ16" s="15">
        <v>814</v>
      </c>
      <c r="AK16" s="15">
        <v>326</v>
      </c>
      <c r="AL16" s="15">
        <v>546</v>
      </c>
      <c r="AM16" s="15">
        <v>10</v>
      </c>
      <c r="AN16" s="15">
        <v>54</v>
      </c>
      <c r="AO16" s="15">
        <v>0</v>
      </c>
    </row>
    <row r="17" spans="1:41" ht="15.75">
      <c r="A17" s="9" t="s">
        <v>28</v>
      </c>
      <c r="B17" s="8">
        <f t="shared" si="0"/>
        <v>20711</v>
      </c>
      <c r="C17" s="8">
        <f t="shared" si="1"/>
        <v>16471</v>
      </c>
      <c r="D17" s="8">
        <f t="shared" si="2"/>
        <v>4240</v>
      </c>
      <c r="E17" s="8">
        <f t="shared" si="3"/>
        <v>18207</v>
      </c>
      <c r="F17" s="8">
        <f t="shared" si="4"/>
        <v>15283</v>
      </c>
      <c r="G17" s="8">
        <f t="shared" si="5"/>
        <v>2924</v>
      </c>
      <c r="H17" s="12">
        <f t="shared" si="6"/>
        <v>0.7952778716624016</v>
      </c>
      <c r="I17" s="12">
        <f t="shared" si="7"/>
        <v>0.20472212833759837</v>
      </c>
      <c r="J17" s="12">
        <f t="shared" si="8"/>
        <v>0.87909806383081457</v>
      </c>
      <c r="K17" s="12">
        <f t="shared" si="9"/>
        <v>0.73791704891120657</v>
      </c>
      <c r="L17" s="12">
        <f t="shared" si="10"/>
        <v>0.14118101491960794</v>
      </c>
      <c r="M17" s="12">
        <f t="shared" si="11"/>
        <v>0.83940242763772177</v>
      </c>
      <c r="N17" s="12">
        <f t="shared" si="12"/>
        <v>0.16059757236227826</v>
      </c>
      <c r="Q17" s="13">
        <v>10583</v>
      </c>
      <c r="R17" s="13">
        <v>4618</v>
      </c>
      <c r="S17" s="13">
        <v>912</v>
      </c>
      <c r="T17" s="13">
        <v>42</v>
      </c>
      <c r="U17" s="13">
        <v>316</v>
      </c>
      <c r="V17" s="13">
        <v>0</v>
      </c>
      <c r="W17" s="13">
        <v>1287</v>
      </c>
      <c r="X17" s="13">
        <v>1889</v>
      </c>
      <c r="Y17" s="13">
        <v>1059</v>
      </c>
      <c r="Z17" s="13">
        <v>0</v>
      </c>
      <c r="AA17" s="13">
        <v>5</v>
      </c>
      <c r="AB17" s="13">
        <v>0</v>
      </c>
      <c r="AC17" s="14"/>
      <c r="AD17" s="15">
        <v>9940</v>
      </c>
      <c r="AE17" s="15">
        <v>4226</v>
      </c>
      <c r="AF17" s="15">
        <v>794</v>
      </c>
      <c r="AG17" s="15">
        <v>33</v>
      </c>
      <c r="AH17" s="15">
        <v>290</v>
      </c>
      <c r="AI17" s="15">
        <v>0</v>
      </c>
      <c r="AJ17" s="15">
        <v>1046</v>
      </c>
      <c r="AK17" s="15">
        <v>1394</v>
      </c>
      <c r="AL17" s="15">
        <v>481</v>
      </c>
      <c r="AM17" s="15">
        <v>0</v>
      </c>
      <c r="AN17" s="15">
        <v>3</v>
      </c>
      <c r="AO17" s="15">
        <v>0</v>
      </c>
    </row>
    <row r="18" spans="1:41" ht="15.75">
      <c r="A18" s="9" t="s">
        <v>29</v>
      </c>
      <c r="B18" s="8">
        <f t="shared" si="0"/>
        <v>40618</v>
      </c>
      <c r="C18" s="8">
        <f t="shared" si="1"/>
        <v>39269</v>
      </c>
      <c r="D18" s="8">
        <f t="shared" si="2"/>
        <v>1349</v>
      </c>
      <c r="E18" s="8">
        <f t="shared" si="3"/>
        <v>38571</v>
      </c>
      <c r="F18" s="8">
        <f t="shared" si="4"/>
        <v>37649</v>
      </c>
      <c r="G18" s="8">
        <f t="shared" si="5"/>
        <v>922</v>
      </c>
      <c r="H18" s="12">
        <f t="shared" si="6"/>
        <v>0.9667881234920479</v>
      </c>
      <c r="I18" s="12">
        <f t="shared" si="7"/>
        <v>3.321187650795214E-2</v>
      </c>
      <c r="J18" s="12">
        <f t="shared" si="8"/>
        <v>0.94960362400906007</v>
      </c>
      <c r="K18" s="12">
        <f t="shared" si="9"/>
        <v>0.92690432813038559</v>
      </c>
      <c r="L18" s="12">
        <f t="shared" si="10"/>
        <v>2.2699295878674478E-2</v>
      </c>
      <c r="M18" s="12">
        <f t="shared" si="11"/>
        <v>0.97609603069663742</v>
      </c>
      <c r="N18" s="12">
        <f t="shared" si="12"/>
        <v>2.3903969303362631E-2</v>
      </c>
      <c r="Q18" s="13">
        <v>29501</v>
      </c>
      <c r="R18" s="13">
        <v>8677</v>
      </c>
      <c r="S18" s="13">
        <v>346</v>
      </c>
      <c r="T18" s="13">
        <v>136</v>
      </c>
      <c r="U18" s="13">
        <v>609</v>
      </c>
      <c r="V18" s="13">
        <v>0</v>
      </c>
      <c r="W18" s="13">
        <v>520</v>
      </c>
      <c r="X18" s="13">
        <v>470</v>
      </c>
      <c r="Y18" s="13">
        <v>184</v>
      </c>
      <c r="Z18" s="13">
        <v>36</v>
      </c>
      <c r="AA18" s="13">
        <v>139</v>
      </c>
      <c r="AB18" s="13">
        <v>0</v>
      </c>
      <c r="AC18" s="14"/>
      <c r="AD18" s="15">
        <v>28622</v>
      </c>
      <c r="AE18" s="15">
        <v>8130</v>
      </c>
      <c r="AF18" s="15">
        <v>268</v>
      </c>
      <c r="AG18" s="15">
        <v>115</v>
      </c>
      <c r="AH18" s="15">
        <v>514</v>
      </c>
      <c r="AI18" s="15">
        <v>0</v>
      </c>
      <c r="AJ18" s="15">
        <v>440</v>
      </c>
      <c r="AK18" s="15">
        <v>282</v>
      </c>
      <c r="AL18" s="15">
        <v>98</v>
      </c>
      <c r="AM18" s="15">
        <v>20</v>
      </c>
      <c r="AN18" s="15">
        <v>82</v>
      </c>
      <c r="AO18" s="15">
        <v>0</v>
      </c>
    </row>
    <row r="19" spans="1:41" ht="15.75">
      <c r="A19" s="9" t="s">
        <v>30</v>
      </c>
      <c r="B19" s="8">
        <f t="shared" si="0"/>
        <v>55364</v>
      </c>
      <c r="C19" s="8">
        <f t="shared" si="1"/>
        <v>44842</v>
      </c>
      <c r="D19" s="8">
        <f t="shared" si="2"/>
        <v>10522</v>
      </c>
      <c r="E19" s="8">
        <f t="shared" si="3"/>
        <v>44952</v>
      </c>
      <c r="F19" s="8">
        <f t="shared" si="4"/>
        <v>40260</v>
      </c>
      <c r="G19" s="8">
        <f t="shared" si="5"/>
        <v>4692</v>
      </c>
      <c r="H19" s="12">
        <f t="shared" si="6"/>
        <v>0.80994870312838663</v>
      </c>
      <c r="I19" s="12">
        <f t="shared" si="7"/>
        <v>0.19005129687161332</v>
      </c>
      <c r="J19" s="12">
        <f t="shared" si="8"/>
        <v>0.81193555378946602</v>
      </c>
      <c r="K19" s="12">
        <f t="shared" si="9"/>
        <v>0.72718734195506107</v>
      </c>
      <c r="L19" s="12">
        <f t="shared" si="10"/>
        <v>8.4748211834405035E-2</v>
      </c>
      <c r="M19" s="12">
        <f t="shared" si="11"/>
        <v>0.89562199679658305</v>
      </c>
      <c r="N19" s="12">
        <f t="shared" si="12"/>
        <v>0.10437800320341697</v>
      </c>
      <c r="Q19" s="13">
        <v>24896</v>
      </c>
      <c r="R19" s="13">
        <v>19357</v>
      </c>
      <c r="S19" s="13">
        <v>227</v>
      </c>
      <c r="T19" s="13">
        <v>234</v>
      </c>
      <c r="U19" s="13">
        <v>128</v>
      </c>
      <c r="V19" s="13">
        <v>0</v>
      </c>
      <c r="W19" s="13">
        <v>3399</v>
      </c>
      <c r="X19" s="13">
        <v>5730</v>
      </c>
      <c r="Y19" s="13">
        <v>959</v>
      </c>
      <c r="Z19" s="13">
        <v>220</v>
      </c>
      <c r="AA19" s="13">
        <v>214</v>
      </c>
      <c r="AB19" s="13">
        <v>0</v>
      </c>
      <c r="AC19" s="14"/>
      <c r="AD19" s="15">
        <v>23082</v>
      </c>
      <c r="AE19" s="15">
        <v>16781</v>
      </c>
      <c r="AF19" s="15">
        <v>146</v>
      </c>
      <c r="AG19" s="15">
        <v>162</v>
      </c>
      <c r="AH19" s="15">
        <v>89</v>
      </c>
      <c r="AI19" s="15">
        <v>0</v>
      </c>
      <c r="AJ19" s="15">
        <v>1898</v>
      </c>
      <c r="AK19" s="15">
        <v>2387</v>
      </c>
      <c r="AL19" s="15">
        <v>236</v>
      </c>
      <c r="AM19" s="15">
        <v>107</v>
      </c>
      <c r="AN19" s="15">
        <v>64</v>
      </c>
      <c r="AO19" s="15">
        <v>0</v>
      </c>
    </row>
    <row r="20" spans="1:41" ht="15.75">
      <c r="A20" s="9" t="s">
        <v>31</v>
      </c>
      <c r="B20" s="8">
        <f t="shared" si="0"/>
        <v>12183</v>
      </c>
      <c r="C20" s="8">
        <f t="shared" si="1"/>
        <v>5084</v>
      </c>
      <c r="D20" s="8">
        <f t="shared" si="2"/>
        <v>7099</v>
      </c>
      <c r="E20" s="8">
        <f t="shared" si="3"/>
        <v>10301</v>
      </c>
      <c r="F20" s="8">
        <f t="shared" si="4"/>
        <v>4281</v>
      </c>
      <c r="G20" s="8">
        <f t="shared" si="5"/>
        <v>6020</v>
      </c>
      <c r="H20" s="12">
        <f t="shared" si="6"/>
        <v>0.41730279898218831</v>
      </c>
      <c r="I20" s="12">
        <f t="shared" si="7"/>
        <v>0.58269720101781175</v>
      </c>
      <c r="J20" s="12">
        <f t="shared" si="8"/>
        <v>0.84552244931461873</v>
      </c>
      <c r="K20" s="12">
        <f t="shared" si="9"/>
        <v>0.35139128293523764</v>
      </c>
      <c r="L20" s="12">
        <f t="shared" si="10"/>
        <v>0.49413116637938109</v>
      </c>
      <c r="M20" s="12">
        <f t="shared" si="11"/>
        <v>0.41559071934763614</v>
      </c>
      <c r="N20" s="12">
        <f t="shared" si="12"/>
        <v>0.58440928065236386</v>
      </c>
      <c r="Q20" s="13">
        <v>2834</v>
      </c>
      <c r="R20" s="13">
        <v>1030</v>
      </c>
      <c r="S20" s="13">
        <v>469</v>
      </c>
      <c r="T20" s="13">
        <v>136</v>
      </c>
      <c r="U20" s="13">
        <v>531</v>
      </c>
      <c r="V20" s="13">
        <v>84</v>
      </c>
      <c r="W20" s="13">
        <v>3795</v>
      </c>
      <c r="X20" s="13">
        <v>1394</v>
      </c>
      <c r="Y20" s="13">
        <v>345</v>
      </c>
      <c r="Z20" s="13">
        <v>617</v>
      </c>
      <c r="AA20" s="13">
        <v>942</v>
      </c>
      <c r="AB20" s="13">
        <v>6</v>
      </c>
      <c r="AC20" s="14"/>
      <c r="AD20" s="15">
        <v>2502</v>
      </c>
      <c r="AE20" s="15">
        <v>870</v>
      </c>
      <c r="AF20" s="15">
        <v>394</v>
      </c>
      <c r="AG20" s="15">
        <v>110</v>
      </c>
      <c r="AH20" s="15">
        <v>398</v>
      </c>
      <c r="AI20" s="15">
        <v>7</v>
      </c>
      <c r="AJ20" s="15">
        <v>3256</v>
      </c>
      <c r="AK20" s="15">
        <v>1178</v>
      </c>
      <c r="AL20" s="15">
        <v>267</v>
      </c>
      <c r="AM20" s="15">
        <v>567</v>
      </c>
      <c r="AN20" s="15">
        <v>748</v>
      </c>
      <c r="AO20" s="15">
        <v>4</v>
      </c>
    </row>
    <row r="21" spans="1:41" ht="15.75">
      <c r="A21" s="9" t="s">
        <v>32</v>
      </c>
      <c r="B21" s="8">
        <f t="shared" si="0"/>
        <v>30</v>
      </c>
      <c r="C21" s="8">
        <f t="shared" si="1"/>
        <v>29</v>
      </c>
      <c r="D21" s="8">
        <f t="shared" si="2"/>
        <v>1</v>
      </c>
      <c r="E21" s="8">
        <f t="shared" si="3"/>
        <v>29</v>
      </c>
      <c r="F21" s="8">
        <f t="shared" si="4"/>
        <v>28</v>
      </c>
      <c r="G21" s="8">
        <f t="shared" si="5"/>
        <v>1</v>
      </c>
      <c r="H21" s="12">
        <f t="shared" si="6"/>
        <v>0.96666666666666667</v>
      </c>
      <c r="I21" s="12">
        <f t="shared" si="7"/>
        <v>3.3333333333333333E-2</v>
      </c>
      <c r="J21" s="12">
        <f t="shared" si="8"/>
        <v>0.96666666666666667</v>
      </c>
      <c r="K21" s="12">
        <f t="shared" si="9"/>
        <v>0.93333333333333335</v>
      </c>
      <c r="L21" s="12">
        <f t="shared" si="10"/>
        <v>3.3333333333333333E-2</v>
      </c>
      <c r="M21" s="12">
        <f t="shared" si="11"/>
        <v>0.96551724137931039</v>
      </c>
      <c r="N21" s="12">
        <f t="shared" si="12"/>
        <v>3.4482758620689655E-2</v>
      </c>
      <c r="Q21" s="13">
        <v>15</v>
      </c>
      <c r="R21" s="13">
        <v>5</v>
      </c>
      <c r="S21" s="13">
        <v>3</v>
      </c>
      <c r="T21" s="13">
        <v>2</v>
      </c>
      <c r="U21" s="13">
        <v>3</v>
      </c>
      <c r="V21" s="13">
        <v>1</v>
      </c>
      <c r="W21" s="13">
        <v>1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4"/>
      <c r="AD21" s="15">
        <v>14</v>
      </c>
      <c r="AE21" s="15">
        <v>5</v>
      </c>
      <c r="AF21" s="15">
        <v>3</v>
      </c>
      <c r="AG21" s="15">
        <v>2</v>
      </c>
      <c r="AH21" s="15">
        <v>3</v>
      </c>
      <c r="AI21" s="15">
        <v>1</v>
      </c>
      <c r="AJ21" s="15">
        <v>1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</row>
    <row r="22" spans="1:41" ht="15.75">
      <c r="A22" s="9" t="s">
        <v>33</v>
      </c>
      <c r="B22" s="8">
        <f t="shared" si="0"/>
        <v>125858</v>
      </c>
      <c r="C22" s="8">
        <f t="shared" si="1"/>
        <v>105620</v>
      </c>
      <c r="D22" s="8">
        <f t="shared" si="2"/>
        <v>20238</v>
      </c>
      <c r="E22" s="8">
        <f t="shared" si="3"/>
        <v>109678</v>
      </c>
      <c r="F22" s="8">
        <f t="shared" si="4"/>
        <v>98971</v>
      </c>
      <c r="G22" s="8">
        <f t="shared" si="5"/>
        <v>10707</v>
      </c>
      <c r="H22" s="12">
        <f t="shared" si="6"/>
        <v>0.8391997330324652</v>
      </c>
      <c r="I22" s="12">
        <f t="shared" si="7"/>
        <v>0.16080026696753483</v>
      </c>
      <c r="J22" s="12">
        <f t="shared" si="8"/>
        <v>0.87144241923437527</v>
      </c>
      <c r="K22" s="12">
        <f t="shared" si="9"/>
        <v>0.78637035389089294</v>
      </c>
      <c r="L22" s="12">
        <f t="shared" si="10"/>
        <v>8.5072065343482342E-2</v>
      </c>
      <c r="M22" s="12">
        <f t="shared" si="11"/>
        <v>0.90237786976421885</v>
      </c>
      <c r="N22" s="12">
        <f t="shared" si="12"/>
        <v>9.7622130235781104E-2</v>
      </c>
      <c r="Q22" s="13">
        <v>80498</v>
      </c>
      <c r="R22" s="13">
        <v>2812</v>
      </c>
      <c r="S22" s="13">
        <v>360</v>
      </c>
      <c r="T22" s="13">
        <v>21435</v>
      </c>
      <c r="U22" s="13">
        <v>508</v>
      </c>
      <c r="V22" s="13">
        <v>7</v>
      </c>
      <c r="W22" s="13">
        <v>7230</v>
      </c>
      <c r="X22" s="13">
        <v>9450</v>
      </c>
      <c r="Y22" s="13">
        <v>1967</v>
      </c>
      <c r="Z22" s="13">
        <v>1090</v>
      </c>
      <c r="AA22" s="13">
        <v>501</v>
      </c>
      <c r="AB22" s="13">
        <v>0</v>
      </c>
      <c r="AC22" s="14"/>
      <c r="AD22" s="15">
        <v>76086</v>
      </c>
      <c r="AE22" s="15">
        <v>2597</v>
      </c>
      <c r="AF22" s="15">
        <v>295</v>
      </c>
      <c r="AG22" s="15">
        <v>19637</v>
      </c>
      <c r="AH22" s="15">
        <v>355</v>
      </c>
      <c r="AI22" s="15">
        <v>1</v>
      </c>
      <c r="AJ22" s="15">
        <v>4948</v>
      </c>
      <c r="AK22" s="15">
        <v>4405</v>
      </c>
      <c r="AL22" s="15">
        <v>616</v>
      </c>
      <c r="AM22" s="15">
        <v>578</v>
      </c>
      <c r="AN22" s="15">
        <v>160</v>
      </c>
      <c r="AO22" s="15">
        <v>0</v>
      </c>
    </row>
    <row r="23" spans="1:41" ht="15.75">
      <c r="A23" s="9" t="s">
        <v>34</v>
      </c>
      <c r="B23" s="8">
        <f t="shared" si="0"/>
        <v>86430</v>
      </c>
      <c r="C23" s="8">
        <f t="shared" si="1"/>
        <v>61893</v>
      </c>
      <c r="D23" s="8">
        <f t="shared" si="2"/>
        <v>24537</v>
      </c>
      <c r="E23" s="8">
        <f t="shared" si="3"/>
        <v>68185</v>
      </c>
      <c r="F23" s="8">
        <f t="shared" si="4"/>
        <v>55209</v>
      </c>
      <c r="G23" s="8">
        <f t="shared" si="5"/>
        <v>12976</v>
      </c>
      <c r="H23" s="12">
        <f t="shared" si="6"/>
        <v>0.71610551891704266</v>
      </c>
      <c r="I23" s="12">
        <f t="shared" si="7"/>
        <v>0.28389448108295728</v>
      </c>
      <c r="J23" s="12">
        <f t="shared" si="8"/>
        <v>0.7889043156311466</v>
      </c>
      <c r="K23" s="12">
        <f t="shared" si="9"/>
        <v>0.63877125997917394</v>
      </c>
      <c r="L23" s="12">
        <f t="shared" si="10"/>
        <v>0.15013305565197269</v>
      </c>
      <c r="M23" s="12">
        <f t="shared" si="11"/>
        <v>0.80969421427000077</v>
      </c>
      <c r="N23" s="12">
        <f t="shared" si="12"/>
        <v>0.19030578572999926</v>
      </c>
      <c r="Q23" s="13">
        <v>35083</v>
      </c>
      <c r="R23" s="13">
        <v>22555</v>
      </c>
      <c r="S23" s="13">
        <v>1007</v>
      </c>
      <c r="T23" s="13">
        <v>44</v>
      </c>
      <c r="U23" s="13">
        <v>2968</v>
      </c>
      <c r="V23" s="13">
        <v>236</v>
      </c>
      <c r="W23" s="13">
        <v>4673</v>
      </c>
      <c r="X23" s="13">
        <v>3742</v>
      </c>
      <c r="Y23" s="13">
        <v>2429</v>
      </c>
      <c r="Z23" s="13">
        <v>117</v>
      </c>
      <c r="AA23" s="13">
        <v>13485</v>
      </c>
      <c r="AB23" s="13">
        <v>91</v>
      </c>
      <c r="AC23" s="14"/>
      <c r="AD23" s="15">
        <v>32671</v>
      </c>
      <c r="AE23" s="15">
        <v>19190</v>
      </c>
      <c r="AF23" s="15">
        <v>811</v>
      </c>
      <c r="AG23" s="15">
        <v>32</v>
      </c>
      <c r="AH23" s="15">
        <v>2476</v>
      </c>
      <c r="AI23" s="15">
        <v>29</v>
      </c>
      <c r="AJ23" s="15">
        <v>1268</v>
      </c>
      <c r="AK23" s="15">
        <v>1020</v>
      </c>
      <c r="AL23" s="15">
        <v>1179</v>
      </c>
      <c r="AM23" s="15">
        <v>73</v>
      </c>
      <c r="AN23" s="15">
        <v>9397</v>
      </c>
      <c r="AO23" s="15">
        <v>39</v>
      </c>
    </row>
    <row r="24" spans="1:41" ht="15.75">
      <c r="A24" s="9" t="s">
        <v>35</v>
      </c>
      <c r="B24" s="8">
        <f t="shared" si="0"/>
        <v>3869</v>
      </c>
      <c r="C24" s="8">
        <f t="shared" si="1"/>
        <v>2611</v>
      </c>
      <c r="D24" s="8">
        <f t="shared" si="2"/>
        <v>1258</v>
      </c>
      <c r="E24" s="8">
        <f t="shared" si="3"/>
        <v>3205</v>
      </c>
      <c r="F24" s="8">
        <f t="shared" si="4"/>
        <v>2252</v>
      </c>
      <c r="G24" s="8">
        <f t="shared" si="5"/>
        <v>953</v>
      </c>
      <c r="H24" s="12">
        <f t="shared" si="6"/>
        <v>0.67485138278624968</v>
      </c>
      <c r="I24" s="12">
        <f t="shared" si="7"/>
        <v>0.32514861721375032</v>
      </c>
      <c r="J24" s="12">
        <f t="shared" si="8"/>
        <v>0.82837942620832261</v>
      </c>
      <c r="K24" s="12">
        <f t="shared" si="9"/>
        <v>0.5820625484621349</v>
      </c>
      <c r="L24" s="12">
        <f t="shared" si="10"/>
        <v>0.24631687774618766</v>
      </c>
      <c r="M24" s="12">
        <f t="shared" si="11"/>
        <v>0.70265210608424333</v>
      </c>
      <c r="N24" s="12">
        <f t="shared" si="12"/>
        <v>0.29734789391575661</v>
      </c>
      <c r="Q24" s="13">
        <v>2037</v>
      </c>
      <c r="R24" s="13">
        <v>344</v>
      </c>
      <c r="S24" s="13">
        <v>139</v>
      </c>
      <c r="T24" s="13">
        <v>14</v>
      </c>
      <c r="U24" s="13">
        <v>77</v>
      </c>
      <c r="V24" s="13">
        <v>0</v>
      </c>
      <c r="W24" s="13">
        <v>473</v>
      </c>
      <c r="X24" s="13">
        <v>336</v>
      </c>
      <c r="Y24" s="13">
        <v>359</v>
      </c>
      <c r="Z24" s="13">
        <v>28</v>
      </c>
      <c r="AA24" s="13">
        <v>62</v>
      </c>
      <c r="AB24" s="13">
        <v>0</v>
      </c>
      <c r="AC24" s="14"/>
      <c r="AD24" s="15">
        <v>1797</v>
      </c>
      <c r="AE24" s="15">
        <v>290</v>
      </c>
      <c r="AF24" s="15">
        <v>113</v>
      </c>
      <c r="AG24" s="15">
        <v>12</v>
      </c>
      <c r="AH24" s="15">
        <v>40</v>
      </c>
      <c r="AI24" s="15">
        <v>0</v>
      </c>
      <c r="AJ24" s="15">
        <v>395</v>
      </c>
      <c r="AK24" s="15">
        <v>263</v>
      </c>
      <c r="AL24" s="15">
        <v>232</v>
      </c>
      <c r="AM24" s="15">
        <v>20</v>
      </c>
      <c r="AN24" s="15">
        <v>43</v>
      </c>
      <c r="AO24" s="15">
        <v>0</v>
      </c>
    </row>
    <row r="25" spans="1:41" ht="15.75">
      <c r="A25" s="9" t="s">
        <v>36</v>
      </c>
      <c r="B25" s="8">
        <f t="shared" si="0"/>
        <v>9268</v>
      </c>
      <c r="C25" s="8">
        <f t="shared" si="1"/>
        <v>3763</v>
      </c>
      <c r="D25" s="8">
        <f t="shared" si="2"/>
        <v>5505</v>
      </c>
      <c r="E25" s="8">
        <f t="shared" si="3"/>
        <v>8657</v>
      </c>
      <c r="F25" s="8">
        <f t="shared" si="4"/>
        <v>3550</v>
      </c>
      <c r="G25" s="8">
        <f t="shared" si="5"/>
        <v>5107</v>
      </c>
      <c r="H25" s="12">
        <f t="shared" si="6"/>
        <v>0.40602071644367715</v>
      </c>
      <c r="I25" s="12">
        <f t="shared" si="7"/>
        <v>0.59397928355632279</v>
      </c>
      <c r="J25" s="12">
        <f t="shared" si="8"/>
        <v>0.93407423392317657</v>
      </c>
      <c r="K25" s="12">
        <f t="shared" si="9"/>
        <v>0.38303841173931807</v>
      </c>
      <c r="L25" s="12">
        <f t="shared" si="10"/>
        <v>0.55103582218385849</v>
      </c>
      <c r="M25" s="12">
        <f t="shared" si="11"/>
        <v>0.41007277347811022</v>
      </c>
      <c r="N25" s="12">
        <f t="shared" si="12"/>
        <v>0.58992722652188978</v>
      </c>
      <c r="Q25" s="13">
        <v>3276</v>
      </c>
      <c r="R25" s="13">
        <v>111</v>
      </c>
      <c r="S25" s="13">
        <v>31</v>
      </c>
      <c r="T25" s="13">
        <v>294</v>
      </c>
      <c r="U25" s="13">
        <v>44</v>
      </c>
      <c r="V25" s="13">
        <v>7</v>
      </c>
      <c r="W25" s="13">
        <v>3760</v>
      </c>
      <c r="X25" s="13">
        <v>345</v>
      </c>
      <c r="Y25" s="13">
        <v>195</v>
      </c>
      <c r="Z25" s="13">
        <v>1007</v>
      </c>
      <c r="AA25" s="13">
        <v>198</v>
      </c>
      <c r="AB25" s="13">
        <v>0</v>
      </c>
      <c r="AC25" s="14"/>
      <c r="AD25" s="15">
        <v>3116</v>
      </c>
      <c r="AE25" s="15">
        <v>101</v>
      </c>
      <c r="AF25" s="15">
        <v>26</v>
      </c>
      <c r="AG25" s="15">
        <v>280</v>
      </c>
      <c r="AH25" s="15">
        <v>26</v>
      </c>
      <c r="AI25" s="15">
        <v>1</v>
      </c>
      <c r="AJ25" s="15">
        <v>3604</v>
      </c>
      <c r="AK25" s="15">
        <v>314</v>
      </c>
      <c r="AL25" s="15">
        <v>120</v>
      </c>
      <c r="AM25" s="15">
        <v>935</v>
      </c>
      <c r="AN25" s="15">
        <v>134</v>
      </c>
      <c r="AO25" s="15">
        <v>0</v>
      </c>
    </row>
    <row r="26" spans="1:41" ht="15.75">
      <c r="A26" s="9" t="s">
        <v>37</v>
      </c>
      <c r="B26" s="8">
        <f t="shared" si="0"/>
        <v>2782</v>
      </c>
      <c r="C26" s="8">
        <f t="shared" si="1"/>
        <v>2281</v>
      </c>
      <c r="D26" s="8">
        <f t="shared" si="2"/>
        <v>501</v>
      </c>
      <c r="E26" s="8">
        <f t="shared" si="3"/>
        <v>1912</v>
      </c>
      <c r="F26" s="8">
        <f t="shared" si="4"/>
        <v>1683</v>
      </c>
      <c r="G26" s="8">
        <f t="shared" si="5"/>
        <v>229</v>
      </c>
      <c r="H26" s="12">
        <f t="shared" si="6"/>
        <v>0.81991373112868438</v>
      </c>
      <c r="I26" s="12">
        <f t="shared" si="7"/>
        <v>0.1800862688713156</v>
      </c>
      <c r="J26" s="12">
        <f t="shared" si="8"/>
        <v>0.68727534148094893</v>
      </c>
      <c r="K26" s="12">
        <f t="shared" si="9"/>
        <v>0.60496046010064697</v>
      </c>
      <c r="L26" s="12">
        <f t="shared" si="10"/>
        <v>8.2314881380301935E-2</v>
      </c>
      <c r="M26" s="12">
        <f t="shared" si="11"/>
        <v>0.88023012552301261</v>
      </c>
      <c r="N26" s="12">
        <f t="shared" si="12"/>
        <v>0.11976987447698745</v>
      </c>
      <c r="Q26" s="13">
        <v>1420</v>
      </c>
      <c r="R26" s="13">
        <v>92</v>
      </c>
      <c r="S26" s="13">
        <v>5</v>
      </c>
      <c r="T26" s="13">
        <v>753</v>
      </c>
      <c r="U26" s="13">
        <v>2</v>
      </c>
      <c r="V26" s="13">
        <v>9</v>
      </c>
      <c r="W26" s="13">
        <v>147</v>
      </c>
      <c r="X26" s="13">
        <v>196</v>
      </c>
      <c r="Y26" s="13">
        <v>63</v>
      </c>
      <c r="Z26" s="13">
        <v>82</v>
      </c>
      <c r="AA26" s="13">
        <v>13</v>
      </c>
      <c r="AB26" s="13">
        <v>0</v>
      </c>
      <c r="AC26" s="14"/>
      <c r="AD26" s="15">
        <v>1076</v>
      </c>
      <c r="AE26" s="15">
        <v>52</v>
      </c>
      <c r="AF26" s="15">
        <v>1</v>
      </c>
      <c r="AG26" s="15">
        <v>554</v>
      </c>
      <c r="AH26" s="15">
        <v>0</v>
      </c>
      <c r="AI26" s="15">
        <v>0</v>
      </c>
      <c r="AJ26" s="15">
        <v>96</v>
      </c>
      <c r="AK26" s="15">
        <v>72</v>
      </c>
      <c r="AL26" s="15">
        <v>10</v>
      </c>
      <c r="AM26" s="15">
        <v>49</v>
      </c>
      <c r="AN26" s="15">
        <v>2</v>
      </c>
      <c r="AO26" s="15">
        <v>0</v>
      </c>
    </row>
    <row r="27" spans="1:41" ht="15.75">
      <c r="A27" s="9" t="s">
        <v>38</v>
      </c>
      <c r="B27" s="8">
        <f t="shared" si="0"/>
        <v>2537</v>
      </c>
      <c r="C27" s="8">
        <f t="shared" si="1"/>
        <v>1862</v>
      </c>
      <c r="D27" s="8">
        <f t="shared" si="2"/>
        <v>675</v>
      </c>
      <c r="E27" s="8">
        <f t="shared" si="3"/>
        <v>2194</v>
      </c>
      <c r="F27" s="8">
        <f t="shared" si="4"/>
        <v>1734</v>
      </c>
      <c r="G27" s="8">
        <f t="shared" si="5"/>
        <v>460</v>
      </c>
      <c r="H27" s="12">
        <f t="shared" si="6"/>
        <v>0.73393772171856519</v>
      </c>
      <c r="I27" s="12">
        <f t="shared" si="7"/>
        <v>0.26606227828143475</v>
      </c>
      <c r="J27" s="12">
        <f t="shared" si="8"/>
        <v>0.86480094599921165</v>
      </c>
      <c r="K27" s="12">
        <f t="shared" si="9"/>
        <v>0.68348443042964135</v>
      </c>
      <c r="L27" s="12">
        <f t="shared" si="10"/>
        <v>0.18131651556957035</v>
      </c>
      <c r="M27" s="12">
        <f t="shared" si="11"/>
        <v>0.79033728350045573</v>
      </c>
      <c r="N27" s="12">
        <f t="shared" si="12"/>
        <v>0.20966271649954421</v>
      </c>
      <c r="Q27" s="13">
        <v>1429</v>
      </c>
      <c r="R27" s="13">
        <v>61</v>
      </c>
      <c r="S27" s="13">
        <v>10</v>
      </c>
      <c r="T27" s="13">
        <v>244</v>
      </c>
      <c r="U27" s="13">
        <v>118</v>
      </c>
      <c r="V27" s="13">
        <v>0</v>
      </c>
      <c r="W27" s="13">
        <v>181</v>
      </c>
      <c r="X27" s="13">
        <v>254</v>
      </c>
      <c r="Y27" s="13">
        <v>219</v>
      </c>
      <c r="Z27" s="13">
        <v>4</v>
      </c>
      <c r="AA27" s="13">
        <v>17</v>
      </c>
      <c r="AB27" s="13">
        <v>0</v>
      </c>
      <c r="AC27" s="14"/>
      <c r="AD27" s="15">
        <v>1351</v>
      </c>
      <c r="AE27" s="15">
        <v>52</v>
      </c>
      <c r="AF27" s="15">
        <v>6</v>
      </c>
      <c r="AG27" s="15">
        <v>223</v>
      </c>
      <c r="AH27" s="15">
        <v>102</v>
      </c>
      <c r="AI27" s="15">
        <v>0</v>
      </c>
      <c r="AJ27" s="15">
        <v>140</v>
      </c>
      <c r="AK27" s="15">
        <v>197</v>
      </c>
      <c r="AL27" s="15">
        <v>111</v>
      </c>
      <c r="AM27" s="15">
        <v>1</v>
      </c>
      <c r="AN27" s="15">
        <v>11</v>
      </c>
      <c r="AO27" s="15">
        <v>0</v>
      </c>
    </row>
    <row r="28" spans="1:41" ht="15.75">
      <c r="A28" s="9" t="s">
        <v>39</v>
      </c>
      <c r="B28" s="8">
        <f t="shared" si="0"/>
        <v>51198</v>
      </c>
      <c r="C28" s="8">
        <f t="shared" si="1"/>
        <v>47967</v>
      </c>
      <c r="D28" s="8">
        <f t="shared" si="2"/>
        <v>3231</v>
      </c>
      <c r="E28" s="8">
        <f t="shared" si="3"/>
        <v>47571</v>
      </c>
      <c r="F28" s="8">
        <f t="shared" si="4"/>
        <v>45086</v>
      </c>
      <c r="G28" s="8">
        <f t="shared" si="5"/>
        <v>2485</v>
      </c>
      <c r="H28" s="12">
        <f t="shared" si="6"/>
        <v>0.93689206609633191</v>
      </c>
      <c r="I28" s="12">
        <f t="shared" si="7"/>
        <v>6.3107933903668118E-2</v>
      </c>
      <c r="J28" s="12">
        <f t="shared" si="8"/>
        <v>0.92915738896050626</v>
      </c>
      <c r="K28" s="12">
        <f t="shared" si="9"/>
        <v>0.88062033673190354</v>
      </c>
      <c r="L28" s="12">
        <f t="shared" si="10"/>
        <v>4.8537052228602683E-2</v>
      </c>
      <c r="M28" s="12">
        <f t="shared" si="11"/>
        <v>0.94776229215278218</v>
      </c>
      <c r="N28" s="12">
        <f t="shared" si="12"/>
        <v>5.2237707847217846E-2</v>
      </c>
      <c r="Q28" s="13">
        <v>32770</v>
      </c>
      <c r="R28" s="13">
        <v>11313</v>
      </c>
      <c r="S28" s="13">
        <v>374</v>
      </c>
      <c r="T28" s="13">
        <v>2833</v>
      </c>
      <c r="U28" s="13">
        <v>677</v>
      </c>
      <c r="V28" s="13">
        <v>0</v>
      </c>
      <c r="W28" s="13">
        <v>1106</v>
      </c>
      <c r="X28" s="13">
        <v>614</v>
      </c>
      <c r="Y28" s="13">
        <v>545</v>
      </c>
      <c r="Z28" s="13">
        <v>846</v>
      </c>
      <c r="AA28" s="13">
        <v>120</v>
      </c>
      <c r="AB28" s="13">
        <v>0</v>
      </c>
      <c r="AC28" s="14"/>
      <c r="AD28" s="15">
        <v>30987</v>
      </c>
      <c r="AE28" s="15">
        <v>10695</v>
      </c>
      <c r="AF28" s="15">
        <v>297</v>
      </c>
      <c r="AG28" s="15">
        <v>2652</v>
      </c>
      <c r="AH28" s="15">
        <v>455</v>
      </c>
      <c r="AI28" s="15">
        <v>0</v>
      </c>
      <c r="AJ28" s="15">
        <v>860</v>
      </c>
      <c r="AK28" s="15">
        <v>461</v>
      </c>
      <c r="AL28" s="15">
        <v>258</v>
      </c>
      <c r="AM28" s="15">
        <v>813</v>
      </c>
      <c r="AN28" s="15">
        <v>93</v>
      </c>
      <c r="AO28" s="15">
        <v>0</v>
      </c>
    </row>
    <row r="29" spans="1:41" ht="15.75">
      <c r="A29" s="9" t="s">
        <v>40</v>
      </c>
      <c r="B29" s="8">
        <f t="shared" si="0"/>
        <v>668</v>
      </c>
      <c r="C29" s="8">
        <f t="shared" si="1"/>
        <v>434</v>
      </c>
      <c r="D29" s="8">
        <f t="shared" si="2"/>
        <v>234</v>
      </c>
      <c r="E29" s="8">
        <f t="shared" si="3"/>
        <v>356</v>
      </c>
      <c r="F29" s="8">
        <f t="shared" si="4"/>
        <v>255</v>
      </c>
      <c r="G29" s="8">
        <f t="shared" si="5"/>
        <v>101</v>
      </c>
      <c r="H29" s="12">
        <f t="shared" si="6"/>
        <v>0.64970059880239517</v>
      </c>
      <c r="I29" s="12">
        <f t="shared" si="7"/>
        <v>0.35029940119760478</v>
      </c>
      <c r="J29" s="12">
        <f t="shared" si="8"/>
        <v>0.53293413173652693</v>
      </c>
      <c r="K29" s="12">
        <f t="shared" si="9"/>
        <v>0.38173652694610777</v>
      </c>
      <c r="L29" s="12">
        <f t="shared" si="10"/>
        <v>0.15119760479041916</v>
      </c>
      <c r="M29" s="12">
        <f t="shared" si="11"/>
        <v>0.7162921348314607</v>
      </c>
      <c r="N29" s="12">
        <f t="shared" si="12"/>
        <v>0.28370786516853935</v>
      </c>
      <c r="Q29" s="13">
        <v>234</v>
      </c>
      <c r="R29" s="13">
        <v>81</v>
      </c>
      <c r="S29" s="13">
        <v>33</v>
      </c>
      <c r="T29" s="13">
        <v>0</v>
      </c>
      <c r="U29" s="13">
        <v>80</v>
      </c>
      <c r="V29" s="13">
        <v>6</v>
      </c>
      <c r="W29" s="13">
        <v>55</v>
      </c>
      <c r="X29" s="13">
        <v>68</v>
      </c>
      <c r="Y29" s="13">
        <v>99</v>
      </c>
      <c r="Z29" s="13">
        <v>1</v>
      </c>
      <c r="AA29" s="13">
        <v>11</v>
      </c>
      <c r="AB29" s="13">
        <v>0</v>
      </c>
      <c r="AC29" s="14"/>
      <c r="AD29" s="15">
        <v>146</v>
      </c>
      <c r="AE29" s="15">
        <v>47</v>
      </c>
      <c r="AF29" s="15">
        <v>22</v>
      </c>
      <c r="AG29" s="15">
        <v>0</v>
      </c>
      <c r="AH29" s="15">
        <v>39</v>
      </c>
      <c r="AI29" s="15">
        <v>1</v>
      </c>
      <c r="AJ29" s="15">
        <v>26</v>
      </c>
      <c r="AK29" s="15">
        <v>31</v>
      </c>
      <c r="AL29" s="15">
        <v>36</v>
      </c>
      <c r="AM29" s="15">
        <v>1</v>
      </c>
      <c r="AN29" s="15">
        <v>7</v>
      </c>
      <c r="AO29" s="15">
        <v>0</v>
      </c>
    </row>
    <row r="30" spans="1:41" ht="15.75">
      <c r="A30" s="9" t="s">
        <v>41</v>
      </c>
      <c r="B30" s="8">
        <f t="shared" si="0"/>
        <v>20950</v>
      </c>
      <c r="C30" s="8">
        <f t="shared" si="1"/>
        <v>18828</v>
      </c>
      <c r="D30" s="8">
        <f t="shared" si="2"/>
        <v>2122</v>
      </c>
      <c r="E30" s="8">
        <f t="shared" si="3"/>
        <v>18417</v>
      </c>
      <c r="F30" s="8">
        <f t="shared" si="4"/>
        <v>17126</v>
      </c>
      <c r="G30" s="8">
        <f t="shared" si="5"/>
        <v>1291</v>
      </c>
      <c r="H30" s="12">
        <f t="shared" si="6"/>
        <v>0.89871121718377089</v>
      </c>
      <c r="I30" s="12">
        <f t="shared" si="7"/>
        <v>0.10128878281622912</v>
      </c>
      <c r="J30" s="12">
        <f t="shared" si="8"/>
        <v>0.87909307875894993</v>
      </c>
      <c r="K30" s="12">
        <f t="shared" si="9"/>
        <v>0.81747016706443909</v>
      </c>
      <c r="L30" s="12">
        <f t="shared" si="10"/>
        <v>6.1622911694510743E-2</v>
      </c>
      <c r="M30" s="12">
        <f t="shared" si="11"/>
        <v>0.92990172123581472</v>
      </c>
      <c r="N30" s="12">
        <f t="shared" si="12"/>
        <v>7.0098278764185257E-2</v>
      </c>
      <c r="Q30" s="13">
        <v>13090</v>
      </c>
      <c r="R30" s="13">
        <v>523</v>
      </c>
      <c r="S30" s="13">
        <v>414</v>
      </c>
      <c r="T30" s="13">
        <v>2088</v>
      </c>
      <c r="U30" s="13">
        <v>2713</v>
      </c>
      <c r="V30" s="13">
        <v>0</v>
      </c>
      <c r="W30" s="13">
        <v>589</v>
      </c>
      <c r="X30" s="13">
        <v>572</v>
      </c>
      <c r="Y30" s="13">
        <v>755</v>
      </c>
      <c r="Z30" s="13">
        <v>30</v>
      </c>
      <c r="AA30" s="13">
        <v>176</v>
      </c>
      <c r="AB30" s="13">
        <v>0</v>
      </c>
      <c r="AC30" s="14"/>
      <c r="AD30" s="15">
        <v>12041</v>
      </c>
      <c r="AE30" s="15">
        <v>432</v>
      </c>
      <c r="AF30" s="15">
        <v>276</v>
      </c>
      <c r="AG30" s="15">
        <v>1968</v>
      </c>
      <c r="AH30" s="15">
        <v>2409</v>
      </c>
      <c r="AI30" s="15">
        <v>0</v>
      </c>
      <c r="AJ30" s="15">
        <v>407</v>
      </c>
      <c r="AK30" s="15">
        <v>393</v>
      </c>
      <c r="AL30" s="15">
        <v>367</v>
      </c>
      <c r="AM30" s="15">
        <v>23</v>
      </c>
      <c r="AN30" s="15">
        <v>101</v>
      </c>
      <c r="AO30" s="15">
        <v>0</v>
      </c>
    </row>
    <row r="31" spans="1:41" ht="15.75">
      <c r="A31" s="9" t="s">
        <v>42</v>
      </c>
      <c r="B31" s="8">
        <f t="shared" si="0"/>
        <v>100965</v>
      </c>
      <c r="C31" s="8">
        <f t="shared" si="1"/>
        <v>79500</v>
      </c>
      <c r="D31" s="8">
        <f t="shared" si="2"/>
        <v>21465</v>
      </c>
      <c r="E31" s="8">
        <f t="shared" si="3"/>
        <v>87839</v>
      </c>
      <c r="F31" s="8">
        <f t="shared" si="4"/>
        <v>73778</v>
      </c>
      <c r="G31" s="8">
        <f t="shared" si="5"/>
        <v>14061</v>
      </c>
      <c r="H31" s="12">
        <f t="shared" si="6"/>
        <v>0.78740157480314965</v>
      </c>
      <c r="I31" s="12">
        <f t="shared" si="7"/>
        <v>0.2125984251968504</v>
      </c>
      <c r="J31" s="12">
        <f t="shared" si="8"/>
        <v>0.86999455256772151</v>
      </c>
      <c r="K31" s="12">
        <f t="shared" si="9"/>
        <v>0.73072847026197196</v>
      </c>
      <c r="L31" s="12">
        <f t="shared" si="10"/>
        <v>0.13926608230574952</v>
      </c>
      <c r="M31" s="12">
        <f t="shared" si="11"/>
        <v>0.83992304101822657</v>
      </c>
      <c r="N31" s="12">
        <f t="shared" si="12"/>
        <v>0.16007695898177346</v>
      </c>
      <c r="Q31" s="13">
        <v>55084</v>
      </c>
      <c r="R31" s="13">
        <v>18385</v>
      </c>
      <c r="S31" s="13">
        <v>1390</v>
      </c>
      <c r="T31" s="13">
        <v>180</v>
      </c>
      <c r="U31" s="13">
        <v>4455</v>
      </c>
      <c r="V31" s="13">
        <v>6</v>
      </c>
      <c r="W31" s="13">
        <v>4982</v>
      </c>
      <c r="X31" s="13">
        <v>12249</v>
      </c>
      <c r="Y31" s="13">
        <v>3885</v>
      </c>
      <c r="Z31" s="13">
        <v>27</v>
      </c>
      <c r="AA31" s="13">
        <v>322</v>
      </c>
      <c r="AB31" s="13">
        <v>0</v>
      </c>
      <c r="AC31" s="14"/>
      <c r="AD31" s="15">
        <v>51555</v>
      </c>
      <c r="AE31" s="15">
        <v>16852</v>
      </c>
      <c r="AF31" s="15">
        <v>1225</v>
      </c>
      <c r="AG31" s="15">
        <v>154</v>
      </c>
      <c r="AH31" s="15">
        <v>3992</v>
      </c>
      <c r="AI31" s="15">
        <v>0</v>
      </c>
      <c r="AJ31" s="15">
        <v>3743</v>
      </c>
      <c r="AK31" s="15">
        <v>8122</v>
      </c>
      <c r="AL31" s="15">
        <v>2050</v>
      </c>
      <c r="AM31" s="15">
        <v>16</v>
      </c>
      <c r="AN31" s="15">
        <v>130</v>
      </c>
      <c r="AO31" s="15">
        <v>0</v>
      </c>
    </row>
    <row r="32" spans="1:41" ht="15.75">
      <c r="A32" s="9" t="s">
        <v>43</v>
      </c>
      <c r="B32" s="8">
        <f t="shared" si="0"/>
        <v>1226</v>
      </c>
      <c r="C32" s="8">
        <f t="shared" si="1"/>
        <v>906</v>
      </c>
      <c r="D32" s="8">
        <f t="shared" si="2"/>
        <v>320</v>
      </c>
      <c r="E32" s="8">
        <f t="shared" si="3"/>
        <v>1171</v>
      </c>
      <c r="F32" s="8">
        <f t="shared" si="4"/>
        <v>887</v>
      </c>
      <c r="G32" s="8">
        <f t="shared" si="5"/>
        <v>284</v>
      </c>
      <c r="H32" s="12">
        <f t="shared" si="6"/>
        <v>0.73898858075040785</v>
      </c>
      <c r="I32" s="12">
        <f t="shared" si="7"/>
        <v>0.26101141924959215</v>
      </c>
      <c r="J32" s="12">
        <f t="shared" si="8"/>
        <v>0.95513866231647637</v>
      </c>
      <c r="K32" s="12">
        <f t="shared" si="9"/>
        <v>0.72349102773246332</v>
      </c>
      <c r="L32" s="12">
        <f t="shared" si="10"/>
        <v>0.23164763458401305</v>
      </c>
      <c r="M32" s="12">
        <f t="shared" si="11"/>
        <v>0.75747224594363793</v>
      </c>
      <c r="N32" s="12">
        <f t="shared" si="12"/>
        <v>0.24252775405636209</v>
      </c>
      <c r="Q32" s="13">
        <v>614</v>
      </c>
      <c r="R32" s="13">
        <v>150</v>
      </c>
      <c r="S32" s="13">
        <v>133</v>
      </c>
      <c r="T32" s="13">
        <v>4</v>
      </c>
      <c r="U32" s="13">
        <v>3</v>
      </c>
      <c r="V32" s="13">
        <v>2</v>
      </c>
      <c r="W32" s="13">
        <v>266</v>
      </c>
      <c r="X32" s="13">
        <v>36</v>
      </c>
      <c r="Y32" s="13">
        <v>18</v>
      </c>
      <c r="Z32" s="13">
        <v>0</v>
      </c>
      <c r="AA32" s="13">
        <v>0</v>
      </c>
      <c r="AB32" s="13">
        <v>0</v>
      </c>
      <c r="AC32" s="14"/>
      <c r="AD32" s="15">
        <v>610</v>
      </c>
      <c r="AE32" s="15">
        <v>147</v>
      </c>
      <c r="AF32" s="15">
        <v>123</v>
      </c>
      <c r="AG32" s="15">
        <v>4</v>
      </c>
      <c r="AH32" s="15">
        <v>3</v>
      </c>
      <c r="AI32" s="15">
        <v>0</v>
      </c>
      <c r="AJ32" s="15">
        <v>243</v>
      </c>
      <c r="AK32" s="15">
        <v>27</v>
      </c>
      <c r="AL32" s="15">
        <v>14</v>
      </c>
      <c r="AM32" s="15">
        <v>0</v>
      </c>
      <c r="AN32" s="15">
        <v>0</v>
      </c>
      <c r="AO32" s="15">
        <v>0</v>
      </c>
    </row>
    <row r="33" spans="1:41" ht="15.75">
      <c r="A33" s="9" t="s">
        <v>44</v>
      </c>
      <c r="B33" s="8">
        <f t="shared" si="0"/>
        <v>52423</v>
      </c>
      <c r="C33" s="8">
        <f t="shared" si="1"/>
        <v>35129</v>
      </c>
      <c r="D33" s="8">
        <f t="shared" si="2"/>
        <v>17294</v>
      </c>
      <c r="E33" s="8">
        <f t="shared" si="3"/>
        <v>43143</v>
      </c>
      <c r="F33" s="8">
        <f t="shared" si="4"/>
        <v>32242</v>
      </c>
      <c r="G33" s="8">
        <f t="shared" si="5"/>
        <v>10901</v>
      </c>
      <c r="H33" s="12">
        <f t="shared" si="6"/>
        <v>0.67010663258493408</v>
      </c>
      <c r="I33" s="12">
        <f t="shared" si="7"/>
        <v>0.32989336741506592</v>
      </c>
      <c r="J33" s="12">
        <f t="shared" si="8"/>
        <v>0.82297846365145066</v>
      </c>
      <c r="K33" s="12">
        <f t="shared" si="9"/>
        <v>0.61503538523167312</v>
      </c>
      <c r="L33" s="12">
        <f t="shared" si="10"/>
        <v>0.20794307841977758</v>
      </c>
      <c r="M33" s="12">
        <f t="shared" si="11"/>
        <v>0.74732865122963166</v>
      </c>
      <c r="N33" s="12">
        <f t="shared" si="12"/>
        <v>0.25267134877036829</v>
      </c>
      <c r="Q33" s="13">
        <v>24545</v>
      </c>
      <c r="R33" s="13">
        <v>6486</v>
      </c>
      <c r="S33" s="13">
        <v>0</v>
      </c>
      <c r="T33" s="13">
        <v>4098</v>
      </c>
      <c r="U33" s="13">
        <v>0</v>
      </c>
      <c r="V33" s="13">
        <v>0</v>
      </c>
      <c r="W33" s="13">
        <v>9964</v>
      </c>
      <c r="X33" s="13">
        <v>2227</v>
      </c>
      <c r="Y33" s="13">
        <v>0</v>
      </c>
      <c r="Z33" s="13">
        <v>5103</v>
      </c>
      <c r="AA33" s="13">
        <v>0</v>
      </c>
      <c r="AB33" s="13">
        <v>0</v>
      </c>
      <c r="AC33" s="14"/>
      <c r="AD33" s="15">
        <v>22930</v>
      </c>
      <c r="AE33" s="15">
        <v>5842</v>
      </c>
      <c r="AF33" s="15">
        <v>0</v>
      </c>
      <c r="AG33" s="15">
        <v>3470</v>
      </c>
      <c r="AH33" s="15">
        <v>0</v>
      </c>
      <c r="AI33" s="15">
        <v>0</v>
      </c>
      <c r="AJ33" s="15">
        <v>6768</v>
      </c>
      <c r="AK33" s="15">
        <v>1462</v>
      </c>
      <c r="AL33" s="15">
        <v>0</v>
      </c>
      <c r="AM33" s="15">
        <v>2671</v>
      </c>
      <c r="AN33" s="15">
        <v>0</v>
      </c>
      <c r="AO33" s="15">
        <v>0</v>
      </c>
    </row>
    <row r="34" spans="1:41" ht="15.75">
      <c r="A34" s="9" t="s">
        <v>45</v>
      </c>
      <c r="B34" s="8">
        <f t="shared" si="0"/>
        <v>3679</v>
      </c>
      <c r="C34" s="8">
        <f t="shared" si="1"/>
        <v>3546</v>
      </c>
      <c r="D34" s="8">
        <f t="shared" si="2"/>
        <v>133</v>
      </c>
      <c r="E34" s="8">
        <f t="shared" si="3"/>
        <v>3443</v>
      </c>
      <c r="F34" s="8">
        <f t="shared" si="4"/>
        <v>3368</v>
      </c>
      <c r="G34" s="8">
        <f t="shared" si="5"/>
        <v>75</v>
      </c>
      <c r="H34" s="12">
        <f t="shared" si="6"/>
        <v>0.96384887197608049</v>
      </c>
      <c r="I34" s="12">
        <f t="shared" si="7"/>
        <v>3.6151128023919545E-2</v>
      </c>
      <c r="J34" s="12">
        <f t="shared" si="8"/>
        <v>0.93585213373199239</v>
      </c>
      <c r="K34" s="12">
        <f t="shared" si="9"/>
        <v>0.91546615928241371</v>
      </c>
      <c r="L34" s="12">
        <f t="shared" si="10"/>
        <v>2.0385974449578691E-2</v>
      </c>
      <c r="M34" s="12">
        <f t="shared" si="11"/>
        <v>0.97821667150740632</v>
      </c>
      <c r="N34" s="12">
        <f t="shared" si="12"/>
        <v>2.1783328492593668E-2</v>
      </c>
      <c r="Q34" s="13">
        <v>1957</v>
      </c>
      <c r="R34" s="13">
        <v>984</v>
      </c>
      <c r="S34" s="13">
        <v>545</v>
      </c>
      <c r="T34" s="13">
        <v>0</v>
      </c>
      <c r="U34" s="13">
        <v>60</v>
      </c>
      <c r="V34" s="13">
        <v>0</v>
      </c>
      <c r="W34" s="13">
        <v>41</v>
      </c>
      <c r="X34" s="13">
        <v>23</v>
      </c>
      <c r="Y34" s="13">
        <v>57</v>
      </c>
      <c r="Z34" s="13">
        <v>0</v>
      </c>
      <c r="AA34" s="13">
        <v>12</v>
      </c>
      <c r="AB34" s="13">
        <v>0</v>
      </c>
      <c r="AC34" s="14"/>
      <c r="AD34" s="15">
        <v>1902</v>
      </c>
      <c r="AE34" s="15">
        <v>954</v>
      </c>
      <c r="AF34" s="15">
        <v>467</v>
      </c>
      <c r="AG34" s="15">
        <v>0</v>
      </c>
      <c r="AH34" s="15">
        <v>45</v>
      </c>
      <c r="AI34" s="15">
        <v>0</v>
      </c>
      <c r="AJ34" s="15">
        <v>25</v>
      </c>
      <c r="AK34" s="15">
        <v>17</v>
      </c>
      <c r="AL34" s="15">
        <v>25</v>
      </c>
      <c r="AM34" s="15">
        <v>0</v>
      </c>
      <c r="AN34" s="15">
        <v>8</v>
      </c>
      <c r="AO34" s="15">
        <v>0</v>
      </c>
    </row>
    <row r="35" spans="1:41" ht="15.75">
      <c r="A35" s="9" t="s">
        <v>46</v>
      </c>
      <c r="B35" s="8">
        <f t="shared" si="0"/>
        <v>168969</v>
      </c>
      <c r="C35" s="8">
        <f t="shared" si="1"/>
        <v>128962</v>
      </c>
      <c r="D35" s="8">
        <f t="shared" si="2"/>
        <v>40007</v>
      </c>
      <c r="E35" s="8">
        <f t="shared" si="3"/>
        <v>152662</v>
      </c>
      <c r="F35" s="8">
        <f t="shared" si="4"/>
        <v>122725</v>
      </c>
      <c r="G35" s="8">
        <f t="shared" si="5"/>
        <v>29937</v>
      </c>
      <c r="H35" s="12">
        <f t="shared" si="6"/>
        <v>0.76322875793784661</v>
      </c>
      <c r="I35" s="12">
        <f t="shared" si="7"/>
        <v>0.23677124206215341</v>
      </c>
      <c r="J35" s="12">
        <f t="shared" si="8"/>
        <v>0.90349117293704762</v>
      </c>
      <c r="K35" s="12">
        <f t="shared" si="9"/>
        <v>0.72631666163615816</v>
      </c>
      <c r="L35" s="12">
        <f t="shared" si="10"/>
        <v>0.17717451130088951</v>
      </c>
      <c r="M35" s="12">
        <f t="shared" si="11"/>
        <v>0.80390011921761806</v>
      </c>
      <c r="N35" s="12">
        <f t="shared" si="12"/>
        <v>0.196099880782382</v>
      </c>
      <c r="Q35" s="13">
        <v>99471</v>
      </c>
      <c r="R35" s="13">
        <v>956</v>
      </c>
      <c r="S35" s="13">
        <v>138</v>
      </c>
      <c r="T35" s="13">
        <v>28061</v>
      </c>
      <c r="U35" s="13">
        <v>265</v>
      </c>
      <c r="V35" s="13">
        <v>71</v>
      </c>
      <c r="W35" s="13">
        <v>23470</v>
      </c>
      <c r="X35" s="13">
        <v>5263</v>
      </c>
      <c r="Y35" s="13">
        <v>561</v>
      </c>
      <c r="Z35" s="13">
        <v>9289</v>
      </c>
      <c r="AA35" s="13">
        <v>1424</v>
      </c>
      <c r="AB35" s="13">
        <v>0</v>
      </c>
      <c r="AC35" s="14"/>
      <c r="AD35" s="15">
        <v>94650</v>
      </c>
      <c r="AE35" s="15">
        <v>719</v>
      </c>
      <c r="AF35" s="15">
        <v>111</v>
      </c>
      <c r="AG35" s="15">
        <v>27025</v>
      </c>
      <c r="AH35" s="15">
        <v>216</v>
      </c>
      <c r="AI35" s="15">
        <v>4</v>
      </c>
      <c r="AJ35" s="15">
        <v>17587</v>
      </c>
      <c r="AK35" s="15">
        <v>3247</v>
      </c>
      <c r="AL35" s="15">
        <v>403</v>
      </c>
      <c r="AM35" s="15">
        <v>7489</v>
      </c>
      <c r="AN35" s="15">
        <v>1211</v>
      </c>
      <c r="AO35" s="15">
        <v>0</v>
      </c>
    </row>
    <row r="36" spans="1:41" ht="15.75">
      <c r="A36" s="9" t="s">
        <v>47</v>
      </c>
      <c r="B36" s="8">
        <f t="shared" si="0"/>
        <v>19161</v>
      </c>
      <c r="C36" s="8">
        <f t="shared" si="1"/>
        <v>16155</v>
      </c>
      <c r="D36" s="8">
        <f t="shared" si="2"/>
        <v>3006</v>
      </c>
      <c r="E36" s="8">
        <f t="shared" si="3"/>
        <v>17785</v>
      </c>
      <c r="F36" s="8">
        <f t="shared" si="4"/>
        <v>15480</v>
      </c>
      <c r="G36" s="8">
        <f t="shared" si="5"/>
        <v>2305</v>
      </c>
      <c r="H36" s="12">
        <f t="shared" si="6"/>
        <v>0.84311883513386565</v>
      </c>
      <c r="I36" s="12">
        <f t="shared" si="7"/>
        <v>0.15688116486613435</v>
      </c>
      <c r="J36" s="12">
        <f t="shared" si="8"/>
        <v>0.92818746411982678</v>
      </c>
      <c r="K36" s="12">
        <f t="shared" si="9"/>
        <v>0.80789102865194928</v>
      </c>
      <c r="L36" s="12">
        <f t="shared" si="10"/>
        <v>0.12029643546787747</v>
      </c>
      <c r="M36" s="12">
        <f t="shared" si="11"/>
        <v>0.87039640146190611</v>
      </c>
      <c r="N36" s="12">
        <f t="shared" si="12"/>
        <v>0.12960359853809389</v>
      </c>
      <c r="Q36" s="13">
        <v>12092</v>
      </c>
      <c r="R36" s="13">
        <v>132</v>
      </c>
      <c r="S36" s="13">
        <v>67</v>
      </c>
      <c r="T36" s="13">
        <v>2713</v>
      </c>
      <c r="U36" s="13">
        <v>1073</v>
      </c>
      <c r="V36" s="13">
        <v>78</v>
      </c>
      <c r="W36" s="13">
        <v>1764</v>
      </c>
      <c r="X36" s="13">
        <v>422</v>
      </c>
      <c r="Y36" s="13">
        <v>101</v>
      </c>
      <c r="Z36" s="13">
        <v>476</v>
      </c>
      <c r="AA36" s="13">
        <v>239</v>
      </c>
      <c r="AB36" s="13">
        <v>4</v>
      </c>
      <c r="AC36" s="14"/>
      <c r="AD36" s="15">
        <v>11661</v>
      </c>
      <c r="AE36" s="15">
        <v>115</v>
      </c>
      <c r="AF36" s="15">
        <v>56</v>
      </c>
      <c r="AG36" s="15">
        <v>2621</v>
      </c>
      <c r="AH36" s="15">
        <v>1019</v>
      </c>
      <c r="AI36" s="15">
        <v>8</v>
      </c>
      <c r="AJ36" s="15">
        <v>1392</v>
      </c>
      <c r="AK36" s="15">
        <v>283</v>
      </c>
      <c r="AL36" s="15">
        <v>51</v>
      </c>
      <c r="AM36" s="15">
        <v>384</v>
      </c>
      <c r="AN36" s="15">
        <v>192</v>
      </c>
      <c r="AO36" s="15">
        <v>3</v>
      </c>
    </row>
    <row r="37" spans="1:41" ht="15.75">
      <c r="A37" s="9" t="s">
        <v>48</v>
      </c>
      <c r="B37" s="8">
        <f t="shared" si="0"/>
        <v>67265</v>
      </c>
      <c r="C37" s="8">
        <f t="shared" si="1"/>
        <v>52831</v>
      </c>
      <c r="D37" s="8">
        <f t="shared" si="2"/>
        <v>14434</v>
      </c>
      <c r="E37" s="8">
        <f t="shared" si="3"/>
        <v>55314</v>
      </c>
      <c r="F37" s="8">
        <f t="shared" si="4"/>
        <v>45355</v>
      </c>
      <c r="G37" s="8">
        <f t="shared" si="5"/>
        <v>9959</v>
      </c>
      <c r="H37" s="12">
        <f t="shared" si="6"/>
        <v>0.78541589236601506</v>
      </c>
      <c r="I37" s="12">
        <f t="shared" si="7"/>
        <v>0.21458410763398497</v>
      </c>
      <c r="J37" s="12">
        <f t="shared" si="8"/>
        <v>0.82232959191258459</v>
      </c>
      <c r="K37" s="12">
        <f t="shared" si="9"/>
        <v>0.67427339626849025</v>
      </c>
      <c r="L37" s="12">
        <f t="shared" si="10"/>
        <v>0.14805619564409425</v>
      </c>
      <c r="M37" s="12">
        <f t="shared" si="11"/>
        <v>0.81995516505767074</v>
      </c>
      <c r="N37" s="12">
        <f t="shared" si="12"/>
        <v>0.18004483494232926</v>
      </c>
      <c r="Q37" s="13">
        <v>49705</v>
      </c>
      <c r="R37" s="13">
        <v>106</v>
      </c>
      <c r="S37" s="13">
        <v>159</v>
      </c>
      <c r="T37" s="13">
        <v>510</v>
      </c>
      <c r="U37" s="13">
        <v>2140</v>
      </c>
      <c r="V37" s="13">
        <v>211</v>
      </c>
      <c r="W37" s="13">
        <v>5898</v>
      </c>
      <c r="X37" s="13">
        <v>617</v>
      </c>
      <c r="Y37" s="13">
        <v>491</v>
      </c>
      <c r="Z37" s="13">
        <v>1247</v>
      </c>
      <c r="AA37" s="13">
        <v>5265</v>
      </c>
      <c r="AB37" s="13">
        <v>916</v>
      </c>
      <c r="AC37" s="14"/>
      <c r="AD37" s="15">
        <v>43007</v>
      </c>
      <c r="AE37" s="15">
        <v>65</v>
      </c>
      <c r="AF37" s="15">
        <v>89</v>
      </c>
      <c r="AG37" s="15">
        <v>454</v>
      </c>
      <c r="AH37" s="15">
        <v>1721</v>
      </c>
      <c r="AI37" s="15">
        <v>19</v>
      </c>
      <c r="AJ37" s="15">
        <v>4508</v>
      </c>
      <c r="AK37" s="15">
        <v>387</v>
      </c>
      <c r="AL37" s="15">
        <v>256</v>
      </c>
      <c r="AM37" s="15">
        <v>1007</v>
      </c>
      <c r="AN37" s="15">
        <v>3723</v>
      </c>
      <c r="AO37" s="15">
        <v>78</v>
      </c>
    </row>
    <row r="38" spans="1:41" ht="16.5" thickBot="1">
      <c r="A38" s="10" t="s">
        <v>49</v>
      </c>
      <c r="B38" s="11">
        <f>SUM(B3:B37)</f>
        <v>1196664</v>
      </c>
      <c r="C38" s="11">
        <f>SUM(C3:C37)</f>
        <v>971029</v>
      </c>
      <c r="D38" s="11">
        <f t="shared" si="2"/>
        <v>225635</v>
      </c>
    </row>
    <row r="39" spans="1:41" ht="15.75" thickTop="1"/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9"/>
  <sheetViews>
    <sheetView tabSelected="1" topLeftCell="A19" workbookViewId="0">
      <selection activeCell="F42" sqref="F42"/>
    </sheetView>
  </sheetViews>
  <sheetFormatPr defaultRowHeight="15"/>
  <cols>
    <col min="1" max="1" width="21.28515625" customWidth="1"/>
    <col min="2" max="2" width="11.28515625" customWidth="1"/>
    <col min="3" max="3" width="11.140625" customWidth="1"/>
    <col min="4" max="5" width="11.85546875" customWidth="1"/>
    <col min="6" max="6" width="11.7109375" customWidth="1"/>
    <col min="7" max="7" width="11.85546875" customWidth="1"/>
    <col min="8" max="8" width="11" customWidth="1"/>
    <col min="9" max="9" width="10.7109375" customWidth="1"/>
    <col min="10" max="10" width="10.42578125" customWidth="1"/>
    <col min="11" max="11" width="11.42578125" customWidth="1"/>
    <col min="12" max="12" width="10.85546875" customWidth="1"/>
    <col min="13" max="13" width="11.28515625" customWidth="1"/>
    <col min="14" max="14" width="13.28515625" customWidth="1"/>
  </cols>
  <sheetData>
    <row r="1" spans="1:42" ht="47.25">
      <c r="A1" s="22"/>
      <c r="B1" s="21" t="s">
        <v>50</v>
      </c>
      <c r="C1" s="20"/>
      <c r="D1" s="20"/>
      <c r="E1" s="21" t="s">
        <v>51</v>
      </c>
      <c r="F1" s="20"/>
      <c r="G1" s="20"/>
      <c r="H1" s="21" t="s">
        <v>52</v>
      </c>
      <c r="I1" s="20"/>
      <c r="J1" s="19" t="s">
        <v>53</v>
      </c>
      <c r="K1" s="18"/>
      <c r="L1" s="18"/>
      <c r="M1" s="19" t="s">
        <v>54</v>
      </c>
      <c r="N1" s="18"/>
    </row>
    <row r="2" spans="1:42" ht="78.75">
      <c r="A2" s="17" t="s">
        <v>5</v>
      </c>
      <c r="B2" s="16" t="s">
        <v>55</v>
      </c>
      <c r="C2" s="16" t="s">
        <v>56</v>
      </c>
      <c r="D2" s="16" t="s">
        <v>57</v>
      </c>
      <c r="E2" s="16" t="s">
        <v>58</v>
      </c>
      <c r="F2" s="16" t="s">
        <v>59</v>
      </c>
      <c r="G2" s="16" t="s">
        <v>60</v>
      </c>
      <c r="H2" s="16" t="s">
        <v>56</v>
      </c>
      <c r="I2" s="16" t="s">
        <v>57</v>
      </c>
      <c r="J2" s="16" t="s">
        <v>58</v>
      </c>
      <c r="K2" s="16" t="s">
        <v>59</v>
      </c>
      <c r="L2" s="16" t="s">
        <v>60</v>
      </c>
      <c r="M2" s="16" t="s">
        <v>59</v>
      </c>
      <c r="N2" s="16" t="s">
        <v>60</v>
      </c>
    </row>
    <row r="3" spans="1:42" ht="15.75">
      <c r="A3" s="26" t="s">
        <v>14</v>
      </c>
      <c r="B3">
        <f>SUM(R3:AC3)</f>
        <v>52426</v>
      </c>
      <c r="C3">
        <f>SUM(R3:W3)</f>
        <v>45216</v>
      </c>
      <c r="D3">
        <f>SUM(X3:AC3)</f>
        <v>7210</v>
      </c>
      <c r="E3">
        <f>SUM(AE3:AO3)</f>
        <v>36692</v>
      </c>
      <c r="F3">
        <f>SUM(AE3:AJ3)</f>
        <v>33749</v>
      </c>
      <c r="G3">
        <f>SUM(AK3:AO3)</f>
        <v>2943</v>
      </c>
      <c r="H3" s="29">
        <f>C3/B3</f>
        <v>0.86247281883035132</v>
      </c>
      <c r="I3" s="29">
        <f>D3/B3</f>
        <v>0.13752718116964865</v>
      </c>
      <c r="J3" s="29">
        <f>E3/B3</f>
        <v>0.69988173806889709</v>
      </c>
      <c r="K3" s="29">
        <f>F3/B3</f>
        <v>0.64374546980505853</v>
      </c>
      <c r="L3" s="29">
        <f>G3/B3</f>
        <v>5.6136268263838551E-2</v>
      </c>
      <c r="M3" s="29">
        <f>F3/E3</f>
        <v>0.91979178022457209</v>
      </c>
      <c r="N3" s="29">
        <f>G3/E3</f>
        <v>8.0208219775427886E-2</v>
      </c>
      <c r="R3" s="23">
        <v>10575</v>
      </c>
      <c r="S3" s="23">
        <v>10302</v>
      </c>
      <c r="T3" s="23">
        <v>20606</v>
      </c>
      <c r="U3" s="23">
        <v>170</v>
      </c>
      <c r="V3" s="23">
        <v>3563</v>
      </c>
      <c r="W3" s="23">
        <v>0</v>
      </c>
      <c r="X3" s="23">
        <v>954</v>
      </c>
      <c r="Y3" s="23">
        <v>2283</v>
      </c>
      <c r="Z3" s="23">
        <v>2737</v>
      </c>
      <c r="AA3" s="23">
        <v>202</v>
      </c>
      <c r="AB3" s="23">
        <v>1034</v>
      </c>
      <c r="AC3" s="23">
        <v>0</v>
      </c>
      <c r="AE3" s="24">
        <v>9676</v>
      </c>
      <c r="AF3" s="24">
        <v>8395</v>
      </c>
      <c r="AG3" s="24">
        <v>13013</v>
      </c>
      <c r="AH3" s="24">
        <v>170</v>
      </c>
      <c r="AI3" s="24">
        <v>2495</v>
      </c>
      <c r="AJ3" s="24">
        <v>0</v>
      </c>
      <c r="AK3" s="24">
        <v>905</v>
      </c>
      <c r="AL3" s="24">
        <v>1296</v>
      </c>
      <c r="AM3" s="24">
        <v>540</v>
      </c>
      <c r="AN3" s="24">
        <v>202</v>
      </c>
      <c r="AO3" s="24">
        <v>0</v>
      </c>
      <c r="AP3" s="24">
        <v>0</v>
      </c>
    </row>
    <row r="4" spans="1:42" ht="15.75">
      <c r="A4" s="26" t="s">
        <v>15</v>
      </c>
      <c r="B4" s="25">
        <f t="shared" ref="B4:B37" si="0">SUM(R4:AC4)</f>
        <v>11306819</v>
      </c>
      <c r="C4" s="25">
        <f t="shared" ref="C4:C37" si="1">SUM(R4:W4)</f>
        <v>7332625</v>
      </c>
      <c r="D4" s="25">
        <f t="shared" ref="D4:D37" si="2">SUM(X4:AC4)</f>
        <v>3974194</v>
      </c>
      <c r="E4" s="25">
        <f t="shared" ref="E4:E37" si="3">SUM(AE4:AO4)</f>
        <v>8001045</v>
      </c>
      <c r="F4" s="25">
        <f t="shared" ref="F4:F37" si="4">SUM(AE4:AJ4)</f>
        <v>6365128</v>
      </c>
      <c r="G4" s="25">
        <f t="shared" ref="G4:G37" si="5">SUM(AK4:AO4)</f>
        <v>1635917</v>
      </c>
      <c r="H4" s="29">
        <f t="shared" ref="H4:H38" si="6">C4/B4</f>
        <v>0.64851352091158443</v>
      </c>
      <c r="I4" s="29">
        <f t="shared" ref="I4:I38" si="7">D4/B4</f>
        <v>0.35148647908841557</v>
      </c>
      <c r="J4" s="29">
        <f t="shared" ref="J4:J37" si="8">E4/B4</f>
        <v>0.70763005934737255</v>
      </c>
      <c r="K4" s="29">
        <f t="shared" ref="K4:K37" si="9">F4/B4</f>
        <v>0.56294595323406171</v>
      </c>
      <c r="L4" s="29">
        <f t="shared" ref="L4:L37" si="10">G4/B4</f>
        <v>0.14468410611331092</v>
      </c>
      <c r="M4" s="29">
        <f t="shared" ref="M4:M37" si="11">F4/E4</f>
        <v>0.7955370829685372</v>
      </c>
      <c r="N4" s="29">
        <f t="shared" ref="N4:N37" si="12">G4/E4</f>
        <v>0.20446291703146277</v>
      </c>
      <c r="R4" s="23">
        <v>3499294</v>
      </c>
      <c r="S4" s="23">
        <v>1928642</v>
      </c>
      <c r="T4" s="23">
        <v>53380</v>
      </c>
      <c r="U4" s="23">
        <v>30</v>
      </c>
      <c r="V4" s="23">
        <v>1851279</v>
      </c>
      <c r="W4" s="23">
        <v>0</v>
      </c>
      <c r="X4" s="23">
        <v>1685301</v>
      </c>
      <c r="Y4" s="23">
        <v>1100500</v>
      </c>
      <c r="Z4" s="23">
        <v>132482</v>
      </c>
      <c r="AA4" s="23">
        <v>0</v>
      </c>
      <c r="AB4" s="23">
        <v>1055911</v>
      </c>
      <c r="AC4" s="23">
        <v>0</v>
      </c>
      <c r="AE4" s="24">
        <v>3072365</v>
      </c>
      <c r="AF4" s="24">
        <v>1706257</v>
      </c>
      <c r="AG4" s="24">
        <v>20953</v>
      </c>
      <c r="AH4" s="24">
        <v>30</v>
      </c>
      <c r="AI4" s="24">
        <v>1565523</v>
      </c>
      <c r="AJ4" s="24">
        <v>0</v>
      </c>
      <c r="AK4" s="24">
        <v>642994</v>
      </c>
      <c r="AL4" s="24">
        <v>609911</v>
      </c>
      <c r="AM4" s="24">
        <v>23424</v>
      </c>
      <c r="AN4" s="24">
        <v>0</v>
      </c>
      <c r="AO4" s="24">
        <v>359588</v>
      </c>
      <c r="AP4" s="24">
        <v>0</v>
      </c>
    </row>
    <row r="5" spans="1:42" ht="15.75">
      <c r="A5" s="26" t="s">
        <v>16</v>
      </c>
      <c r="B5" s="25">
        <f t="shared" si="0"/>
        <v>276457</v>
      </c>
      <c r="C5" s="25">
        <f t="shared" si="1"/>
        <v>252404</v>
      </c>
      <c r="D5" s="25">
        <f t="shared" si="2"/>
        <v>24053</v>
      </c>
      <c r="E5" s="25">
        <f t="shared" si="3"/>
        <v>227607</v>
      </c>
      <c r="F5" s="25">
        <f t="shared" si="4"/>
        <v>215698</v>
      </c>
      <c r="G5" s="25">
        <f t="shared" si="5"/>
        <v>11909</v>
      </c>
      <c r="H5" s="29">
        <f t="shared" si="6"/>
        <v>0.91299551105596888</v>
      </c>
      <c r="I5" s="29">
        <f t="shared" si="7"/>
        <v>8.700448894403108E-2</v>
      </c>
      <c r="J5" s="29">
        <f t="shared" si="8"/>
        <v>0.82329982601272533</v>
      </c>
      <c r="K5" s="29">
        <f t="shared" si="9"/>
        <v>0.78022260243003427</v>
      </c>
      <c r="L5" s="29">
        <f t="shared" si="10"/>
        <v>4.3077223582690977E-2</v>
      </c>
      <c r="M5" s="29">
        <f t="shared" si="11"/>
        <v>0.94767735614458259</v>
      </c>
      <c r="N5" s="29">
        <f t="shared" si="12"/>
        <v>5.2322643855417454E-2</v>
      </c>
      <c r="R5" s="23">
        <v>106686</v>
      </c>
      <c r="S5" s="23">
        <v>97845</v>
      </c>
      <c r="T5" s="23">
        <v>39653</v>
      </c>
      <c r="U5" s="23">
        <v>365</v>
      </c>
      <c r="V5" s="23">
        <v>7855</v>
      </c>
      <c r="W5" s="23">
        <v>0</v>
      </c>
      <c r="X5" s="23">
        <v>4608</v>
      </c>
      <c r="Y5" s="23">
        <v>12904</v>
      </c>
      <c r="Z5" s="23">
        <v>5860</v>
      </c>
      <c r="AA5" s="23">
        <v>0</v>
      </c>
      <c r="AB5" s="23">
        <v>681</v>
      </c>
      <c r="AC5" s="23">
        <v>0</v>
      </c>
      <c r="AE5" s="24">
        <v>98984</v>
      </c>
      <c r="AF5" s="24">
        <v>78269</v>
      </c>
      <c r="AG5" s="24">
        <v>32146</v>
      </c>
      <c r="AH5" s="24">
        <v>365</v>
      </c>
      <c r="AI5" s="24">
        <v>5934</v>
      </c>
      <c r="AJ5" s="24">
        <v>0</v>
      </c>
      <c r="AK5" s="24">
        <v>2265</v>
      </c>
      <c r="AL5" s="24">
        <v>5900</v>
      </c>
      <c r="AM5" s="24">
        <v>3616</v>
      </c>
      <c r="AN5" s="24">
        <v>0</v>
      </c>
      <c r="AO5" s="24">
        <v>128</v>
      </c>
      <c r="AP5" s="24">
        <v>0</v>
      </c>
    </row>
    <row r="6" spans="1:42" ht="15.75">
      <c r="A6" s="26" t="s">
        <v>17</v>
      </c>
      <c r="B6" s="25">
        <f t="shared" si="0"/>
        <v>5422711</v>
      </c>
      <c r="C6" s="25">
        <f t="shared" si="1"/>
        <v>4557504</v>
      </c>
      <c r="D6" s="25">
        <f t="shared" si="2"/>
        <v>865207</v>
      </c>
      <c r="E6" s="25">
        <f t="shared" si="3"/>
        <v>4969780</v>
      </c>
      <c r="F6" s="25">
        <f t="shared" si="4"/>
        <v>4156314</v>
      </c>
      <c r="G6" s="25">
        <f t="shared" si="5"/>
        <v>813466</v>
      </c>
      <c r="H6" s="29">
        <f t="shared" si="6"/>
        <v>0.84044751785592109</v>
      </c>
      <c r="I6" s="29">
        <f t="shared" si="7"/>
        <v>0.15955248214407886</v>
      </c>
      <c r="J6" s="29">
        <f t="shared" si="8"/>
        <v>0.91647517265810408</v>
      </c>
      <c r="K6" s="29">
        <f t="shared" si="9"/>
        <v>0.76646422794797653</v>
      </c>
      <c r="L6" s="29">
        <f t="shared" si="10"/>
        <v>0.15001094471012746</v>
      </c>
      <c r="M6" s="29">
        <f t="shared" si="11"/>
        <v>0.83631750298805985</v>
      </c>
      <c r="N6" s="29">
        <f t="shared" si="12"/>
        <v>0.16368249701194015</v>
      </c>
      <c r="R6" s="23">
        <v>3136732</v>
      </c>
      <c r="S6" s="23">
        <v>181168</v>
      </c>
      <c r="T6" s="23">
        <v>23696</v>
      </c>
      <c r="U6" s="23">
        <v>775535</v>
      </c>
      <c r="V6" s="23">
        <v>440373</v>
      </c>
      <c r="W6" s="23">
        <v>0</v>
      </c>
      <c r="X6" s="23">
        <v>257724</v>
      </c>
      <c r="Y6" s="23">
        <v>26433</v>
      </c>
      <c r="Z6" s="23">
        <v>55044</v>
      </c>
      <c r="AA6" s="23">
        <v>439896</v>
      </c>
      <c r="AB6" s="23">
        <v>86110</v>
      </c>
      <c r="AC6" s="23">
        <v>0</v>
      </c>
      <c r="AE6" s="24">
        <v>2929878</v>
      </c>
      <c r="AF6" s="24">
        <v>167718</v>
      </c>
      <c r="AG6" s="24">
        <v>16490</v>
      </c>
      <c r="AH6" s="24">
        <v>709854</v>
      </c>
      <c r="AI6" s="24">
        <v>332374</v>
      </c>
      <c r="AJ6" s="24">
        <v>0</v>
      </c>
      <c r="AK6" s="24">
        <v>250296</v>
      </c>
      <c r="AL6" s="24">
        <v>23327</v>
      </c>
      <c r="AM6" s="24">
        <v>37568</v>
      </c>
      <c r="AN6" s="24">
        <v>422451</v>
      </c>
      <c r="AO6" s="24">
        <v>79824</v>
      </c>
      <c r="AP6" s="24">
        <v>0</v>
      </c>
    </row>
    <row r="7" spans="1:42" ht="15.75">
      <c r="A7" s="26" t="s">
        <v>18</v>
      </c>
      <c r="B7" s="25">
        <f t="shared" si="0"/>
        <v>15120547</v>
      </c>
      <c r="C7" s="25">
        <f t="shared" si="1"/>
        <v>14872679</v>
      </c>
      <c r="D7" s="25">
        <f t="shared" si="2"/>
        <v>247868</v>
      </c>
      <c r="E7" s="25">
        <f t="shared" si="3"/>
        <v>14076013</v>
      </c>
      <c r="F7" s="25">
        <f t="shared" si="4"/>
        <v>13897717</v>
      </c>
      <c r="G7" s="25">
        <f t="shared" si="5"/>
        <v>178296</v>
      </c>
      <c r="H7" s="29">
        <f t="shared" si="6"/>
        <v>0.98360720680276981</v>
      </c>
      <c r="I7" s="29">
        <f t="shared" si="7"/>
        <v>1.6392793197230231E-2</v>
      </c>
      <c r="J7" s="29">
        <f t="shared" si="8"/>
        <v>0.93091956263222486</v>
      </c>
      <c r="K7" s="29">
        <f t="shared" si="9"/>
        <v>0.91912792572914193</v>
      </c>
      <c r="L7" s="29">
        <f t="shared" si="10"/>
        <v>1.1791636903082938E-2</v>
      </c>
      <c r="M7" s="29">
        <f t="shared" si="11"/>
        <v>0.98733334503172165</v>
      </c>
      <c r="N7" s="29">
        <f t="shared" si="12"/>
        <v>1.2666654968278304E-2</v>
      </c>
      <c r="R7" s="23">
        <v>7609893</v>
      </c>
      <c r="S7" s="23">
        <v>6373059</v>
      </c>
      <c r="T7" s="23">
        <v>424577</v>
      </c>
      <c r="U7" s="23">
        <v>133535</v>
      </c>
      <c r="V7" s="23">
        <v>331615</v>
      </c>
      <c r="W7" s="23">
        <v>0</v>
      </c>
      <c r="X7" s="23">
        <v>68667</v>
      </c>
      <c r="Y7" s="23">
        <v>93010</v>
      </c>
      <c r="Z7" s="23">
        <v>75897</v>
      </c>
      <c r="AA7" s="23">
        <v>1398</v>
      </c>
      <c r="AB7" s="23">
        <v>8896</v>
      </c>
      <c r="AC7" s="23">
        <v>0</v>
      </c>
      <c r="AE7" s="24">
        <v>7259820</v>
      </c>
      <c r="AF7" s="24">
        <v>5863966</v>
      </c>
      <c r="AG7" s="24">
        <v>376402</v>
      </c>
      <c r="AH7" s="24">
        <v>122437</v>
      </c>
      <c r="AI7" s="24">
        <v>275092</v>
      </c>
      <c r="AJ7" s="24">
        <v>0</v>
      </c>
      <c r="AK7" s="24">
        <v>43688</v>
      </c>
      <c r="AL7" s="24">
        <v>64182</v>
      </c>
      <c r="AM7" s="24">
        <v>61543</v>
      </c>
      <c r="AN7" s="24">
        <v>1103</v>
      </c>
      <c r="AO7" s="24">
        <v>7780</v>
      </c>
      <c r="AP7" s="24">
        <v>0</v>
      </c>
    </row>
    <row r="8" spans="1:42" ht="15.75">
      <c r="A8" s="26" t="s">
        <v>19</v>
      </c>
      <c r="B8" s="25">
        <f t="shared" si="0"/>
        <v>125123</v>
      </c>
      <c r="C8" s="25">
        <f t="shared" si="1"/>
        <v>83070</v>
      </c>
      <c r="D8" s="25">
        <f t="shared" si="2"/>
        <v>42053</v>
      </c>
      <c r="E8" s="25">
        <f t="shared" si="3"/>
        <v>25754</v>
      </c>
      <c r="F8" s="25">
        <f t="shared" si="4"/>
        <v>24487</v>
      </c>
      <c r="G8" s="25">
        <f t="shared" si="5"/>
        <v>1267</v>
      </c>
      <c r="H8" s="29">
        <f t="shared" si="6"/>
        <v>0.66390671579166105</v>
      </c>
      <c r="I8" s="29">
        <f t="shared" si="7"/>
        <v>0.336093284208339</v>
      </c>
      <c r="J8" s="29">
        <f t="shared" si="8"/>
        <v>0.2058294638076133</v>
      </c>
      <c r="K8" s="29">
        <f t="shared" si="9"/>
        <v>0.19570342782701822</v>
      </c>
      <c r="L8" s="29">
        <f t="shared" si="10"/>
        <v>1.0126035980595095E-2</v>
      </c>
      <c r="M8" s="29">
        <f t="shared" si="11"/>
        <v>0.95080375863943467</v>
      </c>
      <c r="N8" s="29">
        <f t="shared" si="12"/>
        <v>4.919624136056535E-2</v>
      </c>
      <c r="R8" s="23">
        <v>11133</v>
      </c>
      <c r="S8" s="23">
        <v>4447</v>
      </c>
      <c r="T8" s="23">
        <v>63922</v>
      </c>
      <c r="U8" s="23">
        <v>767</v>
      </c>
      <c r="V8" s="23">
        <v>2801</v>
      </c>
      <c r="W8" s="23">
        <v>0</v>
      </c>
      <c r="X8" s="23">
        <v>2907</v>
      </c>
      <c r="Y8" s="23">
        <v>5187</v>
      </c>
      <c r="Z8" s="23">
        <v>25613</v>
      </c>
      <c r="AA8" s="23">
        <v>530</v>
      </c>
      <c r="AB8" s="23">
        <v>7816</v>
      </c>
      <c r="AC8" s="23">
        <v>0</v>
      </c>
      <c r="AE8" s="24">
        <v>7218</v>
      </c>
      <c r="AF8" s="24">
        <v>508</v>
      </c>
      <c r="AG8" s="24">
        <v>15949</v>
      </c>
      <c r="AH8" s="24">
        <v>0</v>
      </c>
      <c r="AI8" s="24">
        <v>812</v>
      </c>
      <c r="AJ8" s="24">
        <v>0</v>
      </c>
      <c r="AK8" s="24">
        <v>0</v>
      </c>
      <c r="AL8" s="24">
        <v>237</v>
      </c>
      <c r="AM8" s="24">
        <v>1030</v>
      </c>
      <c r="AN8" s="24">
        <v>0</v>
      </c>
      <c r="AO8" s="24">
        <v>0</v>
      </c>
      <c r="AP8" s="24">
        <v>0</v>
      </c>
    </row>
    <row r="9" spans="1:42" ht="15.75">
      <c r="A9" s="26" t="s">
        <v>20</v>
      </c>
      <c r="B9" s="25">
        <f t="shared" si="0"/>
        <v>4195222</v>
      </c>
      <c r="C9" s="25">
        <f t="shared" si="1"/>
        <v>3683954</v>
      </c>
      <c r="D9" s="25">
        <f t="shared" si="2"/>
        <v>511268</v>
      </c>
      <c r="E9" s="25">
        <f t="shared" si="3"/>
        <v>3592412</v>
      </c>
      <c r="F9" s="25">
        <f t="shared" si="4"/>
        <v>3320587</v>
      </c>
      <c r="G9" s="25">
        <f t="shared" si="5"/>
        <v>271825</v>
      </c>
      <c r="H9" s="29">
        <f t="shared" si="6"/>
        <v>0.87813088318091392</v>
      </c>
      <c r="I9" s="29">
        <f t="shared" si="7"/>
        <v>0.12186911681908609</v>
      </c>
      <c r="J9" s="29">
        <f t="shared" si="8"/>
        <v>0.85631034543583151</v>
      </c>
      <c r="K9" s="29">
        <f t="shared" si="9"/>
        <v>0.79151639651012506</v>
      </c>
      <c r="L9" s="29">
        <f t="shared" si="10"/>
        <v>6.4793948925706432E-2</v>
      </c>
      <c r="M9" s="29">
        <f t="shared" si="11"/>
        <v>0.92433356753067297</v>
      </c>
      <c r="N9" s="29">
        <f t="shared" si="12"/>
        <v>7.5666432469327013E-2</v>
      </c>
      <c r="R9" s="23">
        <v>2594437</v>
      </c>
      <c r="S9" s="23">
        <v>148337</v>
      </c>
      <c r="T9" s="23">
        <v>31856</v>
      </c>
      <c r="U9" s="23">
        <v>757068</v>
      </c>
      <c r="V9" s="23">
        <v>152161</v>
      </c>
      <c r="W9" s="23">
        <v>95</v>
      </c>
      <c r="X9" s="23">
        <v>115280</v>
      </c>
      <c r="Y9" s="23">
        <v>142373</v>
      </c>
      <c r="Z9" s="23">
        <v>174747</v>
      </c>
      <c r="AA9" s="23">
        <v>37319</v>
      </c>
      <c r="AB9" s="23">
        <v>41458</v>
      </c>
      <c r="AC9" s="23">
        <v>91</v>
      </c>
      <c r="AE9" s="24">
        <v>2374266</v>
      </c>
      <c r="AF9" s="24">
        <v>125769</v>
      </c>
      <c r="AG9" s="24">
        <v>14803</v>
      </c>
      <c r="AH9" s="24">
        <v>691347</v>
      </c>
      <c r="AI9" s="24">
        <v>114402</v>
      </c>
      <c r="AJ9" s="24">
        <v>0</v>
      </c>
      <c r="AK9" s="24">
        <v>81821</v>
      </c>
      <c r="AL9" s="24">
        <v>76665</v>
      </c>
      <c r="AM9" s="24">
        <v>57913</v>
      </c>
      <c r="AN9" s="24">
        <v>30637</v>
      </c>
      <c r="AO9" s="24">
        <v>24789</v>
      </c>
      <c r="AP9" s="24">
        <v>91</v>
      </c>
    </row>
    <row r="10" spans="1:42" ht="15.75">
      <c r="A10" s="26" t="s">
        <v>21</v>
      </c>
      <c r="B10" s="25">
        <f t="shared" si="0"/>
        <v>46699</v>
      </c>
      <c r="C10" s="25">
        <f t="shared" si="1"/>
        <v>39996</v>
      </c>
      <c r="D10" s="25">
        <f t="shared" si="2"/>
        <v>6703</v>
      </c>
      <c r="E10" s="25">
        <f t="shared" si="3"/>
        <v>35811</v>
      </c>
      <c r="F10" s="25">
        <f t="shared" si="4"/>
        <v>32721</v>
      </c>
      <c r="G10" s="25">
        <f t="shared" si="5"/>
        <v>3090</v>
      </c>
      <c r="H10" s="29">
        <f t="shared" si="6"/>
        <v>0.85646373584016788</v>
      </c>
      <c r="I10" s="29">
        <f t="shared" si="7"/>
        <v>0.14353626415983212</v>
      </c>
      <c r="J10" s="29">
        <f t="shared" si="8"/>
        <v>0.76684725582988933</v>
      </c>
      <c r="K10" s="29">
        <f t="shared" si="9"/>
        <v>0.70067881539219257</v>
      </c>
      <c r="L10" s="29">
        <f t="shared" si="10"/>
        <v>6.6168440437696735E-2</v>
      </c>
      <c r="M10" s="29">
        <f t="shared" si="11"/>
        <v>0.9137136633995141</v>
      </c>
      <c r="N10" s="29">
        <f t="shared" si="12"/>
        <v>8.6286336600485888E-2</v>
      </c>
      <c r="R10" s="23">
        <v>10550</v>
      </c>
      <c r="S10" s="23">
        <v>29392</v>
      </c>
      <c r="T10" s="23">
        <v>54</v>
      </c>
      <c r="U10" s="23">
        <v>0</v>
      </c>
      <c r="V10" s="23">
        <v>0</v>
      </c>
      <c r="W10" s="23">
        <v>0</v>
      </c>
      <c r="X10" s="23">
        <v>822</v>
      </c>
      <c r="Y10" s="23">
        <v>1428</v>
      </c>
      <c r="Z10" s="23">
        <v>4443</v>
      </c>
      <c r="AA10" s="23">
        <v>0</v>
      </c>
      <c r="AB10" s="23">
        <v>10</v>
      </c>
      <c r="AC10" s="23">
        <v>0</v>
      </c>
      <c r="AE10" s="24">
        <v>10181</v>
      </c>
      <c r="AF10" s="24">
        <v>22486</v>
      </c>
      <c r="AG10" s="24">
        <v>54</v>
      </c>
      <c r="AH10" s="24">
        <v>0</v>
      </c>
      <c r="AI10" s="24">
        <v>0</v>
      </c>
      <c r="AJ10" s="24">
        <v>0</v>
      </c>
      <c r="AK10" s="24">
        <v>386</v>
      </c>
      <c r="AL10" s="24">
        <v>1222</v>
      </c>
      <c r="AM10" s="24">
        <v>1472</v>
      </c>
      <c r="AN10" s="24">
        <v>0</v>
      </c>
      <c r="AO10" s="24">
        <v>10</v>
      </c>
      <c r="AP10" s="24">
        <v>0</v>
      </c>
    </row>
    <row r="11" spans="1:42" ht="15.75">
      <c r="A11" s="26" t="s">
        <v>22</v>
      </c>
      <c r="B11" s="25">
        <f t="shared" si="0"/>
        <v>20858</v>
      </c>
      <c r="C11" s="25">
        <f t="shared" si="1"/>
        <v>17204</v>
      </c>
      <c r="D11" s="25">
        <f t="shared" si="2"/>
        <v>3654</v>
      </c>
      <c r="E11" s="25">
        <f t="shared" si="3"/>
        <v>9656</v>
      </c>
      <c r="F11" s="25">
        <f t="shared" si="4"/>
        <v>8651</v>
      </c>
      <c r="G11" s="25">
        <f t="shared" si="5"/>
        <v>1005</v>
      </c>
      <c r="H11" s="29">
        <f t="shared" si="6"/>
        <v>0.8248154185444434</v>
      </c>
      <c r="I11" s="29">
        <f t="shared" si="7"/>
        <v>0.17518458145555663</v>
      </c>
      <c r="J11" s="29">
        <f t="shared" si="8"/>
        <v>0.4629398791830473</v>
      </c>
      <c r="K11" s="29">
        <f t="shared" si="9"/>
        <v>0.4147569277974878</v>
      </c>
      <c r="L11" s="29">
        <f t="shared" si="10"/>
        <v>4.8182951385559496E-2</v>
      </c>
      <c r="M11" s="29">
        <f t="shared" si="11"/>
        <v>0.89591963545981768</v>
      </c>
      <c r="N11" s="29">
        <f t="shared" si="12"/>
        <v>0.10408036454018227</v>
      </c>
      <c r="R11" s="23">
        <v>7721</v>
      </c>
      <c r="S11" s="23">
        <v>1893</v>
      </c>
      <c r="T11" s="23">
        <v>1660</v>
      </c>
      <c r="U11" s="23">
        <v>3718</v>
      </c>
      <c r="V11" s="23">
        <v>1918</v>
      </c>
      <c r="W11" s="23">
        <v>294</v>
      </c>
      <c r="X11" s="23">
        <v>375</v>
      </c>
      <c r="Y11" s="23">
        <v>745</v>
      </c>
      <c r="Z11" s="23">
        <v>2274</v>
      </c>
      <c r="AA11" s="23">
        <v>260</v>
      </c>
      <c r="AB11" s="23">
        <v>0</v>
      </c>
      <c r="AC11" s="23">
        <v>0</v>
      </c>
      <c r="AE11" s="24">
        <v>4851</v>
      </c>
      <c r="AF11" s="24">
        <v>760</v>
      </c>
      <c r="AG11" s="24">
        <v>236</v>
      </c>
      <c r="AH11" s="24">
        <v>2048</v>
      </c>
      <c r="AI11" s="24">
        <v>462</v>
      </c>
      <c r="AJ11" s="24">
        <v>294</v>
      </c>
      <c r="AK11" s="24">
        <v>0</v>
      </c>
      <c r="AL11" s="24">
        <v>745</v>
      </c>
      <c r="AM11" s="24">
        <v>0</v>
      </c>
      <c r="AN11" s="24">
        <v>260</v>
      </c>
      <c r="AO11" s="24">
        <v>0</v>
      </c>
      <c r="AP11" s="24">
        <v>0</v>
      </c>
    </row>
    <row r="12" spans="1:42" ht="15.75">
      <c r="A12" s="26" t="s">
        <v>23</v>
      </c>
      <c r="B12" s="25">
        <f t="shared" si="0"/>
        <v>2344914</v>
      </c>
      <c r="C12" s="25">
        <f t="shared" si="1"/>
        <v>1564288</v>
      </c>
      <c r="D12" s="25">
        <f t="shared" si="2"/>
        <v>780626</v>
      </c>
      <c r="E12" s="25">
        <f t="shared" si="3"/>
        <v>539766</v>
      </c>
      <c r="F12" s="25">
        <f t="shared" si="4"/>
        <v>418556</v>
      </c>
      <c r="G12" s="25">
        <f t="shared" si="5"/>
        <v>121210</v>
      </c>
      <c r="H12" s="29">
        <f t="shared" si="6"/>
        <v>0.66709823899725107</v>
      </c>
      <c r="I12" s="29">
        <f t="shared" si="7"/>
        <v>0.33290176100274893</v>
      </c>
      <c r="J12" s="29">
        <f t="shared" si="8"/>
        <v>0.23018584050417201</v>
      </c>
      <c r="K12" s="29">
        <f t="shared" si="9"/>
        <v>0.17849524545463075</v>
      </c>
      <c r="L12" s="29">
        <f t="shared" si="10"/>
        <v>5.1690595049541266E-2</v>
      </c>
      <c r="M12" s="29">
        <f t="shared" si="11"/>
        <v>0.77543972758565749</v>
      </c>
      <c r="N12" s="29">
        <f t="shared" si="12"/>
        <v>0.22456027241434251</v>
      </c>
      <c r="R12" s="23">
        <v>856604</v>
      </c>
      <c r="S12" s="23">
        <v>76215</v>
      </c>
      <c r="T12" s="23">
        <v>340974</v>
      </c>
      <c r="U12" s="23">
        <v>40723</v>
      </c>
      <c r="V12" s="23">
        <v>249772</v>
      </c>
      <c r="W12" s="23">
        <v>0</v>
      </c>
      <c r="X12" s="23">
        <v>112845</v>
      </c>
      <c r="Y12" s="23">
        <v>176568</v>
      </c>
      <c r="Z12" s="23">
        <v>442819</v>
      </c>
      <c r="AA12" s="23">
        <v>5649</v>
      </c>
      <c r="AB12" s="23">
        <v>42745</v>
      </c>
      <c r="AC12" s="23">
        <v>0</v>
      </c>
      <c r="AE12" s="24">
        <v>240187</v>
      </c>
      <c r="AF12" s="24">
        <v>17592</v>
      </c>
      <c r="AG12" s="24">
        <v>81161</v>
      </c>
      <c r="AH12" s="24">
        <v>10931</v>
      </c>
      <c r="AI12" s="24">
        <v>68685</v>
      </c>
      <c r="AJ12" s="24">
        <v>0</v>
      </c>
      <c r="AK12" s="24">
        <v>20881</v>
      </c>
      <c r="AL12" s="24">
        <v>34833</v>
      </c>
      <c r="AM12" s="24">
        <v>60447</v>
      </c>
      <c r="AN12" s="24">
        <v>173</v>
      </c>
      <c r="AO12" s="24">
        <v>4876</v>
      </c>
      <c r="AP12" s="24">
        <v>0</v>
      </c>
    </row>
    <row r="13" spans="1:42" ht="15.75">
      <c r="A13" s="26" t="s">
        <v>24</v>
      </c>
      <c r="B13" s="25">
        <f t="shared" si="0"/>
        <v>164963</v>
      </c>
      <c r="C13" s="25">
        <f t="shared" si="1"/>
        <v>61006</v>
      </c>
      <c r="D13" s="25">
        <f t="shared" si="2"/>
        <v>103957</v>
      </c>
      <c r="E13" s="25">
        <f t="shared" si="3"/>
        <v>104352</v>
      </c>
      <c r="F13" s="25">
        <f t="shared" si="4"/>
        <v>45886</v>
      </c>
      <c r="G13" s="25">
        <f t="shared" si="5"/>
        <v>58466</v>
      </c>
      <c r="H13" s="29">
        <f t="shared" si="6"/>
        <v>0.36981626182840999</v>
      </c>
      <c r="I13" s="29">
        <f t="shared" si="7"/>
        <v>0.63018373817159001</v>
      </c>
      <c r="J13" s="29">
        <f t="shared" si="8"/>
        <v>0.63257821450870799</v>
      </c>
      <c r="K13" s="29">
        <f t="shared" si="9"/>
        <v>0.27815934482277843</v>
      </c>
      <c r="L13" s="29">
        <f t="shared" si="10"/>
        <v>0.35441886968592956</v>
      </c>
      <c r="M13" s="29">
        <f t="shared" si="11"/>
        <v>0.4397232444035572</v>
      </c>
      <c r="N13" s="29">
        <f t="shared" si="12"/>
        <v>0.56027675559644285</v>
      </c>
      <c r="R13" s="23">
        <v>35581</v>
      </c>
      <c r="S13" s="23">
        <v>10432</v>
      </c>
      <c r="T13" s="23">
        <v>5686</v>
      </c>
      <c r="U13" s="23">
        <v>2072</v>
      </c>
      <c r="V13" s="23">
        <v>7235</v>
      </c>
      <c r="W13" s="23">
        <v>0</v>
      </c>
      <c r="X13" s="23">
        <v>10654</v>
      </c>
      <c r="Y13" s="23">
        <v>10246</v>
      </c>
      <c r="Z13" s="23">
        <v>61281</v>
      </c>
      <c r="AA13" s="23">
        <v>4718</v>
      </c>
      <c r="AB13" s="23">
        <v>17058</v>
      </c>
      <c r="AC13" s="23">
        <v>0</v>
      </c>
      <c r="AE13" s="24">
        <v>28135</v>
      </c>
      <c r="AF13" s="24">
        <v>7382</v>
      </c>
      <c r="AG13" s="24">
        <v>3807</v>
      </c>
      <c r="AH13" s="24">
        <v>1609</v>
      </c>
      <c r="AI13" s="24">
        <v>4953</v>
      </c>
      <c r="AJ13" s="24">
        <v>0</v>
      </c>
      <c r="AK13" s="24">
        <v>3819</v>
      </c>
      <c r="AL13" s="24">
        <v>5499</v>
      </c>
      <c r="AM13" s="24">
        <v>35408</v>
      </c>
      <c r="AN13" s="24">
        <v>3238</v>
      </c>
      <c r="AO13" s="24">
        <v>10502</v>
      </c>
      <c r="AP13" s="24">
        <v>0</v>
      </c>
    </row>
    <row r="14" spans="1:42" ht="15.75">
      <c r="A14" s="26" t="s">
        <v>25</v>
      </c>
      <c r="B14" s="25">
        <f t="shared" si="0"/>
        <v>7540861</v>
      </c>
      <c r="C14" s="25">
        <f t="shared" si="1"/>
        <v>6083940</v>
      </c>
      <c r="D14" s="25">
        <f t="shared" si="2"/>
        <v>1456921</v>
      </c>
      <c r="E14" s="25">
        <f t="shared" si="3"/>
        <v>5615699</v>
      </c>
      <c r="F14" s="25">
        <f t="shared" si="4"/>
        <v>5071280</v>
      </c>
      <c r="G14" s="25">
        <f t="shared" si="5"/>
        <v>544419</v>
      </c>
      <c r="H14" s="29">
        <f t="shared" si="6"/>
        <v>0.80679646528426929</v>
      </c>
      <c r="I14" s="29">
        <f t="shared" si="7"/>
        <v>0.19320353471573073</v>
      </c>
      <c r="J14" s="29">
        <f t="shared" si="8"/>
        <v>0.74470262745858862</v>
      </c>
      <c r="K14" s="29">
        <f t="shared" si="9"/>
        <v>0.67250676016969413</v>
      </c>
      <c r="L14" s="29">
        <f t="shared" si="10"/>
        <v>7.2195867288894461E-2</v>
      </c>
      <c r="M14" s="29">
        <f t="shared" si="11"/>
        <v>0.90305409887531363</v>
      </c>
      <c r="N14" s="29">
        <f t="shared" si="12"/>
        <v>9.6945901124686346E-2</v>
      </c>
      <c r="R14" s="23">
        <v>945793</v>
      </c>
      <c r="S14" s="23">
        <v>5065718</v>
      </c>
      <c r="T14" s="23">
        <v>39787</v>
      </c>
      <c r="U14" s="23">
        <v>28151</v>
      </c>
      <c r="V14" s="23">
        <v>4454</v>
      </c>
      <c r="W14" s="23">
        <v>37</v>
      </c>
      <c r="X14" s="23">
        <v>149832</v>
      </c>
      <c r="Y14" s="23">
        <v>1030846</v>
      </c>
      <c r="Z14" s="23">
        <v>204641</v>
      </c>
      <c r="AA14" s="23">
        <v>48897</v>
      </c>
      <c r="AB14" s="23">
        <v>22705</v>
      </c>
      <c r="AC14" s="23">
        <v>0</v>
      </c>
      <c r="AE14" s="24">
        <v>768617</v>
      </c>
      <c r="AF14" s="24">
        <v>4265609</v>
      </c>
      <c r="AG14" s="24">
        <v>23769</v>
      </c>
      <c r="AH14" s="24">
        <v>9036</v>
      </c>
      <c r="AI14" s="24">
        <v>4212</v>
      </c>
      <c r="AJ14" s="24">
        <v>37</v>
      </c>
      <c r="AK14" s="24">
        <v>67733</v>
      </c>
      <c r="AL14" s="24">
        <v>360873</v>
      </c>
      <c r="AM14" s="24">
        <v>75343</v>
      </c>
      <c r="AN14" s="24">
        <v>27988</v>
      </c>
      <c r="AO14" s="24">
        <v>12482</v>
      </c>
      <c r="AP14" s="24">
        <v>0</v>
      </c>
    </row>
    <row r="15" spans="1:42" ht="15.75">
      <c r="A15" s="26" t="s">
        <v>26</v>
      </c>
      <c r="B15" s="25">
        <f t="shared" si="0"/>
        <v>2492009</v>
      </c>
      <c r="C15" s="25">
        <f t="shared" si="1"/>
        <v>2107524</v>
      </c>
      <c r="D15" s="25">
        <f t="shared" si="2"/>
        <v>384485</v>
      </c>
      <c r="E15" s="25">
        <f t="shared" si="3"/>
        <v>2112343</v>
      </c>
      <c r="F15" s="25">
        <f t="shared" si="4"/>
        <v>1872473</v>
      </c>
      <c r="G15" s="25">
        <f t="shared" si="5"/>
        <v>239870</v>
      </c>
      <c r="H15" s="29">
        <f t="shared" si="6"/>
        <v>0.84571283651062257</v>
      </c>
      <c r="I15" s="29">
        <f t="shared" si="7"/>
        <v>0.15428716348937743</v>
      </c>
      <c r="J15" s="29">
        <f t="shared" si="8"/>
        <v>0.84764661764865212</v>
      </c>
      <c r="K15" s="29">
        <f t="shared" si="9"/>
        <v>0.7513909460198579</v>
      </c>
      <c r="L15" s="29">
        <f t="shared" si="10"/>
        <v>9.6255671628794282E-2</v>
      </c>
      <c r="M15" s="29">
        <f t="shared" si="11"/>
        <v>0.88644363155036843</v>
      </c>
      <c r="N15" s="29">
        <f t="shared" si="12"/>
        <v>0.11355636844963152</v>
      </c>
      <c r="R15" s="23">
        <v>1228872</v>
      </c>
      <c r="S15" s="23">
        <v>245679</v>
      </c>
      <c r="T15" s="23">
        <v>224556</v>
      </c>
      <c r="U15" s="23">
        <v>90128</v>
      </c>
      <c r="V15" s="23">
        <v>316906</v>
      </c>
      <c r="W15" s="23">
        <v>1383</v>
      </c>
      <c r="X15" s="23">
        <v>36512</v>
      </c>
      <c r="Y15" s="23">
        <v>124944</v>
      </c>
      <c r="Z15" s="23">
        <v>163839</v>
      </c>
      <c r="AA15" s="23">
        <v>10007</v>
      </c>
      <c r="AB15" s="23">
        <v>49183</v>
      </c>
      <c r="AC15" s="23">
        <v>0</v>
      </c>
      <c r="AE15" s="24">
        <v>1100823</v>
      </c>
      <c r="AF15" s="24">
        <v>215854</v>
      </c>
      <c r="AG15" s="24">
        <v>193641</v>
      </c>
      <c r="AH15" s="24">
        <v>83195</v>
      </c>
      <c r="AI15" s="24">
        <v>278398</v>
      </c>
      <c r="AJ15" s="24">
        <v>562</v>
      </c>
      <c r="AK15" s="24">
        <v>23509</v>
      </c>
      <c r="AL15" s="24">
        <v>84201</v>
      </c>
      <c r="AM15" s="24">
        <v>102189</v>
      </c>
      <c r="AN15" s="24">
        <v>5273</v>
      </c>
      <c r="AO15" s="24">
        <v>24698</v>
      </c>
      <c r="AP15" s="24">
        <v>0</v>
      </c>
    </row>
    <row r="16" spans="1:42" ht="15.75">
      <c r="A16" s="26" t="s">
        <v>27</v>
      </c>
      <c r="B16" s="25">
        <f t="shared" si="0"/>
        <v>1081599</v>
      </c>
      <c r="C16" s="25">
        <f t="shared" si="1"/>
        <v>870755</v>
      </c>
      <c r="D16" s="25">
        <f t="shared" si="2"/>
        <v>210844</v>
      </c>
      <c r="E16" s="25">
        <f t="shared" si="3"/>
        <v>976953</v>
      </c>
      <c r="F16" s="25">
        <f t="shared" si="4"/>
        <v>827191</v>
      </c>
      <c r="G16" s="25">
        <f t="shared" si="5"/>
        <v>149762</v>
      </c>
      <c r="H16" s="29">
        <f t="shared" si="6"/>
        <v>0.80506268959198368</v>
      </c>
      <c r="I16" s="29">
        <f t="shared" si="7"/>
        <v>0.19493731040801629</v>
      </c>
      <c r="J16" s="29">
        <f t="shared" si="8"/>
        <v>0.90324880108062233</v>
      </c>
      <c r="K16" s="29">
        <f t="shared" si="9"/>
        <v>0.76478528548935421</v>
      </c>
      <c r="L16" s="29">
        <f t="shared" si="10"/>
        <v>0.13846351559126813</v>
      </c>
      <c r="M16" s="29">
        <f t="shared" si="11"/>
        <v>0.84670501037409174</v>
      </c>
      <c r="N16" s="29">
        <f t="shared" si="12"/>
        <v>0.15329498962590832</v>
      </c>
      <c r="R16" s="23">
        <v>524422</v>
      </c>
      <c r="S16" s="23">
        <v>515</v>
      </c>
      <c r="T16" s="23">
        <v>7297</v>
      </c>
      <c r="U16" s="23">
        <v>124814</v>
      </c>
      <c r="V16" s="23">
        <v>213656</v>
      </c>
      <c r="W16" s="23">
        <v>51</v>
      </c>
      <c r="X16" s="23">
        <v>36029</v>
      </c>
      <c r="Y16" s="23">
        <v>32339</v>
      </c>
      <c r="Z16" s="23">
        <v>131341</v>
      </c>
      <c r="AA16" s="23">
        <v>865</v>
      </c>
      <c r="AB16" s="23">
        <v>10270</v>
      </c>
      <c r="AC16" s="23">
        <v>0</v>
      </c>
      <c r="AE16" s="24">
        <v>504737</v>
      </c>
      <c r="AF16" s="24">
        <v>168</v>
      </c>
      <c r="AG16" s="24">
        <v>3105</v>
      </c>
      <c r="AH16" s="24">
        <v>122212</v>
      </c>
      <c r="AI16" s="24">
        <v>196969</v>
      </c>
      <c r="AJ16" s="24">
        <v>0</v>
      </c>
      <c r="AK16" s="24">
        <v>31427</v>
      </c>
      <c r="AL16" s="24">
        <v>26722</v>
      </c>
      <c r="AM16" s="24">
        <v>84299</v>
      </c>
      <c r="AN16" s="24">
        <v>560</v>
      </c>
      <c r="AO16" s="24">
        <v>6754</v>
      </c>
      <c r="AP16" s="24">
        <v>0</v>
      </c>
    </row>
    <row r="17" spans="1:42" ht="15.75">
      <c r="A17" s="26" t="s">
        <v>28</v>
      </c>
      <c r="B17" s="25">
        <f t="shared" si="0"/>
        <v>1628930</v>
      </c>
      <c r="C17" s="25">
        <f t="shared" si="1"/>
        <v>1025436</v>
      </c>
      <c r="D17" s="25">
        <f t="shared" si="2"/>
        <v>603494</v>
      </c>
      <c r="E17" s="25">
        <f t="shared" si="3"/>
        <v>1301097</v>
      </c>
      <c r="F17" s="25">
        <f t="shared" si="4"/>
        <v>941182</v>
      </c>
      <c r="G17" s="25">
        <f t="shared" si="5"/>
        <v>359915</v>
      </c>
      <c r="H17" s="29">
        <f t="shared" si="6"/>
        <v>0.62951508045158477</v>
      </c>
      <c r="I17" s="29">
        <f t="shared" si="7"/>
        <v>0.37048491954841523</v>
      </c>
      <c r="J17" s="29">
        <f t="shared" si="8"/>
        <v>0.79874334685959492</v>
      </c>
      <c r="K17" s="29">
        <f t="shared" si="9"/>
        <v>0.57779155642047231</v>
      </c>
      <c r="L17" s="29">
        <f t="shared" si="10"/>
        <v>0.22095179043912261</v>
      </c>
      <c r="M17" s="29">
        <f t="shared" si="11"/>
        <v>0.72337573601353322</v>
      </c>
      <c r="N17" s="29">
        <f t="shared" si="12"/>
        <v>0.27662426398646678</v>
      </c>
      <c r="R17" s="23">
        <v>344546</v>
      </c>
      <c r="S17" s="23">
        <v>498035</v>
      </c>
      <c r="T17" s="23">
        <v>145601</v>
      </c>
      <c r="U17" s="23">
        <v>4124</v>
      </c>
      <c r="V17" s="23">
        <v>33130</v>
      </c>
      <c r="W17" s="23">
        <v>0</v>
      </c>
      <c r="X17" s="23">
        <v>67616</v>
      </c>
      <c r="Y17" s="23">
        <v>255950</v>
      </c>
      <c r="Z17" s="23">
        <v>279475</v>
      </c>
      <c r="AA17" s="23">
        <v>0</v>
      </c>
      <c r="AB17" s="23">
        <v>453</v>
      </c>
      <c r="AC17" s="23">
        <v>0</v>
      </c>
      <c r="AE17" s="24">
        <v>327229</v>
      </c>
      <c r="AF17" s="24">
        <v>454930</v>
      </c>
      <c r="AG17" s="24">
        <v>124803</v>
      </c>
      <c r="AH17" s="24">
        <v>3289</v>
      </c>
      <c r="AI17" s="24">
        <v>30931</v>
      </c>
      <c r="AJ17" s="24">
        <v>0</v>
      </c>
      <c r="AK17" s="24">
        <v>53382</v>
      </c>
      <c r="AL17" s="24">
        <v>191841</v>
      </c>
      <c r="AM17" s="24">
        <v>114397</v>
      </c>
      <c r="AN17" s="24">
        <v>0</v>
      </c>
      <c r="AO17" s="24">
        <v>295</v>
      </c>
      <c r="AP17" s="24">
        <v>0</v>
      </c>
    </row>
    <row r="18" spans="1:42" ht="15.75">
      <c r="A18" s="26" t="s">
        <v>29</v>
      </c>
      <c r="B18" s="25">
        <f t="shared" si="0"/>
        <v>6355016</v>
      </c>
      <c r="C18" s="25">
        <f t="shared" si="1"/>
        <v>5997707</v>
      </c>
      <c r="D18" s="25">
        <f t="shared" si="2"/>
        <v>357309</v>
      </c>
      <c r="E18" s="25">
        <f t="shared" si="3"/>
        <v>5764470</v>
      </c>
      <c r="F18" s="25">
        <f t="shared" si="4"/>
        <v>5574685</v>
      </c>
      <c r="G18" s="25">
        <f t="shared" si="5"/>
        <v>189785</v>
      </c>
      <c r="H18" s="29">
        <f t="shared" si="6"/>
        <v>0.94377527924398619</v>
      </c>
      <c r="I18" s="29">
        <f t="shared" si="7"/>
        <v>5.6224720756013834E-2</v>
      </c>
      <c r="J18" s="29">
        <f t="shared" si="8"/>
        <v>0.90707403411730203</v>
      </c>
      <c r="K18" s="29">
        <f t="shared" si="9"/>
        <v>0.87721022260211456</v>
      </c>
      <c r="L18" s="29">
        <f t="shared" si="10"/>
        <v>2.9863811515187372E-2</v>
      </c>
      <c r="M18" s="29">
        <f t="shared" si="11"/>
        <v>0.96707676507987728</v>
      </c>
      <c r="N18" s="29">
        <f t="shared" si="12"/>
        <v>3.2923234920122751E-2</v>
      </c>
      <c r="R18" s="23">
        <v>3053115</v>
      </c>
      <c r="S18" s="23">
        <v>2710867</v>
      </c>
      <c r="T18" s="23">
        <v>106480</v>
      </c>
      <c r="U18" s="23">
        <v>22714</v>
      </c>
      <c r="V18" s="23">
        <v>104531</v>
      </c>
      <c r="W18" s="23">
        <v>0</v>
      </c>
      <c r="X18" s="23">
        <v>72532</v>
      </c>
      <c r="Y18" s="23">
        <v>160942</v>
      </c>
      <c r="Z18" s="23">
        <v>82751</v>
      </c>
      <c r="AA18" s="23">
        <v>10795</v>
      </c>
      <c r="AB18" s="23">
        <v>30289</v>
      </c>
      <c r="AC18" s="23">
        <v>0</v>
      </c>
      <c r="AE18" s="24">
        <v>2934290</v>
      </c>
      <c r="AF18" s="24">
        <v>2456768</v>
      </c>
      <c r="AG18" s="24">
        <v>78430</v>
      </c>
      <c r="AH18" s="24">
        <v>18690</v>
      </c>
      <c r="AI18" s="24">
        <v>86507</v>
      </c>
      <c r="AJ18" s="24">
        <v>0</v>
      </c>
      <c r="AK18" s="24">
        <v>56697</v>
      </c>
      <c r="AL18" s="24">
        <v>84888</v>
      </c>
      <c r="AM18" s="24">
        <v>31806</v>
      </c>
      <c r="AN18" s="24">
        <v>2827</v>
      </c>
      <c r="AO18" s="24">
        <v>13567</v>
      </c>
      <c r="AP18" s="24">
        <v>0</v>
      </c>
    </row>
    <row r="19" spans="1:42" ht="15.75">
      <c r="A19" s="26" t="s">
        <v>30</v>
      </c>
      <c r="B19" s="25">
        <f t="shared" si="0"/>
        <v>7889252</v>
      </c>
      <c r="C19" s="25">
        <f t="shared" si="1"/>
        <v>5523379</v>
      </c>
      <c r="D19" s="25">
        <f t="shared" si="2"/>
        <v>2365873</v>
      </c>
      <c r="E19" s="25">
        <f t="shared" si="3"/>
        <v>5354518</v>
      </c>
      <c r="F19" s="25">
        <f t="shared" si="4"/>
        <v>4562858</v>
      </c>
      <c r="G19" s="25">
        <f t="shared" si="5"/>
        <v>791660</v>
      </c>
      <c r="H19" s="29">
        <f t="shared" si="6"/>
        <v>0.70011440881847864</v>
      </c>
      <c r="I19" s="29">
        <f t="shared" si="7"/>
        <v>0.29988559118152142</v>
      </c>
      <c r="J19" s="29">
        <f t="shared" si="8"/>
        <v>0.67871047850924271</v>
      </c>
      <c r="K19" s="29">
        <f t="shared" si="9"/>
        <v>0.57836382967612143</v>
      </c>
      <c r="L19" s="29">
        <f t="shared" si="10"/>
        <v>0.10034664883312132</v>
      </c>
      <c r="M19" s="29">
        <f t="shared" si="11"/>
        <v>0.8521510246113656</v>
      </c>
      <c r="N19" s="29">
        <f t="shared" si="12"/>
        <v>0.14784897538863442</v>
      </c>
      <c r="R19" s="23">
        <v>1320699</v>
      </c>
      <c r="S19" s="23">
        <v>4056909</v>
      </c>
      <c r="T19" s="23">
        <v>73121</v>
      </c>
      <c r="U19" s="23">
        <v>51685</v>
      </c>
      <c r="V19" s="23">
        <v>20965</v>
      </c>
      <c r="W19" s="23">
        <v>0</v>
      </c>
      <c r="X19" s="23">
        <v>370053</v>
      </c>
      <c r="Y19" s="23">
        <v>1532105</v>
      </c>
      <c r="Z19" s="23">
        <v>351354</v>
      </c>
      <c r="AA19" s="23">
        <v>45734</v>
      </c>
      <c r="AB19" s="23">
        <v>66627</v>
      </c>
      <c r="AC19" s="23">
        <v>0</v>
      </c>
      <c r="AE19" s="24">
        <v>1156331</v>
      </c>
      <c r="AF19" s="24">
        <v>3324677</v>
      </c>
      <c r="AG19" s="24">
        <v>34479</v>
      </c>
      <c r="AH19" s="24">
        <v>33895</v>
      </c>
      <c r="AI19" s="24">
        <v>13476</v>
      </c>
      <c r="AJ19" s="24">
        <v>0</v>
      </c>
      <c r="AK19" s="24">
        <v>179663</v>
      </c>
      <c r="AL19" s="24">
        <v>516687</v>
      </c>
      <c r="AM19" s="24">
        <v>68676</v>
      </c>
      <c r="AN19" s="24">
        <v>13834</v>
      </c>
      <c r="AO19" s="24">
        <v>12800</v>
      </c>
      <c r="AP19" s="24">
        <v>0</v>
      </c>
    </row>
    <row r="20" spans="1:42" ht="15.75">
      <c r="A20" s="26" t="s">
        <v>31</v>
      </c>
      <c r="B20" s="25">
        <f t="shared" si="0"/>
        <v>3401987</v>
      </c>
      <c r="C20" s="25">
        <f t="shared" si="1"/>
        <v>1228664</v>
      </c>
      <c r="D20" s="25">
        <f t="shared" si="2"/>
        <v>2173323</v>
      </c>
      <c r="E20" s="25">
        <f t="shared" si="3"/>
        <v>2810004</v>
      </c>
      <c r="F20" s="25">
        <f t="shared" si="4"/>
        <v>1034277</v>
      </c>
      <c r="G20" s="25">
        <f t="shared" si="5"/>
        <v>1775727</v>
      </c>
      <c r="H20" s="29">
        <f t="shared" si="6"/>
        <v>0.36116069814493706</v>
      </c>
      <c r="I20" s="29">
        <f t="shared" si="7"/>
        <v>0.63883930185506299</v>
      </c>
      <c r="J20" s="29">
        <f t="shared" si="8"/>
        <v>0.82598904698930364</v>
      </c>
      <c r="K20" s="29">
        <f t="shared" si="9"/>
        <v>0.30402144393849828</v>
      </c>
      <c r="L20" s="29">
        <f t="shared" si="10"/>
        <v>0.52196760305080536</v>
      </c>
      <c r="M20" s="29">
        <f t="shared" si="11"/>
        <v>0.36806958281909918</v>
      </c>
      <c r="N20" s="29">
        <f t="shared" si="12"/>
        <v>0.63193041718090082</v>
      </c>
      <c r="R20" s="23">
        <v>385864</v>
      </c>
      <c r="S20" s="23">
        <v>360232</v>
      </c>
      <c r="T20" s="23">
        <v>220734</v>
      </c>
      <c r="U20" s="23">
        <v>41020</v>
      </c>
      <c r="V20" s="23">
        <v>207333</v>
      </c>
      <c r="W20" s="23">
        <v>13481</v>
      </c>
      <c r="X20" s="23">
        <v>673455</v>
      </c>
      <c r="Y20" s="23">
        <v>648999</v>
      </c>
      <c r="Z20" s="23">
        <v>232176</v>
      </c>
      <c r="AA20" s="23">
        <v>176457</v>
      </c>
      <c r="AB20" s="23">
        <v>441048</v>
      </c>
      <c r="AC20" s="23">
        <v>1188</v>
      </c>
      <c r="AE20" s="24">
        <v>340933</v>
      </c>
      <c r="AF20" s="24">
        <v>315492</v>
      </c>
      <c r="AG20" s="24">
        <v>185328</v>
      </c>
      <c r="AH20" s="24">
        <v>33767</v>
      </c>
      <c r="AI20" s="24">
        <v>158143</v>
      </c>
      <c r="AJ20" s="24">
        <v>614</v>
      </c>
      <c r="AK20" s="24">
        <v>562347</v>
      </c>
      <c r="AL20" s="24">
        <v>554628</v>
      </c>
      <c r="AM20" s="24">
        <v>170975</v>
      </c>
      <c r="AN20" s="24">
        <v>161231</v>
      </c>
      <c r="AO20" s="24">
        <v>326546</v>
      </c>
      <c r="AP20" s="24">
        <v>1188</v>
      </c>
    </row>
    <row r="21" spans="1:42" ht="15.75">
      <c r="A21" s="26" t="s">
        <v>32</v>
      </c>
      <c r="B21" s="25">
        <f t="shared" si="0"/>
        <v>8082</v>
      </c>
      <c r="C21" s="25">
        <f t="shared" si="1"/>
        <v>7907</v>
      </c>
      <c r="D21" s="25">
        <f t="shared" si="2"/>
        <v>175</v>
      </c>
      <c r="E21" s="25">
        <f t="shared" si="3"/>
        <v>7870</v>
      </c>
      <c r="F21" s="25">
        <f t="shared" si="4"/>
        <v>7695</v>
      </c>
      <c r="G21" s="25">
        <f t="shared" si="5"/>
        <v>175</v>
      </c>
      <c r="H21" s="29">
        <f t="shared" si="6"/>
        <v>0.97834694382578569</v>
      </c>
      <c r="I21" s="29">
        <f t="shared" si="7"/>
        <v>2.1653056174214303E-2</v>
      </c>
      <c r="J21" s="29">
        <f t="shared" si="8"/>
        <v>0.97376886909180893</v>
      </c>
      <c r="K21" s="29">
        <f t="shared" si="9"/>
        <v>0.95211581291759462</v>
      </c>
      <c r="L21" s="29">
        <f t="shared" si="10"/>
        <v>2.1653056174214303E-2</v>
      </c>
      <c r="M21" s="29">
        <f t="shared" si="11"/>
        <v>0.97776365946632782</v>
      </c>
      <c r="N21" s="29">
        <f t="shared" si="12"/>
        <v>2.2236340533672173E-2</v>
      </c>
      <c r="R21" s="23">
        <v>3450</v>
      </c>
      <c r="S21" s="23">
        <v>1575</v>
      </c>
      <c r="T21" s="23">
        <v>1122</v>
      </c>
      <c r="U21" s="23">
        <v>447</v>
      </c>
      <c r="V21" s="23">
        <v>938</v>
      </c>
      <c r="W21" s="23">
        <v>375</v>
      </c>
      <c r="X21" s="23">
        <v>175</v>
      </c>
      <c r="Y21" s="23">
        <v>0</v>
      </c>
      <c r="Z21" s="23">
        <v>0</v>
      </c>
      <c r="AA21" s="23">
        <v>0</v>
      </c>
      <c r="AB21" s="23">
        <v>0</v>
      </c>
      <c r="AC21" s="23">
        <v>0</v>
      </c>
      <c r="AE21" s="24">
        <v>3238</v>
      </c>
      <c r="AF21" s="24">
        <v>1575</v>
      </c>
      <c r="AG21" s="24">
        <v>1122</v>
      </c>
      <c r="AH21" s="24">
        <v>447</v>
      </c>
      <c r="AI21" s="24">
        <v>938</v>
      </c>
      <c r="AJ21" s="24">
        <v>375</v>
      </c>
      <c r="AK21" s="24">
        <v>175</v>
      </c>
      <c r="AL21" s="24">
        <v>0</v>
      </c>
      <c r="AM21" s="24">
        <v>0</v>
      </c>
      <c r="AN21" s="24">
        <v>0</v>
      </c>
      <c r="AO21" s="24">
        <v>0</v>
      </c>
      <c r="AP21" s="24">
        <v>0</v>
      </c>
    </row>
    <row r="22" spans="1:42" ht="15.75">
      <c r="A22" s="26" t="s">
        <v>33</v>
      </c>
      <c r="B22" s="25">
        <f t="shared" si="0"/>
        <v>15182309</v>
      </c>
      <c r="C22" s="25">
        <f t="shared" si="1"/>
        <v>11065004</v>
      </c>
      <c r="D22" s="25">
        <f t="shared" si="2"/>
        <v>4117305</v>
      </c>
      <c r="E22" s="25">
        <f t="shared" si="3"/>
        <v>11769454</v>
      </c>
      <c r="F22" s="25">
        <f t="shared" si="4"/>
        <v>9946530</v>
      </c>
      <c r="G22" s="25">
        <f t="shared" si="5"/>
        <v>1822924</v>
      </c>
      <c r="H22" s="29">
        <f t="shared" si="6"/>
        <v>0.72880903688628651</v>
      </c>
      <c r="I22" s="29">
        <f t="shared" si="7"/>
        <v>0.27119096311371349</v>
      </c>
      <c r="J22" s="29">
        <f t="shared" si="8"/>
        <v>0.77520843502789993</v>
      </c>
      <c r="K22" s="29">
        <f t="shared" si="9"/>
        <v>0.65513947845482523</v>
      </c>
      <c r="L22" s="29">
        <f t="shared" si="10"/>
        <v>0.12006895657307462</v>
      </c>
      <c r="M22" s="29">
        <f t="shared" si="11"/>
        <v>0.84511397045266501</v>
      </c>
      <c r="N22" s="29">
        <f t="shared" si="12"/>
        <v>0.15488602954733499</v>
      </c>
      <c r="R22" s="23">
        <v>8147644</v>
      </c>
      <c r="S22" s="23">
        <v>479031</v>
      </c>
      <c r="T22" s="23">
        <v>69620</v>
      </c>
      <c r="U22" s="23">
        <v>2273467</v>
      </c>
      <c r="V22" s="23">
        <v>95242</v>
      </c>
      <c r="W22" s="23">
        <v>0</v>
      </c>
      <c r="X22" s="23">
        <v>970247</v>
      </c>
      <c r="Y22" s="23">
        <v>2125751</v>
      </c>
      <c r="Z22" s="23">
        <v>668196</v>
      </c>
      <c r="AA22" s="23">
        <v>218740</v>
      </c>
      <c r="AB22" s="23">
        <v>134371</v>
      </c>
      <c r="AC22" s="23">
        <v>0</v>
      </c>
      <c r="AE22" s="24">
        <v>7418847</v>
      </c>
      <c r="AF22" s="24">
        <v>431980</v>
      </c>
      <c r="AG22" s="24">
        <v>46574</v>
      </c>
      <c r="AH22" s="24">
        <v>1992624</v>
      </c>
      <c r="AI22" s="24">
        <v>56505</v>
      </c>
      <c r="AJ22" s="24">
        <v>0</v>
      </c>
      <c r="AK22" s="24">
        <v>611890</v>
      </c>
      <c r="AL22" s="24">
        <v>927167</v>
      </c>
      <c r="AM22" s="24">
        <v>163121</v>
      </c>
      <c r="AN22" s="24">
        <v>81230</v>
      </c>
      <c r="AO22" s="24">
        <v>39516</v>
      </c>
      <c r="AP22" s="24">
        <v>0</v>
      </c>
    </row>
    <row r="23" spans="1:42" ht="15.75">
      <c r="A23" s="26" t="s">
        <v>34</v>
      </c>
      <c r="B23" s="25">
        <f t="shared" si="0"/>
        <v>15356533</v>
      </c>
      <c r="C23" s="25">
        <f t="shared" si="1"/>
        <v>7998048</v>
      </c>
      <c r="D23" s="25">
        <f t="shared" si="2"/>
        <v>7358485</v>
      </c>
      <c r="E23" s="25">
        <f t="shared" si="3"/>
        <v>9172612</v>
      </c>
      <c r="F23" s="25">
        <f t="shared" si="4"/>
        <v>6348560</v>
      </c>
      <c r="G23" s="25">
        <f t="shared" si="5"/>
        <v>2824052</v>
      </c>
      <c r="H23" s="29">
        <f t="shared" si="6"/>
        <v>0.52082380834267739</v>
      </c>
      <c r="I23" s="29">
        <f t="shared" si="7"/>
        <v>0.47917619165732267</v>
      </c>
      <c r="J23" s="29">
        <f t="shared" si="8"/>
        <v>0.59731008294645671</v>
      </c>
      <c r="K23" s="29">
        <f t="shared" si="9"/>
        <v>0.41341102187583617</v>
      </c>
      <c r="L23" s="29">
        <f t="shared" si="10"/>
        <v>0.18389906107062057</v>
      </c>
      <c r="M23" s="29">
        <f t="shared" si="11"/>
        <v>0.69212128453705446</v>
      </c>
      <c r="N23" s="29">
        <f t="shared" si="12"/>
        <v>0.30787871546294554</v>
      </c>
      <c r="R23" s="23">
        <v>2572973</v>
      </c>
      <c r="S23" s="23">
        <v>4677550</v>
      </c>
      <c r="T23" s="23">
        <v>311011</v>
      </c>
      <c r="U23" s="23">
        <v>8213</v>
      </c>
      <c r="V23" s="23">
        <v>427521</v>
      </c>
      <c r="W23" s="23">
        <v>780</v>
      </c>
      <c r="X23" s="23">
        <v>1482238</v>
      </c>
      <c r="Y23" s="23">
        <v>1471664</v>
      </c>
      <c r="Z23" s="23">
        <v>733639</v>
      </c>
      <c r="AA23" s="23">
        <v>18003</v>
      </c>
      <c r="AB23" s="23">
        <v>3651319</v>
      </c>
      <c r="AC23" s="23">
        <v>1622</v>
      </c>
      <c r="AE23" s="24">
        <v>2188574</v>
      </c>
      <c r="AF23" s="24">
        <v>3636314</v>
      </c>
      <c r="AG23" s="24">
        <v>240548</v>
      </c>
      <c r="AH23" s="24">
        <v>5023</v>
      </c>
      <c r="AI23" s="24">
        <v>278101</v>
      </c>
      <c r="AJ23" s="24">
        <v>0</v>
      </c>
      <c r="AK23" s="24">
        <v>223136</v>
      </c>
      <c r="AL23" s="24">
        <v>280058</v>
      </c>
      <c r="AM23" s="24">
        <v>274655</v>
      </c>
      <c r="AN23" s="24">
        <v>9008</v>
      </c>
      <c r="AO23" s="24">
        <v>2037195</v>
      </c>
      <c r="AP23" s="24">
        <v>232</v>
      </c>
    </row>
    <row r="24" spans="1:42" ht="15.75">
      <c r="A24" s="26" t="s">
        <v>35</v>
      </c>
      <c r="B24" s="25">
        <f t="shared" si="0"/>
        <v>462190</v>
      </c>
      <c r="C24" s="25">
        <f t="shared" si="1"/>
        <v>210596</v>
      </c>
      <c r="D24" s="25">
        <f t="shared" si="2"/>
        <v>251594</v>
      </c>
      <c r="E24" s="25">
        <f t="shared" si="3"/>
        <v>355203</v>
      </c>
      <c r="F24" s="25">
        <f t="shared" si="4"/>
        <v>181717</v>
      </c>
      <c r="G24" s="25">
        <f t="shared" si="5"/>
        <v>173486</v>
      </c>
      <c r="H24" s="29">
        <f t="shared" si="6"/>
        <v>0.45564811008459727</v>
      </c>
      <c r="I24" s="29">
        <f t="shared" si="7"/>
        <v>0.54435188991540273</v>
      </c>
      <c r="J24" s="29">
        <f t="shared" si="8"/>
        <v>0.76852160366948652</v>
      </c>
      <c r="K24" s="29">
        <f t="shared" si="9"/>
        <v>0.39316514853198903</v>
      </c>
      <c r="L24" s="29">
        <f t="shared" si="10"/>
        <v>0.37535645513749755</v>
      </c>
      <c r="M24" s="29">
        <f t="shared" si="11"/>
        <v>0.51158633232264372</v>
      </c>
      <c r="N24" s="29">
        <f t="shared" si="12"/>
        <v>0.48841366767735633</v>
      </c>
      <c r="R24" s="23">
        <v>124296</v>
      </c>
      <c r="S24" s="23">
        <v>49750</v>
      </c>
      <c r="T24" s="23">
        <v>28520</v>
      </c>
      <c r="U24" s="23">
        <v>844</v>
      </c>
      <c r="V24" s="23">
        <v>7186</v>
      </c>
      <c r="W24" s="23">
        <v>0</v>
      </c>
      <c r="X24" s="23">
        <v>33119</v>
      </c>
      <c r="Y24" s="23">
        <v>70819</v>
      </c>
      <c r="Z24" s="23">
        <v>137368</v>
      </c>
      <c r="AA24" s="23">
        <v>2052</v>
      </c>
      <c r="AB24" s="23">
        <v>8236</v>
      </c>
      <c r="AC24" s="23">
        <v>0</v>
      </c>
      <c r="AE24" s="24">
        <v>111730</v>
      </c>
      <c r="AF24" s="24">
        <v>41826</v>
      </c>
      <c r="AG24" s="24">
        <v>22771</v>
      </c>
      <c r="AH24" s="24">
        <v>771</v>
      </c>
      <c r="AI24" s="24">
        <v>4619</v>
      </c>
      <c r="AJ24" s="24">
        <v>0</v>
      </c>
      <c r="AK24" s="24">
        <v>28034</v>
      </c>
      <c r="AL24" s="24">
        <v>52169</v>
      </c>
      <c r="AM24" s="24">
        <v>85430</v>
      </c>
      <c r="AN24" s="24">
        <v>1718</v>
      </c>
      <c r="AO24" s="24">
        <v>6135</v>
      </c>
      <c r="AP24" s="24">
        <v>0</v>
      </c>
    </row>
    <row r="25" spans="1:42" ht="15.75">
      <c r="A25" s="26" t="s">
        <v>36</v>
      </c>
      <c r="B25" s="25">
        <f t="shared" si="0"/>
        <v>539515</v>
      </c>
      <c r="C25" s="25">
        <f t="shared" si="1"/>
        <v>211698</v>
      </c>
      <c r="D25" s="25">
        <f t="shared" si="2"/>
        <v>327817</v>
      </c>
      <c r="E25" s="25">
        <f t="shared" si="3"/>
        <v>457146</v>
      </c>
      <c r="F25" s="25">
        <f t="shared" si="4"/>
        <v>191309</v>
      </c>
      <c r="G25" s="25">
        <f t="shared" si="5"/>
        <v>265837</v>
      </c>
      <c r="H25" s="29">
        <f t="shared" si="6"/>
        <v>0.39238575387153274</v>
      </c>
      <c r="I25" s="29">
        <f t="shared" si="7"/>
        <v>0.60761424612846726</v>
      </c>
      <c r="J25" s="29">
        <f t="shared" si="8"/>
        <v>0.84732769246452833</v>
      </c>
      <c r="K25" s="29">
        <f t="shared" si="9"/>
        <v>0.35459440423343186</v>
      </c>
      <c r="L25" s="29">
        <f t="shared" si="10"/>
        <v>0.49273328823109647</v>
      </c>
      <c r="M25" s="29">
        <f t="shared" si="11"/>
        <v>0.41848556041177215</v>
      </c>
      <c r="N25" s="29">
        <f t="shared" si="12"/>
        <v>0.58151443958822779</v>
      </c>
      <c r="R25" s="23">
        <v>165817</v>
      </c>
      <c r="S25" s="23">
        <v>10295</v>
      </c>
      <c r="T25" s="23">
        <v>6362</v>
      </c>
      <c r="U25" s="23">
        <v>19817</v>
      </c>
      <c r="V25" s="23">
        <v>9407</v>
      </c>
      <c r="W25" s="23">
        <v>0</v>
      </c>
      <c r="X25" s="23">
        <v>163874</v>
      </c>
      <c r="Y25" s="23">
        <v>31164</v>
      </c>
      <c r="Z25" s="23">
        <v>44699</v>
      </c>
      <c r="AA25" s="23">
        <v>60860</v>
      </c>
      <c r="AB25" s="23">
        <v>27220</v>
      </c>
      <c r="AC25" s="23">
        <v>0</v>
      </c>
      <c r="AE25" s="24">
        <v>153738</v>
      </c>
      <c r="AF25" s="24">
        <v>8981</v>
      </c>
      <c r="AG25" s="24">
        <v>4574</v>
      </c>
      <c r="AH25" s="24">
        <v>18373</v>
      </c>
      <c r="AI25" s="24">
        <v>5643</v>
      </c>
      <c r="AJ25" s="24">
        <v>0</v>
      </c>
      <c r="AK25" s="24">
        <v>149065</v>
      </c>
      <c r="AL25" s="24">
        <v>25738</v>
      </c>
      <c r="AM25" s="24">
        <v>21015</v>
      </c>
      <c r="AN25" s="24">
        <v>54143</v>
      </c>
      <c r="AO25" s="24">
        <v>15876</v>
      </c>
      <c r="AP25" s="24">
        <v>0</v>
      </c>
    </row>
    <row r="26" spans="1:42" ht="15.75">
      <c r="A26" s="26" t="s">
        <v>37</v>
      </c>
      <c r="B26" s="25">
        <f t="shared" si="0"/>
        <v>226923</v>
      </c>
      <c r="C26" s="25">
        <f t="shared" si="1"/>
        <v>174910</v>
      </c>
      <c r="D26" s="25">
        <f t="shared" si="2"/>
        <v>52013</v>
      </c>
      <c r="E26" s="25">
        <f t="shared" si="3"/>
        <v>134370</v>
      </c>
      <c r="F26" s="25">
        <f t="shared" si="4"/>
        <v>120424</v>
      </c>
      <c r="G26" s="25">
        <f t="shared" si="5"/>
        <v>13946</v>
      </c>
      <c r="H26" s="29">
        <f t="shared" si="6"/>
        <v>0.77079009179325142</v>
      </c>
      <c r="I26" s="29">
        <f t="shared" si="7"/>
        <v>0.22920990820674855</v>
      </c>
      <c r="J26" s="29">
        <f t="shared" si="8"/>
        <v>0.5921391837759945</v>
      </c>
      <c r="K26" s="29">
        <f t="shared" si="9"/>
        <v>0.53068221379058089</v>
      </c>
      <c r="L26" s="29">
        <f t="shared" si="10"/>
        <v>6.1456969985413556E-2</v>
      </c>
      <c r="M26" s="29">
        <f t="shared" si="11"/>
        <v>0.89621195207263527</v>
      </c>
      <c r="N26" s="29">
        <f t="shared" si="12"/>
        <v>0.10378804792736473</v>
      </c>
      <c r="R26" s="23">
        <v>107847</v>
      </c>
      <c r="S26" s="23">
        <v>9022</v>
      </c>
      <c r="T26" s="23">
        <v>1402</v>
      </c>
      <c r="U26" s="23">
        <v>56499</v>
      </c>
      <c r="V26" s="23">
        <v>140</v>
      </c>
      <c r="W26" s="23">
        <v>0</v>
      </c>
      <c r="X26" s="23">
        <v>8689</v>
      </c>
      <c r="Y26" s="23">
        <v>27084</v>
      </c>
      <c r="Z26" s="23">
        <v>10170</v>
      </c>
      <c r="AA26" s="23">
        <v>5648</v>
      </c>
      <c r="AB26" s="23">
        <v>422</v>
      </c>
      <c r="AC26" s="23">
        <v>0</v>
      </c>
      <c r="AE26" s="24">
        <v>77947</v>
      </c>
      <c r="AF26" s="24">
        <v>4016</v>
      </c>
      <c r="AG26" s="24">
        <v>135</v>
      </c>
      <c r="AH26" s="24">
        <v>38326</v>
      </c>
      <c r="AI26" s="24">
        <v>0</v>
      </c>
      <c r="AJ26" s="24">
        <v>0</v>
      </c>
      <c r="AK26" s="24">
        <v>4199</v>
      </c>
      <c r="AL26" s="24">
        <v>5642</v>
      </c>
      <c r="AM26" s="24">
        <v>1037</v>
      </c>
      <c r="AN26" s="24">
        <v>3033</v>
      </c>
      <c r="AO26" s="24">
        <v>35</v>
      </c>
      <c r="AP26" s="24">
        <v>0</v>
      </c>
    </row>
    <row r="27" spans="1:42" ht="15.75">
      <c r="A27" s="26" t="s">
        <v>38</v>
      </c>
      <c r="B27" s="25">
        <f t="shared" si="0"/>
        <v>471439</v>
      </c>
      <c r="C27" s="25">
        <f t="shared" si="1"/>
        <v>206191</v>
      </c>
      <c r="D27" s="25">
        <f t="shared" si="2"/>
        <v>265248</v>
      </c>
      <c r="E27" s="25">
        <f t="shared" si="3"/>
        <v>332551</v>
      </c>
      <c r="F27" s="25">
        <f t="shared" si="4"/>
        <v>176160</v>
      </c>
      <c r="G27" s="25">
        <f t="shared" si="5"/>
        <v>156391</v>
      </c>
      <c r="H27" s="29">
        <f t="shared" si="6"/>
        <v>0.43736517343707243</v>
      </c>
      <c r="I27" s="29">
        <f t="shared" si="7"/>
        <v>0.56263482656292751</v>
      </c>
      <c r="J27" s="29">
        <f t="shared" si="8"/>
        <v>0.70539560791534006</v>
      </c>
      <c r="K27" s="29">
        <f t="shared" si="9"/>
        <v>0.37366446136191533</v>
      </c>
      <c r="L27" s="29">
        <f t="shared" si="10"/>
        <v>0.33173114655342473</v>
      </c>
      <c r="M27" s="29">
        <f t="shared" si="11"/>
        <v>0.52972326049237561</v>
      </c>
      <c r="N27" s="29">
        <f t="shared" si="12"/>
        <v>0.47027673950762439</v>
      </c>
      <c r="R27" s="23">
        <v>134467</v>
      </c>
      <c r="S27" s="23">
        <v>9567</v>
      </c>
      <c r="T27" s="23">
        <v>2479</v>
      </c>
      <c r="U27" s="23">
        <v>37359</v>
      </c>
      <c r="V27" s="23">
        <v>22319</v>
      </c>
      <c r="W27" s="23">
        <v>0</v>
      </c>
      <c r="X27" s="23">
        <v>47820</v>
      </c>
      <c r="Y27" s="23">
        <v>97586</v>
      </c>
      <c r="Z27" s="23">
        <v>110858</v>
      </c>
      <c r="AA27" s="23">
        <v>820</v>
      </c>
      <c r="AB27" s="23">
        <v>8164</v>
      </c>
      <c r="AC27" s="23">
        <v>0</v>
      </c>
      <c r="AE27" s="24">
        <v>120825</v>
      </c>
      <c r="AF27" s="24">
        <v>7355</v>
      </c>
      <c r="AG27" s="24">
        <v>1807</v>
      </c>
      <c r="AH27" s="24">
        <v>28866</v>
      </c>
      <c r="AI27" s="24">
        <v>17307</v>
      </c>
      <c r="AJ27" s="24">
        <v>0</v>
      </c>
      <c r="AK27" s="24">
        <v>33174</v>
      </c>
      <c r="AL27" s="24">
        <v>73508</v>
      </c>
      <c r="AM27" s="24">
        <v>45390</v>
      </c>
      <c r="AN27" s="24">
        <v>111</v>
      </c>
      <c r="AO27" s="24">
        <v>4208</v>
      </c>
      <c r="AP27" s="24">
        <v>0</v>
      </c>
    </row>
    <row r="28" spans="1:42" ht="15.75">
      <c r="A28" s="26" t="s">
        <v>39</v>
      </c>
      <c r="B28" s="25">
        <f t="shared" si="0"/>
        <v>4927827</v>
      </c>
      <c r="C28" s="25">
        <f t="shared" si="1"/>
        <v>4620233</v>
      </c>
      <c r="D28" s="25">
        <f t="shared" si="2"/>
        <v>307594</v>
      </c>
      <c r="E28" s="25">
        <f t="shared" si="3"/>
        <v>4378419</v>
      </c>
      <c r="F28" s="25">
        <f t="shared" si="4"/>
        <v>4204809</v>
      </c>
      <c r="G28" s="25">
        <f t="shared" si="5"/>
        <v>173610</v>
      </c>
      <c r="H28" s="29">
        <f t="shared" si="6"/>
        <v>0.93758019508395896</v>
      </c>
      <c r="I28" s="29">
        <f t="shared" si="7"/>
        <v>6.2419804916041086E-2</v>
      </c>
      <c r="J28" s="29">
        <f t="shared" si="8"/>
        <v>0.88850907306607962</v>
      </c>
      <c r="K28" s="29">
        <f t="shared" si="9"/>
        <v>0.85327853433166378</v>
      </c>
      <c r="L28" s="29">
        <f t="shared" si="10"/>
        <v>3.5230538734415798E-2</v>
      </c>
      <c r="M28" s="29">
        <f t="shared" si="11"/>
        <v>0.96034870120927207</v>
      </c>
      <c r="N28" s="29">
        <f t="shared" si="12"/>
        <v>3.9651298790727887E-2</v>
      </c>
      <c r="R28" s="23">
        <v>2310171</v>
      </c>
      <c r="S28" s="23">
        <v>1892015</v>
      </c>
      <c r="T28" s="23">
        <v>51908</v>
      </c>
      <c r="U28" s="23">
        <v>261247</v>
      </c>
      <c r="V28" s="23">
        <v>104892</v>
      </c>
      <c r="W28" s="23">
        <v>0</v>
      </c>
      <c r="X28" s="23">
        <v>68898</v>
      </c>
      <c r="Y28" s="23">
        <v>71593</v>
      </c>
      <c r="Z28" s="23">
        <v>105481</v>
      </c>
      <c r="AA28" s="23">
        <v>51038</v>
      </c>
      <c r="AB28" s="23">
        <v>10584</v>
      </c>
      <c r="AC28" s="23">
        <v>0</v>
      </c>
      <c r="AE28" s="24">
        <v>2122495</v>
      </c>
      <c r="AF28" s="24">
        <v>1747570</v>
      </c>
      <c r="AG28" s="24">
        <v>36247</v>
      </c>
      <c r="AH28" s="24">
        <v>241349</v>
      </c>
      <c r="AI28" s="24">
        <v>57148</v>
      </c>
      <c r="AJ28" s="24">
        <v>0</v>
      </c>
      <c r="AK28" s="24">
        <v>44974</v>
      </c>
      <c r="AL28" s="24">
        <v>47941</v>
      </c>
      <c r="AM28" s="24">
        <v>26294</v>
      </c>
      <c r="AN28" s="24">
        <v>47987</v>
      </c>
      <c r="AO28" s="24">
        <v>6414</v>
      </c>
      <c r="AP28" s="24">
        <v>0</v>
      </c>
    </row>
    <row r="29" spans="1:42" ht="15.75">
      <c r="A29" s="26" t="s">
        <v>40</v>
      </c>
      <c r="B29" s="25">
        <f t="shared" si="0"/>
        <v>179739</v>
      </c>
      <c r="C29" s="25">
        <f t="shared" si="1"/>
        <v>92312</v>
      </c>
      <c r="D29" s="25">
        <f t="shared" si="2"/>
        <v>87427</v>
      </c>
      <c r="E29" s="25">
        <f t="shared" si="3"/>
        <v>79575</v>
      </c>
      <c r="F29" s="25">
        <f t="shared" si="4"/>
        <v>50606</v>
      </c>
      <c r="G29" s="25">
        <f t="shared" si="5"/>
        <v>28969</v>
      </c>
      <c r="H29" s="29">
        <f t="shared" si="6"/>
        <v>0.51358914871007411</v>
      </c>
      <c r="I29" s="29">
        <f t="shared" si="7"/>
        <v>0.48641085128992595</v>
      </c>
      <c r="J29" s="29">
        <f t="shared" si="8"/>
        <v>0.44272528499657837</v>
      </c>
      <c r="K29" s="29">
        <f t="shared" si="9"/>
        <v>0.2815526958534319</v>
      </c>
      <c r="L29" s="29">
        <f t="shared" si="10"/>
        <v>0.16117258914314644</v>
      </c>
      <c r="M29" s="29">
        <f t="shared" si="11"/>
        <v>0.63595350298460573</v>
      </c>
      <c r="N29" s="29">
        <f t="shared" si="12"/>
        <v>0.36404649701539427</v>
      </c>
      <c r="R29" s="23">
        <v>31800</v>
      </c>
      <c r="S29" s="23">
        <v>25653</v>
      </c>
      <c r="T29" s="23">
        <v>12062</v>
      </c>
      <c r="U29" s="23">
        <v>0</v>
      </c>
      <c r="V29" s="23">
        <v>22116</v>
      </c>
      <c r="W29" s="23">
        <v>681</v>
      </c>
      <c r="X29" s="23">
        <v>4631</v>
      </c>
      <c r="Y29" s="23">
        <v>16919</v>
      </c>
      <c r="Z29" s="23">
        <v>58508</v>
      </c>
      <c r="AA29" s="23">
        <v>747</v>
      </c>
      <c r="AB29" s="23">
        <v>6622</v>
      </c>
      <c r="AC29" s="23">
        <v>0</v>
      </c>
      <c r="AE29" s="24">
        <v>16731</v>
      </c>
      <c r="AF29" s="24">
        <v>13979</v>
      </c>
      <c r="AG29" s="24">
        <v>8599</v>
      </c>
      <c r="AH29" s="24">
        <v>0</v>
      </c>
      <c r="AI29" s="24">
        <v>11165</v>
      </c>
      <c r="AJ29" s="24">
        <v>132</v>
      </c>
      <c r="AK29" s="24">
        <v>1946</v>
      </c>
      <c r="AL29" s="24">
        <v>7257</v>
      </c>
      <c r="AM29" s="24">
        <v>14922</v>
      </c>
      <c r="AN29" s="24">
        <v>747</v>
      </c>
      <c r="AO29" s="24">
        <v>4097</v>
      </c>
      <c r="AP29" s="24">
        <v>0</v>
      </c>
    </row>
    <row r="30" spans="1:42" ht="15.75">
      <c r="A30" s="26" t="s">
        <v>41</v>
      </c>
      <c r="B30" s="25">
        <f t="shared" si="0"/>
        <v>2702272</v>
      </c>
      <c r="C30" s="25">
        <f t="shared" si="1"/>
        <v>2213348</v>
      </c>
      <c r="D30" s="25">
        <f t="shared" si="2"/>
        <v>488924</v>
      </c>
      <c r="E30" s="25">
        <f t="shared" si="3"/>
        <v>2138776</v>
      </c>
      <c r="F30" s="25">
        <f t="shared" si="4"/>
        <v>1907268</v>
      </c>
      <c r="G30" s="25">
        <f t="shared" si="5"/>
        <v>231508</v>
      </c>
      <c r="H30" s="29">
        <f t="shared" si="6"/>
        <v>0.81906928688155745</v>
      </c>
      <c r="I30" s="29">
        <f t="shared" si="7"/>
        <v>0.18093071311844255</v>
      </c>
      <c r="J30" s="29">
        <f t="shared" si="8"/>
        <v>0.7914732491769888</v>
      </c>
      <c r="K30" s="29">
        <f t="shared" si="9"/>
        <v>0.70580163654880046</v>
      </c>
      <c r="L30" s="29">
        <f t="shared" si="10"/>
        <v>8.5671612628188426E-2</v>
      </c>
      <c r="M30" s="29">
        <f t="shared" si="11"/>
        <v>0.89175678051371443</v>
      </c>
      <c r="N30" s="29">
        <f t="shared" si="12"/>
        <v>0.10824321948628561</v>
      </c>
      <c r="R30" s="23">
        <v>1309962</v>
      </c>
      <c r="S30" s="23">
        <v>64570</v>
      </c>
      <c r="T30" s="23">
        <v>114152</v>
      </c>
      <c r="U30" s="23">
        <v>199917</v>
      </c>
      <c r="V30" s="23">
        <v>524747</v>
      </c>
      <c r="W30" s="23">
        <v>0</v>
      </c>
      <c r="X30" s="23">
        <v>56023</v>
      </c>
      <c r="Y30" s="23">
        <v>104695</v>
      </c>
      <c r="Z30" s="23">
        <v>274520</v>
      </c>
      <c r="AA30" s="23">
        <v>5589</v>
      </c>
      <c r="AB30" s="23">
        <v>48097</v>
      </c>
      <c r="AC30" s="23">
        <v>0</v>
      </c>
      <c r="AE30" s="24">
        <v>1167204</v>
      </c>
      <c r="AF30" s="24">
        <v>49081</v>
      </c>
      <c r="AG30" s="24">
        <v>58769</v>
      </c>
      <c r="AH30" s="24">
        <v>187331</v>
      </c>
      <c r="AI30" s="24">
        <v>444883</v>
      </c>
      <c r="AJ30" s="24">
        <v>0</v>
      </c>
      <c r="AK30" s="24">
        <v>30192</v>
      </c>
      <c r="AL30" s="24">
        <v>61765</v>
      </c>
      <c r="AM30" s="24">
        <v>113402</v>
      </c>
      <c r="AN30" s="24">
        <v>3983</v>
      </c>
      <c r="AO30" s="24">
        <v>22166</v>
      </c>
      <c r="AP30" s="24">
        <v>0</v>
      </c>
    </row>
    <row r="31" spans="1:42" ht="15.75">
      <c r="A31" s="26" t="s">
        <v>42</v>
      </c>
      <c r="B31" s="25">
        <f t="shared" si="0"/>
        <v>12462231</v>
      </c>
      <c r="C31" s="25">
        <f t="shared" si="1"/>
        <v>8661863</v>
      </c>
      <c r="D31" s="25">
        <f t="shared" si="2"/>
        <v>3800368</v>
      </c>
      <c r="E31" s="25">
        <f t="shared" si="3"/>
        <v>10290485</v>
      </c>
      <c r="F31" s="25">
        <f t="shared" si="4"/>
        <v>7886102</v>
      </c>
      <c r="G31" s="25">
        <f t="shared" si="5"/>
        <v>2404383</v>
      </c>
      <c r="H31" s="29">
        <f t="shared" si="6"/>
        <v>0.69504914489227487</v>
      </c>
      <c r="I31" s="29">
        <f t="shared" si="7"/>
        <v>0.30495085510772507</v>
      </c>
      <c r="J31" s="29">
        <f t="shared" si="8"/>
        <v>0.82573377110406632</v>
      </c>
      <c r="K31" s="29">
        <f t="shared" si="9"/>
        <v>0.63280017839502412</v>
      </c>
      <c r="L31" s="29">
        <f t="shared" si="10"/>
        <v>0.19293359270904223</v>
      </c>
      <c r="M31" s="29">
        <f t="shared" si="11"/>
        <v>0.76634891358376211</v>
      </c>
      <c r="N31" s="29">
        <f t="shared" si="12"/>
        <v>0.23365108641623791</v>
      </c>
      <c r="R31" s="23">
        <v>4095199</v>
      </c>
      <c r="S31" s="23">
        <v>3698063</v>
      </c>
      <c r="T31" s="23">
        <v>257914</v>
      </c>
      <c r="U31" s="23">
        <v>18513</v>
      </c>
      <c r="V31" s="23">
        <v>592174</v>
      </c>
      <c r="W31" s="23">
        <v>0</v>
      </c>
      <c r="X31" s="23">
        <v>468485</v>
      </c>
      <c r="Y31" s="23">
        <v>2292443</v>
      </c>
      <c r="Z31" s="23">
        <v>992670</v>
      </c>
      <c r="AA31" s="23">
        <v>3439</v>
      </c>
      <c r="AB31" s="23">
        <v>43331</v>
      </c>
      <c r="AC31" s="23">
        <v>0</v>
      </c>
      <c r="AE31" s="24">
        <v>3771133</v>
      </c>
      <c r="AF31" s="24">
        <v>3356073</v>
      </c>
      <c r="AG31" s="24">
        <v>220240</v>
      </c>
      <c r="AH31" s="24">
        <v>14824</v>
      </c>
      <c r="AI31" s="24">
        <v>523832</v>
      </c>
      <c r="AJ31" s="24">
        <v>0</v>
      </c>
      <c r="AK31" s="24">
        <v>338119</v>
      </c>
      <c r="AL31" s="24">
        <v>1540887</v>
      </c>
      <c r="AM31" s="24">
        <v>507959</v>
      </c>
      <c r="AN31" s="24">
        <v>1568</v>
      </c>
      <c r="AO31" s="24">
        <v>15850</v>
      </c>
      <c r="AP31" s="24">
        <v>0</v>
      </c>
    </row>
    <row r="32" spans="1:42" ht="15.75">
      <c r="A32" s="26" t="s">
        <v>43</v>
      </c>
      <c r="B32" s="25">
        <f t="shared" si="0"/>
        <v>121995</v>
      </c>
      <c r="C32" s="25">
        <f t="shared" si="1"/>
        <v>101089</v>
      </c>
      <c r="D32" s="25">
        <f t="shared" si="2"/>
        <v>20906</v>
      </c>
      <c r="E32" s="25">
        <f t="shared" si="3"/>
        <v>108549</v>
      </c>
      <c r="F32" s="25">
        <f t="shared" si="4"/>
        <v>94584</v>
      </c>
      <c r="G32" s="25">
        <f t="shared" si="5"/>
        <v>13965</v>
      </c>
      <c r="H32" s="29">
        <f t="shared" si="6"/>
        <v>0.82863232099676221</v>
      </c>
      <c r="I32" s="29">
        <f t="shared" si="7"/>
        <v>0.17136767900323785</v>
      </c>
      <c r="J32" s="29">
        <f t="shared" si="8"/>
        <v>0.88978236812984135</v>
      </c>
      <c r="K32" s="29">
        <f t="shared" si="9"/>
        <v>0.7753104635435879</v>
      </c>
      <c r="L32" s="29">
        <f t="shared" si="10"/>
        <v>0.11447190458625353</v>
      </c>
      <c r="M32" s="29">
        <f t="shared" si="11"/>
        <v>0.87134842329270656</v>
      </c>
      <c r="N32" s="29">
        <f t="shared" si="12"/>
        <v>0.12865157670729349</v>
      </c>
      <c r="R32" s="23">
        <v>30844</v>
      </c>
      <c r="S32" s="23">
        <v>27350</v>
      </c>
      <c r="T32" s="23">
        <v>42004</v>
      </c>
      <c r="U32" s="23">
        <v>452</v>
      </c>
      <c r="V32" s="23">
        <v>439</v>
      </c>
      <c r="W32" s="23">
        <v>0</v>
      </c>
      <c r="X32" s="23">
        <v>9301</v>
      </c>
      <c r="Y32" s="23">
        <v>3931</v>
      </c>
      <c r="Z32" s="23">
        <v>7674</v>
      </c>
      <c r="AA32" s="23">
        <v>0</v>
      </c>
      <c r="AB32" s="23">
        <v>0</v>
      </c>
      <c r="AC32" s="23">
        <v>0</v>
      </c>
      <c r="AE32" s="24">
        <v>30509</v>
      </c>
      <c r="AF32" s="24">
        <v>26452</v>
      </c>
      <c r="AG32" s="24">
        <v>36732</v>
      </c>
      <c r="AH32" s="24">
        <v>452</v>
      </c>
      <c r="AI32" s="24">
        <v>439</v>
      </c>
      <c r="AJ32" s="24">
        <v>0</v>
      </c>
      <c r="AK32" s="24">
        <v>7428</v>
      </c>
      <c r="AL32" s="24">
        <v>2485</v>
      </c>
      <c r="AM32" s="24">
        <v>4052</v>
      </c>
      <c r="AN32" s="24">
        <v>0</v>
      </c>
      <c r="AO32" s="24">
        <v>0</v>
      </c>
      <c r="AP32" s="24">
        <v>0</v>
      </c>
    </row>
    <row r="33" spans="1:42" ht="15.75">
      <c r="A33" s="26" t="s">
        <v>44</v>
      </c>
      <c r="B33" s="25">
        <f t="shared" si="0"/>
        <v>9776589</v>
      </c>
      <c r="C33" s="25">
        <f t="shared" si="1"/>
        <v>5084746</v>
      </c>
      <c r="D33" s="25">
        <f t="shared" si="2"/>
        <v>4691843</v>
      </c>
      <c r="E33" s="25">
        <f t="shared" si="3"/>
        <v>6708775</v>
      </c>
      <c r="F33" s="25">
        <f t="shared" si="4"/>
        <v>4356211</v>
      </c>
      <c r="G33" s="25">
        <f t="shared" si="5"/>
        <v>2352564</v>
      </c>
      <c r="H33" s="29">
        <f t="shared" si="6"/>
        <v>0.52009407371016625</v>
      </c>
      <c r="I33" s="29">
        <f t="shared" si="7"/>
        <v>0.47990592628983381</v>
      </c>
      <c r="J33" s="29">
        <f t="shared" si="8"/>
        <v>0.68620814478342085</v>
      </c>
      <c r="K33" s="29">
        <f t="shared" si="9"/>
        <v>0.4455757524429021</v>
      </c>
      <c r="L33" s="29">
        <f t="shared" si="10"/>
        <v>0.24063239234051875</v>
      </c>
      <c r="M33" s="29">
        <f t="shared" si="11"/>
        <v>0.64933031738283065</v>
      </c>
      <c r="N33" s="29">
        <f t="shared" si="12"/>
        <v>0.3506696826171693</v>
      </c>
      <c r="R33" s="23">
        <v>2135211</v>
      </c>
      <c r="S33" s="23">
        <v>1607059</v>
      </c>
      <c r="T33" s="23">
        <v>0</v>
      </c>
      <c r="U33" s="23">
        <v>1342476</v>
      </c>
      <c r="V33" s="23">
        <v>0</v>
      </c>
      <c r="W33" s="23">
        <v>0</v>
      </c>
      <c r="X33" s="23">
        <v>1511391</v>
      </c>
      <c r="Y33" s="23">
        <v>846632</v>
      </c>
      <c r="Z33" s="23">
        <v>0</v>
      </c>
      <c r="AA33" s="23">
        <v>2333820</v>
      </c>
      <c r="AB33" s="23">
        <v>0</v>
      </c>
      <c r="AC33" s="23">
        <v>0</v>
      </c>
      <c r="AE33" s="24">
        <v>1898892</v>
      </c>
      <c r="AF33" s="24">
        <v>1388643</v>
      </c>
      <c r="AG33" s="24">
        <v>0</v>
      </c>
      <c r="AH33" s="24">
        <v>1068676</v>
      </c>
      <c r="AI33" s="24">
        <v>0</v>
      </c>
      <c r="AJ33" s="24">
        <v>0</v>
      </c>
      <c r="AK33" s="24">
        <v>846129</v>
      </c>
      <c r="AL33" s="24">
        <v>470219</v>
      </c>
      <c r="AM33" s="24">
        <v>0</v>
      </c>
      <c r="AN33" s="24">
        <v>1036216</v>
      </c>
      <c r="AO33" s="24">
        <v>0</v>
      </c>
      <c r="AP33" s="24">
        <v>0</v>
      </c>
    </row>
    <row r="34" spans="1:42" ht="15.75">
      <c r="A34" s="26" t="s">
        <v>45</v>
      </c>
      <c r="B34" s="25">
        <f t="shared" si="0"/>
        <v>697525</v>
      </c>
      <c r="C34" s="25">
        <f t="shared" si="1"/>
        <v>650688</v>
      </c>
      <c r="D34" s="25">
        <f t="shared" si="2"/>
        <v>46837</v>
      </c>
      <c r="E34" s="25">
        <f t="shared" si="3"/>
        <v>596049</v>
      </c>
      <c r="F34" s="25">
        <f t="shared" si="4"/>
        <v>576988</v>
      </c>
      <c r="G34" s="25">
        <f t="shared" si="5"/>
        <v>19061</v>
      </c>
      <c r="H34" s="29">
        <f t="shared" si="6"/>
        <v>0.93285258592881981</v>
      </c>
      <c r="I34" s="29">
        <f t="shared" si="7"/>
        <v>6.7147414071180245E-2</v>
      </c>
      <c r="J34" s="29">
        <f t="shared" si="8"/>
        <v>0.85451990968065661</v>
      </c>
      <c r="K34" s="29">
        <f t="shared" si="9"/>
        <v>0.82719329056306223</v>
      </c>
      <c r="L34" s="29">
        <f t="shared" si="10"/>
        <v>2.7326619117594351E-2</v>
      </c>
      <c r="M34" s="29">
        <f t="shared" si="11"/>
        <v>0.9680210855147815</v>
      </c>
      <c r="N34" s="29">
        <f t="shared" si="12"/>
        <v>3.1978914485218495E-2</v>
      </c>
      <c r="R34" s="23">
        <v>159024</v>
      </c>
      <c r="S34" s="23">
        <v>212322</v>
      </c>
      <c r="T34" s="23">
        <v>266501</v>
      </c>
      <c r="U34" s="23">
        <v>0</v>
      </c>
      <c r="V34" s="23">
        <v>12841</v>
      </c>
      <c r="W34" s="23">
        <v>0</v>
      </c>
      <c r="X34" s="23">
        <v>4465</v>
      </c>
      <c r="Y34" s="23">
        <v>4678</v>
      </c>
      <c r="Z34" s="23">
        <v>35089</v>
      </c>
      <c r="AA34" s="23">
        <v>0</v>
      </c>
      <c r="AB34" s="23">
        <v>2605</v>
      </c>
      <c r="AC34" s="23">
        <v>0</v>
      </c>
      <c r="AE34" s="24">
        <v>150957</v>
      </c>
      <c r="AF34" s="24">
        <v>202647</v>
      </c>
      <c r="AG34" s="24">
        <v>214592</v>
      </c>
      <c r="AH34" s="24">
        <v>0</v>
      </c>
      <c r="AI34" s="24">
        <v>8792</v>
      </c>
      <c r="AJ34" s="24">
        <v>0</v>
      </c>
      <c r="AK34" s="24">
        <v>2702</v>
      </c>
      <c r="AL34" s="24">
        <v>3507</v>
      </c>
      <c r="AM34" s="24">
        <v>11232</v>
      </c>
      <c r="AN34" s="24">
        <v>0</v>
      </c>
      <c r="AO34" s="24">
        <v>1620</v>
      </c>
      <c r="AP34" s="24">
        <v>0</v>
      </c>
    </row>
    <row r="35" spans="1:42" ht="15.75">
      <c r="A35" s="26" t="s">
        <v>46</v>
      </c>
      <c r="B35" s="25">
        <f t="shared" si="0"/>
        <v>32162514</v>
      </c>
      <c r="C35" s="25">
        <f t="shared" si="1"/>
        <v>23091898</v>
      </c>
      <c r="D35" s="25">
        <f t="shared" si="2"/>
        <v>9070616</v>
      </c>
      <c r="E35" s="25">
        <f t="shared" si="3"/>
        <v>28921458</v>
      </c>
      <c r="F35" s="25">
        <f t="shared" si="4"/>
        <v>22071566</v>
      </c>
      <c r="G35" s="25">
        <f t="shared" si="5"/>
        <v>6849892</v>
      </c>
      <c r="H35" s="29">
        <f t="shared" si="6"/>
        <v>0.71797552890299554</v>
      </c>
      <c r="I35" s="29">
        <f t="shared" si="7"/>
        <v>0.2820244710970044</v>
      </c>
      <c r="J35" s="29">
        <f t="shared" si="8"/>
        <v>0.89922877297464998</v>
      </c>
      <c r="K35" s="29">
        <f t="shared" si="9"/>
        <v>0.68625126754705801</v>
      </c>
      <c r="L35" s="29">
        <f t="shared" si="10"/>
        <v>0.21297750542759189</v>
      </c>
      <c r="M35" s="29">
        <f t="shared" si="11"/>
        <v>0.76315537065939065</v>
      </c>
      <c r="N35" s="29">
        <f t="shared" si="12"/>
        <v>0.23684462934060932</v>
      </c>
      <c r="R35" s="23">
        <v>19300819</v>
      </c>
      <c r="S35" s="23">
        <v>246511</v>
      </c>
      <c r="T35" s="23">
        <v>34118</v>
      </c>
      <c r="U35" s="23">
        <v>3445883</v>
      </c>
      <c r="V35" s="23">
        <v>64567</v>
      </c>
      <c r="W35" s="23">
        <v>0</v>
      </c>
      <c r="X35" s="23">
        <v>4929097</v>
      </c>
      <c r="Y35" s="23">
        <v>1780759</v>
      </c>
      <c r="Z35" s="23">
        <v>203365</v>
      </c>
      <c r="AA35" s="23">
        <v>1778896</v>
      </c>
      <c r="AB35" s="23">
        <v>378499</v>
      </c>
      <c r="AC35" s="23">
        <v>0</v>
      </c>
      <c r="AE35" s="24">
        <v>18513699</v>
      </c>
      <c r="AF35" s="24">
        <v>162116</v>
      </c>
      <c r="AG35" s="24">
        <v>20499</v>
      </c>
      <c r="AH35" s="24">
        <v>3324414</v>
      </c>
      <c r="AI35" s="24">
        <v>50838</v>
      </c>
      <c r="AJ35" s="24">
        <v>0</v>
      </c>
      <c r="AK35" s="24">
        <v>3771438</v>
      </c>
      <c r="AL35" s="24">
        <v>1117136</v>
      </c>
      <c r="AM35" s="24">
        <v>135590</v>
      </c>
      <c r="AN35" s="24">
        <v>1505783</v>
      </c>
      <c r="AO35" s="24">
        <v>319945</v>
      </c>
      <c r="AP35" s="24">
        <v>0</v>
      </c>
    </row>
    <row r="36" spans="1:42" ht="15.75">
      <c r="A36" s="26" t="s">
        <v>47</v>
      </c>
      <c r="B36" s="25">
        <f t="shared" si="0"/>
        <v>1413068</v>
      </c>
      <c r="C36" s="25">
        <f t="shared" si="1"/>
        <v>1079319</v>
      </c>
      <c r="D36" s="25">
        <f t="shared" si="2"/>
        <v>333749</v>
      </c>
      <c r="E36" s="25">
        <f t="shared" si="3"/>
        <v>1226157</v>
      </c>
      <c r="F36" s="25">
        <f t="shared" si="4"/>
        <v>1002058</v>
      </c>
      <c r="G36" s="25">
        <f t="shared" si="5"/>
        <v>224099</v>
      </c>
      <c r="H36" s="29">
        <f t="shared" si="6"/>
        <v>0.76381249876155999</v>
      </c>
      <c r="I36" s="29">
        <f t="shared" si="7"/>
        <v>0.23618750123844004</v>
      </c>
      <c r="J36" s="29">
        <f t="shared" si="8"/>
        <v>0.86772681852536471</v>
      </c>
      <c r="K36" s="29">
        <f t="shared" si="9"/>
        <v>0.70913643221699163</v>
      </c>
      <c r="L36" s="29">
        <f t="shared" si="10"/>
        <v>0.15859038630837299</v>
      </c>
      <c r="M36" s="29">
        <f t="shared" si="11"/>
        <v>0.81723466081423501</v>
      </c>
      <c r="N36" s="29">
        <f t="shared" si="12"/>
        <v>0.18276533918576496</v>
      </c>
      <c r="R36" s="23">
        <v>749630</v>
      </c>
      <c r="S36" s="23">
        <v>23284</v>
      </c>
      <c r="T36" s="23">
        <v>13466</v>
      </c>
      <c r="U36" s="23">
        <v>172600</v>
      </c>
      <c r="V36" s="23">
        <v>118508</v>
      </c>
      <c r="W36" s="23">
        <v>1831</v>
      </c>
      <c r="X36" s="23">
        <v>157854</v>
      </c>
      <c r="Y36" s="23">
        <v>67671</v>
      </c>
      <c r="Z36" s="23">
        <v>31343</v>
      </c>
      <c r="AA36" s="23">
        <v>41329</v>
      </c>
      <c r="AB36" s="23">
        <v>34930</v>
      </c>
      <c r="AC36" s="23">
        <v>622</v>
      </c>
      <c r="AE36" s="24">
        <v>699371</v>
      </c>
      <c r="AF36" s="24">
        <v>19624</v>
      </c>
      <c r="AG36" s="24">
        <v>9474</v>
      </c>
      <c r="AH36" s="24">
        <v>164049</v>
      </c>
      <c r="AI36" s="24">
        <v>108282</v>
      </c>
      <c r="AJ36" s="24">
        <v>1258</v>
      </c>
      <c r="AK36" s="24">
        <v>113398</v>
      </c>
      <c r="AL36" s="24">
        <v>42813</v>
      </c>
      <c r="AM36" s="24">
        <v>10910</v>
      </c>
      <c r="AN36" s="24">
        <v>31797</v>
      </c>
      <c r="AO36" s="24">
        <v>25181</v>
      </c>
      <c r="AP36" s="24">
        <v>475</v>
      </c>
    </row>
    <row r="37" spans="1:42" ht="15.75">
      <c r="A37" s="26" t="s">
        <v>48</v>
      </c>
      <c r="B37" s="25">
        <f t="shared" si="0"/>
        <v>13342492</v>
      </c>
      <c r="C37" s="25">
        <f t="shared" si="1"/>
        <v>8636483</v>
      </c>
      <c r="D37" s="25">
        <f t="shared" si="2"/>
        <v>4706009</v>
      </c>
      <c r="E37" s="25">
        <f t="shared" si="3"/>
        <v>10821922</v>
      </c>
      <c r="F37" s="25">
        <f t="shared" si="4"/>
        <v>7345570</v>
      </c>
      <c r="G37" s="25">
        <f t="shared" si="5"/>
        <v>3476352</v>
      </c>
      <c r="H37" s="29">
        <f t="shared" si="6"/>
        <v>0.64729160039968547</v>
      </c>
      <c r="I37" s="29">
        <f t="shared" si="7"/>
        <v>0.35270839960031453</v>
      </c>
      <c r="J37" s="29">
        <f t="shared" si="8"/>
        <v>0.81108701432985686</v>
      </c>
      <c r="K37" s="29">
        <f t="shared" si="9"/>
        <v>0.55053958435950345</v>
      </c>
      <c r="L37" s="29">
        <f t="shared" si="10"/>
        <v>0.26054742997035335</v>
      </c>
      <c r="M37" s="29">
        <f t="shared" si="11"/>
        <v>0.6787675978444494</v>
      </c>
      <c r="N37" s="29">
        <f t="shared" si="12"/>
        <v>0.32123240215555054</v>
      </c>
      <c r="R37" s="23">
        <v>7011303</v>
      </c>
      <c r="S37" s="23">
        <v>28314</v>
      </c>
      <c r="T37" s="23">
        <v>83215</v>
      </c>
      <c r="U37" s="23">
        <v>173520</v>
      </c>
      <c r="V37" s="23">
        <v>1339111</v>
      </c>
      <c r="W37" s="23">
        <v>1020</v>
      </c>
      <c r="X37" s="23">
        <v>471171</v>
      </c>
      <c r="Y37" s="23">
        <v>116772</v>
      </c>
      <c r="Z37" s="23">
        <v>226711</v>
      </c>
      <c r="AA37" s="23">
        <v>390566</v>
      </c>
      <c r="AB37" s="23">
        <v>3391487</v>
      </c>
      <c r="AC37" s="23">
        <v>109302</v>
      </c>
      <c r="AE37" s="24">
        <v>6027961</v>
      </c>
      <c r="AF37" s="24">
        <v>19612</v>
      </c>
      <c r="AG37" s="24">
        <v>41417</v>
      </c>
      <c r="AH37" s="24">
        <v>158198</v>
      </c>
      <c r="AI37" s="24">
        <v>1098342</v>
      </c>
      <c r="AJ37" s="24">
        <v>40</v>
      </c>
      <c r="AK37" s="24">
        <v>327600</v>
      </c>
      <c r="AL37" s="24">
        <v>66349</v>
      </c>
      <c r="AM37" s="24">
        <v>103111</v>
      </c>
      <c r="AN37" s="24">
        <v>339805</v>
      </c>
      <c r="AO37" s="24">
        <v>2639487</v>
      </c>
      <c r="AP37" s="24">
        <v>10635</v>
      </c>
    </row>
    <row r="38" spans="1:42" ht="16.5" thickBot="1">
      <c r="A38" s="27" t="s">
        <v>49</v>
      </c>
      <c r="B38" s="28">
        <f>SUM(B3:B37)</f>
        <v>179499636</v>
      </c>
      <c r="C38" s="28">
        <f>SUM(C3:C37)</f>
        <v>129453684</v>
      </c>
      <c r="D38" s="28">
        <f>B38-C38</f>
        <v>50045952</v>
      </c>
      <c r="H38" s="29"/>
      <c r="I38" s="29"/>
    </row>
    <row r="39" spans="1:42" ht="15.75" thickTop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Schools</vt:lpstr>
      <vt:lpstr>Enrolment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2017-07-17T10:30:56Z</dcterms:created>
  <dcterms:modified xsi:type="dcterms:W3CDTF">2017-07-17T10:58:15Z</dcterms:modified>
</cp:coreProperties>
</file>