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rnagaich/Documents/Dropbox/Key Information on States/Final Files/Education/Primary/"/>
    </mc:Choice>
  </mc:AlternateContent>
  <bookViews>
    <workbookView xWindow="0" yWindow="0" windowWidth="28800" windowHeight="18000" tabRatio="500" activeTab="3"/>
  </bookViews>
  <sheets>
    <sheet name="Schools" sheetId="1" r:id="rId1"/>
    <sheet name="Enrolment" sheetId="2" r:id="rId2"/>
    <sheet name="Teachers" sheetId="3" r:id="rId3"/>
    <sheet name="Performance Indicators" sheetId="4" r:id="rId4"/>
    <sheet name="Sheet5" sheetId="5" r:id="rId5"/>
  </sheets>
  <externalReferences>
    <externalReference r:id="rId6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4" l="1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6" i="4"/>
  <c r="O37" i="4"/>
  <c r="O38" i="4"/>
  <c r="O39" i="4"/>
  <c r="O4" i="4"/>
  <c r="B5" i="4"/>
  <c r="C5" i="4"/>
  <c r="G5" i="4"/>
  <c r="I5" i="4"/>
  <c r="M5" i="4"/>
  <c r="N5" i="4"/>
  <c r="P5" i="4"/>
  <c r="B6" i="4"/>
  <c r="C6" i="4"/>
  <c r="G6" i="4"/>
  <c r="I6" i="4"/>
  <c r="M6" i="4"/>
  <c r="N6" i="4"/>
  <c r="P6" i="4"/>
  <c r="B7" i="4"/>
  <c r="C7" i="4"/>
  <c r="G7" i="4"/>
  <c r="I7" i="4"/>
  <c r="M7" i="4"/>
  <c r="N7" i="4"/>
  <c r="P7" i="4"/>
  <c r="B8" i="4"/>
  <c r="C8" i="4"/>
  <c r="G8" i="4"/>
  <c r="I8" i="4"/>
  <c r="M8" i="4"/>
  <c r="N8" i="4"/>
  <c r="P8" i="4"/>
  <c r="B9" i="4"/>
  <c r="C9" i="4"/>
  <c r="G9" i="4"/>
  <c r="I9" i="4"/>
  <c r="M9" i="4"/>
  <c r="N9" i="4"/>
  <c r="P9" i="4"/>
  <c r="B10" i="4"/>
  <c r="C10" i="4"/>
  <c r="G10" i="4"/>
  <c r="I10" i="4"/>
  <c r="M10" i="4"/>
  <c r="N10" i="4"/>
  <c r="P10" i="4"/>
  <c r="B11" i="4"/>
  <c r="C11" i="4"/>
  <c r="G11" i="4"/>
  <c r="I11" i="4"/>
  <c r="M11" i="4"/>
  <c r="N11" i="4"/>
  <c r="P11" i="4"/>
  <c r="B12" i="4"/>
  <c r="C12" i="4"/>
  <c r="G12" i="4"/>
  <c r="I12" i="4"/>
  <c r="M12" i="4"/>
  <c r="N12" i="4"/>
  <c r="P12" i="4"/>
  <c r="B13" i="4"/>
  <c r="C13" i="4"/>
  <c r="G13" i="4"/>
  <c r="I13" i="4"/>
  <c r="M13" i="4"/>
  <c r="N13" i="4"/>
  <c r="P13" i="4"/>
  <c r="B14" i="4"/>
  <c r="C14" i="4"/>
  <c r="G14" i="4"/>
  <c r="I14" i="4"/>
  <c r="M14" i="4"/>
  <c r="N14" i="4"/>
  <c r="P14" i="4"/>
  <c r="B15" i="4"/>
  <c r="C15" i="4"/>
  <c r="G15" i="4"/>
  <c r="I15" i="4"/>
  <c r="M15" i="4"/>
  <c r="N15" i="4"/>
  <c r="P15" i="4"/>
  <c r="B16" i="4"/>
  <c r="C16" i="4"/>
  <c r="G16" i="4"/>
  <c r="I16" i="4"/>
  <c r="M16" i="4"/>
  <c r="N16" i="4"/>
  <c r="P16" i="4"/>
  <c r="B17" i="4"/>
  <c r="C17" i="4"/>
  <c r="G17" i="4"/>
  <c r="I17" i="4"/>
  <c r="M17" i="4"/>
  <c r="N17" i="4"/>
  <c r="P17" i="4"/>
  <c r="B18" i="4"/>
  <c r="C18" i="4"/>
  <c r="G18" i="4"/>
  <c r="I18" i="4"/>
  <c r="M18" i="4"/>
  <c r="N18" i="4"/>
  <c r="P18" i="4"/>
  <c r="B19" i="4"/>
  <c r="C19" i="4"/>
  <c r="G19" i="4"/>
  <c r="I19" i="4"/>
  <c r="M19" i="4"/>
  <c r="N19" i="4"/>
  <c r="P19" i="4"/>
  <c r="B20" i="4"/>
  <c r="C20" i="4"/>
  <c r="G20" i="4"/>
  <c r="I20" i="4"/>
  <c r="M20" i="4"/>
  <c r="N20" i="4"/>
  <c r="P20" i="4"/>
  <c r="B21" i="4"/>
  <c r="C21" i="4"/>
  <c r="G21" i="4"/>
  <c r="I21" i="4"/>
  <c r="M21" i="4"/>
  <c r="N21" i="4"/>
  <c r="P21" i="4"/>
  <c r="B22" i="4"/>
  <c r="C22" i="4"/>
  <c r="G22" i="4"/>
  <c r="I22" i="4"/>
  <c r="M22" i="4"/>
  <c r="N22" i="4"/>
  <c r="P22" i="4"/>
  <c r="B23" i="4"/>
  <c r="C23" i="4"/>
  <c r="G23" i="4"/>
  <c r="I23" i="4"/>
  <c r="M23" i="4"/>
  <c r="N23" i="4"/>
  <c r="P23" i="4"/>
  <c r="B24" i="4"/>
  <c r="C24" i="4"/>
  <c r="G24" i="4"/>
  <c r="I24" i="4"/>
  <c r="M24" i="4"/>
  <c r="N24" i="4"/>
  <c r="P24" i="4"/>
  <c r="B25" i="4"/>
  <c r="C25" i="4"/>
  <c r="G25" i="4"/>
  <c r="I25" i="4"/>
  <c r="M25" i="4"/>
  <c r="N25" i="4"/>
  <c r="P25" i="4"/>
  <c r="B26" i="4"/>
  <c r="C26" i="4"/>
  <c r="G26" i="4"/>
  <c r="I26" i="4"/>
  <c r="M26" i="4"/>
  <c r="N26" i="4"/>
  <c r="P26" i="4"/>
  <c r="B27" i="4"/>
  <c r="C27" i="4"/>
  <c r="G27" i="4"/>
  <c r="I27" i="4"/>
  <c r="M27" i="4"/>
  <c r="N27" i="4"/>
  <c r="P27" i="4"/>
  <c r="B28" i="4"/>
  <c r="C28" i="4"/>
  <c r="G28" i="4"/>
  <c r="I28" i="4"/>
  <c r="M28" i="4"/>
  <c r="N28" i="4"/>
  <c r="P28" i="4"/>
  <c r="B29" i="4"/>
  <c r="C29" i="4"/>
  <c r="G29" i="4"/>
  <c r="I29" i="4"/>
  <c r="M29" i="4"/>
  <c r="N29" i="4"/>
  <c r="P29" i="4"/>
  <c r="B30" i="4"/>
  <c r="C30" i="4"/>
  <c r="G30" i="4"/>
  <c r="I30" i="4"/>
  <c r="M30" i="4"/>
  <c r="N30" i="4"/>
  <c r="P30" i="4"/>
  <c r="B31" i="4"/>
  <c r="C31" i="4"/>
  <c r="G31" i="4"/>
  <c r="I31" i="4"/>
  <c r="M31" i="4"/>
  <c r="N31" i="4"/>
  <c r="P31" i="4"/>
  <c r="B32" i="4"/>
  <c r="C32" i="4"/>
  <c r="G32" i="4"/>
  <c r="I32" i="4"/>
  <c r="M32" i="4"/>
  <c r="N32" i="4"/>
  <c r="P32" i="4"/>
  <c r="B33" i="4"/>
  <c r="C33" i="4"/>
  <c r="G33" i="4"/>
  <c r="I33" i="4"/>
  <c r="M33" i="4"/>
  <c r="N33" i="4"/>
  <c r="P33" i="4"/>
  <c r="B34" i="4"/>
  <c r="C34" i="4"/>
  <c r="G34" i="4"/>
  <c r="I34" i="4"/>
  <c r="M34" i="4"/>
  <c r="N34" i="4"/>
  <c r="P34" i="4"/>
  <c r="B36" i="4"/>
  <c r="C36" i="4"/>
  <c r="G36" i="4"/>
  <c r="I36" i="4"/>
  <c r="M36" i="4"/>
  <c r="N36" i="4"/>
  <c r="P36" i="4"/>
  <c r="B37" i="4"/>
  <c r="C37" i="4"/>
  <c r="G37" i="4"/>
  <c r="I37" i="4"/>
  <c r="M37" i="4"/>
  <c r="N37" i="4"/>
  <c r="P37" i="4"/>
  <c r="B38" i="4"/>
  <c r="C38" i="4"/>
  <c r="G38" i="4"/>
  <c r="I38" i="4"/>
  <c r="M38" i="4"/>
  <c r="N38" i="4"/>
  <c r="P38" i="4"/>
  <c r="B39" i="4"/>
  <c r="C39" i="4"/>
  <c r="G39" i="4"/>
  <c r="I39" i="4"/>
  <c r="M39" i="4"/>
  <c r="N39" i="4"/>
  <c r="P39" i="4"/>
  <c r="B40" i="4"/>
  <c r="C40" i="4"/>
  <c r="G40" i="4"/>
  <c r="I40" i="4"/>
  <c r="M40" i="4"/>
  <c r="N40" i="4"/>
  <c r="P40" i="4"/>
  <c r="C4" i="4"/>
  <c r="G4" i="4"/>
  <c r="I4" i="4"/>
  <c r="M4" i="4"/>
  <c r="N4" i="4"/>
  <c r="P4" i="4"/>
  <c r="B4" i="4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Q40" i="5"/>
  <c r="R40" i="5"/>
  <c r="B40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M11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H36" i="2"/>
  <c r="I36" i="2"/>
  <c r="J36" i="2"/>
  <c r="K36" i="2"/>
  <c r="L36" i="2"/>
  <c r="H37" i="2"/>
  <c r="I37" i="2"/>
  <c r="J37" i="2"/>
  <c r="K37" i="2"/>
  <c r="L37" i="2"/>
  <c r="H39" i="2"/>
  <c r="I39" i="2"/>
  <c r="J39" i="2"/>
  <c r="K39" i="2"/>
  <c r="L39" i="2"/>
  <c r="H40" i="2"/>
  <c r="I40" i="2"/>
  <c r="J40" i="2"/>
  <c r="K40" i="2"/>
  <c r="L40" i="2"/>
  <c r="H41" i="2"/>
  <c r="I41" i="2"/>
  <c r="J41" i="2"/>
  <c r="K41" i="2"/>
  <c r="L41" i="2"/>
  <c r="H42" i="2"/>
  <c r="I42" i="2"/>
  <c r="J42" i="2"/>
  <c r="K42" i="2"/>
  <c r="L42" i="2"/>
  <c r="H43" i="2"/>
  <c r="I43" i="2"/>
  <c r="J43" i="2"/>
  <c r="K43" i="2"/>
  <c r="L43" i="2"/>
  <c r="I7" i="2"/>
  <c r="J7" i="2"/>
  <c r="K7" i="2"/>
  <c r="L7" i="2"/>
  <c r="H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9" i="2"/>
  <c r="E40" i="2"/>
  <c r="E41" i="2"/>
  <c r="E42" i="2"/>
  <c r="E7" i="2"/>
  <c r="C8" i="2"/>
  <c r="D8" i="2"/>
  <c r="F8" i="2"/>
  <c r="G8" i="2"/>
  <c r="C9" i="2"/>
  <c r="D9" i="2"/>
  <c r="F9" i="2"/>
  <c r="G9" i="2"/>
  <c r="C10" i="2"/>
  <c r="D10" i="2"/>
  <c r="F10" i="2"/>
  <c r="G10" i="2"/>
  <c r="C11" i="2"/>
  <c r="D11" i="2"/>
  <c r="F11" i="2"/>
  <c r="G11" i="2"/>
  <c r="C12" i="2"/>
  <c r="D12" i="2"/>
  <c r="F12" i="2"/>
  <c r="G12" i="2"/>
  <c r="C13" i="2"/>
  <c r="D13" i="2"/>
  <c r="F13" i="2"/>
  <c r="G13" i="2"/>
  <c r="C14" i="2"/>
  <c r="D14" i="2"/>
  <c r="F14" i="2"/>
  <c r="G14" i="2"/>
  <c r="C15" i="2"/>
  <c r="D15" i="2"/>
  <c r="F15" i="2"/>
  <c r="G15" i="2"/>
  <c r="C16" i="2"/>
  <c r="D16" i="2"/>
  <c r="F16" i="2"/>
  <c r="G16" i="2"/>
  <c r="C17" i="2"/>
  <c r="D17" i="2"/>
  <c r="F17" i="2"/>
  <c r="G17" i="2"/>
  <c r="C18" i="2"/>
  <c r="D18" i="2"/>
  <c r="F18" i="2"/>
  <c r="G18" i="2"/>
  <c r="C19" i="2"/>
  <c r="D19" i="2"/>
  <c r="F19" i="2"/>
  <c r="G19" i="2"/>
  <c r="C20" i="2"/>
  <c r="D20" i="2"/>
  <c r="F20" i="2"/>
  <c r="G20" i="2"/>
  <c r="C21" i="2"/>
  <c r="D21" i="2"/>
  <c r="F21" i="2"/>
  <c r="G21" i="2"/>
  <c r="C22" i="2"/>
  <c r="D22" i="2"/>
  <c r="F22" i="2"/>
  <c r="G22" i="2"/>
  <c r="C23" i="2"/>
  <c r="D23" i="2"/>
  <c r="F23" i="2"/>
  <c r="G23" i="2"/>
  <c r="C24" i="2"/>
  <c r="D24" i="2"/>
  <c r="F24" i="2"/>
  <c r="G24" i="2"/>
  <c r="C25" i="2"/>
  <c r="D25" i="2"/>
  <c r="F25" i="2"/>
  <c r="G25" i="2"/>
  <c r="C26" i="2"/>
  <c r="D26" i="2"/>
  <c r="F26" i="2"/>
  <c r="G26" i="2"/>
  <c r="C27" i="2"/>
  <c r="D27" i="2"/>
  <c r="F27" i="2"/>
  <c r="G27" i="2"/>
  <c r="C28" i="2"/>
  <c r="D28" i="2"/>
  <c r="F28" i="2"/>
  <c r="G28" i="2"/>
  <c r="C29" i="2"/>
  <c r="D29" i="2"/>
  <c r="F29" i="2"/>
  <c r="G29" i="2"/>
  <c r="C30" i="2"/>
  <c r="D30" i="2"/>
  <c r="F30" i="2"/>
  <c r="G30" i="2"/>
  <c r="C31" i="2"/>
  <c r="D31" i="2"/>
  <c r="F31" i="2"/>
  <c r="G31" i="2"/>
  <c r="C32" i="2"/>
  <c r="D32" i="2"/>
  <c r="F32" i="2"/>
  <c r="G32" i="2"/>
  <c r="C33" i="2"/>
  <c r="D33" i="2"/>
  <c r="F33" i="2"/>
  <c r="G33" i="2"/>
  <c r="C34" i="2"/>
  <c r="D34" i="2"/>
  <c r="F34" i="2"/>
  <c r="G34" i="2"/>
  <c r="C35" i="2"/>
  <c r="D35" i="2"/>
  <c r="F35" i="2"/>
  <c r="G35" i="2"/>
  <c r="C36" i="2"/>
  <c r="D36" i="2"/>
  <c r="F36" i="2"/>
  <c r="G36" i="2"/>
  <c r="C37" i="2"/>
  <c r="D37" i="2"/>
  <c r="F37" i="2"/>
  <c r="G37" i="2"/>
  <c r="C39" i="2"/>
  <c r="D39" i="2"/>
  <c r="F39" i="2"/>
  <c r="G39" i="2"/>
  <c r="C40" i="2"/>
  <c r="D40" i="2"/>
  <c r="F40" i="2"/>
  <c r="G40" i="2"/>
  <c r="C41" i="2"/>
  <c r="D41" i="2"/>
  <c r="F41" i="2"/>
  <c r="G41" i="2"/>
  <c r="C42" i="2"/>
  <c r="D42" i="2"/>
  <c r="F42" i="2"/>
  <c r="G42" i="2"/>
  <c r="D7" i="2"/>
  <c r="F7" i="2"/>
  <c r="G7" i="2"/>
  <c r="C7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41" i="1"/>
  <c r="E6" i="1"/>
  <c r="C7" i="1"/>
  <c r="D7" i="1"/>
  <c r="F7" i="1"/>
  <c r="G7" i="1"/>
  <c r="C8" i="1"/>
  <c r="D8" i="1"/>
  <c r="F8" i="1"/>
  <c r="G8" i="1"/>
  <c r="C9" i="1"/>
  <c r="D9" i="1"/>
  <c r="F9" i="1"/>
  <c r="G9" i="1"/>
  <c r="C10" i="1"/>
  <c r="D10" i="1"/>
  <c r="F10" i="1"/>
  <c r="G10" i="1"/>
  <c r="C11" i="1"/>
  <c r="D11" i="1"/>
  <c r="F11" i="1"/>
  <c r="G11" i="1"/>
  <c r="C12" i="1"/>
  <c r="D12" i="1"/>
  <c r="F12" i="1"/>
  <c r="G12" i="1"/>
  <c r="C13" i="1"/>
  <c r="D13" i="1"/>
  <c r="F13" i="1"/>
  <c r="G13" i="1"/>
  <c r="C14" i="1"/>
  <c r="D14" i="1"/>
  <c r="F14" i="1"/>
  <c r="G14" i="1"/>
  <c r="C15" i="1"/>
  <c r="D15" i="1"/>
  <c r="F15" i="1"/>
  <c r="G15" i="1"/>
  <c r="C16" i="1"/>
  <c r="D16" i="1"/>
  <c r="F16" i="1"/>
  <c r="G16" i="1"/>
  <c r="C17" i="1"/>
  <c r="D17" i="1"/>
  <c r="F17" i="1"/>
  <c r="G17" i="1"/>
  <c r="C18" i="1"/>
  <c r="D18" i="1"/>
  <c r="F18" i="1"/>
  <c r="G18" i="1"/>
  <c r="C19" i="1"/>
  <c r="D19" i="1"/>
  <c r="F19" i="1"/>
  <c r="G19" i="1"/>
  <c r="C20" i="1"/>
  <c r="D20" i="1"/>
  <c r="F20" i="1"/>
  <c r="G20" i="1"/>
  <c r="C21" i="1"/>
  <c r="D21" i="1"/>
  <c r="F21" i="1"/>
  <c r="G21" i="1"/>
  <c r="C22" i="1"/>
  <c r="D22" i="1"/>
  <c r="F22" i="1"/>
  <c r="G22" i="1"/>
  <c r="C23" i="1"/>
  <c r="D23" i="1"/>
  <c r="F23" i="1"/>
  <c r="G23" i="1"/>
  <c r="C24" i="1"/>
  <c r="D24" i="1"/>
  <c r="F24" i="1"/>
  <c r="G24" i="1"/>
  <c r="C25" i="1"/>
  <c r="D25" i="1"/>
  <c r="F25" i="1"/>
  <c r="G25" i="1"/>
  <c r="C26" i="1"/>
  <c r="D26" i="1"/>
  <c r="F26" i="1"/>
  <c r="G26" i="1"/>
  <c r="C27" i="1"/>
  <c r="D27" i="1"/>
  <c r="F27" i="1"/>
  <c r="G27" i="1"/>
  <c r="C28" i="1"/>
  <c r="D28" i="1"/>
  <c r="F28" i="1"/>
  <c r="G28" i="1"/>
  <c r="C29" i="1"/>
  <c r="D29" i="1"/>
  <c r="F29" i="1"/>
  <c r="G29" i="1"/>
  <c r="C30" i="1"/>
  <c r="D30" i="1"/>
  <c r="F30" i="1"/>
  <c r="G30" i="1"/>
  <c r="C31" i="1"/>
  <c r="D31" i="1"/>
  <c r="F31" i="1"/>
  <c r="G31" i="1"/>
  <c r="C32" i="1"/>
  <c r="D32" i="1"/>
  <c r="F32" i="1"/>
  <c r="G32" i="1"/>
  <c r="C33" i="1"/>
  <c r="D33" i="1"/>
  <c r="F33" i="1"/>
  <c r="G33" i="1"/>
  <c r="C34" i="1"/>
  <c r="D34" i="1"/>
  <c r="F34" i="1"/>
  <c r="G34" i="1"/>
  <c r="C35" i="1"/>
  <c r="D35" i="1"/>
  <c r="F35" i="1"/>
  <c r="G35" i="1"/>
  <c r="C36" i="1"/>
  <c r="D36" i="1"/>
  <c r="F36" i="1"/>
  <c r="G36" i="1"/>
  <c r="C38" i="1"/>
  <c r="D38" i="1"/>
  <c r="F38" i="1"/>
  <c r="G38" i="1"/>
  <c r="C39" i="1"/>
  <c r="D39" i="1"/>
  <c r="F39" i="1"/>
  <c r="G39" i="1"/>
  <c r="C40" i="1"/>
  <c r="D40" i="1"/>
  <c r="F40" i="1"/>
  <c r="G40" i="1"/>
  <c r="C41" i="1"/>
  <c r="D41" i="1"/>
  <c r="F41" i="1"/>
  <c r="G41" i="1"/>
  <c r="D6" i="1"/>
  <c r="F6" i="1"/>
  <c r="G6" i="1"/>
  <c r="C6" i="1"/>
  <c r="B8" i="2"/>
  <c r="E6" i="3"/>
  <c r="F6" i="3"/>
  <c r="G6" i="3"/>
  <c r="B9" i="2"/>
  <c r="E7" i="3"/>
  <c r="F7" i="3"/>
  <c r="G7" i="3"/>
  <c r="B10" i="2"/>
  <c r="E8" i="3"/>
  <c r="F8" i="3"/>
  <c r="G8" i="3"/>
  <c r="B11" i="2"/>
  <c r="E9" i="3"/>
  <c r="F9" i="3"/>
  <c r="G9" i="3"/>
  <c r="B12" i="2"/>
  <c r="E10" i="3"/>
  <c r="F10" i="3"/>
  <c r="G10" i="3"/>
  <c r="B13" i="2"/>
  <c r="E11" i="3"/>
  <c r="F11" i="3"/>
  <c r="G11" i="3"/>
  <c r="B14" i="2"/>
  <c r="E12" i="3"/>
  <c r="F12" i="3"/>
  <c r="G12" i="3"/>
  <c r="B15" i="2"/>
  <c r="E13" i="3"/>
  <c r="F13" i="3"/>
  <c r="G13" i="3"/>
  <c r="B16" i="2"/>
  <c r="E14" i="3"/>
  <c r="F14" i="3"/>
  <c r="G14" i="3"/>
  <c r="B17" i="2"/>
  <c r="E15" i="3"/>
  <c r="F15" i="3"/>
  <c r="G15" i="3"/>
  <c r="B18" i="2"/>
  <c r="E16" i="3"/>
  <c r="F16" i="3"/>
  <c r="G16" i="3"/>
  <c r="B19" i="2"/>
  <c r="E17" i="3"/>
  <c r="F17" i="3"/>
  <c r="G17" i="3"/>
  <c r="B20" i="2"/>
  <c r="E18" i="3"/>
  <c r="F18" i="3"/>
  <c r="G18" i="3"/>
  <c r="B21" i="2"/>
  <c r="E19" i="3"/>
  <c r="F19" i="3"/>
  <c r="G19" i="3"/>
  <c r="B22" i="2"/>
  <c r="E20" i="3"/>
  <c r="F20" i="3"/>
  <c r="G20" i="3"/>
  <c r="B23" i="2"/>
  <c r="E21" i="3"/>
  <c r="F21" i="3"/>
  <c r="G21" i="3"/>
  <c r="B24" i="2"/>
  <c r="E22" i="3"/>
  <c r="F22" i="3"/>
  <c r="G22" i="3"/>
  <c r="B25" i="2"/>
  <c r="E23" i="3"/>
  <c r="F23" i="3"/>
  <c r="G23" i="3"/>
  <c r="B26" i="2"/>
  <c r="E24" i="3"/>
  <c r="F24" i="3"/>
  <c r="G24" i="3"/>
  <c r="B27" i="2"/>
  <c r="E25" i="3"/>
  <c r="F25" i="3"/>
  <c r="G25" i="3"/>
  <c r="B28" i="2"/>
  <c r="E26" i="3"/>
  <c r="F26" i="3"/>
  <c r="G26" i="3"/>
  <c r="B29" i="2"/>
  <c r="E27" i="3"/>
  <c r="F27" i="3"/>
  <c r="G27" i="3"/>
  <c r="B30" i="2"/>
  <c r="E28" i="3"/>
  <c r="F28" i="3"/>
  <c r="G28" i="3"/>
  <c r="B31" i="2"/>
  <c r="E29" i="3"/>
  <c r="F29" i="3"/>
  <c r="G29" i="3"/>
  <c r="B32" i="2"/>
  <c r="E30" i="3"/>
  <c r="F30" i="3"/>
  <c r="G30" i="3"/>
  <c r="B33" i="2"/>
  <c r="E31" i="3"/>
  <c r="F31" i="3"/>
  <c r="G31" i="3"/>
  <c r="B34" i="2"/>
  <c r="E32" i="3"/>
  <c r="F32" i="3"/>
  <c r="G32" i="3"/>
  <c r="B35" i="2"/>
  <c r="E33" i="3"/>
  <c r="F33" i="3"/>
  <c r="G33" i="3"/>
  <c r="B36" i="2"/>
  <c r="E34" i="3"/>
  <c r="F34" i="3"/>
  <c r="G34" i="3"/>
  <c r="B37" i="2"/>
  <c r="E35" i="3"/>
  <c r="F35" i="3"/>
  <c r="G35" i="3"/>
  <c r="E36" i="3"/>
  <c r="F36" i="3"/>
  <c r="G36" i="3"/>
  <c r="B39" i="2"/>
  <c r="E37" i="3"/>
  <c r="F37" i="3"/>
  <c r="G37" i="3"/>
  <c r="B40" i="2"/>
  <c r="E38" i="3"/>
  <c r="F38" i="3"/>
  <c r="G38" i="3"/>
  <c r="B41" i="2"/>
  <c r="E39" i="3"/>
  <c r="F39" i="3"/>
  <c r="G39" i="3"/>
  <c r="B42" i="2"/>
  <c r="E40" i="3"/>
  <c r="F40" i="3"/>
  <c r="G40" i="3"/>
  <c r="B7" i="2"/>
  <c r="B43" i="2"/>
  <c r="E41" i="3"/>
  <c r="C43" i="2"/>
  <c r="F41" i="3"/>
  <c r="D43" i="2"/>
  <c r="G41" i="3"/>
  <c r="F5" i="3"/>
  <c r="G5" i="3"/>
  <c r="E5" i="3"/>
  <c r="D41" i="3"/>
  <c r="C41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7" i="3"/>
  <c r="B38" i="3"/>
  <c r="B39" i="3"/>
  <c r="B40" i="3"/>
  <c r="B41" i="3"/>
  <c r="G43" i="2"/>
  <c r="E43" i="2"/>
  <c r="N43" i="2"/>
  <c r="F43" i="2"/>
  <c r="M43" i="2"/>
  <c r="N42" i="2"/>
  <c r="M42" i="2"/>
  <c r="N41" i="2"/>
  <c r="M41" i="2"/>
  <c r="N40" i="2"/>
  <c r="M40" i="2"/>
  <c r="N39" i="2"/>
  <c r="M39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N10" i="2"/>
  <c r="M10" i="2"/>
  <c r="N9" i="2"/>
  <c r="M9" i="2"/>
  <c r="N8" i="2"/>
  <c r="M8" i="2"/>
  <c r="N7" i="2"/>
  <c r="M7" i="2"/>
  <c r="G42" i="1"/>
  <c r="E42" i="1"/>
  <c r="N42" i="1"/>
  <c r="F42" i="1"/>
  <c r="M42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8" i="1"/>
  <c r="B39" i="1"/>
  <c r="B40" i="1"/>
  <c r="B41" i="1"/>
  <c r="B42" i="1"/>
  <c r="L42" i="1"/>
  <c r="K42" i="1"/>
  <c r="J42" i="1"/>
  <c r="D42" i="1"/>
  <c r="I42" i="1"/>
  <c r="C42" i="1"/>
  <c r="H42" i="1"/>
  <c r="N41" i="1"/>
  <c r="M41" i="1"/>
  <c r="L41" i="1"/>
  <c r="K41" i="1"/>
  <c r="J41" i="1"/>
  <c r="I41" i="1"/>
  <c r="H41" i="1"/>
  <c r="N40" i="1"/>
  <c r="M40" i="1"/>
  <c r="L40" i="1"/>
  <c r="K40" i="1"/>
  <c r="J40" i="1"/>
  <c r="I40" i="1"/>
  <c r="H40" i="1"/>
  <c r="N39" i="1"/>
  <c r="M39" i="1"/>
  <c r="L39" i="1"/>
  <c r="K39" i="1"/>
  <c r="J39" i="1"/>
  <c r="I39" i="1"/>
  <c r="H39" i="1"/>
  <c r="N38" i="1"/>
  <c r="M38" i="1"/>
  <c r="L38" i="1"/>
  <c r="K38" i="1"/>
  <c r="J38" i="1"/>
  <c r="I38" i="1"/>
  <c r="H38" i="1"/>
  <c r="N36" i="1"/>
  <c r="M36" i="1"/>
  <c r="L36" i="1"/>
  <c r="K36" i="1"/>
  <c r="J36" i="1"/>
  <c r="I36" i="1"/>
  <c r="H36" i="1"/>
  <c r="N35" i="1"/>
  <c r="M35" i="1"/>
  <c r="L35" i="1"/>
  <c r="K35" i="1"/>
  <c r="J35" i="1"/>
  <c r="I35" i="1"/>
  <c r="H35" i="1"/>
  <c r="N34" i="1"/>
  <c r="M34" i="1"/>
  <c r="L34" i="1"/>
  <c r="K34" i="1"/>
  <c r="J34" i="1"/>
  <c r="I34" i="1"/>
  <c r="H34" i="1"/>
  <c r="N33" i="1"/>
  <c r="M33" i="1"/>
  <c r="L33" i="1"/>
  <c r="K33" i="1"/>
  <c r="J33" i="1"/>
  <c r="I33" i="1"/>
  <c r="H33" i="1"/>
  <c r="N32" i="1"/>
  <c r="M32" i="1"/>
  <c r="L32" i="1"/>
  <c r="K32" i="1"/>
  <c r="J32" i="1"/>
  <c r="I32" i="1"/>
  <c r="H32" i="1"/>
  <c r="N31" i="1"/>
  <c r="M31" i="1"/>
  <c r="L31" i="1"/>
  <c r="K31" i="1"/>
  <c r="J31" i="1"/>
  <c r="I31" i="1"/>
  <c r="H31" i="1"/>
  <c r="N30" i="1"/>
  <c r="M30" i="1"/>
  <c r="L30" i="1"/>
  <c r="K30" i="1"/>
  <c r="J30" i="1"/>
  <c r="I30" i="1"/>
  <c r="H30" i="1"/>
  <c r="N29" i="1"/>
  <c r="M29" i="1"/>
  <c r="L29" i="1"/>
  <c r="K29" i="1"/>
  <c r="J29" i="1"/>
  <c r="I29" i="1"/>
  <c r="H29" i="1"/>
  <c r="N28" i="1"/>
  <c r="M28" i="1"/>
  <c r="L28" i="1"/>
  <c r="K28" i="1"/>
  <c r="J28" i="1"/>
  <c r="I28" i="1"/>
  <c r="H28" i="1"/>
  <c r="N27" i="1"/>
  <c r="M27" i="1"/>
  <c r="L27" i="1"/>
  <c r="K27" i="1"/>
  <c r="J27" i="1"/>
  <c r="I27" i="1"/>
  <c r="H27" i="1"/>
  <c r="N26" i="1"/>
  <c r="M26" i="1"/>
  <c r="L26" i="1"/>
  <c r="K26" i="1"/>
  <c r="J26" i="1"/>
  <c r="I26" i="1"/>
  <c r="H26" i="1"/>
  <c r="N25" i="1"/>
  <c r="M25" i="1"/>
  <c r="L25" i="1"/>
  <c r="K25" i="1"/>
  <c r="J25" i="1"/>
  <c r="I25" i="1"/>
  <c r="H25" i="1"/>
  <c r="N24" i="1"/>
  <c r="M24" i="1"/>
  <c r="L24" i="1"/>
  <c r="K24" i="1"/>
  <c r="J24" i="1"/>
  <c r="I24" i="1"/>
  <c r="H24" i="1"/>
  <c r="N23" i="1"/>
  <c r="M23" i="1"/>
  <c r="L23" i="1"/>
  <c r="K23" i="1"/>
  <c r="J23" i="1"/>
  <c r="I23" i="1"/>
  <c r="H23" i="1"/>
  <c r="N22" i="1"/>
  <c r="M22" i="1"/>
  <c r="L22" i="1"/>
  <c r="K22" i="1"/>
  <c r="J22" i="1"/>
  <c r="I22" i="1"/>
  <c r="H22" i="1"/>
  <c r="N21" i="1"/>
  <c r="M21" i="1"/>
  <c r="L21" i="1"/>
  <c r="K21" i="1"/>
  <c r="J21" i="1"/>
  <c r="I21" i="1"/>
  <c r="H21" i="1"/>
  <c r="N20" i="1"/>
  <c r="M20" i="1"/>
  <c r="L20" i="1"/>
  <c r="K20" i="1"/>
  <c r="J20" i="1"/>
  <c r="I20" i="1"/>
  <c r="H20" i="1"/>
  <c r="N19" i="1"/>
  <c r="M19" i="1"/>
  <c r="L19" i="1"/>
  <c r="K19" i="1"/>
  <c r="J19" i="1"/>
  <c r="I19" i="1"/>
  <c r="H19" i="1"/>
  <c r="N18" i="1"/>
  <c r="M18" i="1"/>
  <c r="L18" i="1"/>
  <c r="K18" i="1"/>
  <c r="J18" i="1"/>
  <c r="I18" i="1"/>
  <c r="H18" i="1"/>
  <c r="N17" i="1"/>
  <c r="M17" i="1"/>
  <c r="L17" i="1"/>
  <c r="K17" i="1"/>
  <c r="J17" i="1"/>
  <c r="I17" i="1"/>
  <c r="H17" i="1"/>
  <c r="N16" i="1"/>
  <c r="M16" i="1"/>
  <c r="L16" i="1"/>
  <c r="K16" i="1"/>
  <c r="J16" i="1"/>
  <c r="I16" i="1"/>
  <c r="H16" i="1"/>
  <c r="N15" i="1"/>
  <c r="M15" i="1"/>
  <c r="L15" i="1"/>
  <c r="K15" i="1"/>
  <c r="J15" i="1"/>
  <c r="I15" i="1"/>
  <c r="H15" i="1"/>
  <c r="N14" i="1"/>
  <c r="M14" i="1"/>
  <c r="L14" i="1"/>
  <c r="K14" i="1"/>
  <c r="J14" i="1"/>
  <c r="I14" i="1"/>
  <c r="H14" i="1"/>
  <c r="N13" i="1"/>
  <c r="M13" i="1"/>
  <c r="L13" i="1"/>
  <c r="K13" i="1"/>
  <c r="J13" i="1"/>
  <c r="I13" i="1"/>
  <c r="H13" i="1"/>
  <c r="N12" i="1"/>
  <c r="M12" i="1"/>
  <c r="L12" i="1"/>
  <c r="K12" i="1"/>
  <c r="J12" i="1"/>
  <c r="I12" i="1"/>
  <c r="H12" i="1"/>
  <c r="N11" i="1"/>
  <c r="M11" i="1"/>
  <c r="L11" i="1"/>
  <c r="K11" i="1"/>
  <c r="J11" i="1"/>
  <c r="I11" i="1"/>
  <c r="H11" i="1"/>
  <c r="N10" i="1"/>
  <c r="M10" i="1"/>
  <c r="L10" i="1"/>
  <c r="K10" i="1"/>
  <c r="J10" i="1"/>
  <c r="I10" i="1"/>
  <c r="H10" i="1"/>
  <c r="N9" i="1"/>
  <c r="M9" i="1"/>
  <c r="L9" i="1"/>
  <c r="K9" i="1"/>
  <c r="J9" i="1"/>
  <c r="I9" i="1"/>
  <c r="H9" i="1"/>
  <c r="N8" i="1"/>
  <c r="M8" i="1"/>
  <c r="L8" i="1"/>
  <c r="K8" i="1"/>
  <c r="J8" i="1"/>
  <c r="I8" i="1"/>
  <c r="H8" i="1"/>
  <c r="N7" i="1"/>
  <c r="M7" i="1"/>
  <c r="L7" i="1"/>
  <c r="K7" i="1"/>
  <c r="J7" i="1"/>
  <c r="I7" i="1"/>
  <c r="H7" i="1"/>
  <c r="N6" i="1"/>
  <c r="M6" i="1"/>
  <c r="L6" i="1"/>
  <c r="K6" i="1"/>
  <c r="J6" i="1"/>
  <c r="I6" i="1"/>
  <c r="H6" i="1"/>
</calcChain>
</file>

<file path=xl/sharedStrings.xml><?xml version="1.0" encoding="utf-8"?>
<sst xmlns="http://schemas.openxmlformats.org/spreadsheetml/2006/main" count="268" uniqueCount="83">
  <si>
    <t>Numbers</t>
  </si>
  <si>
    <t>Rural Schools</t>
  </si>
  <si>
    <t>Breakdown of School by Management (as a % to Total Schools)</t>
  </si>
  <si>
    <t>Proportion of Rural Schools (as a % of total)</t>
  </si>
  <si>
    <t>Composition of Rural Schools</t>
  </si>
  <si>
    <t>State</t>
  </si>
  <si>
    <t>Total Schools</t>
  </si>
  <si>
    <t>Goverment Schools</t>
  </si>
  <si>
    <t>Private Schools</t>
  </si>
  <si>
    <t>Rural Government</t>
  </si>
  <si>
    <t>Rural Private</t>
  </si>
  <si>
    <t>Rural Total</t>
  </si>
  <si>
    <t>A &amp; N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</si>
  <si>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</si>
  <si>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</si>
  <si>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</si>
  <si>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</si>
  <si>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</si>
  <si>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</si>
  <si>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</si>
  <si>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</si>
  <si>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</si>
  <si>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</si>
  <si>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</si>
  <si>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</si>
  <si>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</si>
  <si>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</si>
  <si>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</si>
  <si>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</si>
  <si>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</si>
  <si>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</si>
  <si>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</si>
  <si>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</si>
  <si>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</si>
  <si>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</si>
  <si>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</si>
  <si>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</si>
  <si>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</si>
  <si>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</si>
  <si>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</si>
  <si>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</si>
  <si>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</si>
  <si>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</si>
  <si>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</si>
  <si>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</si>
  <si>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</si>
  <si>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</si>
  <si>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</si>
  <si>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India</t>
  </si>
  <si>
    <t>2008-09</t>
  </si>
  <si>
    <t>Enrolment</t>
  </si>
  <si>
    <t>Rural</t>
  </si>
  <si>
    <t>Enrolment by Management (as a % to Total Enrolment)</t>
  </si>
  <si>
    <t>Rural Enrolment (as a % to total)</t>
  </si>
  <si>
    <t>Composition of Rural Enrolment</t>
  </si>
  <si>
    <t>Total Enrolment</t>
  </si>
  <si>
    <t>Enrolment in Goverment Schools</t>
  </si>
  <si>
    <t>Enrolment in Private Schools</t>
  </si>
  <si>
    <t>Total Enrolment (Rural)</t>
  </si>
  <si>
    <t>Enrolment in Goverment Schools (Rural)</t>
  </si>
  <si>
    <t>Enrolment in Private Schools (Rural)</t>
  </si>
  <si>
    <t>Teachers</t>
  </si>
  <si>
    <t>Student-Teacher Ratios</t>
  </si>
  <si>
    <t>Total Teachers</t>
  </si>
  <si>
    <t>Teachers in Goverment Schools</t>
  </si>
  <si>
    <t>Teachers in Private Schools</t>
  </si>
  <si>
    <t>Government Schools</t>
  </si>
  <si>
    <t>Single-Classroom Schools</t>
  </si>
  <si>
    <t>Single-Teacher Schools</t>
  </si>
  <si>
    <t>Schools Approachable by All Weather Road</t>
  </si>
  <si>
    <t>Schools with Playground Facility</t>
  </si>
  <si>
    <t>Schools with Boundary wall</t>
  </si>
  <si>
    <t>Schools with Girls' Toilet</t>
  </si>
  <si>
    <t>Schools with Boys' Toilet</t>
  </si>
  <si>
    <t>Schools with Drinking Water</t>
  </si>
  <si>
    <t>Schools Provided MDM</t>
  </si>
  <si>
    <t>Schools with Electricity</t>
  </si>
  <si>
    <t>Schools with Computer</t>
  </si>
  <si>
    <t>Schools with Ramp, if needed</t>
  </si>
  <si>
    <t>Schools Established Since 2001</t>
  </si>
  <si>
    <t>Schools with Kitchen-shed</t>
  </si>
  <si>
    <t>Schools with Enrolment &lt;=50</t>
  </si>
  <si>
    <t>Schools with SMC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</si>
</sst>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7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scheme val="minor"/>
    </font>
    <font>
      <b/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Border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Continuous" wrapText="1"/>
    </xf>
    <xf numFmtId="0" fontId="3" fillId="0" borderId="0" xfId="0" applyFont="1" applyBorder="1" applyAlignment="1">
      <alignment horizontal="centerContinuous" wrapText="1"/>
    </xf>
    <xf numFmtId="0" fontId="3" fillId="0" borderId="0" xfId="0" applyFont="1" applyAlignment="1">
      <alignment horizontal="centerContinuous"/>
    </xf>
    <xf numFmtId="0" fontId="5" fillId="0" borderId="0" xfId="0" applyFont="1" applyAlignment="1">
      <alignment horizontal="centerContinuous" wrapText="1"/>
    </xf>
    <xf numFmtId="0" fontId="3" fillId="0" borderId="0" xfId="0" applyFont="1" applyAlignment="1">
      <alignment wrapText="1"/>
    </xf>
    <xf numFmtId="0" fontId="5" fillId="0" borderId="0" xfId="0" applyFont="1" applyBorder="1" applyAlignment="1">
      <alignment horizontal="left"/>
    </xf>
    <xf numFmtId="0" fontId="6" fillId="0" borderId="0" xfId="0" applyNumberFormat="1" applyFont="1" applyFill="1" applyBorder="1" applyAlignment="1" applyProtection="1">
      <alignment horizontal="right" wrapText="1"/>
    </xf>
    <xf numFmtId="0" fontId="5" fillId="0" borderId="0" xfId="0" applyFont="1" applyAlignment="1">
      <alignment horizontal="right" wrapText="1"/>
    </xf>
    <xf numFmtId="3" fontId="3" fillId="0" borderId="0" xfId="0" applyNumberFormat="1" applyFont="1" applyAlignment="1"/>
    <xf numFmtId="9" fontId="3" fillId="0" borderId="0" xfId="1" applyFont="1"/>
    <xf numFmtId="0" fontId="5" fillId="0" borderId="0" xfId="0" applyFont="1" applyAlignment="1">
      <alignment horizontal="left"/>
    </xf>
    <xf numFmtId="3" fontId="5" fillId="0" borderId="0" xfId="0" applyNumberFormat="1" applyFont="1" applyAlignment="1"/>
    <xf numFmtId="9" fontId="5" fillId="0" borderId="0" xfId="1" applyFont="1"/>
    <xf numFmtId="0" fontId="3" fillId="0" borderId="0" xfId="0" applyFont="1" applyBorder="1"/>
    <xf numFmtId="0" fontId="3" fillId="0" borderId="0" xfId="0" applyFont="1" applyBorder="1" applyAlignment="1">
      <alignment horizontal="centerContinuous"/>
    </xf>
    <xf numFmtId="0" fontId="3" fillId="0" borderId="0" xfId="0" applyFont="1" applyBorder="1" applyAlignment="1">
      <alignment wrapText="1"/>
    </xf>
    <xf numFmtId="0" fontId="5" fillId="0" borderId="0" xfId="0" applyFont="1" applyBorder="1"/>
    <xf numFmtId="0" fontId="4" fillId="0" borderId="0" xfId="0" applyFont="1" applyBorder="1" applyAlignment="1">
      <alignment horizontal="left" vertical="center"/>
    </xf>
    <xf numFmtId="3" fontId="3" fillId="0" borderId="0" xfId="0" applyNumberFormat="1" applyFont="1" applyBorder="1"/>
    <xf numFmtId="9" fontId="3" fillId="0" borderId="0" xfId="1" applyNumberFormat="1" applyFont="1" applyBorder="1"/>
    <xf numFmtId="0" fontId="7" fillId="0" borderId="1" xfId="0" applyFont="1" applyBorder="1" applyAlignment="1">
      <alignment horizontal="left" vertical="center"/>
    </xf>
    <xf numFmtId="3" fontId="5" fillId="0" borderId="1" xfId="0" applyNumberFormat="1" applyFont="1" applyFill="1" applyBorder="1"/>
    <xf numFmtId="9" fontId="5" fillId="0" borderId="1" xfId="1" applyNumberFormat="1" applyFont="1" applyBorder="1"/>
    <xf numFmtId="0" fontId="2" fillId="0" borderId="0" xfId="0" applyFont="1" applyBorder="1" applyAlignment="1">
      <alignment horizontal="right" wrapText="1"/>
    </xf>
    <xf numFmtId="0" fontId="8" fillId="0" borderId="0" xfId="0" applyNumberFormat="1" applyFont="1" applyFill="1" applyBorder="1" applyAlignment="1" applyProtection="1">
      <alignment horizontal="right" wrapText="1"/>
    </xf>
    <xf numFmtId="0" fontId="9" fillId="0" borderId="0" xfId="0" applyFont="1" applyAlignment="1">
      <alignment horizontal="left" vertical="center"/>
    </xf>
    <xf numFmtId="164" fontId="0" fillId="0" borderId="0" xfId="0" applyNumberFormat="1"/>
    <xf numFmtId="0" fontId="10" fillId="0" borderId="0" xfId="0" applyFont="1" applyAlignment="1">
      <alignment horizontal="left" vertical="center"/>
    </xf>
    <xf numFmtId="3" fontId="0" fillId="0" borderId="0" xfId="0" applyNumberFormat="1"/>
    <xf numFmtId="167" fontId="0" fillId="0" borderId="0" xfId="1" applyNumberFormat="1" applyFont="1"/>
    <xf numFmtId="0" fontId="10" fillId="0" borderId="1" xfId="0" applyFont="1" applyBorder="1" applyAlignment="1">
      <alignment horizontal="left" vertical="center"/>
    </xf>
    <xf numFmtId="167" fontId="2" fillId="0" borderId="1" xfId="1" applyNumberFormat="1" applyFont="1" applyBorder="1"/>
    <xf numFmtId="0" fontId="2" fillId="0" borderId="2" xfId="0" applyFont="1" applyBorder="1" applyAlignment="1">
      <alignment wrapText="1"/>
    </xf>
    <xf numFmtId="0" fontId="8" fillId="0" borderId="2" xfId="0" applyNumberFormat="1" applyFont="1" applyFill="1" applyBorder="1" applyAlignment="1" applyProtection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nagaich/Documents/Dropbox/Key%20Information%20on%20States/Data%20Files/Education/Data/Primary/SRC_Raw_08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Data"/>
      <sheetName val="School Facilities"/>
      <sheetName val="School Condition"/>
      <sheetName val="Enrolment"/>
      <sheetName val="Teacher"/>
    </sheetNames>
    <sheetDataSet>
      <sheetData sheetId="0"/>
      <sheetData sheetId="1">
        <row r="16">
          <cell r="J16" t="str">
            <v>Goverment Schools</v>
          </cell>
          <cell r="K16" t="str">
            <v>Primary Only</v>
          </cell>
          <cell r="L16" t="str">
            <v>Primary with Upper Primary</v>
          </cell>
          <cell r="M16" t="str">
            <v>Primary with upper Primary Sec/H.Sec</v>
          </cell>
          <cell r="N16" t="str">
            <v>Upper Primary Only</v>
          </cell>
          <cell r="O16" t="str">
            <v>Upper Primary with Sec./H.Sec</v>
          </cell>
          <cell r="P16" t="str">
            <v>No Response</v>
          </cell>
          <cell r="Q16" t="str">
            <v>Private Schools</v>
          </cell>
          <cell r="R16" t="str">
            <v>Primary Only</v>
          </cell>
          <cell r="S16" t="str">
            <v>Primary with Upper Primary</v>
          </cell>
          <cell r="T16" t="str">
            <v>Primary with upper Primary Sec/H.Sec</v>
          </cell>
          <cell r="U16" t="str">
            <v>Upper Primary Only</v>
          </cell>
          <cell r="V16" t="str">
            <v>Upper Primary with Sec./H.Sec</v>
          </cell>
          <cell r="W16" t="str">
            <v>No Response</v>
          </cell>
          <cell r="X16" t="str">
            <v>Rural Government</v>
          </cell>
          <cell r="Y16" t="str">
            <v>Primary Only</v>
          </cell>
          <cell r="Z16" t="str">
            <v>Primary with Upper Primary</v>
          </cell>
          <cell r="AA16" t="str">
            <v>Primary with upper Primary Sec/H.Sec</v>
          </cell>
          <cell r="AB16" t="str">
            <v>Upper Primary Only</v>
          </cell>
          <cell r="AC16" t="str">
            <v>Upper Primary with Sec./H.Sec</v>
          </cell>
          <cell r="AD16" t="str">
            <v>No Response</v>
          </cell>
          <cell r="AE16" t="str">
            <v>Rural Private</v>
          </cell>
          <cell r="AK16" t="str">
            <v>Single-Classroom Schools</v>
          </cell>
          <cell r="AL16" t="str">
            <v>Primary Only</v>
          </cell>
          <cell r="AM16" t="str">
            <v>Primary with Upper Primary</v>
          </cell>
          <cell r="AN16" t="str">
            <v>Primary with upper Primary Sec/H.Sec</v>
          </cell>
          <cell r="AO16" t="str">
            <v>Upper Primary Only</v>
          </cell>
          <cell r="AP16" t="str">
            <v>Upper Primary with Sec./H.Sec</v>
          </cell>
          <cell r="AQ16" t="str">
            <v>Single-Teacher Schools</v>
          </cell>
          <cell r="AR16" t="str">
            <v>Primary Only</v>
          </cell>
          <cell r="AS16" t="str">
            <v>Primary with Upper Primary</v>
          </cell>
          <cell r="AT16" t="str">
            <v>Primary with upper Primary Sec/H.Sec</v>
          </cell>
          <cell r="AU16" t="str">
            <v>Upper Primary Only</v>
          </cell>
          <cell r="AV16" t="str">
            <v>Upper Primary with Sec./H.Sec</v>
          </cell>
          <cell r="AW16" t="str">
            <v>Total</v>
          </cell>
          <cell r="AX16" t="str">
            <v>Primary Only</v>
          </cell>
          <cell r="AY16" t="str">
            <v>Primary with Upper Primary</v>
          </cell>
          <cell r="AZ16" t="str">
            <v>Primary with upper Primary Sec/H.Sec</v>
          </cell>
          <cell r="BA16" t="str">
            <v>Upper Primary Only</v>
          </cell>
          <cell r="BB16" t="str">
            <v>Upper Primary with Sec./H.Sec</v>
          </cell>
          <cell r="BC16" t="str">
            <v>Total</v>
          </cell>
          <cell r="BD16" t="str">
            <v>Primary Only</v>
          </cell>
          <cell r="BE16" t="str">
            <v>Primary with Upper Primary</v>
          </cell>
          <cell r="BF16" t="str">
            <v>Primary with upper Primary Sec/H.Sec</v>
          </cell>
          <cell r="BG16" t="str">
            <v>Upper Primary Only</v>
          </cell>
          <cell r="BH16" t="str">
            <v>Upper Primary with Sec./H.Sec</v>
          </cell>
          <cell r="BI16" t="str">
            <v>Total</v>
          </cell>
          <cell r="BJ16" t="str">
            <v>Primary Only</v>
          </cell>
          <cell r="BK16" t="str">
            <v>Primary with Upper Primary</v>
          </cell>
          <cell r="BL16" t="str">
            <v>Primary with upper Primary Sec/H.Sec</v>
          </cell>
          <cell r="BM16" t="str">
            <v>Upper Primary Only</v>
          </cell>
          <cell r="BN16" t="str">
            <v>Upper Primary with Sec./H.Sec</v>
          </cell>
          <cell r="BO16" t="str">
            <v>Schools with Girls' Toilet</v>
          </cell>
          <cell r="BP16" t="str">
            <v>Primary Only</v>
          </cell>
          <cell r="BQ16" t="str">
            <v>Primary with Upper Primary</v>
          </cell>
          <cell r="BR16" t="str">
            <v>Primary with upper Primary Sec/H.Sec</v>
          </cell>
          <cell r="BS16" t="str">
            <v>Upper Primary Only</v>
          </cell>
          <cell r="BT16" t="str">
            <v>Upper Primary with Sec./H.Sec</v>
          </cell>
          <cell r="BU16" t="str">
            <v>Schools with Drinking Water</v>
          </cell>
          <cell r="BV16" t="str">
            <v>Primary Only</v>
          </cell>
          <cell r="BW16" t="str">
            <v>Primary with Upper Primary</v>
          </cell>
          <cell r="BX16" t="str">
            <v>Primary with upper Primary Sec/H.Sec</v>
          </cell>
          <cell r="BY16" t="str">
            <v>Upper Primary Only</v>
          </cell>
          <cell r="BZ16" t="str">
            <v>Upper Primary with Sec./H.Sec</v>
          </cell>
          <cell r="CA16" t="str">
            <v>Schools with Ramp, if needed</v>
          </cell>
          <cell r="CB16" t="str">
            <v>Primary Only</v>
          </cell>
          <cell r="CC16" t="str">
            <v>Primary with Upper Primary</v>
          </cell>
          <cell r="CD16" t="str">
            <v>Primary with upper Primary Sec/H.Sec</v>
          </cell>
          <cell r="CE16" t="str">
            <v>Upper Primary Only</v>
          </cell>
          <cell r="CF16" t="str">
            <v>Upper Primary with Sec./H.Sec</v>
          </cell>
          <cell r="CG16" t="str">
            <v>Total</v>
          </cell>
          <cell r="CH16" t="str">
            <v>Primary Only</v>
          </cell>
          <cell r="CI16" t="str">
            <v>Primary with Upper Primary</v>
          </cell>
          <cell r="CJ16" t="str">
            <v>Primary with upper Primary Sec/H.Sec</v>
          </cell>
          <cell r="CK16" t="str">
            <v>Upper Primary Only</v>
          </cell>
          <cell r="CL16" t="str">
            <v>Upper Primary with Sec./H.Sec</v>
          </cell>
          <cell r="CM16" t="str">
            <v>Schools with Enrolment &lt;=50</v>
          </cell>
          <cell r="CN16" t="str">
            <v>Primary Only</v>
          </cell>
          <cell r="CO16" t="str">
            <v>Primary with Upper Primary</v>
          </cell>
          <cell r="CP16" t="str">
            <v>Primary with upper Primary Sec/H.Sec</v>
          </cell>
          <cell r="CQ16" t="str">
            <v>Upper Primary Only</v>
          </cell>
          <cell r="CR16" t="str">
            <v>Upper Primary with Sec./H.Sec</v>
          </cell>
          <cell r="CS16" t="str">
            <v>Total</v>
          </cell>
          <cell r="CT16" t="str">
            <v>Primary Only</v>
          </cell>
          <cell r="CU16" t="str">
            <v>Primary with Upper Primary</v>
          </cell>
          <cell r="CV16" t="str">
            <v>Primary with upper Primary Sec/H.Sec</v>
          </cell>
          <cell r="CW16" t="str">
            <v>Upper Primary Only</v>
          </cell>
          <cell r="CX16" t="str">
            <v>Upper Primary with Sec./H.Sec</v>
          </cell>
          <cell r="CY16" t="str">
            <v>Total</v>
          </cell>
          <cell r="CZ16" t="str">
            <v>Primary Only</v>
          </cell>
          <cell r="DA16" t="str">
            <v>Primary with Upper Primary</v>
          </cell>
          <cell r="DB16" t="str">
            <v>Primary with upper Primary Sec/H.Sec</v>
          </cell>
          <cell r="DC16" t="str">
            <v>Upper Primary Only</v>
          </cell>
          <cell r="DD16" t="str">
            <v>Upper Primary with Sec./H.Sec</v>
          </cell>
          <cell r="DE16" t="str">
            <v>Schools Established Since 2001</v>
          </cell>
          <cell r="DF16" t="str">
            <v>Primary Boys</v>
          </cell>
          <cell r="DG16" t="str">
            <v>Primary Girls</v>
          </cell>
          <cell r="DH16" t="str">
            <v>Upper Primary Boys</v>
          </cell>
          <cell r="DI16" t="str">
            <v>Upper Primary Girls</v>
          </cell>
          <cell r="DJ16" t="str">
            <v>Primary Boys</v>
          </cell>
          <cell r="DK16" t="str">
            <v>Primary Girls</v>
          </cell>
          <cell r="DL16" t="str">
            <v>Upper Primary Boys</v>
          </cell>
          <cell r="DM16" t="str">
            <v>Upper Primary Girls</v>
          </cell>
          <cell r="DN16" t="str">
            <v>Primary Boys</v>
          </cell>
          <cell r="DO16" t="str">
            <v>Primary Girls</v>
          </cell>
          <cell r="DP16" t="str">
            <v>Upper Primary Boys</v>
          </cell>
          <cell r="DQ16" t="str">
            <v>Upper Primary Girls</v>
          </cell>
          <cell r="DR16" t="str">
            <v>Primary Boys</v>
          </cell>
          <cell r="DS16" t="str">
            <v>Primary Girls</v>
          </cell>
          <cell r="DT16" t="str">
            <v>Upper Primary Boys</v>
          </cell>
          <cell r="DU16" t="str">
            <v>Upper Primary Girls</v>
          </cell>
          <cell r="DV16" t="str">
            <v>Primary Only</v>
          </cell>
          <cell r="DW16" t="str">
            <v>Primary with Upper Primary</v>
          </cell>
          <cell r="DX16" t="str">
            <v>Primary with upper Primary Sec/H.Sec</v>
          </cell>
          <cell r="DY16" t="str">
            <v>Upper Primary Only</v>
          </cell>
          <cell r="DZ16" t="str">
            <v>Upper Primary with Sec./H.Sec</v>
          </cell>
          <cell r="EA16" t="str">
            <v>Schools with Kitchen-shed</v>
          </cell>
          <cell r="EB16" t="str">
            <v>Primary Only</v>
          </cell>
          <cell r="EC16" t="str">
            <v>Primary with Upper Primary</v>
          </cell>
          <cell r="ED16" t="str">
            <v>Primary with upper Primary Sec/H.Sec</v>
          </cell>
          <cell r="EE16" t="str">
            <v>Upper Primary Only</v>
          </cell>
          <cell r="EF16" t="str">
            <v>Upper Primary with Sec./H.Sec</v>
          </cell>
          <cell r="EG16" t="str">
            <v>Total</v>
          </cell>
          <cell r="EH16" t="str">
            <v>Primary Only</v>
          </cell>
          <cell r="EI16" t="str">
            <v>Primary with Upper Primary</v>
          </cell>
          <cell r="EJ16" t="str">
            <v>Primary with upper Primary Sec/H.Sec</v>
          </cell>
          <cell r="EK16" t="str">
            <v>Upper Primary Only</v>
          </cell>
          <cell r="EL16" t="str">
            <v>Upper Primary with Sec./H.Sec</v>
          </cell>
          <cell r="EM16" t="str">
            <v>Total</v>
          </cell>
          <cell r="EN16" t="str">
            <v>Primary Only</v>
          </cell>
          <cell r="EO16" t="str">
            <v>Primary with Upper Primary</v>
          </cell>
          <cell r="EP16" t="str">
            <v>Primary with upper Primary Sec/H.Sec</v>
          </cell>
          <cell r="EQ16" t="str">
            <v>Upper Primary Only</v>
          </cell>
          <cell r="ER16" t="str">
            <v>Upper Primary with Sec./H.Sec</v>
          </cell>
          <cell r="ES16" t="str">
            <v>Total</v>
          </cell>
          <cell r="ET16" t="str">
            <v>Primary Only</v>
          </cell>
          <cell r="EU16" t="str">
            <v>Primary with Upper Primary</v>
          </cell>
          <cell r="EV16" t="str">
            <v>Primary with upper Primary Sec/H.Sec</v>
          </cell>
          <cell r="EW16" t="str">
            <v>Upper Primary Only</v>
          </cell>
          <cell r="EX16" t="str">
            <v>Upper Primary with Sec./H.Sec</v>
          </cell>
          <cell r="EY16" t="str">
            <v>Total</v>
          </cell>
          <cell r="EZ16" t="str">
            <v>Primary Only</v>
          </cell>
          <cell r="FA16" t="str">
            <v>Primary with Upper Primary</v>
          </cell>
          <cell r="FB16" t="str">
            <v>Primary with upper Primary Sec/H.Sec</v>
          </cell>
          <cell r="FC16" t="str">
            <v>Upper Primary Only</v>
          </cell>
          <cell r="FD16" t="str">
            <v>Upper Primary with Sec./H.Sec</v>
          </cell>
          <cell r="FE16" t="str">
            <v>Total</v>
          </cell>
          <cell r="FF16" t="str">
            <v>Primary Only</v>
          </cell>
          <cell r="FG16" t="str">
            <v>Primary with Upper Primary</v>
          </cell>
          <cell r="FH16" t="str">
            <v>Primary with upper Primary Sec/H.Sec</v>
          </cell>
          <cell r="FI16" t="str">
            <v>Upper Primary Only</v>
          </cell>
          <cell r="FJ16" t="str">
            <v>Upper Primary with Sec./H.Sec</v>
          </cell>
          <cell r="FK16" t="str">
            <v>Total</v>
          </cell>
          <cell r="FL16" t="str">
            <v>Primary Only</v>
          </cell>
          <cell r="FM16" t="str">
            <v>Primary with Upper Primary</v>
          </cell>
          <cell r="FN16" t="str">
            <v>Primary with upper Primary Sec/H.Sec</v>
          </cell>
          <cell r="FO16" t="str">
            <v>Upper Primary Only</v>
          </cell>
          <cell r="FP16" t="str">
            <v>Upper Primary with Sec./H.Sec</v>
          </cell>
          <cell r="FQ16" t="str">
            <v>Total</v>
          </cell>
          <cell r="FR16" t="str">
            <v>Primary Only</v>
          </cell>
          <cell r="FS16" t="str">
            <v>Primary with Upper Primary</v>
          </cell>
          <cell r="FT16" t="str">
            <v>Primary with upper Primary Sec/H.Sec</v>
          </cell>
          <cell r="FU16" t="str">
            <v>Upper Primary Only</v>
          </cell>
          <cell r="FV16" t="str">
            <v>Upper Primary with Sec./H.Sec</v>
          </cell>
          <cell r="FW16" t="str">
            <v>Total</v>
          </cell>
          <cell r="FX16" t="str">
            <v>Primary Only</v>
          </cell>
          <cell r="FY16" t="str">
            <v>Primary with Upper Primary</v>
          </cell>
          <cell r="FZ16" t="str">
            <v>Primary with upper Primary Sec/H.Sec</v>
          </cell>
          <cell r="GA16" t="str">
            <v>Upper Primary Only</v>
          </cell>
          <cell r="GB16" t="str">
            <v>Upper Primary with Sec./H.Sec</v>
          </cell>
          <cell r="GC16" t="str">
            <v>Total</v>
          </cell>
          <cell r="GD16" t="str">
            <v>Primary Only</v>
          </cell>
          <cell r="GE16" t="str">
            <v>Primary with Upper Primary</v>
          </cell>
          <cell r="GF16" t="str">
            <v>Primary with upper Primary Sec/H.Sec</v>
          </cell>
          <cell r="GG16" t="str">
            <v>Upper Primary Only</v>
          </cell>
          <cell r="GH16" t="str">
            <v>Upper Primary with Sec./H.Sec</v>
          </cell>
          <cell r="GI16" t="str">
            <v>Total</v>
          </cell>
          <cell r="GJ16" t="str">
            <v>Primary Only</v>
          </cell>
          <cell r="GK16" t="str">
            <v>Primary with Upper Primary</v>
          </cell>
          <cell r="GL16" t="str">
            <v>Primary with upper Primary Sec/H.Sec</v>
          </cell>
          <cell r="GM16" t="str">
            <v>Upper Primary Only</v>
          </cell>
          <cell r="GN16" t="str">
            <v>Upper Primary with Sec./H.Sec</v>
          </cell>
          <cell r="GO16" t="str">
            <v>Total</v>
          </cell>
          <cell r="GP16" t="str">
            <v>Primary Only</v>
          </cell>
          <cell r="GQ16" t="str">
            <v>Primary with Upper Primary</v>
          </cell>
          <cell r="GR16" t="str">
            <v>Primary with upper Primary Sec/H.Sec</v>
          </cell>
          <cell r="GS16" t="str">
            <v>Upper Primary Only</v>
          </cell>
          <cell r="GT16" t="str">
            <v>Upper Primary with Sec./H.Sec</v>
          </cell>
          <cell r="GU16" t="str">
            <v>Total</v>
          </cell>
          <cell r="GV16" t="str">
            <v>Primary Only</v>
          </cell>
          <cell r="GW16" t="str">
            <v>Primary with Upper Primary</v>
          </cell>
          <cell r="GX16" t="str">
            <v>Primary with upper Primary Sec/H.Sec</v>
          </cell>
          <cell r="GY16" t="str">
            <v>Upper Primary Only</v>
          </cell>
          <cell r="GZ16" t="str">
            <v>Upper Primary with Sec./H.Sec</v>
          </cell>
          <cell r="HA16" t="str">
            <v>Total</v>
          </cell>
          <cell r="HB16" t="str">
            <v>Primary Only</v>
          </cell>
          <cell r="HC16" t="str">
            <v>Primary with Upper Primary</v>
          </cell>
          <cell r="HD16" t="str">
            <v>Primary with upper Primary Sec/H.Sec</v>
          </cell>
          <cell r="HE16" t="str">
            <v>Upper Primary Only</v>
          </cell>
          <cell r="HF16" t="str">
            <v>Upper Primary with Sec./H.Sec</v>
          </cell>
          <cell r="HG16" t="str">
            <v>Total</v>
          </cell>
        </row>
        <row r="18">
          <cell r="C18" t="str">
            <v>A &amp; N Islands</v>
          </cell>
          <cell r="J18">
            <v>314</v>
          </cell>
          <cell r="K18">
            <v>24</v>
          </cell>
          <cell r="L18">
            <v>12</v>
          </cell>
          <cell r="M18">
            <v>6</v>
          </cell>
          <cell r="N18">
            <v>2</v>
          </cell>
          <cell r="O18">
            <v>2</v>
          </cell>
          <cell r="P18">
            <v>0</v>
          </cell>
          <cell r="Q18">
            <v>46</v>
          </cell>
          <cell r="R18">
            <v>167</v>
          </cell>
          <cell r="S18">
            <v>50</v>
          </cell>
          <cell r="T18">
            <v>51</v>
          </cell>
          <cell r="U18">
            <v>0</v>
          </cell>
          <cell r="V18">
            <v>13</v>
          </cell>
          <cell r="W18">
            <v>0</v>
          </cell>
          <cell r="X18">
            <v>281</v>
          </cell>
          <cell r="Y18">
            <v>18</v>
          </cell>
          <cell r="Z18">
            <v>9</v>
          </cell>
          <cell r="AA18">
            <v>1</v>
          </cell>
          <cell r="AB18">
            <v>1</v>
          </cell>
          <cell r="AC18">
            <v>0</v>
          </cell>
          <cell r="AD18">
            <v>0</v>
          </cell>
          <cell r="AE18">
            <v>29</v>
          </cell>
          <cell r="AK18">
            <v>6</v>
          </cell>
          <cell r="AL18">
            <v>10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10</v>
          </cell>
          <cell r="AR18">
            <v>1</v>
          </cell>
          <cell r="AS18">
            <v>1</v>
          </cell>
          <cell r="AT18">
            <v>1</v>
          </cell>
          <cell r="AU18">
            <v>0</v>
          </cell>
          <cell r="AV18">
            <v>1</v>
          </cell>
          <cell r="AW18">
            <v>4</v>
          </cell>
          <cell r="AX18">
            <v>62</v>
          </cell>
          <cell r="AY18">
            <v>34</v>
          </cell>
          <cell r="AZ18">
            <v>25</v>
          </cell>
          <cell r="BA18">
            <v>2</v>
          </cell>
          <cell r="BB18">
            <v>4</v>
          </cell>
          <cell r="BC18">
            <v>127</v>
          </cell>
          <cell r="BD18">
            <v>196</v>
          </cell>
          <cell r="BE18">
            <v>63</v>
          </cell>
          <cell r="BF18">
            <v>63</v>
          </cell>
          <cell r="BG18">
            <v>2</v>
          </cell>
          <cell r="BH18">
            <v>20</v>
          </cell>
          <cell r="BI18">
            <v>344</v>
          </cell>
          <cell r="BJ18">
            <v>152</v>
          </cell>
          <cell r="BK18">
            <v>56</v>
          </cell>
          <cell r="BL18">
            <v>67</v>
          </cell>
          <cell r="BM18">
            <v>2</v>
          </cell>
          <cell r="BN18">
            <v>17</v>
          </cell>
          <cell r="BO18">
            <v>294</v>
          </cell>
          <cell r="BP18">
            <v>198</v>
          </cell>
          <cell r="BQ18">
            <v>65</v>
          </cell>
          <cell r="BR18">
            <v>70</v>
          </cell>
          <cell r="BS18">
            <v>2</v>
          </cell>
          <cell r="BT18">
            <v>20</v>
          </cell>
          <cell r="BU18">
            <v>355</v>
          </cell>
          <cell r="BV18">
            <v>9</v>
          </cell>
          <cell r="BW18">
            <v>4</v>
          </cell>
          <cell r="BX18">
            <v>9</v>
          </cell>
          <cell r="BY18">
            <v>0</v>
          </cell>
          <cell r="BZ18">
            <v>4</v>
          </cell>
          <cell r="CA18">
            <v>26</v>
          </cell>
          <cell r="CB18">
            <v>37</v>
          </cell>
          <cell r="CC18">
            <v>3</v>
          </cell>
          <cell r="CD18">
            <v>0</v>
          </cell>
          <cell r="CE18">
            <v>0</v>
          </cell>
          <cell r="CF18">
            <v>1</v>
          </cell>
          <cell r="CG18">
            <v>41</v>
          </cell>
          <cell r="CH18">
            <v>131</v>
          </cell>
          <cell r="CI18">
            <v>4</v>
          </cell>
          <cell r="CJ18">
            <v>4</v>
          </cell>
          <cell r="CK18">
            <v>0</v>
          </cell>
          <cell r="CL18">
            <v>3</v>
          </cell>
          <cell r="CM18">
            <v>143</v>
          </cell>
          <cell r="CN18">
            <v>0</v>
          </cell>
          <cell r="CO18">
            <v>0</v>
          </cell>
          <cell r="CP18">
            <v>1</v>
          </cell>
          <cell r="CQ18">
            <v>0</v>
          </cell>
          <cell r="CR18">
            <v>0</v>
          </cell>
          <cell r="CS18">
            <v>1</v>
          </cell>
          <cell r="CT18">
            <v>65</v>
          </cell>
          <cell r="CU18">
            <v>14</v>
          </cell>
          <cell r="CV18">
            <v>5</v>
          </cell>
          <cell r="CW18">
            <v>1</v>
          </cell>
          <cell r="CX18">
            <v>2</v>
          </cell>
          <cell r="CY18">
            <v>87</v>
          </cell>
          <cell r="CZ18">
            <v>25</v>
          </cell>
          <cell r="DA18">
            <v>4</v>
          </cell>
          <cell r="DB18">
            <v>1</v>
          </cell>
          <cell r="DC18">
            <v>0</v>
          </cell>
          <cell r="DD18">
            <v>2</v>
          </cell>
          <cell r="DE18">
            <v>32</v>
          </cell>
          <cell r="DF18">
            <v>11528</v>
          </cell>
          <cell r="DG18">
            <v>11117</v>
          </cell>
          <cell r="DH18">
            <v>7638</v>
          </cell>
          <cell r="DI18">
            <v>7328</v>
          </cell>
          <cell r="DJ18">
            <v>8023</v>
          </cell>
          <cell r="DK18">
            <v>7992</v>
          </cell>
          <cell r="DL18">
            <v>4872</v>
          </cell>
          <cell r="DM18">
            <v>4530</v>
          </cell>
          <cell r="DN18">
            <v>1269</v>
          </cell>
          <cell r="DO18">
            <v>1442</v>
          </cell>
          <cell r="DP18">
            <v>605</v>
          </cell>
          <cell r="DQ18">
            <v>485</v>
          </cell>
          <cell r="DR18">
            <v>5824</v>
          </cell>
          <cell r="DS18">
            <v>5574</v>
          </cell>
          <cell r="DT18">
            <v>3292</v>
          </cell>
          <cell r="DU18">
            <v>3056</v>
          </cell>
          <cell r="DV18">
            <v>20.45</v>
          </cell>
          <cell r="DW18">
            <v>29.09</v>
          </cell>
          <cell r="DX18">
            <v>30.3</v>
          </cell>
          <cell r="DY18">
            <v>0</v>
          </cell>
          <cell r="DZ18">
            <v>38.89</v>
          </cell>
          <cell r="EA18">
            <v>25.08</v>
          </cell>
          <cell r="EB18">
            <v>4.0201005025125625</v>
          </cell>
          <cell r="EC18">
            <v>1.4492753623188406</v>
          </cell>
          <cell r="ED18">
            <v>0</v>
          </cell>
          <cell r="EE18">
            <v>0</v>
          </cell>
          <cell r="EF18">
            <v>0</v>
          </cell>
          <cell r="EG18">
            <v>2.5069637883008355</v>
          </cell>
          <cell r="EH18">
            <v>0.50251256281407031</v>
          </cell>
          <cell r="EI18">
            <v>1.4492753623188406</v>
          </cell>
          <cell r="EJ18">
            <v>0</v>
          </cell>
          <cell r="EK18">
            <v>0</v>
          </cell>
          <cell r="EL18">
            <v>0</v>
          </cell>
          <cell r="EM18">
            <v>0.55710306406685239</v>
          </cell>
          <cell r="EN18">
            <v>0.50251256281407031</v>
          </cell>
          <cell r="EO18">
            <v>1.4492753623188406</v>
          </cell>
          <cell r="EP18">
            <v>4.5454545454545459</v>
          </cell>
          <cell r="EQ18">
            <v>0</v>
          </cell>
          <cell r="ER18">
            <v>0</v>
          </cell>
          <cell r="ES18">
            <v>1.392757660167131</v>
          </cell>
          <cell r="ET18">
            <v>29.64824120603015</v>
          </cell>
          <cell r="EU18">
            <v>47.826086956521742</v>
          </cell>
          <cell r="EV18">
            <v>31.818181818181817</v>
          </cell>
          <cell r="EW18">
            <v>100</v>
          </cell>
          <cell r="EX18">
            <v>16.666666666666664</v>
          </cell>
          <cell r="EY18">
            <v>32.869080779944291</v>
          </cell>
          <cell r="EZ18">
            <v>91.959798994974875</v>
          </cell>
          <cell r="FA18">
            <v>76.811594202898547</v>
          </cell>
          <cell r="FB18">
            <v>69.696969696969703</v>
          </cell>
          <cell r="FC18">
            <v>100</v>
          </cell>
          <cell r="FD18">
            <v>83.333333333333343</v>
          </cell>
          <cell r="FE18">
            <v>84.401114206128142</v>
          </cell>
          <cell r="FF18">
            <v>65.829145728643212</v>
          </cell>
          <cell r="FG18">
            <v>76.811594202898547</v>
          </cell>
          <cell r="FH18">
            <v>93.939393939393938</v>
          </cell>
          <cell r="FI18">
            <v>100</v>
          </cell>
          <cell r="FJ18">
            <v>75</v>
          </cell>
          <cell r="FK18">
            <v>73.816155988857929</v>
          </cell>
          <cell r="FL18">
            <v>98.492462311557787</v>
          </cell>
          <cell r="FM18">
            <v>98.550724637681171</v>
          </cell>
          <cell r="FN18">
            <v>100</v>
          </cell>
          <cell r="FO18">
            <v>100</v>
          </cell>
          <cell r="FP18">
            <v>87.5</v>
          </cell>
          <cell r="FQ18">
            <v>98.050139275766014</v>
          </cell>
          <cell r="FR18">
            <v>6.0301507537688437</v>
          </cell>
          <cell r="FS18">
            <v>10.144927536231885</v>
          </cell>
          <cell r="FT18">
            <v>10.606060606060606</v>
          </cell>
          <cell r="FU18">
            <v>0</v>
          </cell>
          <cell r="FV18">
            <v>20.833333333333336</v>
          </cell>
          <cell r="FW18">
            <v>8.635097493036211</v>
          </cell>
          <cell r="FX18">
            <v>23.618090452261306</v>
          </cell>
          <cell r="FY18">
            <v>2.8985507246376812</v>
          </cell>
          <cell r="FZ18">
            <v>1.5151515151515151</v>
          </cell>
          <cell r="GA18">
            <v>0</v>
          </cell>
          <cell r="GB18">
            <v>4.1666666666666661</v>
          </cell>
          <cell r="GC18">
            <v>14.206128133704734</v>
          </cell>
          <cell r="GD18">
            <v>61.809045226130657</v>
          </cell>
          <cell r="GE18">
            <v>5.7971014492753623</v>
          </cell>
          <cell r="GF18">
            <v>7.5757575757575761</v>
          </cell>
          <cell r="GG18">
            <v>0</v>
          </cell>
          <cell r="GH18">
            <v>25</v>
          </cell>
          <cell r="GI18">
            <v>38.440111420612816</v>
          </cell>
          <cell r="GJ18">
            <v>0</v>
          </cell>
          <cell r="GK18">
            <v>0</v>
          </cell>
          <cell r="GL18">
            <v>0</v>
          </cell>
          <cell r="GM18">
            <v>0</v>
          </cell>
          <cell r="GN18">
            <v>0</v>
          </cell>
          <cell r="GO18">
            <v>0</v>
          </cell>
          <cell r="GP18">
            <v>29.64824120603015</v>
          </cell>
          <cell r="GQ18">
            <v>18.840579710144929</v>
          </cell>
          <cell r="GR18">
            <v>6.0606060606060606</v>
          </cell>
          <cell r="GS18">
            <v>100</v>
          </cell>
          <cell r="GT18">
            <v>16.666666666666664</v>
          </cell>
          <cell r="GU18">
            <v>22.562674094707521</v>
          </cell>
          <cell r="GV18">
            <v>20.34</v>
          </cell>
          <cell r="GW18">
            <v>23.21</v>
          </cell>
          <cell r="GX18">
            <v>33.85</v>
          </cell>
          <cell r="GY18">
            <v>0</v>
          </cell>
          <cell r="GZ18">
            <v>33.33</v>
          </cell>
          <cell r="HA18">
            <v>24.45</v>
          </cell>
          <cell r="HB18">
            <v>11.557788944723619</v>
          </cell>
          <cell r="HC18">
            <v>4.3478260869565215</v>
          </cell>
          <cell r="HD18">
            <v>1.5151515151515151</v>
          </cell>
          <cell r="HE18">
            <v>0</v>
          </cell>
          <cell r="HF18">
            <v>12.5</v>
          </cell>
          <cell r="HG18">
            <v>8.3565459610027855</v>
          </cell>
        </row>
        <row r="19">
          <cell r="C19" t="str">
            <v>ANDHRA PRADESH</v>
          </cell>
          <cell r="J19">
            <v>79550</v>
          </cell>
          <cell r="K19">
            <v>8534</v>
          </cell>
          <cell r="L19">
            <v>5963</v>
          </cell>
          <cell r="M19">
            <v>240</v>
          </cell>
          <cell r="N19">
            <v>0</v>
          </cell>
          <cell r="O19">
            <v>7016</v>
          </cell>
          <cell r="P19">
            <v>0</v>
          </cell>
          <cell r="Q19">
            <v>21753</v>
          </cell>
          <cell r="R19">
            <v>55025</v>
          </cell>
          <cell r="S19">
            <v>9087</v>
          </cell>
          <cell r="T19">
            <v>338</v>
          </cell>
          <cell r="U19">
            <v>0</v>
          </cell>
          <cell r="V19">
            <v>8702</v>
          </cell>
          <cell r="W19">
            <v>0</v>
          </cell>
          <cell r="X19">
            <v>73152</v>
          </cell>
          <cell r="Y19">
            <v>4237</v>
          </cell>
          <cell r="Z19">
            <v>3383</v>
          </cell>
          <cell r="AA19">
            <v>87</v>
          </cell>
          <cell r="AB19">
            <v>0</v>
          </cell>
          <cell r="AC19">
            <v>2890</v>
          </cell>
          <cell r="AD19">
            <v>0</v>
          </cell>
          <cell r="AE19">
            <v>10597</v>
          </cell>
          <cell r="AK19">
            <v>23712</v>
          </cell>
          <cell r="AL19">
            <v>9056</v>
          </cell>
          <cell r="AM19">
            <v>53</v>
          </cell>
          <cell r="AN19">
            <v>10</v>
          </cell>
          <cell r="AO19">
            <v>0</v>
          </cell>
          <cell r="AP19">
            <v>23</v>
          </cell>
          <cell r="AQ19">
            <v>9142</v>
          </cell>
          <cell r="AR19">
            <v>3086</v>
          </cell>
          <cell r="AS19">
            <v>677</v>
          </cell>
          <cell r="AT19">
            <v>17</v>
          </cell>
          <cell r="AU19">
            <v>0</v>
          </cell>
          <cell r="AV19">
            <v>401</v>
          </cell>
          <cell r="AW19">
            <v>4181</v>
          </cell>
          <cell r="AX19">
            <v>7698</v>
          </cell>
          <cell r="AY19">
            <v>3810</v>
          </cell>
          <cell r="AZ19">
            <v>153</v>
          </cell>
          <cell r="BA19">
            <v>0</v>
          </cell>
          <cell r="BB19">
            <v>435</v>
          </cell>
          <cell r="BC19">
            <v>12096</v>
          </cell>
          <cell r="BD19">
            <v>39905</v>
          </cell>
          <cell r="BE19">
            <v>11337</v>
          </cell>
          <cell r="BF19">
            <v>449</v>
          </cell>
          <cell r="BG19">
            <v>0</v>
          </cell>
          <cell r="BH19">
            <v>10555</v>
          </cell>
          <cell r="BI19">
            <v>62246</v>
          </cell>
          <cell r="BJ19">
            <v>24693</v>
          </cell>
          <cell r="BK19">
            <v>9884</v>
          </cell>
          <cell r="BL19">
            <v>536</v>
          </cell>
          <cell r="BM19">
            <v>0</v>
          </cell>
          <cell r="BN19">
            <v>12643</v>
          </cell>
          <cell r="BO19">
            <v>47756</v>
          </cell>
          <cell r="BP19">
            <v>55776</v>
          </cell>
          <cell r="BQ19">
            <v>14429</v>
          </cell>
          <cell r="BR19">
            <v>668</v>
          </cell>
          <cell r="BS19">
            <v>0</v>
          </cell>
          <cell r="BT19">
            <v>15837</v>
          </cell>
          <cell r="BU19">
            <v>86710</v>
          </cell>
          <cell r="BV19">
            <v>6599</v>
          </cell>
          <cell r="BW19">
            <v>2623</v>
          </cell>
          <cell r="BX19">
            <v>120</v>
          </cell>
          <cell r="BY19">
            <v>0</v>
          </cell>
          <cell r="BZ19">
            <v>2799</v>
          </cell>
          <cell r="CA19">
            <v>12141</v>
          </cell>
          <cell r="CB19">
            <v>18771</v>
          </cell>
          <cell r="CC19">
            <v>1396</v>
          </cell>
          <cell r="CD19">
            <v>48</v>
          </cell>
          <cell r="CE19">
            <v>0</v>
          </cell>
          <cell r="CF19">
            <v>1380</v>
          </cell>
          <cell r="CG19">
            <v>21595</v>
          </cell>
          <cell r="CH19">
            <v>40414</v>
          </cell>
          <cell r="CI19">
            <v>1089</v>
          </cell>
          <cell r="CJ19">
            <v>42</v>
          </cell>
          <cell r="CK19">
            <v>0</v>
          </cell>
          <cell r="CL19">
            <v>907</v>
          </cell>
          <cell r="CM19">
            <v>42452</v>
          </cell>
          <cell r="CN19">
            <v>211</v>
          </cell>
          <cell r="CO19">
            <v>24</v>
          </cell>
          <cell r="CP19">
            <v>7</v>
          </cell>
          <cell r="CQ19">
            <v>0</v>
          </cell>
          <cell r="CR19">
            <v>31</v>
          </cell>
          <cell r="CS19">
            <v>273</v>
          </cell>
          <cell r="CT19">
            <v>23386</v>
          </cell>
          <cell r="CU19">
            <v>6305</v>
          </cell>
          <cell r="CV19">
            <v>313</v>
          </cell>
          <cell r="CW19">
            <v>0</v>
          </cell>
          <cell r="CX19">
            <v>7893</v>
          </cell>
          <cell r="CY19">
            <v>37897</v>
          </cell>
          <cell r="CZ19">
            <v>11823</v>
          </cell>
          <cell r="DA19">
            <v>4291</v>
          </cell>
          <cell r="DB19">
            <v>203</v>
          </cell>
          <cell r="DC19">
            <v>0</v>
          </cell>
          <cell r="DD19">
            <v>5115</v>
          </cell>
          <cell r="DE19">
            <v>21432</v>
          </cell>
          <cell r="DF19">
            <v>2243374</v>
          </cell>
          <cell r="DG19">
            <v>2427169</v>
          </cell>
          <cell r="DH19">
            <v>1337181</v>
          </cell>
          <cell r="DI19">
            <v>1391454</v>
          </cell>
          <cell r="DJ19">
            <v>35230</v>
          </cell>
          <cell r="DK19">
            <v>47768</v>
          </cell>
          <cell r="DL19">
            <v>66633</v>
          </cell>
          <cell r="DM19">
            <v>87948</v>
          </cell>
          <cell r="DN19">
            <v>14562</v>
          </cell>
          <cell r="DO19">
            <v>23243</v>
          </cell>
          <cell r="DP19">
            <v>13662</v>
          </cell>
          <cell r="DQ19">
            <v>21379</v>
          </cell>
          <cell r="DR19">
            <v>50523</v>
          </cell>
          <cell r="DS19">
            <v>56841</v>
          </cell>
          <cell r="DT19">
            <v>61093</v>
          </cell>
          <cell r="DU19">
            <v>82936</v>
          </cell>
          <cell r="DV19">
            <v>31.7</v>
          </cell>
          <cell r="DW19">
            <v>63.88</v>
          </cell>
          <cell r="DX19">
            <v>70.14</v>
          </cell>
          <cell r="DZ19">
            <v>10.66</v>
          </cell>
          <cell r="EA19">
            <v>33.07</v>
          </cell>
          <cell r="EB19">
            <v>36.614028644876974</v>
          </cell>
          <cell r="EC19">
            <v>1.830181354334202</v>
          </cell>
          <cell r="ED19">
            <v>0.40899795501022501</v>
          </cell>
          <cell r="EE19">
            <v>0</v>
          </cell>
          <cell r="EF19">
            <v>0.59118055136635095</v>
          </cell>
          <cell r="EG19">
            <v>24.249121444713236</v>
          </cell>
          <cell r="EH19">
            <v>11.21924348145428</v>
          </cell>
          <cell r="EI19">
            <v>0.16083411901724806</v>
          </cell>
          <cell r="EJ19">
            <v>0.20449897750511251</v>
          </cell>
          <cell r="EK19" t="str">
            <v xml:space="preserve"> </v>
          </cell>
          <cell r="EL19">
            <v>7.842190987512819E-2</v>
          </cell>
          <cell r="EM19">
            <v>7.3420342661450091</v>
          </cell>
          <cell r="EN19">
            <v>5.3663239074550129</v>
          </cell>
          <cell r="EO19">
            <v>6.9380511341578393</v>
          </cell>
          <cell r="EP19">
            <v>2.4539877300613497</v>
          </cell>
          <cell r="EQ19">
            <v>0</v>
          </cell>
          <cell r="ER19">
            <v>2.382819569282741</v>
          </cell>
          <cell r="ES19">
            <v>5.1419128114764705</v>
          </cell>
          <cell r="ET19">
            <v>9.8298445342147147</v>
          </cell>
          <cell r="EU19">
            <v>19.882424712994286</v>
          </cell>
          <cell r="EV19">
            <v>30.879345603271986</v>
          </cell>
          <cell r="EW19" t="e">
            <v>#DIV/0!</v>
          </cell>
          <cell r="EX19">
            <v>0.13874645593291909</v>
          </cell>
          <cell r="EY19">
            <v>10.137482702665034</v>
          </cell>
          <cell r="EZ19">
            <v>56.575162198555518</v>
          </cell>
          <cell r="FA19">
            <v>73.939326715101771</v>
          </cell>
          <cell r="FB19">
            <v>70.961145194274039</v>
          </cell>
          <cell r="FC19" t="e">
            <v>#DIV/0!</v>
          </cell>
          <cell r="FD19">
            <v>65.741690293780536</v>
          </cell>
          <cell r="FE19">
            <v>61.274875807623772</v>
          </cell>
          <cell r="FF19">
            <v>34.785469457705965</v>
          </cell>
          <cell r="FG19">
            <v>62.597748322333757</v>
          </cell>
          <cell r="FH19">
            <v>84.662576687116569</v>
          </cell>
          <cell r="FI19">
            <v>0</v>
          </cell>
          <cell r="FJ19">
            <v>75.556493937383124</v>
          </cell>
          <cell r="FK19">
            <v>46.749096556461488</v>
          </cell>
          <cell r="FL19">
            <v>87.198555514750893</v>
          </cell>
          <cell r="FM19">
            <v>95.086240363817865</v>
          </cell>
          <cell r="FN19">
            <v>98.977505112474446</v>
          </cell>
          <cell r="FO19" t="e">
            <v>#DIV/0!</v>
          </cell>
          <cell r="FP19">
            <v>95.24642577064607</v>
          </cell>
          <cell r="FQ19">
            <v>89.999900446992996</v>
          </cell>
          <cell r="FR19">
            <v>8.4496266372873059</v>
          </cell>
          <cell r="FS19">
            <v>15.623093561089235</v>
          </cell>
          <cell r="FT19">
            <v>16.564417177914109</v>
          </cell>
          <cell r="FU19" t="e">
            <v>#DIV/0!</v>
          </cell>
          <cell r="FV19">
            <v>14.797611147976111</v>
          </cell>
          <cell r="FW19">
            <v>10.824398450955211</v>
          </cell>
          <cell r="FX19">
            <v>29.364059248378016</v>
          </cell>
          <cell r="FY19">
            <v>8.0916199877987918</v>
          </cell>
          <cell r="FZ19">
            <v>2.0449897750511248</v>
          </cell>
          <cell r="GA19" t="e">
            <v>#DIV/0!</v>
          </cell>
          <cell r="GB19">
            <v>8.0231646256861904</v>
          </cell>
          <cell r="GC19">
            <v>21.890710708916963</v>
          </cell>
          <cell r="GD19">
            <v>58.689864120455383</v>
          </cell>
          <cell r="GE19">
            <v>4.2981531806333537</v>
          </cell>
          <cell r="GF19">
            <v>4.294478527607362</v>
          </cell>
          <cell r="GG19" t="e">
            <v>#DIV/0!</v>
          </cell>
          <cell r="GH19">
            <v>4.8018338662001563</v>
          </cell>
          <cell r="GI19">
            <v>39.768439705721306</v>
          </cell>
          <cell r="GJ19">
            <v>0.25553923368833392</v>
          </cell>
          <cell r="GK19">
            <v>0.15528811491320504</v>
          </cell>
          <cell r="GL19">
            <v>1.2269938650306749</v>
          </cell>
          <cell r="GM19" t="e">
            <v>#DIV/0!</v>
          </cell>
          <cell r="GN19">
            <v>9.0486819086686376E-2</v>
          </cell>
          <cell r="GO19">
            <v>0.21503449511692499</v>
          </cell>
          <cell r="GP19">
            <v>35.031827641082138</v>
          </cell>
          <cell r="GQ19">
            <v>42.099717153790692</v>
          </cell>
          <cell r="GR19">
            <v>40.695296523517385</v>
          </cell>
          <cell r="GS19" t="e">
            <v>#DIV/0!</v>
          </cell>
          <cell r="GT19">
            <v>44.495385172226584</v>
          </cell>
          <cell r="GU19">
            <v>37.889874463658174</v>
          </cell>
          <cell r="GV19">
            <v>29.09</v>
          </cell>
          <cell r="GW19">
            <v>62.39</v>
          </cell>
          <cell r="GX19">
            <v>74.569999999999993</v>
          </cell>
          <cell r="GZ19">
            <v>10.7</v>
          </cell>
          <cell r="HA19">
            <v>31.87</v>
          </cell>
          <cell r="HB19">
            <v>17.313930713673646</v>
          </cell>
          <cell r="HC19">
            <v>28.800399312295493</v>
          </cell>
          <cell r="HD19">
            <v>28.220858895705518</v>
          </cell>
          <cell r="HE19" t="e">
            <v>#DIV/0!</v>
          </cell>
          <cell r="HF19">
            <v>27.652771912891357</v>
          </cell>
          <cell r="HG19">
            <v>21.13510338579777</v>
          </cell>
        </row>
        <row r="20">
          <cell r="C20" t="str">
            <v>ARUNACHAL PRADESH</v>
          </cell>
          <cell r="J20">
            <v>4328</v>
          </cell>
          <cell r="K20">
            <v>108</v>
          </cell>
          <cell r="L20">
            <v>102</v>
          </cell>
          <cell r="M20">
            <v>38</v>
          </cell>
          <cell r="N20">
            <v>1</v>
          </cell>
          <cell r="O20">
            <v>6</v>
          </cell>
          <cell r="P20">
            <v>0</v>
          </cell>
          <cell r="Q20">
            <v>255</v>
          </cell>
          <cell r="R20">
            <v>3288</v>
          </cell>
          <cell r="S20">
            <v>686</v>
          </cell>
          <cell r="T20">
            <v>111</v>
          </cell>
          <cell r="U20">
            <v>15</v>
          </cell>
          <cell r="V20">
            <v>33</v>
          </cell>
          <cell r="W20">
            <v>0</v>
          </cell>
          <cell r="X20">
            <v>4133</v>
          </cell>
          <cell r="Y20">
            <v>73</v>
          </cell>
          <cell r="Z20">
            <v>58</v>
          </cell>
          <cell r="AA20">
            <v>24</v>
          </cell>
          <cell r="AB20">
            <v>1</v>
          </cell>
          <cell r="AC20">
            <v>5</v>
          </cell>
          <cell r="AD20">
            <v>0</v>
          </cell>
          <cell r="AE20">
            <v>161</v>
          </cell>
          <cell r="AK20">
            <v>1545</v>
          </cell>
          <cell r="AL20">
            <v>2238</v>
          </cell>
          <cell r="AM20">
            <v>64</v>
          </cell>
          <cell r="AN20">
            <v>0</v>
          </cell>
          <cell r="AO20">
            <v>0</v>
          </cell>
          <cell r="AP20">
            <v>0</v>
          </cell>
          <cell r="AQ20">
            <v>2302</v>
          </cell>
          <cell r="AR20">
            <v>67</v>
          </cell>
          <cell r="AS20">
            <v>36</v>
          </cell>
          <cell r="AT20">
            <v>7</v>
          </cell>
          <cell r="AU20">
            <v>0</v>
          </cell>
          <cell r="AV20">
            <v>1</v>
          </cell>
          <cell r="AW20">
            <v>111</v>
          </cell>
          <cell r="AX20">
            <v>2234</v>
          </cell>
          <cell r="AY20">
            <v>390</v>
          </cell>
          <cell r="AZ20">
            <v>54</v>
          </cell>
          <cell r="BA20">
            <v>0</v>
          </cell>
          <cell r="BB20">
            <v>2</v>
          </cell>
          <cell r="BC20">
            <v>2680</v>
          </cell>
          <cell r="BD20">
            <v>597</v>
          </cell>
          <cell r="BE20">
            <v>422</v>
          </cell>
          <cell r="BF20">
            <v>113</v>
          </cell>
          <cell r="BG20">
            <v>12</v>
          </cell>
          <cell r="BH20">
            <v>38</v>
          </cell>
          <cell r="BI20">
            <v>1182</v>
          </cell>
          <cell r="BJ20">
            <v>268</v>
          </cell>
          <cell r="BK20">
            <v>321</v>
          </cell>
          <cell r="BL20">
            <v>101</v>
          </cell>
          <cell r="BM20">
            <v>10</v>
          </cell>
          <cell r="BN20">
            <v>37</v>
          </cell>
          <cell r="BO20">
            <v>737</v>
          </cell>
          <cell r="BP20">
            <v>1972</v>
          </cell>
          <cell r="BQ20">
            <v>714</v>
          </cell>
          <cell r="BR20">
            <v>157</v>
          </cell>
          <cell r="BS20">
            <v>14</v>
          </cell>
          <cell r="BT20">
            <v>44</v>
          </cell>
          <cell r="BU20">
            <v>2901</v>
          </cell>
          <cell r="BV20">
            <v>62</v>
          </cell>
          <cell r="BW20">
            <v>58</v>
          </cell>
          <cell r="BX20">
            <v>10</v>
          </cell>
          <cell r="BY20">
            <v>1</v>
          </cell>
          <cell r="BZ20">
            <v>4</v>
          </cell>
          <cell r="CA20">
            <v>135</v>
          </cell>
          <cell r="CB20">
            <v>523</v>
          </cell>
          <cell r="CC20">
            <v>197</v>
          </cell>
          <cell r="CD20">
            <v>21</v>
          </cell>
          <cell r="CE20">
            <v>3</v>
          </cell>
          <cell r="CF20">
            <v>3</v>
          </cell>
          <cell r="CG20">
            <v>747</v>
          </cell>
          <cell r="CH20">
            <v>2781</v>
          </cell>
          <cell r="CI20">
            <v>145</v>
          </cell>
          <cell r="CJ20">
            <v>1</v>
          </cell>
          <cell r="CK20">
            <v>6</v>
          </cell>
          <cell r="CL20">
            <v>4</v>
          </cell>
          <cell r="CM20">
            <v>2937</v>
          </cell>
          <cell r="CN20">
            <v>11</v>
          </cell>
          <cell r="CO20">
            <v>1</v>
          </cell>
          <cell r="CP20">
            <v>2</v>
          </cell>
          <cell r="CQ20">
            <v>0</v>
          </cell>
          <cell r="CR20">
            <v>0</v>
          </cell>
          <cell r="CS20">
            <v>14</v>
          </cell>
          <cell r="CT20">
            <v>2663</v>
          </cell>
          <cell r="CU20">
            <v>265</v>
          </cell>
          <cell r="CV20">
            <v>19</v>
          </cell>
          <cell r="CW20">
            <v>14</v>
          </cell>
          <cell r="CX20">
            <v>7</v>
          </cell>
          <cell r="CY20">
            <v>2968</v>
          </cell>
          <cell r="CZ20">
            <v>2430</v>
          </cell>
          <cell r="DA20">
            <v>171</v>
          </cell>
          <cell r="DB20">
            <v>3</v>
          </cell>
          <cell r="DC20">
            <v>13</v>
          </cell>
          <cell r="DD20">
            <v>2</v>
          </cell>
          <cell r="DE20">
            <v>2619</v>
          </cell>
          <cell r="DF20">
            <v>70560</v>
          </cell>
          <cell r="DG20">
            <v>70611</v>
          </cell>
          <cell r="DH20">
            <v>24764</v>
          </cell>
          <cell r="DI20">
            <v>24775</v>
          </cell>
          <cell r="DJ20">
            <v>15921</v>
          </cell>
          <cell r="DK20">
            <v>15688</v>
          </cell>
          <cell r="DL20">
            <v>5023</v>
          </cell>
          <cell r="DM20">
            <v>4379</v>
          </cell>
          <cell r="DN20">
            <v>1664</v>
          </cell>
          <cell r="DO20">
            <v>2625</v>
          </cell>
          <cell r="DP20">
            <v>520</v>
          </cell>
          <cell r="DQ20">
            <v>486</v>
          </cell>
          <cell r="DR20">
            <v>3587</v>
          </cell>
          <cell r="DS20">
            <v>5686</v>
          </cell>
          <cell r="DT20">
            <v>1707</v>
          </cell>
          <cell r="DU20">
            <v>2436</v>
          </cell>
          <cell r="DV20">
            <v>33.67</v>
          </cell>
          <cell r="DW20">
            <v>62.28</v>
          </cell>
          <cell r="DX20">
            <v>65.56</v>
          </cell>
          <cell r="DY20">
            <v>62.5</v>
          </cell>
          <cell r="DZ20">
            <v>34.04</v>
          </cell>
          <cell r="EA20">
            <v>39.950000000000003</v>
          </cell>
          <cell r="EB20">
            <v>36.605928746260538</v>
          </cell>
          <cell r="EC20">
            <v>0.45731707317073167</v>
          </cell>
          <cell r="ED20">
            <v>0</v>
          </cell>
          <cell r="EE20">
            <v>0</v>
          </cell>
          <cell r="EF20">
            <v>0</v>
          </cell>
          <cell r="EG20">
            <v>29.667912909610735</v>
          </cell>
          <cell r="EH20">
            <v>66.956758226815339</v>
          </cell>
          <cell r="EI20">
            <v>1.6768292682926831</v>
          </cell>
          <cell r="EJ20">
            <v>0.62893081761006298</v>
          </cell>
          <cell r="EK20">
            <v>0</v>
          </cell>
          <cell r="EL20">
            <v>0</v>
          </cell>
          <cell r="EM20">
            <v>54.409500769738287</v>
          </cell>
          <cell r="EN20">
            <v>1.9309219472395975</v>
          </cell>
          <cell r="EO20">
            <v>6.7073170731707323</v>
          </cell>
          <cell r="EP20">
            <v>7.5471698113207548</v>
          </cell>
          <cell r="EQ20">
            <v>0</v>
          </cell>
          <cell r="ER20">
            <v>0</v>
          </cell>
          <cell r="ES20">
            <v>2.7930503628766217</v>
          </cell>
          <cell r="ET20">
            <v>63.23089475115583</v>
          </cell>
          <cell r="EU20">
            <v>40.853658536585364</v>
          </cell>
          <cell r="EV20">
            <v>28.930817610062892</v>
          </cell>
          <cell r="EW20">
            <v>0</v>
          </cell>
          <cell r="EX20">
            <v>6.8181818181818175</v>
          </cell>
          <cell r="EY20">
            <v>58.104244556850674</v>
          </cell>
          <cell r="EZ20">
            <v>12.782159369050857</v>
          </cell>
          <cell r="FA20">
            <v>54.725609756097562</v>
          </cell>
          <cell r="FB20">
            <v>73.584905660377359</v>
          </cell>
          <cell r="FC20">
            <v>54.54545454545454</v>
          </cell>
          <cell r="FD20">
            <v>81.818181818181827</v>
          </cell>
          <cell r="FE20">
            <v>21.728612271827579</v>
          </cell>
          <cell r="FF20">
            <v>5.1128637476203425</v>
          </cell>
          <cell r="FG20">
            <v>34.298780487804883</v>
          </cell>
          <cell r="FH20">
            <v>54.716981132075468</v>
          </cell>
          <cell r="FI20">
            <v>63.636363636363633</v>
          </cell>
          <cell r="FJ20">
            <v>77.272727272727266</v>
          </cell>
          <cell r="FK20">
            <v>11.897954695403563</v>
          </cell>
          <cell r="FL20">
            <v>60.402502039706285</v>
          </cell>
          <cell r="FM20">
            <v>86.737804878048792</v>
          </cell>
          <cell r="FN20">
            <v>93.710691823899367</v>
          </cell>
          <cell r="FO20">
            <v>90.909090909090907</v>
          </cell>
          <cell r="FP20">
            <v>93.181818181818173</v>
          </cell>
          <cell r="FQ20">
            <v>65.757642401583468</v>
          </cell>
          <cell r="FR20">
            <v>2.2300788686429156</v>
          </cell>
          <cell r="FS20">
            <v>6.4024390243902438</v>
          </cell>
          <cell r="FT20">
            <v>5.6603773584905666</v>
          </cell>
          <cell r="FU20">
            <v>0</v>
          </cell>
          <cell r="FV20">
            <v>6.8181818181818175</v>
          </cell>
          <cell r="FW20">
            <v>2.9909830657576424</v>
          </cell>
          <cell r="FX20">
            <v>14.332336143595322</v>
          </cell>
          <cell r="FY20">
            <v>27.286585365853661</v>
          </cell>
          <cell r="FZ20">
            <v>13.20754716981132</v>
          </cell>
          <cell r="GA20">
            <v>27.27272727272727</v>
          </cell>
          <cell r="GB20">
            <v>11.363636363636363</v>
          </cell>
          <cell r="GC20">
            <v>16.164504068616669</v>
          </cell>
          <cell r="GD20">
            <v>80.010878433505567</v>
          </cell>
          <cell r="GE20">
            <v>8.8414634146341466</v>
          </cell>
          <cell r="GF20">
            <v>1.257861635220126</v>
          </cell>
          <cell r="GG20">
            <v>27.27272727272727</v>
          </cell>
          <cell r="GH20">
            <v>2.2727272727272729</v>
          </cell>
          <cell r="GI20">
            <v>66.109522762260838</v>
          </cell>
          <cell r="GJ20">
            <v>0.5711177590426979</v>
          </cell>
          <cell r="GK20">
            <v>0.91463414634146334</v>
          </cell>
          <cell r="GL20">
            <v>0</v>
          </cell>
          <cell r="GM20">
            <v>0</v>
          </cell>
          <cell r="GN20">
            <v>0</v>
          </cell>
          <cell r="GO20">
            <v>0.59379810864306137</v>
          </cell>
          <cell r="GP20">
            <v>74.707642099537665</v>
          </cell>
          <cell r="GQ20">
            <v>24.390243902439025</v>
          </cell>
          <cell r="GR20">
            <v>10.691823899371069</v>
          </cell>
          <cell r="GS20">
            <v>81.818181818181827</v>
          </cell>
          <cell r="GT20">
            <v>18.181818181818183</v>
          </cell>
          <cell r="GU20">
            <v>64.680008797009009</v>
          </cell>
          <cell r="GV20">
            <v>14.42</v>
          </cell>
          <cell r="GW20">
            <v>50.17</v>
          </cell>
          <cell r="GX20">
            <v>37.409999999999997</v>
          </cell>
          <cell r="GY20">
            <v>36.36</v>
          </cell>
          <cell r="GZ20">
            <v>13.95</v>
          </cell>
          <cell r="HA20">
            <v>20.05</v>
          </cell>
          <cell r="HB20">
            <v>67.473483818330166</v>
          </cell>
          <cell r="HC20">
            <v>11.585365853658537</v>
          </cell>
          <cell r="HD20">
            <v>1.8867924528301887</v>
          </cell>
          <cell r="HE20">
            <v>72.727272727272734</v>
          </cell>
          <cell r="HF20">
            <v>6.8181818181818175</v>
          </cell>
          <cell r="HG20">
            <v>56.542775456344842</v>
          </cell>
        </row>
        <row r="21">
          <cell r="C21" t="str">
            <v>ASSAM</v>
          </cell>
          <cell r="J21">
            <v>60147</v>
          </cell>
          <cell r="K21">
            <v>552</v>
          </cell>
          <cell r="L21">
            <v>426</v>
          </cell>
          <cell r="M21">
            <v>699</v>
          </cell>
          <cell r="N21">
            <v>5170</v>
          </cell>
          <cell r="O21">
            <v>1548</v>
          </cell>
          <cell r="P21">
            <v>0</v>
          </cell>
          <cell r="Q21">
            <v>8395</v>
          </cell>
          <cell r="R21">
            <v>47515</v>
          </cell>
          <cell r="S21">
            <v>964</v>
          </cell>
          <cell r="T21">
            <v>175</v>
          </cell>
          <cell r="U21">
            <v>5014</v>
          </cell>
          <cell r="V21">
            <v>2850</v>
          </cell>
          <cell r="W21">
            <v>0</v>
          </cell>
          <cell r="X21">
            <v>56518</v>
          </cell>
          <cell r="Y21">
            <v>515</v>
          </cell>
          <cell r="Z21">
            <v>388</v>
          </cell>
          <cell r="AA21">
            <v>541</v>
          </cell>
          <cell r="AB21">
            <v>5010</v>
          </cell>
          <cell r="AC21">
            <v>1428</v>
          </cell>
          <cell r="AD21">
            <v>0</v>
          </cell>
          <cell r="AE21">
            <v>7882</v>
          </cell>
          <cell r="AK21">
            <v>33037</v>
          </cell>
          <cell r="AL21">
            <v>16905</v>
          </cell>
          <cell r="AM21">
            <v>6</v>
          </cell>
          <cell r="AN21">
            <v>89</v>
          </cell>
          <cell r="AO21">
            <v>15</v>
          </cell>
          <cell r="AP21">
            <v>34</v>
          </cell>
          <cell r="AQ21">
            <v>17049</v>
          </cell>
          <cell r="AR21">
            <v>11002</v>
          </cell>
          <cell r="AS21">
            <v>252</v>
          </cell>
          <cell r="AT21">
            <v>101</v>
          </cell>
          <cell r="AU21">
            <v>2786</v>
          </cell>
          <cell r="AV21">
            <v>469</v>
          </cell>
          <cell r="AW21">
            <v>14610</v>
          </cell>
          <cell r="AX21">
            <v>35915</v>
          </cell>
          <cell r="AY21">
            <v>1207</v>
          </cell>
          <cell r="AZ21">
            <v>738</v>
          </cell>
          <cell r="BA21">
            <v>168</v>
          </cell>
          <cell r="BB21">
            <v>71</v>
          </cell>
          <cell r="BC21">
            <v>38099</v>
          </cell>
          <cell r="BD21">
            <v>14206</v>
          </cell>
          <cell r="BE21">
            <v>914</v>
          </cell>
          <cell r="BF21">
            <v>519</v>
          </cell>
          <cell r="BG21">
            <v>3190</v>
          </cell>
          <cell r="BH21">
            <v>1919</v>
          </cell>
          <cell r="BI21">
            <v>20748</v>
          </cell>
          <cell r="BJ21">
            <v>4359</v>
          </cell>
          <cell r="BK21">
            <v>392</v>
          </cell>
          <cell r="BL21">
            <v>430</v>
          </cell>
          <cell r="BM21">
            <v>1857</v>
          </cell>
          <cell r="BN21">
            <v>1695</v>
          </cell>
          <cell r="BO21">
            <v>8733</v>
          </cell>
          <cell r="BP21">
            <v>32329</v>
          </cell>
          <cell r="BQ21">
            <v>1207</v>
          </cell>
          <cell r="BR21">
            <v>726</v>
          </cell>
          <cell r="BS21">
            <v>6816</v>
          </cell>
          <cell r="BT21">
            <v>3706</v>
          </cell>
          <cell r="BU21">
            <v>44784</v>
          </cell>
          <cell r="BV21">
            <v>12463</v>
          </cell>
          <cell r="BW21">
            <v>501</v>
          </cell>
          <cell r="BX21">
            <v>49</v>
          </cell>
          <cell r="BY21">
            <v>2110</v>
          </cell>
          <cell r="BZ21">
            <v>274</v>
          </cell>
          <cell r="CA21">
            <v>15397</v>
          </cell>
          <cell r="CB21">
            <v>14960</v>
          </cell>
          <cell r="CC21">
            <v>242</v>
          </cell>
          <cell r="CD21">
            <v>91</v>
          </cell>
          <cell r="CE21">
            <v>3405</v>
          </cell>
          <cell r="CF21">
            <v>826</v>
          </cell>
          <cell r="CG21">
            <v>19524</v>
          </cell>
          <cell r="CH21">
            <v>26624</v>
          </cell>
          <cell r="CI21">
            <v>153</v>
          </cell>
          <cell r="CJ21">
            <v>159</v>
          </cell>
          <cell r="CK21">
            <v>1318</v>
          </cell>
          <cell r="CL21">
            <v>1072</v>
          </cell>
          <cell r="CM21">
            <v>29326</v>
          </cell>
          <cell r="CN21">
            <v>2141</v>
          </cell>
          <cell r="CO21">
            <v>26</v>
          </cell>
          <cell r="CP21">
            <v>30</v>
          </cell>
          <cell r="CQ21">
            <v>35</v>
          </cell>
          <cell r="CR21">
            <v>55</v>
          </cell>
          <cell r="CS21">
            <v>2287</v>
          </cell>
          <cell r="CT21">
            <v>15420</v>
          </cell>
          <cell r="CU21">
            <v>435</v>
          </cell>
          <cell r="CV21">
            <v>641</v>
          </cell>
          <cell r="CW21">
            <v>1651</v>
          </cell>
          <cell r="CX21">
            <v>640</v>
          </cell>
          <cell r="CY21">
            <v>18787</v>
          </cell>
          <cell r="CZ21">
            <v>14584</v>
          </cell>
          <cell r="DA21">
            <v>257</v>
          </cell>
          <cell r="DB21">
            <v>340</v>
          </cell>
          <cell r="DC21">
            <v>304</v>
          </cell>
          <cell r="DD21">
            <v>104</v>
          </cell>
          <cell r="DE21">
            <v>15589</v>
          </cell>
          <cell r="DF21">
            <v>2055070</v>
          </cell>
          <cell r="DG21">
            <v>2005955</v>
          </cell>
          <cell r="DH21">
            <v>984192</v>
          </cell>
          <cell r="DI21">
            <v>1011876</v>
          </cell>
          <cell r="DJ21">
            <v>5556</v>
          </cell>
          <cell r="DK21">
            <v>5364</v>
          </cell>
          <cell r="DL21">
            <v>2417</v>
          </cell>
          <cell r="DM21">
            <v>2653</v>
          </cell>
          <cell r="DN21">
            <v>8413</v>
          </cell>
          <cell r="DO21">
            <v>8540</v>
          </cell>
          <cell r="DP21">
            <v>1340</v>
          </cell>
          <cell r="DQ21">
            <v>1778</v>
          </cell>
          <cell r="DR21">
            <v>374865</v>
          </cell>
          <cell r="DS21">
            <v>376095</v>
          </cell>
          <cell r="DT21">
            <v>78584</v>
          </cell>
          <cell r="DU21">
            <v>82659</v>
          </cell>
          <cell r="DV21">
            <v>47.74</v>
          </cell>
          <cell r="DW21">
            <v>62.7</v>
          </cell>
          <cell r="DX21">
            <v>9.7799999999999994</v>
          </cell>
          <cell r="DY21">
            <v>1.94</v>
          </cell>
          <cell r="DZ21">
            <v>2.73</v>
          </cell>
          <cell r="EA21">
            <v>37.44</v>
          </cell>
          <cell r="EB21">
            <v>70.354357911361163</v>
          </cell>
          <cell r="EC21">
            <v>9.609375</v>
          </cell>
          <cell r="ED21">
            <v>10.071942446043165</v>
          </cell>
          <cell r="EE21">
            <v>16.868306227687427</v>
          </cell>
          <cell r="EF21">
            <v>7.1772639691714835</v>
          </cell>
          <cell r="EG21">
            <v>56.672711196367288</v>
          </cell>
          <cell r="EH21">
            <v>35.060704767545161</v>
          </cell>
          <cell r="EI21">
            <v>1.25</v>
          </cell>
          <cell r="EJ21">
            <v>6.4748201438848918</v>
          </cell>
          <cell r="EK21">
            <v>0.39666798889329624</v>
          </cell>
          <cell r="EL21">
            <v>1.9990366088631986</v>
          </cell>
          <cell r="EM21">
            <v>26.878175251397487</v>
          </cell>
          <cell r="EN21">
            <v>28.022900009870693</v>
          </cell>
          <cell r="EO21">
            <v>21.796875</v>
          </cell>
          <cell r="EP21">
            <v>12.050359712230216</v>
          </cell>
          <cell r="EQ21">
            <v>28.510511701705671</v>
          </cell>
          <cell r="ER21">
            <v>11.681117533718689</v>
          </cell>
          <cell r="ES21">
            <v>26.827221364664979</v>
          </cell>
          <cell r="ET21">
            <v>66.129700917974532</v>
          </cell>
          <cell r="EU21">
            <v>77.421875</v>
          </cell>
          <cell r="EV21">
            <v>76.079136690647488</v>
          </cell>
          <cell r="EW21">
            <v>3.1138437128123759</v>
          </cell>
          <cell r="EX21">
            <v>2.8179190751445087</v>
          </cell>
          <cell r="EY21">
            <v>52.966565258441115</v>
          </cell>
          <cell r="EZ21">
            <v>23.618596387326029</v>
          </cell>
          <cell r="FA21">
            <v>60.859375</v>
          </cell>
          <cell r="FB21">
            <v>56.834532374100718</v>
          </cell>
          <cell r="FC21">
            <v>28.480761602538674</v>
          </cell>
          <cell r="FD21">
            <v>39.47495183044316</v>
          </cell>
          <cell r="FE21">
            <v>26.331170290886746</v>
          </cell>
          <cell r="FF21">
            <v>6.7969598262757875</v>
          </cell>
          <cell r="FG21">
            <v>25.15625</v>
          </cell>
          <cell r="FH21">
            <v>49.100719424460429</v>
          </cell>
          <cell r="FI21">
            <v>15.182467274890914</v>
          </cell>
          <cell r="FJ21">
            <v>35.308285163776496</v>
          </cell>
          <cell r="FK21">
            <v>10.542958622446685</v>
          </cell>
          <cell r="FL21">
            <v>60</v>
          </cell>
          <cell r="FM21">
            <v>82.96875</v>
          </cell>
          <cell r="FN21">
            <v>80.2158273381295</v>
          </cell>
          <cell r="FO21">
            <v>64.09163030543435</v>
          </cell>
          <cell r="FP21">
            <v>76.396917148362235</v>
          </cell>
          <cell r="FQ21">
            <v>62.247665862394527</v>
          </cell>
          <cell r="FR21">
            <v>16.028032770703781</v>
          </cell>
          <cell r="FS21">
            <v>23.671875</v>
          </cell>
          <cell r="FT21">
            <v>6.4748201438848918</v>
          </cell>
          <cell r="FU21">
            <v>11.116620388734628</v>
          </cell>
          <cell r="FV21">
            <v>5.7562620423892099</v>
          </cell>
          <cell r="FW21">
            <v>14.713684115875134</v>
          </cell>
          <cell r="FX21">
            <v>28.873753824893889</v>
          </cell>
          <cell r="FY21">
            <v>17.578125</v>
          </cell>
          <cell r="FZ21">
            <v>9.5323741007194247</v>
          </cell>
          <cell r="GA21">
            <v>33.468861562871879</v>
          </cell>
          <cell r="GB21">
            <v>18.834296724470136</v>
          </cell>
          <cell r="GC21">
            <v>28.565648088479929</v>
          </cell>
          <cell r="GD21">
            <v>51.823117165136715</v>
          </cell>
          <cell r="GE21">
            <v>9.296875</v>
          </cell>
          <cell r="GF21">
            <v>16.366906474820144</v>
          </cell>
          <cell r="GG21">
            <v>14.022213407378025</v>
          </cell>
          <cell r="GH21">
            <v>22.856454720616568</v>
          </cell>
          <cell r="GI21">
            <v>43.196906799346593</v>
          </cell>
          <cell r="GJ21">
            <v>4.6866054683644265</v>
          </cell>
          <cell r="GK21">
            <v>2.03125</v>
          </cell>
          <cell r="GL21">
            <v>6.4748201438848918</v>
          </cell>
          <cell r="GM21">
            <v>0.44625148750495841</v>
          </cell>
          <cell r="GN21">
            <v>1.613680154142582</v>
          </cell>
          <cell r="GO21">
            <v>3.8185442174831774</v>
          </cell>
          <cell r="GP21">
            <v>31.157832395617412</v>
          </cell>
          <cell r="GQ21">
            <v>23.515625</v>
          </cell>
          <cell r="GR21">
            <v>64.208633093525179</v>
          </cell>
          <cell r="GS21">
            <v>13.83379611265371</v>
          </cell>
          <cell r="GT21">
            <v>12.5</v>
          </cell>
          <cell r="GU21">
            <v>27.507605616916692</v>
          </cell>
          <cell r="GV21">
            <v>49.73</v>
          </cell>
          <cell r="GW21">
            <v>65.5</v>
          </cell>
          <cell r="GX21">
            <v>7.59</v>
          </cell>
          <cell r="GY21">
            <v>2.77</v>
          </cell>
          <cell r="GZ21">
            <v>4.05</v>
          </cell>
          <cell r="HA21">
            <v>39.659999999999997</v>
          </cell>
          <cell r="HB21">
            <v>29.48968512486428</v>
          </cell>
          <cell r="HC21">
            <v>11.015625</v>
          </cell>
          <cell r="HD21">
            <v>26.978417266187048</v>
          </cell>
          <cell r="HE21">
            <v>1.7552558508528362</v>
          </cell>
          <cell r="HF21">
            <v>1.6859344894026975</v>
          </cell>
          <cell r="HG21">
            <v>23.193010325655283</v>
          </cell>
        </row>
        <row r="22">
          <cell r="C22" t="str">
            <v>BIHAR</v>
          </cell>
          <cell r="J22">
            <v>67656</v>
          </cell>
          <cell r="K22">
            <v>59</v>
          </cell>
          <cell r="L22">
            <v>19</v>
          </cell>
          <cell r="M22">
            <v>14</v>
          </cell>
          <cell r="N22">
            <v>1</v>
          </cell>
          <cell r="O22">
            <v>0</v>
          </cell>
          <cell r="P22">
            <v>0</v>
          </cell>
          <cell r="Q22">
            <v>93</v>
          </cell>
          <cell r="R22">
            <v>45356</v>
          </cell>
          <cell r="S22">
            <v>17886</v>
          </cell>
          <cell r="T22">
            <v>407</v>
          </cell>
          <cell r="U22">
            <v>157</v>
          </cell>
          <cell r="V22">
            <v>166</v>
          </cell>
          <cell r="W22">
            <v>0</v>
          </cell>
          <cell r="X22">
            <v>63972</v>
          </cell>
          <cell r="Y22">
            <v>35</v>
          </cell>
          <cell r="Z22">
            <v>10</v>
          </cell>
          <cell r="AA22">
            <v>7</v>
          </cell>
          <cell r="AB22">
            <v>1</v>
          </cell>
          <cell r="AC22">
            <v>0</v>
          </cell>
          <cell r="AD22">
            <v>0</v>
          </cell>
          <cell r="AE22">
            <v>53</v>
          </cell>
          <cell r="AK22">
            <v>3665</v>
          </cell>
          <cell r="AL22">
            <v>2965</v>
          </cell>
          <cell r="AM22">
            <v>269</v>
          </cell>
          <cell r="AN22">
            <v>73</v>
          </cell>
          <cell r="AO22">
            <v>8</v>
          </cell>
          <cell r="AP22">
            <v>23</v>
          </cell>
          <cell r="AQ22">
            <v>3338</v>
          </cell>
          <cell r="AR22">
            <v>21993</v>
          </cell>
          <cell r="AS22">
            <v>14325</v>
          </cell>
          <cell r="AT22">
            <v>213</v>
          </cell>
          <cell r="AU22">
            <v>115</v>
          </cell>
          <cell r="AV22">
            <v>58</v>
          </cell>
          <cell r="AW22">
            <v>36704</v>
          </cell>
          <cell r="AX22">
            <v>5839</v>
          </cell>
          <cell r="AY22">
            <v>3316</v>
          </cell>
          <cell r="AZ22">
            <v>58</v>
          </cell>
          <cell r="BA22">
            <v>17</v>
          </cell>
          <cell r="BB22">
            <v>31</v>
          </cell>
          <cell r="BC22">
            <v>9261</v>
          </cell>
          <cell r="BD22">
            <v>22926</v>
          </cell>
          <cell r="BE22">
            <v>15240</v>
          </cell>
          <cell r="BF22">
            <v>320</v>
          </cell>
          <cell r="BG22">
            <v>145</v>
          </cell>
          <cell r="BH22">
            <v>117</v>
          </cell>
          <cell r="BI22">
            <v>38748</v>
          </cell>
          <cell r="BJ22">
            <v>8394</v>
          </cell>
          <cell r="BK22">
            <v>8923</v>
          </cell>
          <cell r="BL22">
            <v>182</v>
          </cell>
          <cell r="BM22">
            <v>90</v>
          </cell>
          <cell r="BN22">
            <v>67</v>
          </cell>
          <cell r="BO22">
            <v>17656</v>
          </cell>
          <cell r="BP22">
            <v>38390</v>
          </cell>
          <cell r="BQ22">
            <v>18600</v>
          </cell>
          <cell r="BR22">
            <v>465</v>
          </cell>
          <cell r="BS22">
            <v>162</v>
          </cell>
          <cell r="BT22">
            <v>189</v>
          </cell>
          <cell r="BU22">
            <v>57806</v>
          </cell>
          <cell r="BV22">
            <v>10836</v>
          </cell>
          <cell r="BW22">
            <v>8793</v>
          </cell>
          <cell r="BX22">
            <v>87</v>
          </cell>
          <cell r="BY22">
            <v>73</v>
          </cell>
          <cell r="BZ22">
            <v>31</v>
          </cell>
          <cell r="CA22">
            <v>19820</v>
          </cell>
          <cell r="CB22">
            <v>9498</v>
          </cell>
          <cell r="CC22">
            <v>3449</v>
          </cell>
          <cell r="CD22">
            <v>309</v>
          </cell>
          <cell r="CE22">
            <v>39</v>
          </cell>
          <cell r="CF22">
            <v>121</v>
          </cell>
          <cell r="CG22">
            <v>13416</v>
          </cell>
          <cell r="CH22">
            <v>2030</v>
          </cell>
          <cell r="CI22">
            <v>296</v>
          </cell>
          <cell r="CJ22">
            <v>16</v>
          </cell>
          <cell r="CK22">
            <v>6</v>
          </cell>
          <cell r="CL22">
            <v>23</v>
          </cell>
          <cell r="CM22">
            <v>2391</v>
          </cell>
          <cell r="CN22">
            <v>5671</v>
          </cell>
          <cell r="CO22">
            <v>2869</v>
          </cell>
          <cell r="CP22">
            <v>116</v>
          </cell>
          <cell r="CQ22">
            <v>24</v>
          </cell>
          <cell r="CR22">
            <v>37</v>
          </cell>
          <cell r="CS22">
            <v>8717</v>
          </cell>
          <cell r="CT22">
            <v>18993</v>
          </cell>
          <cell r="CU22">
            <v>577</v>
          </cell>
          <cell r="CV22">
            <v>43</v>
          </cell>
          <cell r="CW22">
            <v>2</v>
          </cell>
          <cell r="CX22">
            <v>2</v>
          </cell>
          <cell r="CY22">
            <v>19617</v>
          </cell>
          <cell r="CZ22">
            <v>15862</v>
          </cell>
          <cell r="DA22">
            <v>345</v>
          </cell>
          <cell r="DB22">
            <v>31</v>
          </cell>
          <cell r="DC22">
            <v>2</v>
          </cell>
          <cell r="DD22">
            <v>1</v>
          </cell>
          <cell r="DE22">
            <v>16241</v>
          </cell>
          <cell r="DF22">
            <v>2229075</v>
          </cell>
          <cell r="DG22">
            <v>4559220</v>
          </cell>
          <cell r="DH22">
            <v>587607</v>
          </cell>
          <cell r="DI22">
            <v>1283797</v>
          </cell>
          <cell r="DJ22">
            <v>8898</v>
          </cell>
          <cell r="DK22">
            <v>126126</v>
          </cell>
          <cell r="DL22">
            <v>12630</v>
          </cell>
          <cell r="DM22">
            <v>430091</v>
          </cell>
          <cell r="DN22">
            <v>82782</v>
          </cell>
          <cell r="DO22">
            <v>73025</v>
          </cell>
          <cell r="DP22">
            <v>38954</v>
          </cell>
          <cell r="DQ22">
            <v>42353</v>
          </cell>
          <cell r="DR22">
            <v>70199</v>
          </cell>
          <cell r="DS22">
            <v>79513</v>
          </cell>
          <cell r="DT22">
            <v>14214</v>
          </cell>
          <cell r="DU22">
            <v>21376</v>
          </cell>
          <cell r="DV22">
            <v>11.8</v>
          </cell>
          <cell r="DW22">
            <v>22.1</v>
          </cell>
          <cell r="DX22">
            <v>16.399999999999999</v>
          </cell>
          <cell r="DY22">
            <v>19.2</v>
          </cell>
          <cell r="DZ22">
            <v>25.77</v>
          </cell>
          <cell r="EA22">
            <v>14.85</v>
          </cell>
          <cell r="EB22">
            <v>7.0867089115264292</v>
          </cell>
          <cell r="EC22">
            <v>2.3879346459991622</v>
          </cell>
          <cell r="ED22">
            <v>2.4271844660194173</v>
          </cell>
          <cell r="EE22">
            <v>0.98522167487684731</v>
          </cell>
          <cell r="EF22">
            <v>1.9271948608137044</v>
          </cell>
          <cell r="EG22">
            <v>5.8328667825676996</v>
          </cell>
          <cell r="EH22">
            <v>7.8567417983476382</v>
          </cell>
          <cell r="EI22">
            <v>1.5261236459393142</v>
          </cell>
          <cell r="EJ22">
            <v>13.106796116504855</v>
          </cell>
          <cell r="EK22">
            <v>3.4482758620689653</v>
          </cell>
          <cell r="EL22">
            <v>12.847965738758029</v>
          </cell>
          <cell r="EM22">
            <v>6.3662079735981383</v>
          </cell>
          <cell r="EN22">
            <v>46.232052618913933</v>
          </cell>
          <cell r="EO22">
            <v>73.870369262074334</v>
          </cell>
          <cell r="EP22">
            <v>40.129449838187703</v>
          </cell>
          <cell r="EQ22">
            <v>68.472906403940897</v>
          </cell>
          <cell r="ER22">
            <v>20.342612419700217</v>
          </cell>
          <cell r="ES22">
            <v>52.862657276718629</v>
          </cell>
          <cell r="ET22">
            <v>11.564530360150799</v>
          </cell>
          <cell r="EU22">
            <v>17.355915973427493</v>
          </cell>
          <cell r="EV22">
            <v>16.828478964401295</v>
          </cell>
          <cell r="EW22">
            <v>8.3743842364532011</v>
          </cell>
          <cell r="EX22">
            <v>2.9978586723768736</v>
          </cell>
          <cell r="EY22">
            <v>12.968146860358901</v>
          </cell>
          <cell r="EZ22">
            <v>39.686773080933662</v>
          </cell>
          <cell r="FA22">
            <v>73.780597282901425</v>
          </cell>
          <cell r="FB22">
            <v>56.148867313915865</v>
          </cell>
          <cell r="FC22">
            <v>74.876847290640399</v>
          </cell>
          <cell r="FD22">
            <v>67.880085653104928</v>
          </cell>
          <cell r="FE22">
            <v>48.523735156319063</v>
          </cell>
          <cell r="FF22">
            <v>15.296382449667121</v>
          </cell>
          <cell r="FG22">
            <v>39.2602788916153</v>
          </cell>
          <cell r="FH22">
            <v>28.478964401294498</v>
          </cell>
          <cell r="FI22">
            <v>39.901477832512313</v>
          </cell>
          <cell r="FJ22">
            <v>49.25053533190578</v>
          </cell>
          <cell r="FK22">
            <v>21.620944691634499</v>
          </cell>
          <cell r="FL22">
            <v>75.20453998556188</v>
          </cell>
          <cell r="FM22">
            <v>95.601173020527867</v>
          </cell>
          <cell r="FN22">
            <v>91.262135922330103</v>
          </cell>
          <cell r="FO22">
            <v>93.103448275862064</v>
          </cell>
          <cell r="FP22">
            <v>95.289079229122052</v>
          </cell>
          <cell r="FQ22">
            <v>80.55367298229072</v>
          </cell>
          <cell r="FR22">
            <v>16.545680596775487</v>
          </cell>
          <cell r="FS22">
            <v>33.353282662038424</v>
          </cell>
          <cell r="FT22">
            <v>11.812297734627832</v>
          </cell>
          <cell r="FU22">
            <v>25.615763546798032</v>
          </cell>
          <cell r="FV22">
            <v>5.3533190578158463</v>
          </cell>
          <cell r="FW22">
            <v>20.58814862834075</v>
          </cell>
          <cell r="FX22">
            <v>21.045560279136922</v>
          </cell>
          <cell r="FY22">
            <v>18.558860494344366</v>
          </cell>
          <cell r="FZ22">
            <v>45.307443365695796</v>
          </cell>
          <cell r="GA22">
            <v>26.108374384236456</v>
          </cell>
          <cell r="GB22">
            <v>53.533190578158461</v>
          </cell>
          <cell r="GC22">
            <v>20.890178860830364</v>
          </cell>
          <cell r="GD22">
            <v>5.983797224673137</v>
          </cell>
          <cell r="GE22">
            <v>1.8792267640193907</v>
          </cell>
          <cell r="GF22">
            <v>7.6051779935275077</v>
          </cell>
          <cell r="GG22">
            <v>2.4630541871921183</v>
          </cell>
          <cell r="GH22">
            <v>25.267665952890795</v>
          </cell>
          <cell r="GI22">
            <v>5.1227274066652919</v>
          </cell>
          <cell r="GJ22">
            <v>10.052538702173738</v>
          </cell>
          <cell r="GK22">
            <v>14.537075827398407</v>
          </cell>
          <cell r="GL22">
            <v>15.857605177993527</v>
          </cell>
          <cell r="GM22">
            <v>9.3596059113300498</v>
          </cell>
          <cell r="GN22">
            <v>14.775160599571734</v>
          </cell>
          <cell r="GO22">
            <v>11.23847128502814</v>
          </cell>
          <cell r="GP22">
            <v>37.16411325900377</v>
          </cell>
          <cell r="GQ22">
            <v>3.4233048057932849</v>
          </cell>
          <cell r="GR22">
            <v>11.003236245954692</v>
          </cell>
          <cell r="GS22">
            <v>4.9261083743842367</v>
          </cell>
          <cell r="GT22">
            <v>0.64239828693790146</v>
          </cell>
          <cell r="GU22">
            <v>28.267083124613251</v>
          </cell>
          <cell r="GV22">
            <v>10.1</v>
          </cell>
          <cell r="GW22">
            <v>15.7</v>
          </cell>
          <cell r="GX22">
            <v>21.8</v>
          </cell>
          <cell r="GY22">
            <v>11.3</v>
          </cell>
          <cell r="GZ22">
            <v>16.3</v>
          </cell>
          <cell r="HA22">
            <v>11.6</v>
          </cell>
          <cell r="HB22">
            <v>30.969760166840459</v>
          </cell>
          <cell r="HC22">
            <v>2.0108923334729787</v>
          </cell>
          <cell r="HD22">
            <v>7.9288025889967635</v>
          </cell>
          <cell r="HE22">
            <v>4.4334975369458132</v>
          </cell>
          <cell r="HF22">
            <v>0.21413276231263384</v>
          </cell>
          <cell r="HG22">
            <v>23.335887084892594</v>
          </cell>
        </row>
        <row r="23">
          <cell r="C23" t="str">
            <v>CHANDIGARH</v>
          </cell>
          <cell r="J23">
            <v>112</v>
          </cell>
          <cell r="K23">
            <v>7</v>
          </cell>
          <cell r="L23">
            <v>9</v>
          </cell>
          <cell r="M23">
            <v>47</v>
          </cell>
          <cell r="N23">
            <v>0</v>
          </cell>
          <cell r="O23">
            <v>2</v>
          </cell>
          <cell r="P23">
            <v>0</v>
          </cell>
          <cell r="Q23">
            <v>65</v>
          </cell>
          <cell r="R23">
            <v>6</v>
          </cell>
          <cell r="S23">
            <v>3</v>
          </cell>
          <cell r="T23">
            <v>17</v>
          </cell>
          <cell r="U23">
            <v>1</v>
          </cell>
          <cell r="V23">
            <v>0</v>
          </cell>
          <cell r="W23">
            <v>0</v>
          </cell>
          <cell r="X23">
            <v>27</v>
          </cell>
          <cell r="Y23">
            <v>0</v>
          </cell>
          <cell r="Z23">
            <v>1</v>
          </cell>
          <cell r="AA23">
            <v>2</v>
          </cell>
          <cell r="AB23">
            <v>0</v>
          </cell>
          <cell r="AC23">
            <v>0</v>
          </cell>
          <cell r="AD23">
            <v>0</v>
          </cell>
          <cell r="AE23">
            <v>3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7</v>
          </cell>
          <cell r="AS23">
            <v>4</v>
          </cell>
          <cell r="AT23">
            <v>12</v>
          </cell>
          <cell r="AU23">
            <v>1</v>
          </cell>
          <cell r="AV23">
            <v>0</v>
          </cell>
          <cell r="AW23">
            <v>24</v>
          </cell>
          <cell r="AX23">
            <v>22</v>
          </cell>
          <cell r="AY23">
            <v>16</v>
          </cell>
          <cell r="AZ23">
            <v>121</v>
          </cell>
          <cell r="BA23">
            <v>1</v>
          </cell>
          <cell r="BB23">
            <v>0</v>
          </cell>
          <cell r="BC23">
            <v>160</v>
          </cell>
          <cell r="BD23">
            <v>14</v>
          </cell>
          <cell r="BE23">
            <v>7</v>
          </cell>
          <cell r="BF23">
            <v>48</v>
          </cell>
          <cell r="BG23">
            <v>0</v>
          </cell>
          <cell r="BH23">
            <v>2</v>
          </cell>
          <cell r="BI23">
            <v>71</v>
          </cell>
          <cell r="BJ23">
            <v>18</v>
          </cell>
          <cell r="BK23">
            <v>16</v>
          </cell>
          <cell r="BL23">
            <v>129</v>
          </cell>
          <cell r="BM23">
            <v>1</v>
          </cell>
          <cell r="BN23">
            <v>4</v>
          </cell>
          <cell r="BO23">
            <v>168</v>
          </cell>
          <cell r="BP23">
            <v>24</v>
          </cell>
          <cell r="BQ23">
            <v>17</v>
          </cell>
          <cell r="BR23">
            <v>131</v>
          </cell>
          <cell r="BS23">
            <v>1</v>
          </cell>
          <cell r="BT23">
            <v>4</v>
          </cell>
          <cell r="BU23">
            <v>177</v>
          </cell>
          <cell r="BV23">
            <v>6</v>
          </cell>
          <cell r="BW23">
            <v>8</v>
          </cell>
          <cell r="BX23">
            <v>52</v>
          </cell>
          <cell r="BY23">
            <v>1</v>
          </cell>
          <cell r="BZ23">
            <v>2</v>
          </cell>
          <cell r="CA23">
            <v>69</v>
          </cell>
          <cell r="CB23">
            <v>1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1</v>
          </cell>
          <cell r="CH23">
            <v>1</v>
          </cell>
          <cell r="CI23">
            <v>0</v>
          </cell>
          <cell r="CJ23">
            <v>1</v>
          </cell>
          <cell r="CK23">
            <v>0</v>
          </cell>
          <cell r="CL23">
            <v>0</v>
          </cell>
          <cell r="CM23">
            <v>2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8</v>
          </cell>
          <cell r="CU23">
            <v>5</v>
          </cell>
          <cell r="CV23">
            <v>12</v>
          </cell>
          <cell r="CW23">
            <v>0</v>
          </cell>
          <cell r="CX23">
            <v>0</v>
          </cell>
          <cell r="CY23">
            <v>25</v>
          </cell>
          <cell r="CZ23">
            <v>6</v>
          </cell>
          <cell r="DA23">
            <v>4</v>
          </cell>
          <cell r="DB23">
            <v>8</v>
          </cell>
          <cell r="DC23">
            <v>0</v>
          </cell>
          <cell r="DD23">
            <v>0</v>
          </cell>
          <cell r="DE23">
            <v>18</v>
          </cell>
          <cell r="DF23">
            <v>9569</v>
          </cell>
          <cell r="DG23">
            <v>23151</v>
          </cell>
          <cell r="DH23">
            <v>6782</v>
          </cell>
          <cell r="DI23">
            <v>12252</v>
          </cell>
          <cell r="DJ23">
            <v>16167</v>
          </cell>
          <cell r="DK23">
            <v>15054</v>
          </cell>
          <cell r="DL23">
            <v>8310</v>
          </cell>
          <cell r="DM23">
            <v>7684</v>
          </cell>
          <cell r="DN23">
            <v>1567</v>
          </cell>
          <cell r="DO23">
            <v>7797</v>
          </cell>
          <cell r="DP23">
            <v>644</v>
          </cell>
          <cell r="DQ23">
            <v>698</v>
          </cell>
          <cell r="DR23">
            <v>14110</v>
          </cell>
          <cell r="DS23">
            <v>12694</v>
          </cell>
          <cell r="DT23">
            <v>6720</v>
          </cell>
          <cell r="DU23">
            <v>6259</v>
          </cell>
          <cell r="DV23">
            <v>17.649999999999999</v>
          </cell>
          <cell r="DW23">
            <v>37.5</v>
          </cell>
          <cell r="DX23">
            <v>24.44</v>
          </cell>
          <cell r="DY23">
            <v>0</v>
          </cell>
          <cell r="DZ23">
            <v>66.67</v>
          </cell>
          <cell r="EA23">
            <v>25.21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28.571428571428569</v>
          </cell>
          <cell r="EO23">
            <v>4.5454545454545459</v>
          </cell>
          <cell r="EP23">
            <v>10.810810810810811</v>
          </cell>
          <cell r="EQ23">
            <v>0</v>
          </cell>
          <cell r="ER23">
            <v>7.1428571428571423</v>
          </cell>
          <cell r="ES23">
            <v>12.5</v>
          </cell>
          <cell r="ET23">
            <v>89.285714285714292</v>
          </cell>
          <cell r="EU23">
            <v>90.909090909090907</v>
          </cell>
          <cell r="EV23">
            <v>88.288288288288285</v>
          </cell>
          <cell r="EW23">
            <v>100</v>
          </cell>
          <cell r="EX23">
            <v>64.285714285714292</v>
          </cell>
          <cell r="EY23">
            <v>86.931818181818173</v>
          </cell>
          <cell r="EZ23">
            <v>60.714285714285708</v>
          </cell>
          <cell r="FA23">
            <v>40.909090909090914</v>
          </cell>
          <cell r="FB23">
            <v>31.531531531531531</v>
          </cell>
          <cell r="FC23">
            <v>0</v>
          </cell>
          <cell r="FD23">
            <v>42.857142857142854</v>
          </cell>
          <cell r="FE23">
            <v>38.06818181818182</v>
          </cell>
          <cell r="FF23">
            <v>78.571428571428569</v>
          </cell>
          <cell r="FG23">
            <v>90.909090909090907</v>
          </cell>
          <cell r="FH23">
            <v>99.099099099099092</v>
          </cell>
          <cell r="FI23">
            <v>100</v>
          </cell>
          <cell r="FJ23">
            <v>100</v>
          </cell>
          <cell r="FK23">
            <v>94.88636363636364</v>
          </cell>
          <cell r="FL23">
            <v>100</v>
          </cell>
          <cell r="FM23">
            <v>100</v>
          </cell>
          <cell r="FN23">
            <v>100</v>
          </cell>
          <cell r="FO23">
            <v>100</v>
          </cell>
          <cell r="FP23">
            <v>100</v>
          </cell>
          <cell r="FQ23">
            <v>100</v>
          </cell>
          <cell r="FR23">
            <v>17.857142857142858</v>
          </cell>
          <cell r="FS23">
            <v>31.818181818181817</v>
          </cell>
          <cell r="FT23">
            <v>35.135135135135137</v>
          </cell>
          <cell r="FU23">
            <v>100</v>
          </cell>
          <cell r="FV23">
            <v>71.428571428571431</v>
          </cell>
          <cell r="FW23">
            <v>35.227272727272727</v>
          </cell>
          <cell r="FX23">
            <v>0</v>
          </cell>
          <cell r="FY23">
            <v>0</v>
          </cell>
          <cell r="FZ23">
            <v>0</v>
          </cell>
          <cell r="GA23">
            <v>0</v>
          </cell>
          <cell r="GB23">
            <v>0</v>
          </cell>
          <cell r="GC23">
            <v>0</v>
          </cell>
          <cell r="GD23">
            <v>3.5714285714285712</v>
          </cell>
          <cell r="GE23">
            <v>4.5454545454545459</v>
          </cell>
          <cell r="GF23">
            <v>0.90090090090090091</v>
          </cell>
          <cell r="GG23">
            <v>0</v>
          </cell>
          <cell r="GH23">
            <v>0</v>
          </cell>
          <cell r="GI23">
            <v>1.7045454545454544</v>
          </cell>
          <cell r="GJ23">
            <v>3.5714285714285712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0.56818181818181823</v>
          </cell>
          <cell r="GP23">
            <v>21.428571428571427</v>
          </cell>
          <cell r="GQ23">
            <v>27.27272727272727</v>
          </cell>
          <cell r="GR23">
            <v>9.9099099099099099</v>
          </cell>
          <cell r="GS23">
            <v>0</v>
          </cell>
          <cell r="GT23">
            <v>7.1428571428571423</v>
          </cell>
          <cell r="GU23">
            <v>13.636363636363635</v>
          </cell>
          <cell r="GV23">
            <v>20</v>
          </cell>
          <cell r="GW23">
            <v>20</v>
          </cell>
          <cell r="GX23">
            <v>26.58</v>
          </cell>
          <cell r="GY23">
            <v>100</v>
          </cell>
          <cell r="GZ23">
            <v>42.86</v>
          </cell>
          <cell r="HA23">
            <v>26.5</v>
          </cell>
          <cell r="HB23">
            <v>17.857142857142858</v>
          </cell>
          <cell r="HC23">
            <v>22.727272727272727</v>
          </cell>
          <cell r="HD23">
            <v>5.4054054054054053</v>
          </cell>
          <cell r="HE23">
            <v>0</v>
          </cell>
          <cell r="HF23">
            <v>7.1428571428571423</v>
          </cell>
          <cell r="HG23">
            <v>9.6590909090909083</v>
          </cell>
        </row>
        <row r="24">
          <cell r="C24" t="str">
            <v>CHHATTISGARH</v>
          </cell>
          <cell r="J24">
            <v>45847</v>
          </cell>
          <cell r="K24">
            <v>1713</v>
          </cell>
          <cell r="L24">
            <v>1865</v>
          </cell>
          <cell r="M24">
            <v>8</v>
          </cell>
          <cell r="N24">
            <v>474</v>
          </cell>
          <cell r="O24">
            <v>0</v>
          </cell>
          <cell r="P24">
            <v>0</v>
          </cell>
          <cell r="Q24">
            <v>4060</v>
          </cell>
          <cell r="R24">
            <v>31054</v>
          </cell>
          <cell r="S24">
            <v>386</v>
          </cell>
          <cell r="T24">
            <v>0</v>
          </cell>
          <cell r="U24">
            <v>11943</v>
          </cell>
          <cell r="V24">
            <v>4</v>
          </cell>
          <cell r="W24">
            <v>6</v>
          </cell>
          <cell r="X24">
            <v>43393</v>
          </cell>
          <cell r="Y24">
            <v>1324</v>
          </cell>
          <cell r="Z24">
            <v>913</v>
          </cell>
          <cell r="AA24">
            <v>4</v>
          </cell>
          <cell r="AB24">
            <v>325</v>
          </cell>
          <cell r="AC24">
            <v>0</v>
          </cell>
          <cell r="AD24">
            <v>0</v>
          </cell>
          <cell r="AE24">
            <v>2566</v>
          </cell>
          <cell r="AK24">
            <v>1522</v>
          </cell>
          <cell r="AL24">
            <v>5206</v>
          </cell>
          <cell r="AM24">
            <v>68</v>
          </cell>
          <cell r="AN24">
            <v>0</v>
          </cell>
          <cell r="AO24">
            <v>825</v>
          </cell>
          <cell r="AP24">
            <v>0</v>
          </cell>
          <cell r="AQ24">
            <v>6100</v>
          </cell>
          <cell r="AR24">
            <v>2342</v>
          </cell>
          <cell r="AS24">
            <v>214</v>
          </cell>
          <cell r="AT24">
            <v>0</v>
          </cell>
          <cell r="AU24">
            <v>480</v>
          </cell>
          <cell r="AV24">
            <v>0</v>
          </cell>
          <cell r="AW24">
            <v>3036</v>
          </cell>
          <cell r="AX24">
            <v>7207</v>
          </cell>
          <cell r="AY24">
            <v>1250</v>
          </cell>
          <cell r="AZ24">
            <v>3</v>
          </cell>
          <cell r="BA24">
            <v>1819</v>
          </cell>
          <cell r="BB24">
            <v>1</v>
          </cell>
          <cell r="BC24">
            <v>10283</v>
          </cell>
          <cell r="BD24">
            <v>13603</v>
          </cell>
          <cell r="BE24">
            <v>1492</v>
          </cell>
          <cell r="BF24">
            <v>4</v>
          </cell>
          <cell r="BG24">
            <v>6934</v>
          </cell>
          <cell r="BH24">
            <v>5</v>
          </cell>
          <cell r="BI24">
            <v>22041</v>
          </cell>
          <cell r="BJ24">
            <v>5944</v>
          </cell>
          <cell r="BK24">
            <v>1479</v>
          </cell>
          <cell r="BL24">
            <v>7</v>
          </cell>
          <cell r="BM24">
            <v>4107</v>
          </cell>
          <cell r="BN24">
            <v>4</v>
          </cell>
          <cell r="BO24">
            <v>11541</v>
          </cell>
          <cell r="BP24">
            <v>30726</v>
          </cell>
          <cell r="BQ24">
            <v>2216</v>
          </cell>
          <cell r="BR24">
            <v>8</v>
          </cell>
          <cell r="BS24">
            <v>11329</v>
          </cell>
          <cell r="BT24">
            <v>5</v>
          </cell>
          <cell r="BU24">
            <v>44288</v>
          </cell>
          <cell r="BV24">
            <v>11157</v>
          </cell>
          <cell r="BW24">
            <v>351</v>
          </cell>
          <cell r="BX24">
            <v>1</v>
          </cell>
          <cell r="BY24">
            <v>4963</v>
          </cell>
          <cell r="BZ24">
            <v>2</v>
          </cell>
          <cell r="CA24">
            <v>16474</v>
          </cell>
          <cell r="CB24">
            <v>11971</v>
          </cell>
          <cell r="CC24">
            <v>170</v>
          </cell>
          <cell r="CD24">
            <v>0</v>
          </cell>
          <cell r="CE24">
            <v>4570</v>
          </cell>
          <cell r="CF24">
            <v>2</v>
          </cell>
          <cell r="CG24">
            <v>16715</v>
          </cell>
          <cell r="CH24">
            <v>13431</v>
          </cell>
          <cell r="CI24">
            <v>202</v>
          </cell>
          <cell r="CJ24">
            <v>3</v>
          </cell>
          <cell r="CK24">
            <v>4398</v>
          </cell>
          <cell r="CL24">
            <v>4</v>
          </cell>
          <cell r="CM24">
            <v>18075</v>
          </cell>
          <cell r="CN24">
            <v>509</v>
          </cell>
          <cell r="CO24">
            <v>79</v>
          </cell>
          <cell r="CP24">
            <v>0</v>
          </cell>
          <cell r="CQ24">
            <v>70</v>
          </cell>
          <cell r="CR24">
            <v>0</v>
          </cell>
          <cell r="CS24">
            <v>658</v>
          </cell>
          <cell r="CT24">
            <v>13277</v>
          </cell>
          <cell r="CU24">
            <v>1406</v>
          </cell>
          <cell r="CV24">
            <v>3</v>
          </cell>
          <cell r="CW24">
            <v>8912</v>
          </cell>
          <cell r="CX24">
            <v>2</v>
          </cell>
          <cell r="CY24">
            <v>23626</v>
          </cell>
          <cell r="CZ24">
            <v>5246</v>
          </cell>
          <cell r="DA24">
            <v>675</v>
          </cell>
          <cell r="DB24">
            <v>1</v>
          </cell>
          <cell r="DC24">
            <v>7244</v>
          </cell>
          <cell r="DD24">
            <v>0</v>
          </cell>
          <cell r="DE24">
            <v>13169</v>
          </cell>
          <cell r="DF24">
            <v>1481277</v>
          </cell>
          <cell r="DG24">
            <v>1423479</v>
          </cell>
          <cell r="DH24">
            <v>584820</v>
          </cell>
          <cell r="DI24">
            <v>556803</v>
          </cell>
          <cell r="DJ24">
            <v>42610</v>
          </cell>
          <cell r="DK24">
            <v>662291</v>
          </cell>
          <cell r="DL24">
            <v>7414</v>
          </cell>
          <cell r="DM24">
            <v>16384</v>
          </cell>
          <cell r="DN24">
            <v>30154</v>
          </cell>
          <cell r="DO24">
            <v>326497</v>
          </cell>
          <cell r="DP24">
            <v>423092</v>
          </cell>
          <cell r="DQ24">
            <v>408305</v>
          </cell>
          <cell r="DR24">
            <v>47540</v>
          </cell>
          <cell r="DS24">
            <v>40468</v>
          </cell>
          <cell r="DT24">
            <v>11007</v>
          </cell>
          <cell r="DU24">
            <v>14171</v>
          </cell>
          <cell r="DV24">
            <v>6.39</v>
          </cell>
          <cell r="DW24">
            <v>1.2</v>
          </cell>
          <cell r="DX24">
            <v>0</v>
          </cell>
          <cell r="DY24">
            <v>1.1299999999999999</v>
          </cell>
          <cell r="DZ24">
            <v>0</v>
          </cell>
          <cell r="EA24">
            <v>4.87</v>
          </cell>
          <cell r="EB24">
            <v>6.0585723001830383</v>
          </cell>
          <cell r="EC24">
            <v>4.9951969260326603</v>
          </cell>
          <cell r="ED24">
            <v>2.2727272727272729</v>
          </cell>
          <cell r="EE24">
            <v>1.3236958982844205</v>
          </cell>
          <cell r="EF24">
            <v>1.499531396438613</v>
          </cell>
          <cell r="EG24">
            <v>4.6411040476382075</v>
          </cell>
          <cell r="EH24">
            <v>18.194020744356315</v>
          </cell>
          <cell r="EI24">
            <v>7.6849183477425562</v>
          </cell>
          <cell r="EJ24">
            <v>5.7977736549165115</v>
          </cell>
          <cell r="EK24">
            <v>9.2571627623443362</v>
          </cell>
          <cell r="EL24">
            <v>1.4058106841611997</v>
          </cell>
          <cell r="EM24">
            <v>14.740082079343363</v>
          </cell>
          <cell r="EN24">
            <v>9.5790115924344104</v>
          </cell>
          <cell r="EO24">
            <v>8.5975024015369836</v>
          </cell>
          <cell r="EP24">
            <v>2.5974025974025974</v>
          </cell>
          <cell r="EQ24">
            <v>4.5806844901158232</v>
          </cell>
          <cell r="ER24">
            <v>4.7797563261480791</v>
          </cell>
          <cell r="ES24">
            <v>7.9504305142029459</v>
          </cell>
          <cell r="ET24">
            <v>19.865771812080538</v>
          </cell>
          <cell r="EU24">
            <v>46.20557156580211</v>
          </cell>
          <cell r="EV24">
            <v>31.725417439703151</v>
          </cell>
          <cell r="EW24">
            <v>11.199163981537925</v>
          </cell>
          <cell r="EX24">
            <v>15.182755388940954</v>
          </cell>
          <cell r="EY24">
            <v>19.324857165848556</v>
          </cell>
          <cell r="EZ24">
            <v>32.690665039658327</v>
          </cell>
          <cell r="FA24">
            <v>52.401536983669551</v>
          </cell>
          <cell r="FB24">
            <v>50.139146567717994</v>
          </cell>
          <cell r="FC24">
            <v>45.293041888008361</v>
          </cell>
          <cell r="FD24">
            <v>57.825679475164016</v>
          </cell>
          <cell r="FE24">
            <v>37.633781282690911</v>
          </cell>
          <cell r="FF24">
            <v>14.456985967053082</v>
          </cell>
          <cell r="FG24">
            <v>43.131604226705086</v>
          </cell>
          <cell r="FH24">
            <v>48.469387755102041</v>
          </cell>
          <cell r="FI24">
            <v>23.774275015239922</v>
          </cell>
          <cell r="FJ24">
            <v>47.1415182755389</v>
          </cell>
          <cell r="FK24">
            <v>19.946487486923633</v>
          </cell>
          <cell r="FL24">
            <v>88.462477120195231</v>
          </cell>
          <cell r="FM24">
            <v>91.066282420749275</v>
          </cell>
          <cell r="FN24">
            <v>87.615955473098325</v>
          </cell>
          <cell r="FO24">
            <v>81.198293128973262</v>
          </cell>
          <cell r="FP24">
            <v>93.439550140581076</v>
          </cell>
          <cell r="FQ24">
            <v>86.716423915667491</v>
          </cell>
          <cell r="FR24">
            <v>30.707748627211711</v>
          </cell>
          <cell r="FS24">
            <v>21.37367915465898</v>
          </cell>
          <cell r="FT24">
            <v>20.129870129870131</v>
          </cell>
          <cell r="FU24">
            <v>30.192458416790036</v>
          </cell>
          <cell r="FV24">
            <v>21.368322399250232</v>
          </cell>
          <cell r="FW24">
            <v>29.451999678120224</v>
          </cell>
          <cell r="FX24">
            <v>36.226357535082364</v>
          </cell>
          <cell r="FY24">
            <v>20.028818443804035</v>
          </cell>
          <cell r="FZ24">
            <v>21.985157699443413</v>
          </cell>
          <cell r="GA24">
            <v>36.044587651310636</v>
          </cell>
          <cell r="GB24">
            <v>24.835988753514528</v>
          </cell>
          <cell r="GC24">
            <v>34.541723666210672</v>
          </cell>
          <cell r="GD24">
            <v>36.979865771812079</v>
          </cell>
          <cell r="GE24">
            <v>25.600384245917386</v>
          </cell>
          <cell r="GF24">
            <v>56.261595547309831</v>
          </cell>
          <cell r="GG24">
            <v>36.009753548724198</v>
          </cell>
          <cell r="GH24">
            <v>40.487347703842545</v>
          </cell>
          <cell r="GI24">
            <v>37.360183471473405</v>
          </cell>
          <cell r="GJ24">
            <v>2.4923733984136667</v>
          </cell>
          <cell r="GK24">
            <v>1.5850144092219021</v>
          </cell>
          <cell r="GL24">
            <v>1.1131725417439702</v>
          </cell>
          <cell r="GM24">
            <v>0.94922929548027524</v>
          </cell>
          <cell r="GN24">
            <v>0.37488284910965325</v>
          </cell>
          <cell r="GO24">
            <v>1.9855958799388427</v>
          </cell>
          <cell r="GP24">
            <v>37.605247101891401</v>
          </cell>
          <cell r="GQ24">
            <v>57.204610951008647</v>
          </cell>
          <cell r="GR24">
            <v>59.276437847866411</v>
          </cell>
          <cell r="GS24">
            <v>67.88295741530959</v>
          </cell>
          <cell r="GT24">
            <v>27.366447985004687</v>
          </cell>
          <cell r="GU24">
            <v>46.036855234569892</v>
          </cell>
          <cell r="GV24">
            <v>56.58</v>
          </cell>
          <cell r="GW24">
            <v>42.66</v>
          </cell>
          <cell r="GX24">
            <v>16.12</v>
          </cell>
          <cell r="GY24">
            <v>6.84</v>
          </cell>
          <cell r="GZ24">
            <v>8.0399999999999991</v>
          </cell>
          <cell r="HA24">
            <v>41.99</v>
          </cell>
          <cell r="HB24">
            <v>12.641854789505796</v>
          </cell>
          <cell r="HC24">
            <v>26.272814601344862</v>
          </cell>
          <cell r="HD24">
            <v>35.760667903525047</v>
          </cell>
          <cell r="HE24">
            <v>54.167029521901945</v>
          </cell>
          <cell r="HF24">
            <v>11.808809746954077</v>
          </cell>
          <cell r="HG24">
            <v>23.75472760923795</v>
          </cell>
        </row>
        <row r="25">
          <cell r="C25" t="str">
            <v>DADRA &amp; NAGAR HAVELI</v>
          </cell>
          <cell r="J25">
            <v>287</v>
          </cell>
          <cell r="K25">
            <v>9</v>
          </cell>
          <cell r="L25">
            <v>5</v>
          </cell>
          <cell r="M25">
            <v>7</v>
          </cell>
          <cell r="N25">
            <v>0</v>
          </cell>
          <cell r="O25">
            <v>0</v>
          </cell>
          <cell r="P25">
            <v>0</v>
          </cell>
          <cell r="Q25">
            <v>21</v>
          </cell>
          <cell r="R25">
            <v>162</v>
          </cell>
          <cell r="S25">
            <v>93</v>
          </cell>
          <cell r="T25">
            <v>0</v>
          </cell>
          <cell r="U25">
            <v>1</v>
          </cell>
          <cell r="V25">
            <v>0</v>
          </cell>
          <cell r="W25">
            <v>0</v>
          </cell>
          <cell r="X25">
            <v>256</v>
          </cell>
          <cell r="Y25">
            <v>8</v>
          </cell>
          <cell r="Z25">
            <v>4</v>
          </cell>
          <cell r="AA25">
            <v>4</v>
          </cell>
          <cell r="AB25">
            <v>0</v>
          </cell>
          <cell r="AC25">
            <v>0</v>
          </cell>
          <cell r="AD25">
            <v>0</v>
          </cell>
          <cell r="AE25">
            <v>16</v>
          </cell>
          <cell r="AK25">
            <v>9</v>
          </cell>
          <cell r="AL25">
            <v>67</v>
          </cell>
          <cell r="AM25">
            <v>1</v>
          </cell>
          <cell r="AN25">
            <v>0</v>
          </cell>
          <cell r="AO25">
            <v>0</v>
          </cell>
          <cell r="AP25">
            <v>0</v>
          </cell>
          <cell r="AQ25">
            <v>68</v>
          </cell>
          <cell r="AR25">
            <v>5</v>
          </cell>
          <cell r="AS25">
            <v>11</v>
          </cell>
          <cell r="AT25">
            <v>1</v>
          </cell>
          <cell r="AU25">
            <v>0</v>
          </cell>
          <cell r="AV25">
            <v>0</v>
          </cell>
          <cell r="AW25">
            <v>17</v>
          </cell>
          <cell r="AX25">
            <v>5</v>
          </cell>
          <cell r="AY25">
            <v>4</v>
          </cell>
          <cell r="AZ25">
            <v>3</v>
          </cell>
          <cell r="BA25">
            <v>0</v>
          </cell>
          <cell r="BB25">
            <v>0</v>
          </cell>
          <cell r="BC25">
            <v>12</v>
          </cell>
          <cell r="BD25">
            <v>56</v>
          </cell>
          <cell r="BE25">
            <v>69</v>
          </cell>
          <cell r="BF25">
            <v>5</v>
          </cell>
          <cell r="BG25">
            <v>0</v>
          </cell>
          <cell r="BH25">
            <v>0</v>
          </cell>
          <cell r="BI25">
            <v>130</v>
          </cell>
          <cell r="BJ25">
            <v>29</v>
          </cell>
          <cell r="BK25">
            <v>63</v>
          </cell>
          <cell r="BL25">
            <v>7</v>
          </cell>
          <cell r="BM25">
            <v>1</v>
          </cell>
          <cell r="BN25">
            <v>1</v>
          </cell>
          <cell r="BO25">
            <v>101</v>
          </cell>
          <cell r="BP25">
            <v>168</v>
          </cell>
          <cell r="BQ25">
            <v>112</v>
          </cell>
          <cell r="BR25">
            <v>7</v>
          </cell>
          <cell r="BS25">
            <v>1</v>
          </cell>
          <cell r="BT25">
            <v>1</v>
          </cell>
          <cell r="BU25">
            <v>289</v>
          </cell>
          <cell r="BV25">
            <v>1</v>
          </cell>
          <cell r="BW25">
            <v>17</v>
          </cell>
          <cell r="BX25">
            <v>1</v>
          </cell>
          <cell r="BY25">
            <v>0</v>
          </cell>
          <cell r="BZ25">
            <v>0</v>
          </cell>
          <cell r="CA25">
            <v>19</v>
          </cell>
          <cell r="CB25">
            <v>32</v>
          </cell>
          <cell r="CC25">
            <v>15</v>
          </cell>
          <cell r="CD25">
            <v>0</v>
          </cell>
          <cell r="CE25">
            <v>0</v>
          </cell>
          <cell r="CF25">
            <v>0</v>
          </cell>
          <cell r="CG25">
            <v>47</v>
          </cell>
          <cell r="CH25">
            <v>73</v>
          </cell>
          <cell r="CI25">
            <v>4</v>
          </cell>
          <cell r="CJ25">
            <v>0</v>
          </cell>
          <cell r="CK25">
            <v>0</v>
          </cell>
          <cell r="CL25">
            <v>0</v>
          </cell>
          <cell r="CM25">
            <v>90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101</v>
          </cell>
          <cell r="CU25">
            <v>16</v>
          </cell>
          <cell r="CV25">
            <v>3</v>
          </cell>
          <cell r="CW25">
            <v>0</v>
          </cell>
          <cell r="CX25">
            <v>1</v>
          </cell>
          <cell r="CY25">
            <v>121</v>
          </cell>
          <cell r="CZ25">
            <v>80</v>
          </cell>
          <cell r="DA25">
            <v>10</v>
          </cell>
          <cell r="DB25">
            <v>0</v>
          </cell>
          <cell r="DC25">
            <v>0</v>
          </cell>
          <cell r="DD25">
            <v>0</v>
          </cell>
          <cell r="DE25">
            <v>90</v>
          </cell>
          <cell r="DF25">
            <v>13018</v>
          </cell>
          <cell r="DG25">
            <v>12401</v>
          </cell>
          <cell r="DH25">
            <v>7070</v>
          </cell>
          <cell r="DI25">
            <v>5583</v>
          </cell>
          <cell r="DJ25">
            <v>12796</v>
          </cell>
          <cell r="DK25">
            <v>12207</v>
          </cell>
          <cell r="DL25">
            <v>6894</v>
          </cell>
          <cell r="DM25">
            <v>5459</v>
          </cell>
          <cell r="DN25">
            <v>0</v>
          </cell>
          <cell r="DO25">
            <v>0</v>
          </cell>
          <cell r="DP25">
            <v>52</v>
          </cell>
          <cell r="DQ25">
            <v>60</v>
          </cell>
          <cell r="DR25">
            <v>12856</v>
          </cell>
          <cell r="DS25">
            <v>12263</v>
          </cell>
          <cell r="DT25">
            <v>6904</v>
          </cell>
          <cell r="DU25">
            <v>5475</v>
          </cell>
          <cell r="DV25">
            <v>27.17</v>
          </cell>
          <cell r="DW25">
            <v>44.95</v>
          </cell>
          <cell r="DX25">
            <v>50</v>
          </cell>
          <cell r="DY25">
            <v>100</v>
          </cell>
          <cell r="DZ25">
            <v>0</v>
          </cell>
          <cell r="EA25">
            <v>34.270000000000003</v>
          </cell>
          <cell r="EB25">
            <v>6.7796610169491522</v>
          </cell>
          <cell r="EC25">
            <v>0.94339622641509435</v>
          </cell>
          <cell r="ED25">
            <v>0</v>
          </cell>
          <cell r="EE25">
            <v>0</v>
          </cell>
          <cell r="EF25">
            <v>0</v>
          </cell>
          <cell r="EG25">
            <v>4.2763157894736841</v>
          </cell>
          <cell r="EH25">
            <v>37.288135593220339</v>
          </cell>
          <cell r="EI25">
            <v>2.8301886792452833</v>
          </cell>
          <cell r="EJ25">
            <v>0</v>
          </cell>
          <cell r="EK25">
            <v>0</v>
          </cell>
          <cell r="EL25">
            <v>0</v>
          </cell>
          <cell r="EM25">
            <v>22.697368421052634</v>
          </cell>
          <cell r="EN25">
            <v>5.0847457627118651</v>
          </cell>
          <cell r="EO25">
            <v>10.377358490566039</v>
          </cell>
          <cell r="EP25">
            <v>16.666666666666664</v>
          </cell>
          <cell r="EQ25">
            <v>0</v>
          </cell>
          <cell r="ER25">
            <v>0</v>
          </cell>
          <cell r="ES25">
            <v>6.9078947368421062</v>
          </cell>
          <cell r="ET25">
            <v>3.3898305084745761</v>
          </cell>
          <cell r="EU25">
            <v>1.8867924528301887</v>
          </cell>
          <cell r="EV25">
            <v>50</v>
          </cell>
          <cell r="EW25">
            <v>0</v>
          </cell>
          <cell r="EX25">
            <v>0</v>
          </cell>
          <cell r="EY25">
            <v>3.6184210526315792</v>
          </cell>
          <cell r="EZ25">
            <v>22.033898305084744</v>
          </cell>
          <cell r="FA25">
            <v>50.943396226415096</v>
          </cell>
          <cell r="FB25">
            <v>66.666666666666657</v>
          </cell>
          <cell r="FC25">
            <v>0</v>
          </cell>
          <cell r="FD25">
            <v>100</v>
          </cell>
          <cell r="FE25">
            <v>32.236842105263158</v>
          </cell>
          <cell r="FF25">
            <v>13.559322033898304</v>
          </cell>
          <cell r="FG25">
            <v>42.452830188679243</v>
          </cell>
          <cell r="FH25">
            <v>100</v>
          </cell>
          <cell r="FI25">
            <v>100</v>
          </cell>
          <cell r="FJ25">
            <v>100</v>
          </cell>
          <cell r="FK25">
            <v>25.328947368421051</v>
          </cell>
          <cell r="FL25">
            <v>93.220338983050837</v>
          </cell>
          <cell r="FM25">
            <v>98.113207547169807</v>
          </cell>
          <cell r="FN25">
            <v>100</v>
          </cell>
          <cell r="FO25">
            <v>100</v>
          </cell>
          <cell r="FP25">
            <v>100</v>
          </cell>
          <cell r="FQ25">
            <v>91.118421052631575</v>
          </cell>
          <cell r="FR25">
            <v>1.6949152542372881</v>
          </cell>
          <cell r="FS25">
            <v>4.716981132075472</v>
          </cell>
          <cell r="FT25">
            <v>16.666666666666664</v>
          </cell>
          <cell r="FU25">
            <v>0</v>
          </cell>
          <cell r="FV25">
            <v>0</v>
          </cell>
          <cell r="FW25">
            <v>2.9605263157894735</v>
          </cell>
          <cell r="FX25">
            <v>18.64406779661017</v>
          </cell>
          <cell r="FY25">
            <v>12.264150943396226</v>
          </cell>
          <cell r="FZ25">
            <v>0</v>
          </cell>
          <cell r="GA25">
            <v>0</v>
          </cell>
          <cell r="GB25">
            <v>0</v>
          </cell>
          <cell r="GC25">
            <v>15.131578947368421</v>
          </cell>
          <cell r="GD25">
            <v>41.807909604519772</v>
          </cell>
          <cell r="GE25">
            <v>4.716981132075472</v>
          </cell>
          <cell r="GF25">
            <v>0</v>
          </cell>
          <cell r="GG25">
            <v>0</v>
          </cell>
          <cell r="GH25">
            <v>0</v>
          </cell>
          <cell r="GI25">
            <v>30.263157894736842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56.497175141242941</v>
          </cell>
          <cell r="GQ25">
            <v>14.150943396226415</v>
          </cell>
          <cell r="GR25">
            <v>33.333333333333329</v>
          </cell>
          <cell r="GS25">
            <v>0</v>
          </cell>
          <cell r="GT25">
            <v>100</v>
          </cell>
          <cell r="GU25">
            <v>38.815789473684212</v>
          </cell>
          <cell r="GV25">
            <v>29.71</v>
          </cell>
          <cell r="GW25">
            <v>50.48</v>
          </cell>
          <cell r="GX25">
            <v>33.33</v>
          </cell>
          <cell r="GY25">
            <v>100</v>
          </cell>
          <cell r="GZ25">
            <v>0</v>
          </cell>
          <cell r="HA25">
            <v>37.54</v>
          </cell>
          <cell r="HB25">
            <v>44.067796610169488</v>
          </cell>
          <cell r="HC25">
            <v>9.433962264150944</v>
          </cell>
          <cell r="HD25">
            <v>0</v>
          </cell>
          <cell r="HE25">
            <v>0</v>
          </cell>
          <cell r="HF25">
            <v>0</v>
          </cell>
          <cell r="HG25">
            <v>28.947368421052634</v>
          </cell>
        </row>
        <row r="26">
          <cell r="C26" t="str">
            <v>DAMAN &amp; DIU</v>
          </cell>
          <cell r="J26">
            <v>87</v>
          </cell>
          <cell r="K26">
            <v>0</v>
          </cell>
          <cell r="L26">
            <v>5</v>
          </cell>
          <cell r="M26">
            <v>5</v>
          </cell>
          <cell r="N26">
            <v>1</v>
          </cell>
          <cell r="O26">
            <v>1</v>
          </cell>
          <cell r="P26">
            <v>0</v>
          </cell>
          <cell r="Q26">
            <v>12</v>
          </cell>
          <cell r="R26">
            <v>29</v>
          </cell>
          <cell r="S26">
            <v>3</v>
          </cell>
          <cell r="T26">
            <v>0</v>
          </cell>
          <cell r="U26">
            <v>17</v>
          </cell>
          <cell r="V26">
            <v>10</v>
          </cell>
          <cell r="W26">
            <v>0</v>
          </cell>
          <cell r="X26">
            <v>59</v>
          </cell>
          <cell r="Y26">
            <v>0</v>
          </cell>
          <cell r="Z26">
            <v>3</v>
          </cell>
          <cell r="AA26">
            <v>1</v>
          </cell>
          <cell r="AB26">
            <v>0</v>
          </cell>
          <cell r="AC26">
            <v>0</v>
          </cell>
          <cell r="AD26">
            <v>0</v>
          </cell>
          <cell r="AE26">
            <v>4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3</v>
          </cell>
          <cell r="AS26">
            <v>2</v>
          </cell>
          <cell r="AT26">
            <v>0</v>
          </cell>
          <cell r="AU26">
            <v>0</v>
          </cell>
          <cell r="AV26">
            <v>2</v>
          </cell>
          <cell r="AW26">
            <v>7</v>
          </cell>
          <cell r="AX26">
            <v>11</v>
          </cell>
          <cell r="AY26">
            <v>3</v>
          </cell>
          <cell r="AZ26">
            <v>3</v>
          </cell>
          <cell r="BA26">
            <v>2</v>
          </cell>
          <cell r="BB26">
            <v>0</v>
          </cell>
          <cell r="BC26">
            <v>19</v>
          </cell>
          <cell r="BD26">
            <v>41</v>
          </cell>
          <cell r="BE26">
            <v>7</v>
          </cell>
          <cell r="BF26">
            <v>5</v>
          </cell>
          <cell r="BG26">
            <v>19</v>
          </cell>
          <cell r="BH26">
            <v>17</v>
          </cell>
          <cell r="BI26">
            <v>89</v>
          </cell>
          <cell r="BJ26">
            <v>28</v>
          </cell>
          <cell r="BK26">
            <v>6</v>
          </cell>
          <cell r="BL26">
            <v>5</v>
          </cell>
          <cell r="BM26">
            <v>18</v>
          </cell>
          <cell r="BN26">
            <v>16</v>
          </cell>
          <cell r="BO26">
            <v>73</v>
          </cell>
          <cell r="BP26">
            <v>44</v>
          </cell>
          <cell r="BQ26">
            <v>8</v>
          </cell>
          <cell r="BR26">
            <v>5</v>
          </cell>
          <cell r="BS26">
            <v>24</v>
          </cell>
          <cell r="BT26">
            <v>18</v>
          </cell>
          <cell r="BU26">
            <v>99</v>
          </cell>
          <cell r="BV26">
            <v>16</v>
          </cell>
          <cell r="BW26">
            <v>2</v>
          </cell>
          <cell r="BX26">
            <v>1</v>
          </cell>
          <cell r="BY26">
            <v>6</v>
          </cell>
          <cell r="BZ26">
            <v>8</v>
          </cell>
          <cell r="CA26">
            <v>33</v>
          </cell>
          <cell r="CB26">
            <v>2</v>
          </cell>
          <cell r="CC26">
            <v>1</v>
          </cell>
          <cell r="CD26">
            <v>0</v>
          </cell>
          <cell r="CE26">
            <v>1</v>
          </cell>
          <cell r="CF26">
            <v>2</v>
          </cell>
          <cell r="CG26">
            <v>6</v>
          </cell>
          <cell r="CH26">
            <v>6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6</v>
          </cell>
          <cell r="CN26">
            <v>0</v>
          </cell>
          <cell r="CO26">
            <v>0</v>
          </cell>
          <cell r="CP26">
            <v>0</v>
          </cell>
          <cell r="CQ26">
            <v>1</v>
          </cell>
          <cell r="CR26">
            <v>1</v>
          </cell>
          <cell r="CS26">
            <v>2</v>
          </cell>
          <cell r="CT26">
            <v>2</v>
          </cell>
          <cell r="CU26">
            <v>3</v>
          </cell>
          <cell r="CV26">
            <v>3</v>
          </cell>
          <cell r="CW26">
            <v>3</v>
          </cell>
          <cell r="CX26">
            <v>0</v>
          </cell>
          <cell r="CY26">
            <v>11</v>
          </cell>
          <cell r="CZ26">
            <v>0</v>
          </cell>
          <cell r="DA26">
            <v>2</v>
          </cell>
          <cell r="DB26">
            <v>1</v>
          </cell>
          <cell r="DC26">
            <v>1</v>
          </cell>
          <cell r="DD26">
            <v>0</v>
          </cell>
          <cell r="DE26">
            <v>4</v>
          </cell>
          <cell r="DF26">
            <v>1359</v>
          </cell>
          <cell r="DG26">
            <v>4246</v>
          </cell>
          <cell r="DH26">
            <v>916</v>
          </cell>
          <cell r="DI26">
            <v>3521</v>
          </cell>
          <cell r="DJ26">
            <v>964</v>
          </cell>
          <cell r="DK26">
            <v>908</v>
          </cell>
          <cell r="DL26">
            <v>883</v>
          </cell>
          <cell r="DM26">
            <v>734</v>
          </cell>
          <cell r="DN26">
            <v>780</v>
          </cell>
          <cell r="DO26">
            <v>705</v>
          </cell>
          <cell r="DP26">
            <v>627</v>
          </cell>
          <cell r="DQ26">
            <v>512</v>
          </cell>
          <cell r="DR26">
            <v>964</v>
          </cell>
          <cell r="DS26">
            <v>908</v>
          </cell>
          <cell r="DT26">
            <v>882</v>
          </cell>
          <cell r="DU26">
            <v>734</v>
          </cell>
          <cell r="DV26">
            <v>68.180000000000007</v>
          </cell>
          <cell r="DW26">
            <v>50</v>
          </cell>
          <cell r="DX26">
            <v>100</v>
          </cell>
          <cell r="DY26">
            <v>62.5</v>
          </cell>
          <cell r="DZ26">
            <v>50</v>
          </cell>
          <cell r="EA26">
            <v>63.04</v>
          </cell>
          <cell r="EB26">
            <v>1.9607843137254901</v>
          </cell>
          <cell r="EC26">
            <v>0</v>
          </cell>
          <cell r="ED26">
            <v>0</v>
          </cell>
          <cell r="EE26">
            <v>0</v>
          </cell>
          <cell r="EF26">
            <v>0</v>
          </cell>
          <cell r="EG26">
            <v>1.0204081632653061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7.8431372549019605</v>
          </cell>
          <cell r="EO26">
            <v>0</v>
          </cell>
          <cell r="EP26">
            <v>9.0909090909090917</v>
          </cell>
          <cell r="EQ26">
            <v>7.1428571428571423</v>
          </cell>
          <cell r="ER26">
            <v>0</v>
          </cell>
          <cell r="ES26">
            <v>6.1224489795918364</v>
          </cell>
          <cell r="ET26">
            <v>25.490196078431371</v>
          </cell>
          <cell r="EU26">
            <v>70</v>
          </cell>
          <cell r="EV26">
            <v>27.27272727272727</v>
          </cell>
          <cell r="EW26">
            <v>0</v>
          </cell>
          <cell r="EX26">
            <v>0</v>
          </cell>
          <cell r="EY26">
            <v>23.469387755102041</v>
          </cell>
          <cell r="EZ26">
            <v>82.35294117647058</v>
          </cell>
          <cell r="FA26">
            <v>70</v>
          </cell>
          <cell r="FB26">
            <v>90.909090909090907</v>
          </cell>
          <cell r="FC26">
            <v>100</v>
          </cell>
          <cell r="FD26">
            <v>57.142857142857139</v>
          </cell>
          <cell r="FE26">
            <v>80.612244897959187</v>
          </cell>
          <cell r="FF26">
            <v>56.862745098039213</v>
          </cell>
          <cell r="FG26">
            <v>50</v>
          </cell>
          <cell r="FH26">
            <v>90.909090909090907</v>
          </cell>
          <cell r="FI26">
            <v>64.285714285714292</v>
          </cell>
          <cell r="FJ26">
            <v>85.714285714285708</v>
          </cell>
          <cell r="FK26">
            <v>61.224489795918366</v>
          </cell>
          <cell r="FL26">
            <v>88.235294117647058</v>
          </cell>
          <cell r="FM26">
            <v>90</v>
          </cell>
          <cell r="FN26">
            <v>90.909090909090907</v>
          </cell>
          <cell r="FO26">
            <v>100</v>
          </cell>
          <cell r="FP26">
            <v>85.714285714285708</v>
          </cell>
          <cell r="FQ26">
            <v>86.734693877551024</v>
          </cell>
          <cell r="FR26">
            <v>17.647058823529413</v>
          </cell>
          <cell r="FS26">
            <v>10</v>
          </cell>
          <cell r="FT26">
            <v>9.0909090909090917</v>
          </cell>
          <cell r="FU26">
            <v>7.1428571428571423</v>
          </cell>
          <cell r="FV26">
            <v>0</v>
          </cell>
          <cell r="FW26">
            <v>12.244897959183673</v>
          </cell>
          <cell r="FX26">
            <v>0</v>
          </cell>
          <cell r="FY26">
            <v>0</v>
          </cell>
          <cell r="FZ26">
            <v>0</v>
          </cell>
          <cell r="GA26">
            <v>0</v>
          </cell>
          <cell r="GB26">
            <v>28.571428571428569</v>
          </cell>
          <cell r="GC26">
            <v>2.0408163265306123</v>
          </cell>
          <cell r="GD26">
            <v>11.76470588235294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9.183673469387756</v>
          </cell>
          <cell r="GJ26">
            <v>0</v>
          </cell>
          <cell r="GK26">
            <v>0</v>
          </cell>
          <cell r="GL26">
            <v>18.181818181818183</v>
          </cell>
          <cell r="GM26">
            <v>0</v>
          </cell>
          <cell r="GN26">
            <v>0</v>
          </cell>
          <cell r="GO26">
            <v>2.0408163265306123</v>
          </cell>
          <cell r="GP26">
            <v>7.8431372549019605</v>
          </cell>
          <cell r="GQ26">
            <v>10</v>
          </cell>
          <cell r="GR26">
            <v>45.454545454545453</v>
          </cell>
          <cell r="GS26">
            <v>21.428571428571427</v>
          </cell>
          <cell r="GT26">
            <v>0</v>
          </cell>
          <cell r="GU26">
            <v>13.26530612244898</v>
          </cell>
          <cell r="GV26">
            <v>15.22</v>
          </cell>
          <cell r="GW26">
            <v>25</v>
          </cell>
          <cell r="GX26">
            <v>16.670000000000002</v>
          </cell>
          <cell r="GY26">
            <v>35.71</v>
          </cell>
          <cell r="GZ26">
            <v>16.670000000000002</v>
          </cell>
          <cell r="HA26">
            <v>19.75</v>
          </cell>
          <cell r="HB26">
            <v>1.9607843137254901</v>
          </cell>
          <cell r="HC26">
            <v>0</v>
          </cell>
          <cell r="HD26">
            <v>18.181818181818183</v>
          </cell>
          <cell r="HE26">
            <v>14.285714285714285</v>
          </cell>
          <cell r="HF26">
            <v>0</v>
          </cell>
          <cell r="HG26">
            <v>5.1020408163265305</v>
          </cell>
        </row>
        <row r="27">
          <cell r="C27" t="str">
            <v>DELHI</v>
          </cell>
          <cell r="J27">
            <v>2768</v>
          </cell>
          <cell r="K27">
            <v>797</v>
          </cell>
          <cell r="L27">
            <v>508</v>
          </cell>
          <cell r="M27">
            <v>733</v>
          </cell>
          <cell r="N27">
            <v>19</v>
          </cell>
          <cell r="O27">
            <v>105</v>
          </cell>
          <cell r="P27">
            <v>0</v>
          </cell>
          <cell r="Q27">
            <v>2162</v>
          </cell>
          <cell r="R27">
            <v>477</v>
          </cell>
          <cell r="S27">
            <v>9</v>
          </cell>
          <cell r="T27">
            <v>110</v>
          </cell>
          <cell r="U27">
            <v>17</v>
          </cell>
          <cell r="V27">
            <v>183</v>
          </cell>
          <cell r="W27">
            <v>0</v>
          </cell>
          <cell r="X27">
            <v>796</v>
          </cell>
          <cell r="Y27">
            <v>225</v>
          </cell>
          <cell r="Z27">
            <v>147</v>
          </cell>
          <cell r="AA27">
            <v>126</v>
          </cell>
          <cell r="AB27">
            <v>0</v>
          </cell>
          <cell r="AC27">
            <v>9</v>
          </cell>
          <cell r="AD27">
            <v>0</v>
          </cell>
          <cell r="AE27">
            <v>507</v>
          </cell>
          <cell r="AK27">
            <v>0</v>
          </cell>
          <cell r="AL27">
            <v>3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3</v>
          </cell>
          <cell r="AR27">
            <v>208</v>
          </cell>
          <cell r="AS27">
            <v>14</v>
          </cell>
          <cell r="AT27">
            <v>65</v>
          </cell>
          <cell r="AU27">
            <v>18</v>
          </cell>
          <cell r="AV27">
            <v>111</v>
          </cell>
          <cell r="AW27">
            <v>416</v>
          </cell>
          <cell r="AX27">
            <v>916</v>
          </cell>
          <cell r="AY27">
            <v>95</v>
          </cell>
          <cell r="AZ27">
            <v>353</v>
          </cell>
          <cell r="BA27">
            <v>0</v>
          </cell>
          <cell r="BB27">
            <v>2</v>
          </cell>
          <cell r="BC27">
            <v>1366</v>
          </cell>
          <cell r="BD27">
            <v>1500</v>
          </cell>
          <cell r="BE27">
            <v>292</v>
          </cell>
          <cell r="BF27">
            <v>513</v>
          </cell>
          <cell r="BG27">
            <v>42</v>
          </cell>
          <cell r="BH27">
            <v>257</v>
          </cell>
          <cell r="BI27">
            <v>2604</v>
          </cell>
          <cell r="BJ27">
            <v>2169</v>
          </cell>
          <cell r="BK27">
            <v>528</v>
          </cell>
          <cell r="BL27">
            <v>1110</v>
          </cell>
          <cell r="BM27">
            <v>66</v>
          </cell>
          <cell r="BN27">
            <v>459</v>
          </cell>
          <cell r="BO27">
            <v>4332</v>
          </cell>
          <cell r="BP27">
            <v>2563</v>
          </cell>
          <cell r="BQ27">
            <v>533</v>
          </cell>
          <cell r="BR27">
            <v>1160</v>
          </cell>
          <cell r="BS27">
            <v>84</v>
          </cell>
          <cell r="BT27">
            <v>590</v>
          </cell>
          <cell r="BU27">
            <v>4930</v>
          </cell>
          <cell r="BV27">
            <v>1260</v>
          </cell>
          <cell r="BW27">
            <v>309</v>
          </cell>
          <cell r="BX27">
            <v>782</v>
          </cell>
          <cell r="BY27">
            <v>65</v>
          </cell>
          <cell r="BZ27">
            <v>492</v>
          </cell>
          <cell r="CA27">
            <v>2908</v>
          </cell>
          <cell r="CB27">
            <v>161</v>
          </cell>
          <cell r="CC27">
            <v>0</v>
          </cell>
          <cell r="CD27">
            <v>32</v>
          </cell>
          <cell r="CE27">
            <v>21</v>
          </cell>
          <cell r="CF27">
            <v>161</v>
          </cell>
          <cell r="CG27">
            <v>375</v>
          </cell>
          <cell r="CH27">
            <v>27</v>
          </cell>
          <cell r="CI27">
            <v>1</v>
          </cell>
          <cell r="CJ27">
            <v>2</v>
          </cell>
          <cell r="CK27">
            <v>1</v>
          </cell>
          <cell r="CL27">
            <v>8</v>
          </cell>
          <cell r="CM27">
            <v>46</v>
          </cell>
          <cell r="CN27">
            <v>1</v>
          </cell>
          <cell r="CO27">
            <v>1</v>
          </cell>
          <cell r="CP27">
            <v>0</v>
          </cell>
          <cell r="CQ27">
            <v>0</v>
          </cell>
          <cell r="CR27">
            <v>0</v>
          </cell>
          <cell r="CS27">
            <v>2</v>
          </cell>
          <cell r="CT27">
            <v>756</v>
          </cell>
          <cell r="CU27">
            <v>249</v>
          </cell>
          <cell r="CV27">
            <v>196</v>
          </cell>
          <cell r="CW27">
            <v>35</v>
          </cell>
          <cell r="CX27">
            <v>138</v>
          </cell>
          <cell r="CY27">
            <v>1374</v>
          </cell>
          <cell r="CZ27">
            <v>284</v>
          </cell>
          <cell r="DA27">
            <v>67</v>
          </cell>
          <cell r="DB27">
            <v>58</v>
          </cell>
          <cell r="DC27">
            <v>20</v>
          </cell>
          <cell r="DD27">
            <v>55</v>
          </cell>
          <cell r="DE27">
            <v>484</v>
          </cell>
          <cell r="DF27">
            <v>306032</v>
          </cell>
          <cell r="DG27">
            <v>343781</v>
          </cell>
          <cell r="DH27">
            <v>238322</v>
          </cell>
          <cell r="DI27">
            <v>298776</v>
          </cell>
          <cell r="DJ27">
            <v>230474</v>
          </cell>
          <cell r="DK27">
            <v>242959</v>
          </cell>
          <cell r="DL27">
            <v>277010</v>
          </cell>
          <cell r="DM27">
            <v>303428</v>
          </cell>
          <cell r="DN27">
            <v>3590</v>
          </cell>
          <cell r="DO27">
            <v>5335</v>
          </cell>
          <cell r="DP27">
            <v>695</v>
          </cell>
          <cell r="DQ27">
            <v>794</v>
          </cell>
          <cell r="DR27">
            <v>15612</v>
          </cell>
          <cell r="DS27">
            <v>16702</v>
          </cell>
          <cell r="DT27">
            <v>56228</v>
          </cell>
          <cell r="DU27">
            <v>55850</v>
          </cell>
          <cell r="DV27">
            <v>2.48</v>
          </cell>
          <cell r="DW27">
            <v>20</v>
          </cell>
          <cell r="DX27">
            <v>15.98</v>
          </cell>
          <cell r="DY27">
            <v>7.69</v>
          </cell>
          <cell r="DZ27">
            <v>11.27</v>
          </cell>
          <cell r="EA27">
            <v>6.84</v>
          </cell>
          <cell r="EB27">
            <v>4.0749796251018745E-2</v>
          </cell>
          <cell r="EC27">
            <v>0</v>
          </cell>
          <cell r="ED27">
            <v>9.9009900990099015E-2</v>
          </cell>
          <cell r="EE27">
            <v>0</v>
          </cell>
          <cell r="EF27">
            <v>0</v>
          </cell>
          <cell r="EG27">
            <v>4.2176296921130327E-2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6.6829665851670743</v>
          </cell>
          <cell r="EO27">
            <v>1.8900343642611683</v>
          </cell>
          <cell r="EP27">
            <v>1.9801980198019802</v>
          </cell>
          <cell r="EQ27">
            <v>17.977528089887642</v>
          </cell>
          <cell r="ER27">
            <v>3.9538714991762767</v>
          </cell>
          <cell r="ES27">
            <v>4.955714888232813</v>
          </cell>
          <cell r="ET27">
            <v>36.634066829665848</v>
          </cell>
          <cell r="EU27">
            <v>12.027491408934708</v>
          </cell>
          <cell r="EV27">
            <v>16.534653465346537</v>
          </cell>
          <cell r="EW27">
            <v>2.2471910112359552</v>
          </cell>
          <cell r="EX27">
            <v>2.9654036243822075</v>
          </cell>
          <cell r="EY27">
            <v>24.377899620413327</v>
          </cell>
          <cell r="EZ27">
            <v>93.846780766096174</v>
          </cell>
          <cell r="FA27">
            <v>92.268041237113408</v>
          </cell>
          <cell r="FB27">
            <v>87.029702970297024</v>
          </cell>
          <cell r="FC27">
            <v>79.775280898876403</v>
          </cell>
          <cell r="FD27">
            <v>82.207578253706757</v>
          </cell>
          <cell r="FE27">
            <v>90.447068747363986</v>
          </cell>
          <cell r="FF27">
            <v>76.731866340668304</v>
          </cell>
          <cell r="FG27">
            <v>90.378006872852239</v>
          </cell>
          <cell r="FH27">
            <v>76.039603960396036</v>
          </cell>
          <cell r="FI27">
            <v>53.932584269662918</v>
          </cell>
          <cell r="FJ27">
            <v>47.940691927512361</v>
          </cell>
          <cell r="FK27">
            <v>74.145929987347117</v>
          </cell>
          <cell r="FL27">
            <v>99.348003259983699</v>
          </cell>
          <cell r="FM27">
            <v>99.828178694158083</v>
          </cell>
          <cell r="FN27">
            <v>99.702970297029708</v>
          </cell>
          <cell r="FO27">
            <v>100</v>
          </cell>
          <cell r="FP27">
            <v>99.670510708401977</v>
          </cell>
          <cell r="FQ27">
            <v>99.536060733867572</v>
          </cell>
          <cell r="FR27">
            <v>58.964955175224119</v>
          </cell>
          <cell r="FS27">
            <v>60.65292096219931</v>
          </cell>
          <cell r="FT27">
            <v>70.396039603960389</v>
          </cell>
          <cell r="FU27">
            <v>80.898876404494374</v>
          </cell>
          <cell r="FV27">
            <v>82.53706754530478</v>
          </cell>
          <cell r="FW27">
            <v>65.035849852382967</v>
          </cell>
          <cell r="FX27">
            <v>7.1312143439282796</v>
          </cell>
          <cell r="FY27">
            <v>0.3436426116838488</v>
          </cell>
          <cell r="FZ27">
            <v>1.8811881188118811</v>
          </cell>
          <cell r="GA27">
            <v>22.471910112359549</v>
          </cell>
          <cell r="GB27">
            <v>11.532125205930807</v>
          </cell>
          <cell r="GC27">
            <v>6.0312104597216365</v>
          </cell>
          <cell r="GD27">
            <v>3.2192339038304811</v>
          </cell>
          <cell r="GE27">
            <v>1.8900343642611683</v>
          </cell>
          <cell r="GF27">
            <v>0.59405940594059403</v>
          </cell>
          <cell r="GG27">
            <v>4.4943820224719104</v>
          </cell>
          <cell r="GH27">
            <v>0.98846787479406917</v>
          </cell>
          <cell r="GI27">
            <v>2.2353437368199072</v>
          </cell>
          <cell r="GJ27">
            <v>0.77424612876935617</v>
          </cell>
          <cell r="GK27">
            <v>0</v>
          </cell>
          <cell r="GL27">
            <v>0.49504950495049505</v>
          </cell>
          <cell r="GM27">
            <v>0</v>
          </cell>
          <cell r="GN27">
            <v>0.16474464579901155</v>
          </cell>
          <cell r="GO27">
            <v>0.52720371151412904</v>
          </cell>
          <cell r="GP27">
            <v>22.127139364303179</v>
          </cell>
          <cell r="GQ27">
            <v>41.065292096219927</v>
          </cell>
          <cell r="GR27">
            <v>15.445544554455445</v>
          </cell>
          <cell r="GS27">
            <v>32.584269662921351</v>
          </cell>
          <cell r="GT27">
            <v>21.252059308072489</v>
          </cell>
          <cell r="GU27">
            <v>23.112610712779418</v>
          </cell>
          <cell r="GV27">
            <v>6.01</v>
          </cell>
          <cell r="GW27">
            <v>33.049999999999997</v>
          </cell>
          <cell r="GX27">
            <v>21.81</v>
          </cell>
          <cell r="GY27">
            <v>13.25</v>
          </cell>
          <cell r="GZ27">
            <v>13.9</v>
          </cell>
          <cell r="HA27">
            <v>11</v>
          </cell>
          <cell r="HB27">
            <v>5.3789731051344738</v>
          </cell>
          <cell r="HC27">
            <v>8.7628865979381434</v>
          </cell>
          <cell r="HD27">
            <v>4.0594059405940595</v>
          </cell>
          <cell r="HE27">
            <v>12.359550561797752</v>
          </cell>
          <cell r="HF27">
            <v>7.0840197693574956</v>
          </cell>
          <cell r="HG27">
            <v>5.8625052720371151</v>
          </cell>
        </row>
        <row r="28">
          <cell r="C28" t="str">
            <v>GOA</v>
          </cell>
          <cell r="J28">
            <v>1127</v>
          </cell>
          <cell r="K28">
            <v>100</v>
          </cell>
          <cell r="L28">
            <v>23</v>
          </cell>
          <cell r="M28">
            <v>175</v>
          </cell>
          <cell r="N28">
            <v>19</v>
          </cell>
          <cell r="O28">
            <v>119</v>
          </cell>
          <cell r="P28">
            <v>0</v>
          </cell>
          <cell r="Q28">
            <v>436</v>
          </cell>
          <cell r="R28">
            <v>861</v>
          </cell>
          <cell r="S28">
            <v>55</v>
          </cell>
          <cell r="T28">
            <v>13</v>
          </cell>
          <cell r="U28">
            <v>7</v>
          </cell>
          <cell r="V28">
            <v>54</v>
          </cell>
          <cell r="W28">
            <v>0</v>
          </cell>
          <cell r="X28">
            <v>990</v>
          </cell>
          <cell r="Y28">
            <v>61</v>
          </cell>
          <cell r="Z28">
            <v>16</v>
          </cell>
          <cell r="AA28">
            <v>125</v>
          </cell>
          <cell r="AB28">
            <v>16</v>
          </cell>
          <cell r="AC28">
            <v>92</v>
          </cell>
          <cell r="AD28">
            <v>0</v>
          </cell>
          <cell r="AE28">
            <v>310</v>
          </cell>
          <cell r="AK28">
            <v>249</v>
          </cell>
          <cell r="AL28">
            <v>332</v>
          </cell>
          <cell r="AM28">
            <v>1</v>
          </cell>
          <cell r="AN28">
            <v>1</v>
          </cell>
          <cell r="AO28">
            <v>0</v>
          </cell>
          <cell r="AP28">
            <v>0</v>
          </cell>
          <cell r="AQ28">
            <v>334</v>
          </cell>
          <cell r="AR28">
            <v>6</v>
          </cell>
          <cell r="AS28">
            <v>2</v>
          </cell>
          <cell r="AT28">
            <v>7</v>
          </cell>
          <cell r="AU28">
            <v>0</v>
          </cell>
          <cell r="AV28">
            <v>1</v>
          </cell>
          <cell r="AW28">
            <v>16</v>
          </cell>
          <cell r="AX28">
            <v>173</v>
          </cell>
          <cell r="AY28">
            <v>32</v>
          </cell>
          <cell r="AZ28">
            <v>155</v>
          </cell>
          <cell r="BA28">
            <v>1</v>
          </cell>
          <cell r="BB28">
            <v>36</v>
          </cell>
          <cell r="BC28">
            <v>397</v>
          </cell>
          <cell r="BD28">
            <v>578</v>
          </cell>
          <cell r="BE28">
            <v>60</v>
          </cell>
          <cell r="BF28">
            <v>152</v>
          </cell>
          <cell r="BG28">
            <v>23</v>
          </cell>
          <cell r="BH28">
            <v>142</v>
          </cell>
          <cell r="BI28">
            <v>955</v>
          </cell>
          <cell r="BJ28">
            <v>476</v>
          </cell>
          <cell r="BK28">
            <v>65</v>
          </cell>
          <cell r="BL28">
            <v>184</v>
          </cell>
          <cell r="BM28">
            <v>22</v>
          </cell>
          <cell r="BN28">
            <v>160</v>
          </cell>
          <cell r="BO28">
            <v>907</v>
          </cell>
          <cell r="BP28">
            <v>1034</v>
          </cell>
          <cell r="BQ28">
            <v>92</v>
          </cell>
          <cell r="BR28">
            <v>197</v>
          </cell>
          <cell r="BS28">
            <v>28</v>
          </cell>
          <cell r="BT28">
            <v>176</v>
          </cell>
          <cell r="BU28">
            <v>1527</v>
          </cell>
          <cell r="BV28">
            <v>322</v>
          </cell>
          <cell r="BW28">
            <v>31</v>
          </cell>
          <cell r="BX28">
            <v>17</v>
          </cell>
          <cell r="BY28">
            <v>2</v>
          </cell>
          <cell r="BZ28">
            <v>15</v>
          </cell>
          <cell r="CA28">
            <v>387</v>
          </cell>
          <cell r="CB28">
            <v>33</v>
          </cell>
          <cell r="CC28">
            <v>0</v>
          </cell>
          <cell r="CD28">
            <v>0</v>
          </cell>
          <cell r="CE28">
            <v>0</v>
          </cell>
          <cell r="CF28">
            <v>3</v>
          </cell>
          <cell r="CG28">
            <v>36</v>
          </cell>
          <cell r="CH28">
            <v>837</v>
          </cell>
          <cell r="CI28">
            <v>30</v>
          </cell>
          <cell r="CJ28">
            <v>40</v>
          </cell>
          <cell r="CK28">
            <v>8</v>
          </cell>
          <cell r="CL28">
            <v>14</v>
          </cell>
          <cell r="CM28">
            <v>931</v>
          </cell>
          <cell r="CN28">
            <v>0</v>
          </cell>
          <cell r="CO28">
            <v>0</v>
          </cell>
          <cell r="CP28">
            <v>1</v>
          </cell>
          <cell r="CQ28">
            <v>0</v>
          </cell>
          <cell r="CR28">
            <v>0</v>
          </cell>
          <cell r="CS28">
            <v>1</v>
          </cell>
          <cell r="CT28">
            <v>39</v>
          </cell>
          <cell r="CU28">
            <v>7</v>
          </cell>
          <cell r="CV28">
            <v>4</v>
          </cell>
          <cell r="CW28">
            <v>4</v>
          </cell>
          <cell r="CX28">
            <v>14</v>
          </cell>
          <cell r="CY28">
            <v>68</v>
          </cell>
          <cell r="CZ28">
            <v>19</v>
          </cell>
          <cell r="DA28">
            <v>2</v>
          </cell>
          <cell r="DB28">
            <v>3</v>
          </cell>
          <cell r="DC28">
            <v>1</v>
          </cell>
          <cell r="DD28">
            <v>2</v>
          </cell>
          <cell r="DE28">
            <v>27</v>
          </cell>
          <cell r="DF28">
            <v>37545</v>
          </cell>
          <cell r="DG28">
            <v>36014</v>
          </cell>
          <cell r="DH28">
            <v>34282</v>
          </cell>
          <cell r="DI28">
            <v>31884</v>
          </cell>
          <cell r="DJ28">
            <v>9950</v>
          </cell>
          <cell r="DK28">
            <v>10011</v>
          </cell>
          <cell r="DL28">
            <v>753</v>
          </cell>
          <cell r="DM28">
            <v>4671</v>
          </cell>
          <cell r="DN28">
            <v>1236</v>
          </cell>
          <cell r="DO28">
            <v>2153</v>
          </cell>
          <cell r="DP28">
            <v>155</v>
          </cell>
          <cell r="DQ28">
            <v>568</v>
          </cell>
          <cell r="DR28">
            <v>18808</v>
          </cell>
          <cell r="DS28">
            <v>17786</v>
          </cell>
          <cell r="DT28">
            <v>4786</v>
          </cell>
          <cell r="DU28">
            <v>18556</v>
          </cell>
          <cell r="DV28">
            <v>1.82</v>
          </cell>
          <cell r="DW28">
            <v>7.78</v>
          </cell>
          <cell r="DX28">
            <v>13.27</v>
          </cell>
          <cell r="DY28">
            <v>14.29</v>
          </cell>
          <cell r="DZ28">
            <v>6.82</v>
          </cell>
          <cell r="EA28">
            <v>4.43</v>
          </cell>
          <cell r="EB28">
            <v>23.49457058242843</v>
          </cell>
          <cell r="EC28">
            <v>2.0618556701030926</v>
          </cell>
          <cell r="ED28">
            <v>1.7751479289940828</v>
          </cell>
          <cell r="EE28">
            <v>0</v>
          </cell>
          <cell r="EF28">
            <v>0</v>
          </cell>
          <cell r="EG28">
            <v>16.167664670658681</v>
          </cell>
          <cell r="EH28">
            <v>34.748272458045406</v>
          </cell>
          <cell r="EI28">
            <v>4.1237113402061851</v>
          </cell>
          <cell r="EJ28">
            <v>1.1834319526627219</v>
          </cell>
          <cell r="EK28">
            <v>0</v>
          </cell>
          <cell r="EL28">
            <v>0</v>
          </cell>
          <cell r="EM28">
            <v>23.81902860944777</v>
          </cell>
          <cell r="EN28">
            <v>0.78973346495557739</v>
          </cell>
          <cell r="EO28">
            <v>3.0927835051546393</v>
          </cell>
          <cell r="EP28">
            <v>2.9585798816568047</v>
          </cell>
          <cell r="EQ28">
            <v>4.1666666666666661</v>
          </cell>
          <cell r="ER28">
            <v>0</v>
          </cell>
          <cell r="ES28">
            <v>1.1310711909514306</v>
          </cell>
          <cell r="ET28">
            <v>15.992102665350444</v>
          </cell>
          <cell r="EU28">
            <v>26.804123711340207</v>
          </cell>
          <cell r="EV28">
            <v>73.372781065088759</v>
          </cell>
          <cell r="EW28">
            <v>12.5</v>
          </cell>
          <cell r="EX28">
            <v>24.747474747474747</v>
          </cell>
          <cell r="EY28">
            <v>24.218230206254159</v>
          </cell>
          <cell r="EZ28">
            <v>46.100691016781838</v>
          </cell>
          <cell r="FA28">
            <v>58.762886597938149</v>
          </cell>
          <cell r="FB28">
            <v>72.781065088757401</v>
          </cell>
          <cell r="FC28">
            <v>87.5</v>
          </cell>
          <cell r="FD28">
            <v>79.797979797979806</v>
          </cell>
          <cell r="FE28">
            <v>54.956753160345976</v>
          </cell>
          <cell r="FF28">
            <v>28.923988153998025</v>
          </cell>
          <cell r="FG28">
            <v>58.762886597938149</v>
          </cell>
          <cell r="FH28">
            <v>89.349112426035504</v>
          </cell>
          <cell r="FI28">
            <v>66.666666666666657</v>
          </cell>
          <cell r="FJ28">
            <v>83.333333333333343</v>
          </cell>
          <cell r="FK28">
            <v>45.375914836992678</v>
          </cell>
          <cell r="FL28">
            <v>95.360315893385987</v>
          </cell>
          <cell r="FM28">
            <v>98.969072164948457</v>
          </cell>
          <cell r="FN28">
            <v>98.224852071005913</v>
          </cell>
          <cell r="FO28">
            <v>100</v>
          </cell>
          <cell r="FP28">
            <v>100</v>
          </cell>
          <cell r="FQ28">
            <v>96.473719228210243</v>
          </cell>
          <cell r="FR28">
            <v>21.1253701875617</v>
          </cell>
          <cell r="FS28">
            <v>26.804123711340207</v>
          </cell>
          <cell r="FT28">
            <v>9.4674556213017755</v>
          </cell>
          <cell r="FU28">
            <v>4.1666666666666661</v>
          </cell>
          <cell r="FV28">
            <v>8.5858585858585847</v>
          </cell>
          <cell r="FW28">
            <v>18.23020625415835</v>
          </cell>
          <cell r="FX28">
            <v>3.2576505429417568</v>
          </cell>
          <cell r="FY28">
            <v>1.0309278350515463</v>
          </cell>
          <cell r="FZ28">
            <v>0.59171597633136097</v>
          </cell>
          <cell r="GA28">
            <v>0</v>
          </cell>
          <cell r="GB28">
            <v>0.50505050505050508</v>
          </cell>
          <cell r="GC28">
            <v>2.3952095808383236</v>
          </cell>
          <cell r="GD28">
            <v>77.690029615004946</v>
          </cell>
          <cell r="GE28">
            <v>40.206185567010309</v>
          </cell>
          <cell r="GF28">
            <v>13.017751479289942</v>
          </cell>
          <cell r="GG28">
            <v>29.166666666666668</v>
          </cell>
          <cell r="GH28">
            <v>12.121212121212121</v>
          </cell>
          <cell r="GI28">
            <v>58.616101131071183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3.3563672260612041</v>
          </cell>
          <cell r="GQ28">
            <v>6.1855670103092786</v>
          </cell>
          <cell r="GR28">
            <v>1.1834319526627219</v>
          </cell>
          <cell r="GS28">
            <v>8.3333333333333321</v>
          </cell>
          <cell r="GT28">
            <v>7.0707070707070701</v>
          </cell>
          <cell r="GU28">
            <v>3.8589487691284097</v>
          </cell>
          <cell r="GV28">
            <v>2.21</v>
          </cell>
          <cell r="GW28">
            <v>6.19</v>
          </cell>
          <cell r="GX28">
            <v>10.3</v>
          </cell>
          <cell r="GY28">
            <v>12.5</v>
          </cell>
          <cell r="GZ28">
            <v>10.15</v>
          </cell>
          <cell r="HA28">
            <v>4.59</v>
          </cell>
          <cell r="HB28">
            <v>1.2833168805528135</v>
          </cell>
          <cell r="HC28">
            <v>2.0618556701030926</v>
          </cell>
          <cell r="HD28">
            <v>1.1834319526627219</v>
          </cell>
          <cell r="HE28">
            <v>4.1666666666666661</v>
          </cell>
          <cell r="HF28">
            <v>0.50505050505050508</v>
          </cell>
          <cell r="HG28">
            <v>1.2641383898868928</v>
          </cell>
        </row>
        <row r="29">
          <cell r="C29" t="str">
            <v>GUJARAT</v>
          </cell>
          <cell r="J29">
            <v>33182</v>
          </cell>
          <cell r="K29">
            <v>838</v>
          </cell>
          <cell r="L29">
            <v>3965</v>
          </cell>
          <cell r="M29">
            <v>688</v>
          </cell>
          <cell r="N29">
            <v>240</v>
          </cell>
          <cell r="O29">
            <v>193</v>
          </cell>
          <cell r="P29">
            <v>0</v>
          </cell>
          <cell r="Q29">
            <v>5924</v>
          </cell>
          <cell r="R29">
            <v>9815</v>
          </cell>
          <cell r="S29">
            <v>20204</v>
          </cell>
          <cell r="T29">
            <v>75</v>
          </cell>
          <cell r="U29">
            <v>29</v>
          </cell>
          <cell r="V29">
            <v>13</v>
          </cell>
          <cell r="W29">
            <v>0</v>
          </cell>
          <cell r="X29">
            <v>30136</v>
          </cell>
          <cell r="Y29">
            <v>469</v>
          </cell>
          <cell r="Z29">
            <v>1697</v>
          </cell>
          <cell r="AA29">
            <v>316</v>
          </cell>
          <cell r="AB29">
            <v>170</v>
          </cell>
          <cell r="AC29">
            <v>137</v>
          </cell>
          <cell r="AD29">
            <v>0</v>
          </cell>
          <cell r="AE29">
            <v>2789</v>
          </cell>
          <cell r="AK29">
            <v>945</v>
          </cell>
          <cell r="AL29">
            <v>630</v>
          </cell>
          <cell r="AM29">
            <v>163</v>
          </cell>
          <cell r="AN29">
            <v>4</v>
          </cell>
          <cell r="AO29">
            <v>9</v>
          </cell>
          <cell r="AP29">
            <v>5</v>
          </cell>
          <cell r="AQ29">
            <v>811</v>
          </cell>
          <cell r="AR29">
            <v>592</v>
          </cell>
          <cell r="AS29">
            <v>1779</v>
          </cell>
          <cell r="AT29">
            <v>72</v>
          </cell>
          <cell r="AU29">
            <v>21</v>
          </cell>
          <cell r="AV29">
            <v>13</v>
          </cell>
          <cell r="AW29">
            <v>2477</v>
          </cell>
          <cell r="AX29">
            <v>2517</v>
          </cell>
          <cell r="AY29">
            <v>6509</v>
          </cell>
          <cell r="AZ29">
            <v>453</v>
          </cell>
          <cell r="BA29">
            <v>37</v>
          </cell>
          <cell r="BB29">
            <v>46</v>
          </cell>
          <cell r="BC29">
            <v>9562</v>
          </cell>
          <cell r="BD29">
            <v>8151</v>
          </cell>
          <cell r="BE29">
            <v>19469</v>
          </cell>
          <cell r="BF29">
            <v>563</v>
          </cell>
          <cell r="BG29">
            <v>235</v>
          </cell>
          <cell r="BH29">
            <v>168</v>
          </cell>
          <cell r="BI29">
            <v>28586</v>
          </cell>
          <cell r="BJ29">
            <v>5438</v>
          </cell>
          <cell r="BK29">
            <v>19838</v>
          </cell>
          <cell r="BL29">
            <v>740</v>
          </cell>
          <cell r="BM29">
            <v>279</v>
          </cell>
          <cell r="BN29">
            <v>193</v>
          </cell>
          <cell r="BO29">
            <v>26488</v>
          </cell>
          <cell r="BP29">
            <v>9532</v>
          </cell>
          <cell r="BQ29">
            <v>24458</v>
          </cell>
          <cell r="BR29">
            <v>779</v>
          </cell>
          <cell r="BS29">
            <v>317</v>
          </cell>
          <cell r="BT29">
            <v>205</v>
          </cell>
          <cell r="BU29">
            <v>35291</v>
          </cell>
          <cell r="BV29">
            <v>8818</v>
          </cell>
          <cell r="BW29">
            <v>21186</v>
          </cell>
          <cell r="BX29">
            <v>242</v>
          </cell>
          <cell r="BY29">
            <v>107</v>
          </cell>
          <cell r="BZ29">
            <v>53</v>
          </cell>
          <cell r="CA29">
            <v>30406</v>
          </cell>
          <cell r="CB29">
            <v>3232</v>
          </cell>
          <cell r="CC29">
            <v>3083</v>
          </cell>
          <cell r="CD29">
            <v>31</v>
          </cell>
          <cell r="CE29">
            <v>42</v>
          </cell>
          <cell r="CF29">
            <v>23</v>
          </cell>
          <cell r="CG29">
            <v>6411</v>
          </cell>
          <cell r="CH29">
            <v>5157</v>
          </cell>
          <cell r="CI29">
            <v>1803</v>
          </cell>
          <cell r="CJ29">
            <v>36</v>
          </cell>
          <cell r="CK29">
            <v>26</v>
          </cell>
          <cell r="CL29">
            <v>17</v>
          </cell>
          <cell r="CM29">
            <v>7039</v>
          </cell>
          <cell r="CN29">
            <v>74</v>
          </cell>
          <cell r="CO29">
            <v>92</v>
          </cell>
          <cell r="CP29">
            <v>3</v>
          </cell>
          <cell r="CQ29">
            <v>6</v>
          </cell>
          <cell r="CR29">
            <v>3</v>
          </cell>
          <cell r="CS29">
            <v>178</v>
          </cell>
          <cell r="CT29">
            <v>3642</v>
          </cell>
          <cell r="CU29">
            <v>4410</v>
          </cell>
          <cell r="CV29">
            <v>367</v>
          </cell>
          <cell r="CW29">
            <v>101</v>
          </cell>
          <cell r="CX29">
            <v>97</v>
          </cell>
          <cell r="CY29">
            <v>8617</v>
          </cell>
          <cell r="CZ29">
            <v>2417</v>
          </cell>
          <cell r="DA29">
            <v>2072</v>
          </cell>
          <cell r="DB29">
            <v>160</v>
          </cell>
          <cell r="DC29">
            <v>53</v>
          </cell>
          <cell r="DD29">
            <v>53</v>
          </cell>
          <cell r="DE29">
            <v>4755</v>
          </cell>
          <cell r="DF29">
            <v>2164747</v>
          </cell>
          <cell r="DG29">
            <v>2010392</v>
          </cell>
          <cell r="DH29">
            <v>768283</v>
          </cell>
          <cell r="DI29">
            <v>709911</v>
          </cell>
          <cell r="DJ29">
            <v>1681039</v>
          </cell>
          <cell r="DK29">
            <v>1527417</v>
          </cell>
          <cell r="DL29">
            <v>632192</v>
          </cell>
          <cell r="DM29">
            <v>545300</v>
          </cell>
          <cell r="DN29">
            <v>1887176</v>
          </cell>
          <cell r="DO29">
            <v>1776034</v>
          </cell>
          <cell r="DP29">
            <v>785157</v>
          </cell>
          <cell r="DQ29">
            <v>683278</v>
          </cell>
          <cell r="DR29">
            <v>152062</v>
          </cell>
          <cell r="DS29">
            <v>140887</v>
          </cell>
          <cell r="DT29">
            <v>51969</v>
          </cell>
          <cell r="DU29">
            <v>46976</v>
          </cell>
          <cell r="DV29">
            <v>41.97</v>
          </cell>
          <cell r="DW29">
            <v>50.06</v>
          </cell>
          <cell r="DX29">
            <v>36.65</v>
          </cell>
          <cell r="DY29">
            <v>36.76</v>
          </cell>
          <cell r="DZ29">
            <v>44.62</v>
          </cell>
          <cell r="EA29">
            <v>47.37</v>
          </cell>
          <cell r="EB29">
            <v>6.4814090019569477</v>
          </cell>
          <cell r="EC29">
            <v>0.93525759896799165</v>
          </cell>
          <cell r="ED29">
            <v>0.45871559633027525</v>
          </cell>
          <cell r="EE29">
            <v>1.6260162601626018</v>
          </cell>
          <cell r="EF29">
            <v>4.1474654377880187</v>
          </cell>
          <cell r="EG29">
            <v>2.763902763902764</v>
          </cell>
          <cell r="EH29">
            <v>4.5166340508806258</v>
          </cell>
          <cell r="EI29">
            <v>0.63694267515923575</v>
          </cell>
          <cell r="EJ29">
            <v>1.1467889908256881</v>
          </cell>
          <cell r="EK29">
            <v>4.3360433604336039</v>
          </cell>
          <cell r="EL29">
            <v>3.225806451612903</v>
          </cell>
          <cell r="EM29">
            <v>1.967263505725044</v>
          </cell>
          <cell r="EN29">
            <v>6.1056751467710368</v>
          </cell>
          <cell r="EO29">
            <v>6.7765863097637675</v>
          </cell>
          <cell r="EP29">
            <v>7.7981651376146797</v>
          </cell>
          <cell r="EQ29">
            <v>5.9620596205962055</v>
          </cell>
          <cell r="ER29">
            <v>8.2949308755760374</v>
          </cell>
          <cell r="ES29">
            <v>6.5805988882911963</v>
          </cell>
          <cell r="ET29">
            <v>21.244618395303327</v>
          </cell>
          <cell r="EU29">
            <v>24.078851890671611</v>
          </cell>
          <cell r="EV29">
            <v>49.426605504587158</v>
          </cell>
          <cell r="EW29">
            <v>13.008130081300814</v>
          </cell>
          <cell r="EX29">
            <v>22.58064516129032</v>
          </cell>
          <cell r="EY29">
            <v>23.604600527677448</v>
          </cell>
          <cell r="EZ29">
            <v>66.864970645792567</v>
          </cell>
          <cell r="FA29">
            <v>72.542933161331931</v>
          </cell>
          <cell r="FB29">
            <v>70.068807339449549</v>
          </cell>
          <cell r="FC29">
            <v>71.544715447154474</v>
          </cell>
          <cell r="FD29">
            <v>77.41935483870968</v>
          </cell>
          <cell r="FE29">
            <v>70.647301416532187</v>
          </cell>
          <cell r="FF29">
            <v>46.966731898238748</v>
          </cell>
          <cell r="FG29">
            <v>73.325002015641374</v>
          </cell>
          <cell r="FH29">
            <v>90.022935779816521</v>
          </cell>
          <cell r="FI29">
            <v>82.926829268292678</v>
          </cell>
          <cell r="FJ29">
            <v>91.244239631336413</v>
          </cell>
          <cell r="FK29">
            <v>65.262942186019117</v>
          </cell>
          <cell r="FL29">
            <v>79.976516634050881</v>
          </cell>
          <cell r="FM29">
            <v>90.28863984519873</v>
          </cell>
          <cell r="FN29">
            <v>97.247706422018354</v>
          </cell>
          <cell r="FO29">
            <v>97.560975609756099</v>
          </cell>
          <cell r="FP29">
            <v>99.539170506912441</v>
          </cell>
          <cell r="FQ29">
            <v>87.189733343579505</v>
          </cell>
          <cell r="FR29">
            <v>69.82387475538161</v>
          </cell>
          <cell r="FS29">
            <v>74.993953075868745</v>
          </cell>
          <cell r="FT29">
            <v>29.931192660550458</v>
          </cell>
          <cell r="FU29">
            <v>26.016260162601629</v>
          </cell>
          <cell r="FV29">
            <v>23.502304147465438</v>
          </cell>
          <cell r="FW29">
            <v>71.546402315633088</v>
          </cell>
          <cell r="FX29">
            <v>27.264187866927593</v>
          </cell>
          <cell r="FY29">
            <v>11.577844069983069</v>
          </cell>
          <cell r="FZ29">
            <v>6.307339449541284</v>
          </cell>
          <cell r="GA29">
            <v>12.195121951219512</v>
          </cell>
          <cell r="GB29">
            <v>13.364055299539171</v>
          </cell>
          <cell r="GC29">
            <v>16.609031993647378</v>
          </cell>
          <cell r="GD29">
            <v>40.289628180039138</v>
          </cell>
          <cell r="GE29">
            <v>7.115214061114246</v>
          </cell>
          <cell r="GF29">
            <v>6.307339449541284</v>
          </cell>
          <cell r="GG29">
            <v>15.447154471544716</v>
          </cell>
          <cell r="GH29">
            <v>11.981566820276496</v>
          </cell>
          <cell r="GI29">
            <v>18.058864212710365</v>
          </cell>
          <cell r="GJ29">
            <v>0.38356164383561642</v>
          </cell>
          <cell r="GK29">
            <v>0.20156413770861889</v>
          </cell>
          <cell r="GL29">
            <v>1.0321100917431194</v>
          </cell>
          <cell r="GM29">
            <v>2.168021680216802</v>
          </cell>
          <cell r="GN29">
            <v>1.3824884792626728</v>
          </cell>
          <cell r="GO29">
            <v>0.30482338174645862</v>
          </cell>
          <cell r="GP29">
            <v>32.195694716242663</v>
          </cell>
          <cell r="GQ29">
            <v>15.605095541401273</v>
          </cell>
          <cell r="GR29">
            <v>43.692660550458719</v>
          </cell>
          <cell r="GS29">
            <v>31.165311653116529</v>
          </cell>
          <cell r="GT29">
            <v>42.857142857142854</v>
          </cell>
          <cell r="GU29">
            <v>21.960091190860425</v>
          </cell>
          <cell r="GV29">
            <v>33.93</v>
          </cell>
          <cell r="GW29">
            <v>47.01</v>
          </cell>
          <cell r="GX29">
            <v>37.97</v>
          </cell>
          <cell r="GY29">
            <v>38.26</v>
          </cell>
          <cell r="GZ29">
            <v>30</v>
          </cell>
          <cell r="HA29">
            <v>42.32</v>
          </cell>
          <cell r="HB29">
            <v>21.416829745596868</v>
          </cell>
          <cell r="HC29">
            <v>6.7806175925179391</v>
          </cell>
          <cell r="HD29">
            <v>19.38073394495413</v>
          </cell>
          <cell r="HE29">
            <v>16.531165311653119</v>
          </cell>
          <cell r="HF29">
            <v>22.119815668202765</v>
          </cell>
          <cell r="HG29">
            <v>12.028996644381259</v>
          </cell>
        </row>
        <row r="30">
          <cell r="C30" t="str">
            <v>HARYANA</v>
          </cell>
          <cell r="J30">
            <v>15467</v>
          </cell>
          <cell r="K30">
            <v>497</v>
          </cell>
          <cell r="L30">
            <v>634</v>
          </cell>
          <cell r="M30">
            <v>1182</v>
          </cell>
          <cell r="N30">
            <v>131</v>
          </cell>
          <cell r="O30">
            <v>1036</v>
          </cell>
          <cell r="P30">
            <v>0</v>
          </cell>
          <cell r="Q30">
            <v>3480</v>
          </cell>
          <cell r="R30">
            <v>8534</v>
          </cell>
          <cell r="S30">
            <v>1111</v>
          </cell>
          <cell r="T30">
            <v>884</v>
          </cell>
          <cell r="U30">
            <v>1242</v>
          </cell>
          <cell r="V30">
            <v>2363</v>
          </cell>
          <cell r="W30">
            <v>0</v>
          </cell>
          <cell r="X30">
            <v>14134</v>
          </cell>
          <cell r="Y30">
            <v>291</v>
          </cell>
          <cell r="Z30">
            <v>421</v>
          </cell>
          <cell r="AA30">
            <v>726</v>
          </cell>
          <cell r="AB30">
            <v>94</v>
          </cell>
          <cell r="AC30">
            <v>628</v>
          </cell>
          <cell r="AD30">
            <v>0</v>
          </cell>
          <cell r="AE30">
            <v>2160</v>
          </cell>
          <cell r="AK30">
            <v>281</v>
          </cell>
          <cell r="AL30">
            <v>415</v>
          </cell>
          <cell r="AM30">
            <v>85</v>
          </cell>
          <cell r="AN30">
            <v>17</v>
          </cell>
          <cell r="AO30">
            <v>58</v>
          </cell>
          <cell r="AP30">
            <v>9</v>
          </cell>
          <cell r="AQ30">
            <v>584</v>
          </cell>
          <cell r="AR30">
            <v>1096</v>
          </cell>
          <cell r="AS30">
            <v>159</v>
          </cell>
          <cell r="AT30">
            <v>169</v>
          </cell>
          <cell r="AU30">
            <v>52</v>
          </cell>
          <cell r="AV30">
            <v>225</v>
          </cell>
          <cell r="AW30">
            <v>1701</v>
          </cell>
          <cell r="AX30">
            <v>6889</v>
          </cell>
          <cell r="AY30">
            <v>794</v>
          </cell>
          <cell r="AZ30">
            <v>890</v>
          </cell>
          <cell r="BA30">
            <v>167</v>
          </cell>
          <cell r="BB30">
            <v>731</v>
          </cell>
          <cell r="BC30">
            <v>9471</v>
          </cell>
          <cell r="BD30">
            <v>9305</v>
          </cell>
          <cell r="BE30">
            <v>1720</v>
          </cell>
          <cell r="BF30">
            <v>2107</v>
          </cell>
          <cell r="BG30">
            <v>1308</v>
          </cell>
          <cell r="BH30">
            <v>3522</v>
          </cell>
          <cell r="BI30">
            <v>17962</v>
          </cell>
          <cell r="BJ30">
            <v>8200</v>
          </cell>
          <cell r="BK30">
            <v>1653</v>
          </cell>
          <cell r="BL30">
            <v>2083</v>
          </cell>
          <cell r="BM30">
            <v>1229</v>
          </cell>
          <cell r="BN30">
            <v>3421</v>
          </cell>
          <cell r="BO30">
            <v>16586</v>
          </cell>
          <cell r="BP30">
            <v>9418</v>
          </cell>
          <cell r="BQ30">
            <v>1793</v>
          </cell>
          <cell r="BR30">
            <v>2171</v>
          </cell>
          <cell r="BS30">
            <v>1383</v>
          </cell>
          <cell r="BT30">
            <v>3612</v>
          </cell>
          <cell r="BU30">
            <v>18377</v>
          </cell>
          <cell r="BV30">
            <v>5556</v>
          </cell>
          <cell r="BW30">
            <v>934</v>
          </cell>
          <cell r="BX30">
            <v>1149</v>
          </cell>
          <cell r="BY30">
            <v>816</v>
          </cell>
          <cell r="BZ30">
            <v>2416</v>
          </cell>
          <cell r="CA30">
            <v>10871</v>
          </cell>
          <cell r="CB30">
            <v>2633</v>
          </cell>
          <cell r="CC30">
            <v>322</v>
          </cell>
          <cell r="CD30">
            <v>222</v>
          </cell>
          <cell r="CE30">
            <v>391</v>
          </cell>
          <cell r="CF30">
            <v>354</v>
          </cell>
          <cell r="CG30">
            <v>3922</v>
          </cell>
          <cell r="CH30">
            <v>1740</v>
          </cell>
          <cell r="CI30">
            <v>261</v>
          </cell>
          <cell r="CJ30">
            <v>110</v>
          </cell>
          <cell r="CK30">
            <v>335</v>
          </cell>
          <cell r="CL30">
            <v>89</v>
          </cell>
          <cell r="CM30">
            <v>2541</v>
          </cell>
          <cell r="CN30">
            <v>197</v>
          </cell>
          <cell r="CO30">
            <v>58</v>
          </cell>
          <cell r="CP30">
            <v>56</v>
          </cell>
          <cell r="CQ30">
            <v>8</v>
          </cell>
          <cell r="CR30">
            <v>29</v>
          </cell>
          <cell r="CS30">
            <v>348</v>
          </cell>
          <cell r="CT30">
            <v>1394</v>
          </cell>
          <cell r="CU30">
            <v>952</v>
          </cell>
          <cell r="CV30">
            <v>1074</v>
          </cell>
          <cell r="CW30">
            <v>443</v>
          </cell>
          <cell r="CX30">
            <v>959</v>
          </cell>
          <cell r="CY30">
            <v>4822</v>
          </cell>
          <cell r="CZ30">
            <v>571</v>
          </cell>
          <cell r="DA30">
            <v>477</v>
          </cell>
          <cell r="DB30">
            <v>408</v>
          </cell>
          <cell r="DC30">
            <v>257</v>
          </cell>
          <cell r="DD30">
            <v>377</v>
          </cell>
          <cell r="DE30">
            <v>2090</v>
          </cell>
          <cell r="DF30">
            <v>555284</v>
          </cell>
          <cell r="DG30">
            <v>619847</v>
          </cell>
          <cell r="DH30">
            <v>248895</v>
          </cell>
          <cell r="DI30">
            <v>302375</v>
          </cell>
          <cell r="DJ30">
            <v>72592</v>
          </cell>
          <cell r="DK30">
            <v>284482</v>
          </cell>
          <cell r="DL30">
            <v>38714</v>
          </cell>
          <cell r="DM30">
            <v>93654</v>
          </cell>
          <cell r="DN30">
            <v>96797</v>
          </cell>
          <cell r="DO30">
            <v>273822</v>
          </cell>
          <cell r="DP30">
            <v>90355</v>
          </cell>
          <cell r="DQ30">
            <v>95084</v>
          </cell>
          <cell r="DR30">
            <v>295054</v>
          </cell>
          <cell r="DS30">
            <v>297699</v>
          </cell>
          <cell r="DT30">
            <v>94616</v>
          </cell>
          <cell r="DU30">
            <v>111560</v>
          </cell>
          <cell r="DV30">
            <v>20.92</v>
          </cell>
          <cell r="DW30">
            <v>14.51</v>
          </cell>
          <cell r="DX30">
            <v>19.18</v>
          </cell>
          <cell r="DY30">
            <v>11.15</v>
          </cell>
          <cell r="DZ30">
            <v>16.28</v>
          </cell>
          <cell r="EA30">
            <v>18.670000000000002</v>
          </cell>
          <cell r="EB30">
            <v>2.9253919814795326</v>
          </cell>
          <cell r="EC30">
            <v>2.1499128413712958</v>
          </cell>
          <cell r="ED30">
            <v>0.88801184015786883</v>
          </cell>
          <cell r="EE30">
            <v>3.9711191335740073</v>
          </cell>
          <cell r="EF30">
            <v>0.54785691266516279</v>
          </cell>
          <cell r="EG30">
            <v>2.2825903173082343</v>
          </cell>
          <cell r="EH30">
            <v>4.2407660738714092</v>
          </cell>
          <cell r="EI30">
            <v>4.5322486926205698</v>
          </cell>
          <cell r="EJ30">
            <v>1.1346817957572768</v>
          </cell>
          <cell r="EK30">
            <v>7.0758122743682321</v>
          </cell>
          <cell r="EL30">
            <v>0.25781501772478249</v>
          </cell>
          <cell r="EM30">
            <v>3.4379755396494391</v>
          </cell>
          <cell r="EN30">
            <v>11.143849310743976</v>
          </cell>
          <cell r="EO30">
            <v>5.6362579895409644</v>
          </cell>
          <cell r="EP30">
            <v>6.6107548100641349</v>
          </cell>
          <cell r="EQ30">
            <v>1.1552346570397112</v>
          </cell>
          <cell r="ER30">
            <v>5.4785691266516272</v>
          </cell>
          <cell r="ES30">
            <v>8.3187736008566748</v>
          </cell>
          <cell r="ET30">
            <v>73.176891507944859</v>
          </cell>
          <cell r="EU30">
            <v>44.160371876815809</v>
          </cell>
          <cell r="EV30">
            <v>44.943265910212141</v>
          </cell>
          <cell r="EW30">
            <v>9.7472924187725631</v>
          </cell>
          <cell r="EX30">
            <v>15.855623590074122</v>
          </cell>
          <cell r="EY30">
            <v>52.144507693174766</v>
          </cell>
          <cell r="EZ30">
            <v>93.181100705040507</v>
          </cell>
          <cell r="FA30">
            <v>95.525857059848931</v>
          </cell>
          <cell r="FB30">
            <v>97.237296497286636</v>
          </cell>
          <cell r="FC30">
            <v>92.057761732851986</v>
          </cell>
          <cell r="FD30">
            <v>95.069287786013533</v>
          </cell>
          <cell r="FE30">
            <v>94.093445302372771</v>
          </cell>
          <cell r="FF30">
            <v>82.752814900557709</v>
          </cell>
          <cell r="FG30">
            <v>92.213829169087731</v>
          </cell>
          <cell r="FH30">
            <v>95.46127281697089</v>
          </cell>
          <cell r="FI30">
            <v>86.714801444043317</v>
          </cell>
          <cell r="FJ30">
            <v>93.683532065742824</v>
          </cell>
          <cell r="FK30">
            <v>87.324578707095753</v>
          </cell>
          <cell r="FL30">
            <v>96.211722613911405</v>
          </cell>
          <cell r="FM30">
            <v>97.966298663567699</v>
          </cell>
          <cell r="FN30">
            <v>99.210656142081902</v>
          </cell>
          <cell r="FO30">
            <v>97.689530685920573</v>
          </cell>
          <cell r="FP30">
            <v>99.516596841766031</v>
          </cell>
          <cell r="FQ30">
            <v>97.396156230626161</v>
          </cell>
          <cell r="FR30">
            <v>53.277912238240553</v>
          </cell>
          <cell r="FS30">
            <v>46.542707728065082</v>
          </cell>
          <cell r="FT30">
            <v>48.889985199802666</v>
          </cell>
          <cell r="FU30">
            <v>53.5740072202166</v>
          </cell>
          <cell r="FV30">
            <v>65.066065098291986</v>
          </cell>
          <cell r="FW30">
            <v>54.196020966014771</v>
          </cell>
          <cell r="FX30">
            <v>28.433126381142799</v>
          </cell>
          <cell r="FY30">
            <v>16.037187681580477</v>
          </cell>
          <cell r="FZ30">
            <v>10.212136161815492</v>
          </cell>
          <cell r="GA30">
            <v>28.736462093862812</v>
          </cell>
          <cell r="GB30">
            <v>10.699323235578472</v>
          </cell>
          <cell r="GC30">
            <v>22.065039733979596</v>
          </cell>
          <cell r="GD30">
            <v>16.763127433442072</v>
          </cell>
          <cell r="GE30">
            <v>13.48053457292272</v>
          </cell>
          <cell r="GF30">
            <v>2.960039467192896</v>
          </cell>
          <cell r="GG30">
            <v>30.758122743682311</v>
          </cell>
          <cell r="GH30">
            <v>1.7402513696422817</v>
          </cell>
          <cell r="GI30">
            <v>13.351744349884461</v>
          </cell>
          <cell r="GJ30">
            <v>1.210144165000526</v>
          </cell>
          <cell r="GK30">
            <v>2.0337013364323071</v>
          </cell>
          <cell r="GL30">
            <v>2.3186975826344352</v>
          </cell>
          <cell r="GM30">
            <v>0.43321299638989169</v>
          </cell>
          <cell r="GN30">
            <v>0.83789880760554292</v>
          </cell>
          <cell r="GO30">
            <v>1.2906498337372485</v>
          </cell>
          <cell r="GP30">
            <v>13.637798589918972</v>
          </cell>
          <cell r="GQ30">
            <v>50.435793143521209</v>
          </cell>
          <cell r="GR30">
            <v>51.356684755796742</v>
          </cell>
          <cell r="GS30">
            <v>21.010830324909747</v>
          </cell>
          <cell r="GT30">
            <v>18.756042539477924</v>
          </cell>
          <cell r="GU30">
            <v>22.983711886377726</v>
          </cell>
          <cell r="GV30">
            <v>9.94</v>
          </cell>
          <cell r="GW30">
            <v>9.4</v>
          </cell>
          <cell r="GX30">
            <v>13.89</v>
          </cell>
          <cell r="GY30">
            <v>3.1</v>
          </cell>
          <cell r="GZ30">
            <v>6.55</v>
          </cell>
          <cell r="HA30">
            <v>8.9499999999999993</v>
          </cell>
          <cell r="HB30">
            <v>5.5561401662632859</v>
          </cell>
          <cell r="HC30">
            <v>21.905868680999419</v>
          </cell>
          <cell r="HD30">
            <v>19.585594474592995</v>
          </cell>
          <cell r="HE30">
            <v>11.768953068592056</v>
          </cell>
          <cell r="HF30">
            <v>7.4444086368030931</v>
          </cell>
          <cell r="HG30">
            <v>9.5586992053204067</v>
          </cell>
        </row>
        <row r="31">
          <cell r="C31" t="str">
            <v>HIMACHAL PRADESH</v>
          </cell>
          <cell r="J31">
            <v>15071</v>
          </cell>
          <cell r="K31">
            <v>797</v>
          </cell>
          <cell r="L31">
            <v>619</v>
          </cell>
          <cell r="M31">
            <v>852</v>
          </cell>
          <cell r="N31">
            <v>3</v>
          </cell>
          <cell r="O31">
            <v>18</v>
          </cell>
          <cell r="P31">
            <v>0</v>
          </cell>
          <cell r="Q31">
            <v>2289</v>
          </cell>
          <cell r="R31">
            <v>10495</v>
          </cell>
          <cell r="S31">
            <v>4</v>
          </cell>
          <cell r="T31">
            <v>18</v>
          </cell>
          <cell r="U31">
            <v>2282</v>
          </cell>
          <cell r="V31">
            <v>1892</v>
          </cell>
          <cell r="W31">
            <v>0</v>
          </cell>
          <cell r="X31">
            <v>14691</v>
          </cell>
          <cell r="Y31">
            <v>719</v>
          </cell>
          <cell r="Z31">
            <v>544</v>
          </cell>
          <cell r="AA31">
            <v>629</v>
          </cell>
          <cell r="AB31">
            <v>3</v>
          </cell>
          <cell r="AC31">
            <v>12</v>
          </cell>
          <cell r="AD31">
            <v>0</v>
          </cell>
          <cell r="AE31">
            <v>1907</v>
          </cell>
          <cell r="AK31">
            <v>990</v>
          </cell>
          <cell r="AL31">
            <v>1546</v>
          </cell>
          <cell r="AM31">
            <v>5</v>
          </cell>
          <cell r="AN31">
            <v>2</v>
          </cell>
          <cell r="AO31">
            <v>86</v>
          </cell>
          <cell r="AP31">
            <v>2</v>
          </cell>
          <cell r="AQ31">
            <v>1641</v>
          </cell>
          <cell r="AR31">
            <v>45</v>
          </cell>
          <cell r="AS31">
            <v>3</v>
          </cell>
          <cell r="AT31">
            <v>9</v>
          </cell>
          <cell r="AU31">
            <v>63</v>
          </cell>
          <cell r="AV31">
            <v>68</v>
          </cell>
          <cell r="AW31">
            <v>188</v>
          </cell>
          <cell r="AX31">
            <v>866</v>
          </cell>
          <cell r="AY31">
            <v>519</v>
          </cell>
          <cell r="AZ31">
            <v>700</v>
          </cell>
          <cell r="BA31">
            <v>42</v>
          </cell>
          <cell r="BB31">
            <v>24</v>
          </cell>
          <cell r="BC31">
            <v>2151</v>
          </cell>
          <cell r="BD31">
            <v>5335</v>
          </cell>
          <cell r="BE31">
            <v>501</v>
          </cell>
          <cell r="BF31">
            <v>644</v>
          </cell>
          <cell r="BG31">
            <v>1046</v>
          </cell>
          <cell r="BH31">
            <v>1304</v>
          </cell>
          <cell r="BI31">
            <v>8830</v>
          </cell>
          <cell r="BJ31">
            <v>3732</v>
          </cell>
          <cell r="BK31">
            <v>486</v>
          </cell>
          <cell r="BL31">
            <v>814</v>
          </cell>
          <cell r="BM31">
            <v>979</v>
          </cell>
          <cell r="BN31">
            <v>1437</v>
          </cell>
          <cell r="BO31">
            <v>7448</v>
          </cell>
          <cell r="BP31">
            <v>10922</v>
          </cell>
          <cell r="BQ31">
            <v>621</v>
          </cell>
          <cell r="BR31">
            <v>881</v>
          </cell>
          <cell r="BS31">
            <v>1953</v>
          </cell>
          <cell r="BT31">
            <v>1958</v>
          </cell>
          <cell r="BU31">
            <v>16335</v>
          </cell>
          <cell r="BV31">
            <v>4311</v>
          </cell>
          <cell r="BW31">
            <v>69</v>
          </cell>
          <cell r="BX31">
            <v>112</v>
          </cell>
          <cell r="BY31">
            <v>567</v>
          </cell>
          <cell r="BZ31">
            <v>740</v>
          </cell>
          <cell r="CA31">
            <v>5799</v>
          </cell>
          <cell r="CB31">
            <v>3354</v>
          </cell>
          <cell r="CC31">
            <v>11</v>
          </cell>
          <cell r="CD31">
            <v>19</v>
          </cell>
          <cell r="CE31">
            <v>829</v>
          </cell>
          <cell r="CF31">
            <v>456</v>
          </cell>
          <cell r="CG31">
            <v>4669</v>
          </cell>
          <cell r="CH31">
            <v>8077</v>
          </cell>
          <cell r="CI31">
            <v>164</v>
          </cell>
          <cell r="CJ31">
            <v>82</v>
          </cell>
          <cell r="CK31">
            <v>1418</v>
          </cell>
          <cell r="CL31">
            <v>233</v>
          </cell>
          <cell r="CM31">
            <v>9974</v>
          </cell>
          <cell r="CN31">
            <v>5</v>
          </cell>
          <cell r="CO31">
            <v>3</v>
          </cell>
          <cell r="CP31">
            <v>20</v>
          </cell>
          <cell r="CQ31">
            <v>0</v>
          </cell>
          <cell r="CR31">
            <v>2</v>
          </cell>
          <cell r="CS31">
            <v>30</v>
          </cell>
          <cell r="CT31">
            <v>3957</v>
          </cell>
          <cell r="CU31">
            <v>493</v>
          </cell>
          <cell r="CV31">
            <v>476</v>
          </cell>
          <cell r="CW31">
            <v>2050</v>
          </cell>
          <cell r="CX31">
            <v>508</v>
          </cell>
          <cell r="CY31">
            <v>7484</v>
          </cell>
          <cell r="CZ31">
            <v>904</v>
          </cell>
          <cell r="DA31">
            <v>343</v>
          </cell>
          <cell r="DB31">
            <v>247</v>
          </cell>
          <cell r="DC31">
            <v>1161</v>
          </cell>
          <cell r="DD31">
            <v>164</v>
          </cell>
          <cell r="DE31">
            <v>2819</v>
          </cell>
          <cell r="DF31">
            <v>162215</v>
          </cell>
          <cell r="DG31">
            <v>220763</v>
          </cell>
          <cell r="DH31">
            <v>94558</v>
          </cell>
          <cell r="DI31">
            <v>132311</v>
          </cell>
          <cell r="DJ31">
            <v>53084</v>
          </cell>
          <cell r="DK31">
            <v>62494</v>
          </cell>
          <cell r="DL31">
            <v>1123</v>
          </cell>
          <cell r="DM31">
            <v>1117</v>
          </cell>
          <cell r="DN31">
            <v>2518</v>
          </cell>
          <cell r="DO31">
            <v>7459</v>
          </cell>
          <cell r="DP31">
            <v>421</v>
          </cell>
          <cell r="DQ31">
            <v>396</v>
          </cell>
          <cell r="DR31">
            <v>118563</v>
          </cell>
          <cell r="DS31">
            <v>126079</v>
          </cell>
          <cell r="DT31">
            <v>1611</v>
          </cell>
          <cell r="DU31">
            <v>2293</v>
          </cell>
          <cell r="DV31">
            <v>21.77</v>
          </cell>
          <cell r="DW31">
            <v>12.5</v>
          </cell>
          <cell r="DX31">
            <v>28.57</v>
          </cell>
          <cell r="DY31">
            <v>2.15</v>
          </cell>
          <cell r="DZ31">
            <v>3.6</v>
          </cell>
          <cell r="EA31">
            <v>16.36</v>
          </cell>
          <cell r="EB31">
            <v>5.5232305688232737</v>
          </cell>
          <cell r="EC31">
            <v>0.36101083032490977</v>
          </cell>
          <cell r="ED31">
            <v>0.11876484560570072</v>
          </cell>
          <cell r="EE31">
            <v>17.172557172557173</v>
          </cell>
          <cell r="EF31">
            <v>0.47974413646055442</v>
          </cell>
          <cell r="EG31">
            <v>6.1696807582717916</v>
          </cell>
          <cell r="EH31">
            <v>9.9522362136343894</v>
          </cell>
          <cell r="EI31">
            <v>0.54151624548736454</v>
          </cell>
          <cell r="EJ31">
            <v>0.23752969121140144</v>
          </cell>
          <cell r="EK31">
            <v>4.1580041580041582</v>
          </cell>
          <cell r="EL31">
            <v>5.3304904051172705E-2</v>
          </cell>
          <cell r="EM31">
            <v>7.2803395941152527</v>
          </cell>
          <cell r="EN31">
            <v>0.49500651324359529</v>
          </cell>
          <cell r="EO31">
            <v>0.18050541516245489</v>
          </cell>
          <cell r="EP31">
            <v>1.0688836104513064</v>
          </cell>
          <cell r="EQ31">
            <v>2.5363825363825363</v>
          </cell>
          <cell r="ER31">
            <v>4.2643923240938166</v>
          </cell>
          <cell r="ES31">
            <v>1.2095132872012562</v>
          </cell>
          <cell r="ET31">
            <v>8.2327399044724281</v>
          </cell>
          <cell r="EU31">
            <v>82.671480144404327</v>
          </cell>
          <cell r="EV31">
            <v>80.166270783847978</v>
          </cell>
          <cell r="EW31">
            <v>1.6632016632016633</v>
          </cell>
          <cell r="EX31">
            <v>1.7057569296375266</v>
          </cell>
          <cell r="EY31">
            <v>12.519625516078387</v>
          </cell>
          <cell r="EZ31">
            <v>43.447676943117678</v>
          </cell>
          <cell r="FA31">
            <v>77.075812274368232</v>
          </cell>
          <cell r="FB31">
            <v>73.75296912114014</v>
          </cell>
          <cell r="FC31">
            <v>42.82744282744283</v>
          </cell>
          <cell r="FD31">
            <v>62.68656716417911</v>
          </cell>
          <cell r="FE31">
            <v>48.014188521253708</v>
          </cell>
          <cell r="FF31">
            <v>28.258792878853669</v>
          </cell>
          <cell r="FG31">
            <v>76.173285198555945</v>
          </cell>
          <cell r="FH31">
            <v>93.467933491686466</v>
          </cell>
          <cell r="FI31">
            <v>37.505197505197508</v>
          </cell>
          <cell r="FJ31">
            <v>68.017057569296384</v>
          </cell>
          <cell r="FK31">
            <v>38.617200674536257</v>
          </cell>
          <cell r="FL31">
            <v>93.981762917933125</v>
          </cell>
          <cell r="FM31">
            <v>99.277978339350184</v>
          </cell>
          <cell r="FN31">
            <v>99.762470308788593</v>
          </cell>
          <cell r="FO31">
            <v>82.370062370062371</v>
          </cell>
          <cell r="FP31">
            <v>96.695095948827287</v>
          </cell>
          <cell r="FQ31">
            <v>93.080188404954356</v>
          </cell>
          <cell r="FR31">
            <v>31.22883195831524</v>
          </cell>
          <cell r="FS31">
            <v>8.4837545126353788</v>
          </cell>
          <cell r="FT31">
            <v>11.63895486935867</v>
          </cell>
          <cell r="FU31">
            <v>19.376299376299379</v>
          </cell>
          <cell r="FV31">
            <v>29.530916844349679</v>
          </cell>
          <cell r="FW31">
            <v>27.685061347909517</v>
          </cell>
          <cell r="FX31">
            <v>30.577507598784194</v>
          </cell>
          <cell r="FY31">
            <v>1.4440433212996391</v>
          </cell>
          <cell r="FZ31">
            <v>2.1377672209026128</v>
          </cell>
          <cell r="GA31">
            <v>33.056133056133056</v>
          </cell>
          <cell r="GB31">
            <v>21.321961620469082</v>
          </cell>
          <cell r="GC31">
            <v>27.574576961097868</v>
          </cell>
          <cell r="GD31">
            <v>67.668258792878859</v>
          </cell>
          <cell r="GE31">
            <v>29.602888086642597</v>
          </cell>
          <cell r="GF31">
            <v>9.026128266033254</v>
          </cell>
          <cell r="GG31">
            <v>57.67151767151767</v>
          </cell>
          <cell r="GH31">
            <v>8.7420042643923246</v>
          </cell>
          <cell r="GI31">
            <v>55.75391056579636</v>
          </cell>
          <cell r="GJ31">
            <v>3.4737299174989147E-2</v>
          </cell>
          <cell r="GK31">
            <v>0</v>
          </cell>
          <cell r="GL31">
            <v>2.2565320665083135</v>
          </cell>
          <cell r="GM31">
            <v>4.1580041580041582E-2</v>
          </cell>
          <cell r="GN31">
            <v>0.21321961620469082</v>
          </cell>
          <cell r="GO31">
            <v>0.16281909635401526</v>
          </cell>
          <cell r="GP31">
            <v>34.589665653495437</v>
          </cell>
          <cell r="GQ31">
            <v>77.797833935018048</v>
          </cell>
          <cell r="GR31">
            <v>52.37529691211401</v>
          </cell>
          <cell r="GS31">
            <v>85.945945945945951</v>
          </cell>
          <cell r="GT31">
            <v>25.319829424307038</v>
          </cell>
          <cell r="GU31">
            <v>43.013316276094663</v>
          </cell>
          <cell r="GV31">
            <v>5.26</v>
          </cell>
          <cell r="GW31">
            <v>33.33</v>
          </cell>
          <cell r="GX31">
            <v>23.91</v>
          </cell>
          <cell r="GY31">
            <v>1</v>
          </cell>
          <cell r="GZ31">
            <v>3.35</v>
          </cell>
          <cell r="HA31">
            <v>4.41</v>
          </cell>
          <cell r="HB31">
            <v>7.8332609639600523</v>
          </cell>
          <cell r="HC31">
            <v>51.805054151624553</v>
          </cell>
          <cell r="HD31">
            <v>27.315914489311165</v>
          </cell>
          <cell r="HE31">
            <v>45.904365904365903</v>
          </cell>
          <cell r="HF31">
            <v>9.6481876332622605</v>
          </cell>
          <cell r="HG31">
            <v>15.723672733616329</v>
          </cell>
        </row>
        <row r="32">
          <cell r="C32" t="str">
            <v>Jammu &amp; Kashmir</v>
          </cell>
          <cell r="J32">
            <v>20866</v>
          </cell>
          <cell r="K32">
            <v>1238</v>
          </cell>
          <cell r="L32">
            <v>2010</v>
          </cell>
          <cell r="M32">
            <v>1296</v>
          </cell>
          <cell r="N32">
            <v>1</v>
          </cell>
          <cell r="O32">
            <v>4</v>
          </cell>
          <cell r="P32">
            <v>0</v>
          </cell>
          <cell r="Q32">
            <v>4549</v>
          </cell>
          <cell r="R32">
            <v>13428</v>
          </cell>
          <cell r="S32">
            <v>4679</v>
          </cell>
          <cell r="T32">
            <v>974</v>
          </cell>
          <cell r="U32">
            <v>55</v>
          </cell>
          <cell r="V32">
            <v>332</v>
          </cell>
          <cell r="W32">
            <v>0</v>
          </cell>
          <cell r="X32">
            <v>19468</v>
          </cell>
          <cell r="Y32">
            <v>1009</v>
          </cell>
          <cell r="Z32">
            <v>1474</v>
          </cell>
          <cell r="AA32">
            <v>633</v>
          </cell>
          <cell r="AB32">
            <v>1</v>
          </cell>
          <cell r="AC32">
            <v>2</v>
          </cell>
          <cell r="AD32">
            <v>0</v>
          </cell>
          <cell r="AE32">
            <v>3119</v>
          </cell>
          <cell r="AK32">
            <v>4324</v>
          </cell>
          <cell r="AL32">
            <v>3210</v>
          </cell>
          <cell r="AM32">
            <v>21</v>
          </cell>
          <cell r="AN32">
            <v>0</v>
          </cell>
          <cell r="AO32">
            <v>4</v>
          </cell>
          <cell r="AP32">
            <v>0</v>
          </cell>
          <cell r="AQ32">
            <v>3235</v>
          </cell>
          <cell r="AR32">
            <v>263</v>
          </cell>
          <cell r="AS32">
            <v>313</v>
          </cell>
          <cell r="AT32">
            <v>42</v>
          </cell>
          <cell r="AU32">
            <v>1</v>
          </cell>
          <cell r="AV32">
            <v>0</v>
          </cell>
          <cell r="AW32">
            <v>619</v>
          </cell>
          <cell r="AX32">
            <v>10672</v>
          </cell>
          <cell r="AY32">
            <v>5766</v>
          </cell>
          <cell r="AZ32">
            <v>1728</v>
          </cell>
          <cell r="BA32">
            <v>0</v>
          </cell>
          <cell r="BB32">
            <v>4</v>
          </cell>
          <cell r="BC32">
            <v>18170</v>
          </cell>
          <cell r="BD32">
            <v>3066</v>
          </cell>
          <cell r="BE32">
            <v>3894</v>
          </cell>
          <cell r="BF32">
            <v>1731</v>
          </cell>
          <cell r="BG32">
            <v>22</v>
          </cell>
          <cell r="BH32">
            <v>252</v>
          </cell>
          <cell r="BI32">
            <v>8965</v>
          </cell>
          <cell r="BJ32">
            <v>1098</v>
          </cell>
          <cell r="BK32">
            <v>2192</v>
          </cell>
          <cell r="BL32">
            <v>1704</v>
          </cell>
          <cell r="BM32">
            <v>18</v>
          </cell>
          <cell r="BN32">
            <v>162</v>
          </cell>
          <cell r="BO32">
            <v>5174</v>
          </cell>
          <cell r="BP32">
            <v>11354</v>
          </cell>
          <cell r="BQ32">
            <v>5992</v>
          </cell>
          <cell r="BR32">
            <v>2272</v>
          </cell>
          <cell r="BS32">
            <v>54</v>
          </cell>
          <cell r="BT32">
            <v>319</v>
          </cell>
          <cell r="BU32">
            <v>19991</v>
          </cell>
          <cell r="BV32">
            <v>922</v>
          </cell>
          <cell r="BW32">
            <v>1416</v>
          </cell>
          <cell r="BX32">
            <v>342</v>
          </cell>
          <cell r="BY32">
            <v>5</v>
          </cell>
          <cell r="BZ32">
            <v>37</v>
          </cell>
          <cell r="CA32">
            <v>2722</v>
          </cell>
          <cell r="CB32">
            <v>4950</v>
          </cell>
          <cell r="CC32">
            <v>1453</v>
          </cell>
          <cell r="CD32">
            <v>322</v>
          </cell>
          <cell r="CE32">
            <v>7</v>
          </cell>
          <cell r="CF32">
            <v>98</v>
          </cell>
          <cell r="CG32">
            <v>6830</v>
          </cell>
          <cell r="CH32">
            <v>12433</v>
          </cell>
          <cell r="CI32">
            <v>1119</v>
          </cell>
          <cell r="CJ32">
            <v>80</v>
          </cell>
          <cell r="CK32">
            <v>34</v>
          </cell>
          <cell r="CL32">
            <v>95</v>
          </cell>
          <cell r="CM32">
            <v>13761</v>
          </cell>
          <cell r="CN32">
            <v>16</v>
          </cell>
          <cell r="CO32">
            <v>5</v>
          </cell>
          <cell r="CP32">
            <v>3</v>
          </cell>
          <cell r="CQ32">
            <v>0</v>
          </cell>
          <cell r="CR32">
            <v>0</v>
          </cell>
          <cell r="CS32">
            <v>24</v>
          </cell>
          <cell r="CT32">
            <v>10030</v>
          </cell>
          <cell r="CU32">
            <v>1306</v>
          </cell>
          <cell r="CV32">
            <v>346</v>
          </cell>
          <cell r="CW32">
            <v>46</v>
          </cell>
          <cell r="CX32">
            <v>11</v>
          </cell>
          <cell r="CY32">
            <v>11739</v>
          </cell>
          <cell r="CZ32">
            <v>8739</v>
          </cell>
          <cell r="DA32">
            <v>572</v>
          </cell>
          <cell r="DB32">
            <v>92</v>
          </cell>
          <cell r="DC32">
            <v>43</v>
          </cell>
          <cell r="DD32">
            <v>4</v>
          </cell>
          <cell r="DE32">
            <v>9450</v>
          </cell>
          <cell r="DF32">
            <v>418356</v>
          </cell>
          <cell r="DG32">
            <v>408164</v>
          </cell>
          <cell r="DH32">
            <v>183641</v>
          </cell>
          <cell r="DI32">
            <v>162906</v>
          </cell>
          <cell r="DJ32">
            <v>716</v>
          </cell>
          <cell r="DK32">
            <v>746</v>
          </cell>
          <cell r="DL32">
            <v>886</v>
          </cell>
          <cell r="DM32">
            <v>849</v>
          </cell>
          <cell r="DN32">
            <v>579</v>
          </cell>
          <cell r="DO32">
            <v>652</v>
          </cell>
          <cell r="DP32">
            <v>72</v>
          </cell>
          <cell r="DQ32">
            <v>74</v>
          </cell>
          <cell r="DR32">
            <v>470</v>
          </cell>
          <cell r="DS32">
            <v>635</v>
          </cell>
          <cell r="DT32">
            <v>335</v>
          </cell>
          <cell r="DU32">
            <v>396</v>
          </cell>
          <cell r="DV32">
            <v>0.86</v>
          </cell>
          <cell r="DW32">
            <v>2.91</v>
          </cell>
          <cell r="DX32">
            <v>6.39</v>
          </cell>
          <cell r="DY32">
            <v>13.85</v>
          </cell>
          <cell r="DZ32">
            <v>5.43</v>
          </cell>
          <cell r="EA32">
            <v>1.78</v>
          </cell>
          <cell r="EB32">
            <v>14.691902902732981</v>
          </cell>
          <cell r="EC32">
            <v>2.3195876288659796</v>
          </cell>
          <cell r="ED32">
            <v>9.7991180793728566E-2</v>
          </cell>
          <cell r="EE32">
            <v>0</v>
          </cell>
          <cell r="EF32">
            <v>0</v>
          </cell>
          <cell r="EG32">
            <v>9.072105440377122</v>
          </cell>
          <cell r="EH32">
            <v>7.5623832965540654</v>
          </cell>
          <cell r="EI32">
            <v>4.5482110369921162E-2</v>
          </cell>
          <cell r="EJ32">
            <v>0</v>
          </cell>
          <cell r="EK32">
            <v>0</v>
          </cell>
          <cell r="EL32">
            <v>0</v>
          </cell>
          <cell r="EM32">
            <v>4.3003511472413294</v>
          </cell>
          <cell r="EN32">
            <v>0.97606518417925647</v>
          </cell>
          <cell r="EO32">
            <v>5.3062462098241356</v>
          </cell>
          <cell r="EP32">
            <v>1.5188633023027927</v>
          </cell>
          <cell r="EQ32">
            <v>0</v>
          </cell>
          <cell r="ER32">
            <v>0.63492063492063489</v>
          </cell>
          <cell r="ES32">
            <v>2.3954976189330899</v>
          </cell>
          <cell r="ET32">
            <v>79.56204379562044</v>
          </cell>
          <cell r="EU32">
            <v>81.215888417222558</v>
          </cell>
          <cell r="EV32">
            <v>73.150416462518379</v>
          </cell>
          <cell r="EW32">
            <v>0</v>
          </cell>
          <cell r="EX32">
            <v>5.0793650793650791</v>
          </cell>
          <cell r="EY32">
            <v>78.118235605368227</v>
          </cell>
          <cell r="EZ32">
            <v>22.194873535902225</v>
          </cell>
          <cell r="FA32">
            <v>53.305033353547607</v>
          </cell>
          <cell r="FB32">
            <v>73.052425281724638</v>
          </cell>
          <cell r="FC32">
            <v>43.636363636363633</v>
          </cell>
          <cell r="FD32">
            <v>67.936507936507937</v>
          </cell>
          <cell r="FE32">
            <v>37.808456395209006</v>
          </cell>
          <cell r="FF32">
            <v>8.3517229672381585</v>
          </cell>
          <cell r="FG32">
            <v>30.351728320194056</v>
          </cell>
          <cell r="FH32">
            <v>70.259676629103382</v>
          </cell>
          <cell r="FI32">
            <v>23.636363636363637</v>
          </cell>
          <cell r="FJ32">
            <v>43.80952380952381</v>
          </cell>
          <cell r="FK32">
            <v>21.987589590648902</v>
          </cell>
          <cell r="FL32">
            <v>69.410965880156169</v>
          </cell>
          <cell r="FM32">
            <v>81.76167374166161</v>
          </cell>
          <cell r="FN32">
            <v>92.944634982851554</v>
          </cell>
          <cell r="FO32">
            <v>83.636363636363626</v>
          </cell>
          <cell r="FP32">
            <v>86.349206349206355</v>
          </cell>
          <cell r="FQ32">
            <v>75.934388378469393</v>
          </cell>
          <cell r="FR32">
            <v>7.0870819894754717</v>
          </cell>
          <cell r="FS32">
            <v>18.238326258338386</v>
          </cell>
          <cell r="FT32">
            <v>11.317981381675649</v>
          </cell>
          <cell r="FU32">
            <v>3.6363636363636362</v>
          </cell>
          <cell r="FV32">
            <v>5.0793650793650791</v>
          </cell>
          <cell r="FW32">
            <v>11.001010149598345</v>
          </cell>
          <cell r="FX32">
            <v>36.250212188083516</v>
          </cell>
          <cell r="FY32">
            <v>20.451788963007882</v>
          </cell>
          <cell r="FZ32">
            <v>14.992650661440472</v>
          </cell>
          <cell r="GA32">
            <v>9.0909090909090917</v>
          </cell>
          <cell r="GB32">
            <v>41.904761904761905</v>
          </cell>
          <cell r="GC32">
            <v>29.164461975082979</v>
          </cell>
          <cell r="GD32">
            <v>80.784247156679683</v>
          </cell>
          <cell r="GE32">
            <v>12.386294724075197</v>
          </cell>
          <cell r="GF32">
            <v>4.164625183733464</v>
          </cell>
          <cell r="GG32">
            <v>32.727272727272727</v>
          </cell>
          <cell r="GH32">
            <v>23.49206349206349</v>
          </cell>
          <cell r="GI32">
            <v>50.565202751455097</v>
          </cell>
          <cell r="GJ32">
            <v>1.6975046681378374E-2</v>
          </cell>
          <cell r="GK32">
            <v>3.0321406913280776E-2</v>
          </cell>
          <cell r="GL32">
            <v>0.14698677119059284</v>
          </cell>
          <cell r="GM32">
            <v>0</v>
          </cell>
          <cell r="GN32">
            <v>0</v>
          </cell>
          <cell r="GO32">
            <v>3.3671653278175964E-2</v>
          </cell>
          <cell r="GP32">
            <v>49.270072992700733</v>
          </cell>
          <cell r="GQ32">
            <v>16.358399029714978</v>
          </cell>
          <cell r="GR32">
            <v>12.297893189612935</v>
          </cell>
          <cell r="GS32">
            <v>50.909090909090907</v>
          </cell>
          <cell r="GT32">
            <v>3.1746031746031744</v>
          </cell>
          <cell r="GU32">
            <v>34.503824137765164</v>
          </cell>
          <cell r="GV32">
            <v>1.1399999999999999</v>
          </cell>
          <cell r="GW32">
            <v>2.37</v>
          </cell>
          <cell r="GX32">
            <v>5.71</v>
          </cell>
          <cell r="GY32">
            <v>7.41</v>
          </cell>
          <cell r="GZ32">
            <v>3.23</v>
          </cell>
          <cell r="HA32">
            <v>1.81</v>
          </cell>
          <cell r="HB32">
            <v>37.48090307248345</v>
          </cell>
          <cell r="HC32">
            <v>5.7762280169799878</v>
          </cell>
          <cell r="HD32">
            <v>2.9397354238118569</v>
          </cell>
          <cell r="HE32">
            <v>43.636363636363633</v>
          </cell>
          <cell r="HF32">
            <v>1.9047619047619049</v>
          </cell>
          <cell r="HG32">
            <v>23.507624224349417</v>
          </cell>
        </row>
        <row r="33">
          <cell r="C33" t="str">
            <v>JHARKHAND</v>
          </cell>
          <cell r="J33">
            <v>39768</v>
          </cell>
          <cell r="K33">
            <v>687</v>
          </cell>
          <cell r="L33">
            <v>752</v>
          </cell>
          <cell r="M33">
            <v>349</v>
          </cell>
          <cell r="N33">
            <v>16</v>
          </cell>
          <cell r="O33">
            <v>278</v>
          </cell>
          <cell r="P33">
            <v>0</v>
          </cell>
          <cell r="Q33">
            <v>2082</v>
          </cell>
          <cell r="R33">
            <v>26227</v>
          </cell>
          <cell r="S33">
            <v>10933</v>
          </cell>
          <cell r="T33">
            <v>251</v>
          </cell>
          <cell r="U33">
            <v>95</v>
          </cell>
          <cell r="V33">
            <v>663</v>
          </cell>
          <cell r="W33">
            <v>0</v>
          </cell>
          <cell r="X33">
            <v>38169</v>
          </cell>
          <cell r="Y33">
            <v>584</v>
          </cell>
          <cell r="Z33">
            <v>517</v>
          </cell>
          <cell r="AA33">
            <v>218</v>
          </cell>
          <cell r="AB33">
            <v>12</v>
          </cell>
          <cell r="AC33">
            <v>192</v>
          </cell>
          <cell r="AD33">
            <v>0</v>
          </cell>
          <cell r="AE33">
            <v>1523</v>
          </cell>
          <cell r="AK33">
            <v>562</v>
          </cell>
          <cell r="AL33">
            <v>2841</v>
          </cell>
          <cell r="AM33">
            <v>240</v>
          </cell>
          <cell r="AN33">
            <v>6</v>
          </cell>
          <cell r="AO33">
            <v>2</v>
          </cell>
          <cell r="AP33">
            <v>13</v>
          </cell>
          <cell r="AQ33">
            <v>3102</v>
          </cell>
          <cell r="AR33">
            <v>3797</v>
          </cell>
          <cell r="AS33">
            <v>5401</v>
          </cell>
          <cell r="AT33">
            <v>175</v>
          </cell>
          <cell r="AU33">
            <v>15</v>
          </cell>
          <cell r="AV33">
            <v>65</v>
          </cell>
          <cell r="AW33">
            <v>9453</v>
          </cell>
          <cell r="AX33">
            <v>2034</v>
          </cell>
          <cell r="AY33">
            <v>1043</v>
          </cell>
          <cell r="AZ33">
            <v>219</v>
          </cell>
          <cell r="BA33">
            <v>7</v>
          </cell>
          <cell r="BB33">
            <v>42</v>
          </cell>
          <cell r="BC33">
            <v>3345</v>
          </cell>
          <cell r="BD33">
            <v>8191</v>
          </cell>
          <cell r="BE33">
            <v>7847</v>
          </cell>
          <cell r="BF33">
            <v>452</v>
          </cell>
          <cell r="BG33">
            <v>69</v>
          </cell>
          <cell r="BH33">
            <v>568</v>
          </cell>
          <cell r="BI33">
            <v>17127</v>
          </cell>
          <cell r="BJ33">
            <v>5348</v>
          </cell>
          <cell r="BK33">
            <v>5440</v>
          </cell>
          <cell r="BL33">
            <v>400</v>
          </cell>
          <cell r="BM33">
            <v>82</v>
          </cell>
          <cell r="BN33">
            <v>543</v>
          </cell>
          <cell r="BO33">
            <v>11813</v>
          </cell>
          <cell r="BP33">
            <v>17202</v>
          </cell>
          <cell r="BQ33">
            <v>11092</v>
          </cell>
          <cell r="BR33">
            <v>617</v>
          </cell>
          <cell r="BS33">
            <v>108</v>
          </cell>
          <cell r="BT33">
            <v>987</v>
          </cell>
          <cell r="BU33">
            <v>30006</v>
          </cell>
          <cell r="BV33">
            <v>1353</v>
          </cell>
          <cell r="BW33">
            <v>1369</v>
          </cell>
          <cell r="BX33">
            <v>96</v>
          </cell>
          <cell r="BY33">
            <v>23</v>
          </cell>
          <cell r="BZ33">
            <v>89</v>
          </cell>
          <cell r="CA33">
            <v>2930</v>
          </cell>
          <cell r="CB33">
            <v>13772</v>
          </cell>
          <cell r="CC33">
            <v>4663</v>
          </cell>
          <cell r="CD33">
            <v>182</v>
          </cell>
          <cell r="CE33">
            <v>19</v>
          </cell>
          <cell r="CF33">
            <v>411</v>
          </cell>
          <cell r="CG33">
            <v>19047</v>
          </cell>
          <cell r="CH33">
            <v>4764</v>
          </cell>
          <cell r="CI33">
            <v>278</v>
          </cell>
          <cell r="CJ33">
            <v>20</v>
          </cell>
          <cell r="CK33">
            <v>7</v>
          </cell>
          <cell r="CL33">
            <v>157</v>
          </cell>
          <cell r="CM33">
            <v>5226</v>
          </cell>
          <cell r="CN33">
            <v>850</v>
          </cell>
          <cell r="CO33">
            <v>564</v>
          </cell>
          <cell r="CP33">
            <v>34</v>
          </cell>
          <cell r="CQ33">
            <v>3</v>
          </cell>
          <cell r="CR33">
            <v>20</v>
          </cell>
          <cell r="CS33">
            <v>1471</v>
          </cell>
          <cell r="CT33">
            <v>19099</v>
          </cell>
          <cell r="CU33">
            <v>875</v>
          </cell>
          <cell r="CV33">
            <v>157</v>
          </cell>
          <cell r="CW33">
            <v>74</v>
          </cell>
          <cell r="CX33">
            <v>166</v>
          </cell>
          <cell r="CY33">
            <v>20371</v>
          </cell>
          <cell r="CZ33">
            <v>16746</v>
          </cell>
          <cell r="DA33">
            <v>372</v>
          </cell>
          <cell r="DB33">
            <v>59</v>
          </cell>
          <cell r="DC33">
            <v>65</v>
          </cell>
          <cell r="DD33">
            <v>138</v>
          </cell>
          <cell r="DE33">
            <v>17380</v>
          </cell>
          <cell r="DF33">
            <v>1716333</v>
          </cell>
          <cell r="DG33">
            <v>1749671</v>
          </cell>
          <cell r="DH33">
            <v>472363</v>
          </cell>
          <cell r="DI33">
            <v>455690</v>
          </cell>
          <cell r="DJ33">
            <v>16292</v>
          </cell>
          <cell r="DK33">
            <v>42376</v>
          </cell>
          <cell r="DL33">
            <v>6411</v>
          </cell>
          <cell r="DM33">
            <v>47407</v>
          </cell>
          <cell r="DN33">
            <v>1055250</v>
          </cell>
          <cell r="DO33">
            <v>1034639</v>
          </cell>
          <cell r="DP33">
            <v>224088</v>
          </cell>
          <cell r="DQ33">
            <v>218105</v>
          </cell>
          <cell r="DR33">
            <v>28503</v>
          </cell>
          <cell r="DS33">
            <v>26335</v>
          </cell>
          <cell r="DT33">
            <v>4305</v>
          </cell>
          <cell r="DU33">
            <v>14290</v>
          </cell>
          <cell r="DV33">
            <v>26.29</v>
          </cell>
          <cell r="DW33">
            <v>46.98</v>
          </cell>
          <cell r="DX33">
            <v>35.08</v>
          </cell>
          <cell r="DY33">
            <v>55.45</v>
          </cell>
          <cell r="DZ33">
            <v>20.55</v>
          </cell>
          <cell r="EA33">
            <v>32.33</v>
          </cell>
          <cell r="EB33">
            <v>3.3192139434761474</v>
          </cell>
          <cell r="EC33">
            <v>1.2393767705382437</v>
          </cell>
          <cell r="ED33">
            <v>0.67340067340067333</v>
          </cell>
          <cell r="EE33">
            <v>0.46948356807511737</v>
          </cell>
          <cell r="EF33">
            <v>0.19249278152069299</v>
          </cell>
          <cell r="EG33">
            <v>2.6296967385084873</v>
          </cell>
          <cell r="EH33">
            <v>11.235330879800014</v>
          </cell>
          <cell r="EI33">
            <v>1.6820113314447591</v>
          </cell>
          <cell r="EJ33">
            <v>1.3468013468013467</v>
          </cell>
          <cell r="EK33">
            <v>0.93896713615023475</v>
          </cell>
          <cell r="EL33">
            <v>1.8286814244465832</v>
          </cell>
          <cell r="EM33">
            <v>8.2371733740225057</v>
          </cell>
          <cell r="EN33">
            <v>16.273175473925424</v>
          </cell>
          <cell r="EO33">
            <v>46.936968838526909</v>
          </cell>
          <cell r="EP33">
            <v>22.222222222222221</v>
          </cell>
          <cell r="EQ33">
            <v>7.042253521126761</v>
          </cell>
          <cell r="ER33">
            <v>6.2560153994225223</v>
          </cell>
          <cell r="ES33">
            <v>24.32052260156399</v>
          </cell>
          <cell r="ET33">
            <v>6.1106867578640376</v>
          </cell>
          <cell r="EU33">
            <v>7.7195467422096318</v>
          </cell>
          <cell r="EV33">
            <v>28.787878787878789</v>
          </cell>
          <cell r="EW33">
            <v>3.286384976525822</v>
          </cell>
          <cell r="EX33">
            <v>4.7160731472569779</v>
          </cell>
          <cell r="EY33">
            <v>6.8162311653633418</v>
          </cell>
          <cell r="EZ33">
            <v>23.605999583362266</v>
          </cell>
          <cell r="FA33">
            <v>59.259915014164314</v>
          </cell>
          <cell r="FB33">
            <v>66.498316498316498</v>
          </cell>
          <cell r="FC33">
            <v>52.112676056338024</v>
          </cell>
          <cell r="FD33">
            <v>53.705486044273343</v>
          </cell>
          <cell r="FE33">
            <v>34.70579820713332</v>
          </cell>
          <cell r="FF33">
            <v>11.985278800083329</v>
          </cell>
          <cell r="FG33">
            <v>37.668201133144471</v>
          </cell>
          <cell r="FH33">
            <v>59.595959595959592</v>
          </cell>
          <cell r="FI33">
            <v>71.83098591549296</v>
          </cell>
          <cell r="FJ33">
            <v>45.524542829643892</v>
          </cell>
          <cell r="FK33">
            <v>20.7109479305741</v>
          </cell>
          <cell r="FL33">
            <v>61.971390875633638</v>
          </cell>
          <cell r="FM33">
            <v>89.819405099150146</v>
          </cell>
          <cell r="FN33">
            <v>91.245791245791239</v>
          </cell>
          <cell r="FO33">
            <v>86.854460093896719</v>
          </cell>
          <cell r="FP33">
            <v>90.952839268527427</v>
          </cell>
          <cell r="FQ33">
            <v>70.730020980354752</v>
          </cell>
          <cell r="FR33">
            <v>3.3122699812513021</v>
          </cell>
          <cell r="FS33">
            <v>10.375354107648725</v>
          </cell>
          <cell r="FT33">
            <v>15.151515151515152</v>
          </cell>
          <cell r="FU33">
            <v>12.676056338028168</v>
          </cell>
          <cell r="FV33">
            <v>9.2396535129932627</v>
          </cell>
          <cell r="FW33">
            <v>5.5764829296204468</v>
          </cell>
          <cell r="FX33">
            <v>49.066037080758278</v>
          </cell>
          <cell r="FY33">
            <v>37.606232294617563</v>
          </cell>
          <cell r="FZ33">
            <v>30.303030303030305</v>
          </cell>
          <cell r="GA33">
            <v>9.3896713615023462</v>
          </cell>
          <cell r="GB33">
            <v>43.407122232916265</v>
          </cell>
          <cell r="GC33">
            <v>45.372401296967382</v>
          </cell>
          <cell r="GD33">
            <v>14.467745295465592</v>
          </cell>
          <cell r="GE33">
            <v>1.8679178470254958</v>
          </cell>
          <cell r="GF33">
            <v>3.535353535353535</v>
          </cell>
          <cell r="GG33">
            <v>5.164319248826291</v>
          </cell>
          <cell r="GH33">
            <v>18.960538979788257</v>
          </cell>
          <cell r="GI33">
            <v>10.983692542437536</v>
          </cell>
          <cell r="GJ33">
            <v>4.3226164849663222</v>
          </cell>
          <cell r="GK33">
            <v>5.2673512747875346</v>
          </cell>
          <cell r="GL33">
            <v>6.9023569023569031</v>
          </cell>
          <cell r="GM33">
            <v>1.4084507042253522</v>
          </cell>
          <cell r="GN33">
            <v>2.5024061597690084</v>
          </cell>
          <cell r="GO33">
            <v>4.5536906351325577</v>
          </cell>
          <cell r="GP33">
            <v>66.550933962919245</v>
          </cell>
          <cell r="GQ33">
            <v>6.1614730878186963</v>
          </cell>
          <cell r="GR33">
            <v>24.579124579124578</v>
          </cell>
          <cell r="GS33">
            <v>76.056338028169009</v>
          </cell>
          <cell r="GT33">
            <v>6.4485081809432145</v>
          </cell>
          <cell r="GU33">
            <v>48.252431813847032</v>
          </cell>
          <cell r="GV33">
            <v>26.15</v>
          </cell>
          <cell r="GW33">
            <v>41.12</v>
          </cell>
          <cell r="GX33">
            <v>33.85</v>
          </cell>
          <cell r="GY33">
            <v>56.8</v>
          </cell>
          <cell r="GZ33">
            <v>17.98</v>
          </cell>
          <cell r="HA33">
            <v>30.19</v>
          </cell>
          <cell r="HB33">
            <v>54.996180820776331</v>
          </cell>
          <cell r="HC33">
            <v>1.9830028328611897</v>
          </cell>
          <cell r="HD33">
            <v>9.2592592592592595</v>
          </cell>
          <cell r="HE33">
            <v>70.89201877934272</v>
          </cell>
          <cell r="HF33">
            <v>3.1761308950914344</v>
          </cell>
          <cell r="HG33">
            <v>38.868491321762349</v>
          </cell>
        </row>
        <row r="34">
          <cell r="C34" t="str">
            <v>KARNATAKA</v>
          </cell>
          <cell r="J34">
            <v>46199</v>
          </cell>
          <cell r="K34">
            <v>2924</v>
          </cell>
          <cell r="L34">
            <v>6424</v>
          </cell>
          <cell r="M34">
            <v>1689</v>
          </cell>
          <cell r="N34">
            <v>117</v>
          </cell>
          <cell r="O34">
            <v>164</v>
          </cell>
          <cell r="P34">
            <v>0</v>
          </cell>
          <cell r="Q34">
            <v>11318</v>
          </cell>
          <cell r="R34">
            <v>21923</v>
          </cell>
          <cell r="S34">
            <v>18882</v>
          </cell>
          <cell r="T34">
            <v>62</v>
          </cell>
          <cell r="U34">
            <v>109</v>
          </cell>
          <cell r="V34">
            <v>180</v>
          </cell>
          <cell r="W34">
            <v>0</v>
          </cell>
          <cell r="X34">
            <v>41156</v>
          </cell>
          <cell r="Y34">
            <v>1719</v>
          </cell>
          <cell r="Z34">
            <v>2780</v>
          </cell>
          <cell r="AA34">
            <v>381</v>
          </cell>
          <cell r="AB34">
            <v>65</v>
          </cell>
          <cell r="AC34">
            <v>47</v>
          </cell>
          <cell r="AD34">
            <v>0</v>
          </cell>
          <cell r="AE34">
            <v>4992</v>
          </cell>
          <cell r="AK34">
            <v>4502</v>
          </cell>
          <cell r="AL34">
            <v>4346</v>
          </cell>
          <cell r="AM34">
            <v>227</v>
          </cell>
          <cell r="AN34">
            <v>36</v>
          </cell>
          <cell r="AO34">
            <v>25</v>
          </cell>
          <cell r="AP34">
            <v>18</v>
          </cell>
          <cell r="AQ34">
            <v>4652</v>
          </cell>
          <cell r="AR34">
            <v>370</v>
          </cell>
          <cell r="AS34">
            <v>1428</v>
          </cell>
          <cell r="AT34">
            <v>128</v>
          </cell>
          <cell r="AU34">
            <v>25</v>
          </cell>
          <cell r="AV34">
            <v>22</v>
          </cell>
          <cell r="AW34">
            <v>1973</v>
          </cell>
          <cell r="AX34">
            <v>5652</v>
          </cell>
          <cell r="AY34">
            <v>7628</v>
          </cell>
          <cell r="AZ34">
            <v>1235</v>
          </cell>
          <cell r="BA34">
            <v>37</v>
          </cell>
          <cell r="BB34">
            <v>55</v>
          </cell>
          <cell r="BC34">
            <v>14607</v>
          </cell>
          <cell r="BD34">
            <v>20622</v>
          </cell>
          <cell r="BE34">
            <v>25018</v>
          </cell>
          <cell r="BF34">
            <v>1687</v>
          </cell>
          <cell r="BG34">
            <v>209</v>
          </cell>
          <cell r="BH34">
            <v>372</v>
          </cell>
          <cell r="BI34">
            <v>47908</v>
          </cell>
          <cell r="BJ34">
            <v>11130</v>
          </cell>
          <cell r="BK34">
            <v>18874</v>
          </cell>
          <cell r="BL34">
            <v>1673</v>
          </cell>
          <cell r="BM34">
            <v>197</v>
          </cell>
          <cell r="BN34">
            <v>358</v>
          </cell>
          <cell r="BO34">
            <v>32232</v>
          </cell>
          <cell r="BP34">
            <v>20907</v>
          </cell>
          <cell r="BQ34">
            <v>24341</v>
          </cell>
          <cell r="BR34">
            <v>1716</v>
          </cell>
          <cell r="BS34">
            <v>240</v>
          </cell>
          <cell r="BT34">
            <v>380</v>
          </cell>
          <cell r="BU34">
            <v>47584</v>
          </cell>
          <cell r="BV34">
            <v>8978</v>
          </cell>
          <cell r="BW34">
            <v>16248</v>
          </cell>
          <cell r="BX34">
            <v>454</v>
          </cell>
          <cell r="BY34">
            <v>80</v>
          </cell>
          <cell r="BZ34">
            <v>89</v>
          </cell>
          <cell r="CA34">
            <v>25849</v>
          </cell>
          <cell r="CB34">
            <v>7432</v>
          </cell>
          <cell r="CC34">
            <v>3120</v>
          </cell>
          <cell r="CD34">
            <v>45</v>
          </cell>
          <cell r="CE34">
            <v>43</v>
          </cell>
          <cell r="CF34">
            <v>44</v>
          </cell>
          <cell r="CG34">
            <v>10684</v>
          </cell>
          <cell r="CH34">
            <v>19255</v>
          </cell>
          <cell r="CI34">
            <v>1621</v>
          </cell>
          <cell r="CJ34">
            <v>43</v>
          </cell>
          <cell r="CK34">
            <v>62</v>
          </cell>
          <cell r="CL34">
            <v>24</v>
          </cell>
          <cell r="CM34">
            <v>21005</v>
          </cell>
          <cell r="CN34">
            <v>118</v>
          </cell>
          <cell r="CO34">
            <v>357</v>
          </cell>
          <cell r="CP34">
            <v>149</v>
          </cell>
          <cell r="CQ34">
            <v>6</v>
          </cell>
          <cell r="CR34">
            <v>26</v>
          </cell>
          <cell r="CS34">
            <v>656</v>
          </cell>
          <cell r="CT34">
            <v>11055</v>
          </cell>
          <cell r="CU34">
            <v>3767</v>
          </cell>
          <cell r="CV34">
            <v>760</v>
          </cell>
          <cell r="CW34">
            <v>140</v>
          </cell>
          <cell r="CX34">
            <v>257</v>
          </cell>
          <cell r="CY34">
            <v>15979</v>
          </cell>
          <cell r="CZ34">
            <v>5791</v>
          </cell>
          <cell r="DA34">
            <v>1441</v>
          </cell>
          <cell r="DB34">
            <v>293</v>
          </cell>
          <cell r="DC34">
            <v>124</v>
          </cell>
          <cell r="DD34">
            <v>133</v>
          </cell>
          <cell r="DE34">
            <v>7782</v>
          </cell>
          <cell r="DF34">
            <v>1498245</v>
          </cell>
          <cell r="DG34">
            <v>1529755</v>
          </cell>
          <cell r="DH34">
            <v>722504</v>
          </cell>
          <cell r="DI34">
            <v>728993</v>
          </cell>
          <cell r="DJ34">
            <v>1531121</v>
          </cell>
          <cell r="DK34">
            <v>1512790</v>
          </cell>
          <cell r="DL34">
            <v>722681</v>
          </cell>
          <cell r="DM34">
            <v>708434</v>
          </cell>
          <cell r="DN34">
            <v>291538</v>
          </cell>
          <cell r="DO34">
            <v>285997</v>
          </cell>
          <cell r="DP34">
            <v>142216</v>
          </cell>
          <cell r="DQ34">
            <v>162810</v>
          </cell>
          <cell r="DR34">
            <v>330633</v>
          </cell>
          <cell r="DS34">
            <v>333196</v>
          </cell>
          <cell r="DT34">
            <v>228150</v>
          </cell>
          <cell r="DU34">
            <v>234167</v>
          </cell>
          <cell r="DV34">
            <v>70.39</v>
          </cell>
          <cell r="DW34">
            <v>77.02</v>
          </cell>
          <cell r="DX34">
            <v>30.63</v>
          </cell>
          <cell r="DY34">
            <v>62.16</v>
          </cell>
          <cell r="DZ34">
            <v>68.22</v>
          </cell>
          <cell r="EA34">
            <v>73.41</v>
          </cell>
          <cell r="EB34">
            <v>16.830037061411105</v>
          </cell>
          <cell r="EC34">
            <v>0.73175503815300336</v>
          </cell>
          <cell r="ED34">
            <v>0.41771094402673348</v>
          </cell>
          <cell r="EE34">
            <v>3.6613272311212817</v>
          </cell>
          <cell r="EF34">
            <v>0.26246719160104987</v>
          </cell>
          <cell r="EG34">
            <v>8.979288106163958</v>
          </cell>
          <cell r="EH34">
            <v>18.773163381940357</v>
          </cell>
          <cell r="EI34">
            <v>2.2891801995695555</v>
          </cell>
          <cell r="EJ34">
            <v>4.7619047619047619</v>
          </cell>
          <cell r="EK34">
            <v>6.8649885583524028</v>
          </cell>
          <cell r="EL34">
            <v>6.5616797900262469</v>
          </cell>
          <cell r="EM34">
            <v>10.83786609025354</v>
          </cell>
          <cell r="EN34">
            <v>3.5745211457864294</v>
          </cell>
          <cell r="EO34">
            <v>6.0888280180003909</v>
          </cell>
          <cell r="EP34">
            <v>7.2681704260651623</v>
          </cell>
          <cell r="EQ34">
            <v>8.695652173913043</v>
          </cell>
          <cell r="ER34">
            <v>8.9238845144356951</v>
          </cell>
          <cell r="ES34">
            <v>4.8670292872202836</v>
          </cell>
          <cell r="ET34">
            <v>32.461639707665128</v>
          </cell>
          <cell r="EU34">
            <v>41.205243592252003</v>
          </cell>
          <cell r="EV34">
            <v>71.010860484544693</v>
          </cell>
          <cell r="EW34">
            <v>28.375286041189931</v>
          </cell>
          <cell r="EX34">
            <v>37.00787401574803</v>
          </cell>
          <cell r="EY34">
            <v>37.237114863308591</v>
          </cell>
          <cell r="EZ34">
            <v>60.479373766062828</v>
          </cell>
          <cell r="FA34">
            <v>80.884367051457644</v>
          </cell>
          <cell r="FB34">
            <v>85.797827903091061</v>
          </cell>
          <cell r="FC34">
            <v>67.734553775743706</v>
          </cell>
          <cell r="FD34">
            <v>75.328083989501309</v>
          </cell>
          <cell r="FE34">
            <v>70.411580234226889</v>
          </cell>
          <cell r="FF34">
            <v>34.789234872363274</v>
          </cell>
          <cell r="FG34">
            <v>58.736059479553901</v>
          </cell>
          <cell r="FH34">
            <v>84.54469507101085</v>
          </cell>
          <cell r="FI34">
            <v>58.581235697940507</v>
          </cell>
          <cell r="FJ34">
            <v>77.690288713910761</v>
          </cell>
          <cell r="FK34">
            <v>47.160751935649614</v>
          </cell>
          <cell r="FL34">
            <v>69.623497627376949</v>
          </cell>
          <cell r="FM34">
            <v>89.802387008413234</v>
          </cell>
          <cell r="FN34">
            <v>94.486215538847119</v>
          </cell>
          <cell r="FO34">
            <v>88.329519450800916</v>
          </cell>
          <cell r="FP34">
            <v>93.7007874015748</v>
          </cell>
          <cell r="FQ34">
            <v>79.594620931592289</v>
          </cell>
          <cell r="FR34">
            <v>13.844342073360814</v>
          </cell>
          <cell r="FS34">
            <v>32.518098219526507</v>
          </cell>
          <cell r="FT34">
            <v>17.126148705096071</v>
          </cell>
          <cell r="FU34">
            <v>21.052631578947366</v>
          </cell>
          <cell r="FV34">
            <v>13.385826771653544</v>
          </cell>
          <cell r="FW34">
            <v>22.42164384047058</v>
          </cell>
          <cell r="FX34">
            <v>27.283433202867929</v>
          </cell>
          <cell r="FY34">
            <v>12.322441792212874</v>
          </cell>
          <cell r="FZ34">
            <v>5.0125313283208017</v>
          </cell>
          <cell r="GA34">
            <v>16.475972540045767</v>
          </cell>
          <cell r="GB34">
            <v>7.349081364829396</v>
          </cell>
          <cell r="GC34">
            <v>19.818925958080118</v>
          </cell>
          <cell r="GD34">
            <v>61.892556544629564</v>
          </cell>
          <cell r="GE34">
            <v>5.9753472901584814</v>
          </cell>
          <cell r="GF34">
            <v>4.2606516290726812</v>
          </cell>
          <cell r="GG34">
            <v>12.585812356979407</v>
          </cell>
          <cell r="GH34">
            <v>6.5616797900262469</v>
          </cell>
          <cell r="GI34">
            <v>34.597189986003087</v>
          </cell>
          <cell r="GJ34">
            <v>1.2434622978074885</v>
          </cell>
          <cell r="GK34">
            <v>2.2461357855605555</v>
          </cell>
          <cell r="GL34">
            <v>7.685881370091896</v>
          </cell>
          <cell r="GM34">
            <v>4.3478260869565215</v>
          </cell>
          <cell r="GN34">
            <v>8.3989501312335957</v>
          </cell>
          <cell r="GO34">
            <v>1.9064155489803514</v>
          </cell>
          <cell r="GP34">
            <v>40.247999722905334</v>
          </cell>
          <cell r="GQ34">
            <v>9.5284680101741355</v>
          </cell>
          <cell r="GR34">
            <v>22.890559732664993</v>
          </cell>
          <cell r="GS34">
            <v>27.002288329519452</v>
          </cell>
          <cell r="GT34">
            <v>41.99475065616798</v>
          </cell>
          <cell r="GU34">
            <v>25.880122605907051</v>
          </cell>
          <cell r="GV34">
            <v>26.49</v>
          </cell>
          <cell r="GW34">
            <v>28.4</v>
          </cell>
          <cell r="GX34">
            <v>17.899999999999999</v>
          </cell>
          <cell r="GY34">
            <v>31.71</v>
          </cell>
          <cell r="GZ34">
            <v>18.22</v>
          </cell>
          <cell r="HA34">
            <v>27.29</v>
          </cell>
          <cell r="HB34">
            <v>18.797409164905961</v>
          </cell>
          <cell r="HC34">
            <v>1.764820974369008</v>
          </cell>
          <cell r="HD34">
            <v>4.594820384294068</v>
          </cell>
          <cell r="HE34">
            <v>14.645308924485127</v>
          </cell>
          <cell r="HF34">
            <v>11.811023622047244</v>
          </cell>
          <cell r="HG34">
            <v>10.704983965556954</v>
          </cell>
        </row>
        <row r="35">
          <cell r="C35" t="str">
            <v>KERALA</v>
          </cell>
          <cell r="J35">
            <v>5050</v>
          </cell>
          <cell r="K35">
            <v>3831</v>
          </cell>
          <cell r="L35">
            <v>1414</v>
          </cell>
          <cell r="M35">
            <v>508</v>
          </cell>
          <cell r="N35">
            <v>600</v>
          </cell>
          <cell r="O35">
            <v>949</v>
          </cell>
          <cell r="P35">
            <v>0</v>
          </cell>
          <cell r="Q35">
            <v>7302</v>
          </cell>
          <cell r="R35">
            <v>2497</v>
          </cell>
          <cell r="S35">
            <v>853</v>
          </cell>
          <cell r="T35">
            <v>473</v>
          </cell>
          <cell r="U35">
            <v>102</v>
          </cell>
          <cell r="V35">
            <v>391</v>
          </cell>
          <cell r="W35">
            <v>0</v>
          </cell>
          <cell r="X35">
            <v>4316</v>
          </cell>
          <cell r="Y35">
            <v>3325</v>
          </cell>
          <cell r="Z35">
            <v>1208</v>
          </cell>
          <cell r="AA35">
            <v>416</v>
          </cell>
          <cell r="AB35">
            <v>547</v>
          </cell>
          <cell r="AC35">
            <v>759</v>
          </cell>
          <cell r="AD35">
            <v>0</v>
          </cell>
          <cell r="AE35">
            <v>6255</v>
          </cell>
          <cell r="AK35">
            <v>130</v>
          </cell>
          <cell r="AL35">
            <v>43</v>
          </cell>
          <cell r="AM35">
            <v>0</v>
          </cell>
          <cell r="AN35">
            <v>7</v>
          </cell>
          <cell r="AO35">
            <v>2</v>
          </cell>
          <cell r="AP35">
            <v>30</v>
          </cell>
          <cell r="AQ35">
            <v>82</v>
          </cell>
          <cell r="AR35">
            <v>134</v>
          </cell>
          <cell r="AS35">
            <v>65</v>
          </cell>
          <cell r="AT35">
            <v>27</v>
          </cell>
          <cell r="AU35">
            <v>21</v>
          </cell>
          <cell r="AV35">
            <v>46</v>
          </cell>
          <cell r="AW35">
            <v>293</v>
          </cell>
          <cell r="AX35">
            <v>1956</v>
          </cell>
          <cell r="AY35">
            <v>789</v>
          </cell>
          <cell r="AZ35">
            <v>309</v>
          </cell>
          <cell r="BA35">
            <v>39</v>
          </cell>
          <cell r="BB35">
            <v>64</v>
          </cell>
          <cell r="BC35">
            <v>3157</v>
          </cell>
          <cell r="BD35">
            <v>5661</v>
          </cell>
          <cell r="BE35">
            <v>2070</v>
          </cell>
          <cell r="BF35">
            <v>819</v>
          </cell>
          <cell r="BG35">
            <v>583</v>
          </cell>
          <cell r="BH35">
            <v>1104</v>
          </cell>
          <cell r="BI35">
            <v>10237</v>
          </cell>
          <cell r="BJ35">
            <v>4597</v>
          </cell>
          <cell r="BK35">
            <v>2108</v>
          </cell>
          <cell r="BL35">
            <v>965</v>
          </cell>
          <cell r="BM35">
            <v>603</v>
          </cell>
          <cell r="BN35">
            <v>1345</v>
          </cell>
          <cell r="BO35">
            <v>9618</v>
          </cell>
          <cell r="BP35">
            <v>6436</v>
          </cell>
          <cell r="BQ35">
            <v>2404</v>
          </cell>
          <cell r="BR35">
            <v>1056</v>
          </cell>
          <cell r="BS35">
            <v>714</v>
          </cell>
          <cell r="BT35">
            <v>1462</v>
          </cell>
          <cell r="BU35">
            <v>12072</v>
          </cell>
          <cell r="BV35">
            <v>3974</v>
          </cell>
          <cell r="BW35">
            <v>1625</v>
          </cell>
          <cell r="BX35">
            <v>636</v>
          </cell>
          <cell r="BY35">
            <v>417</v>
          </cell>
          <cell r="BZ35">
            <v>747</v>
          </cell>
          <cell r="CA35">
            <v>7399</v>
          </cell>
          <cell r="CB35">
            <v>48</v>
          </cell>
          <cell r="CC35">
            <v>6</v>
          </cell>
          <cell r="CD35">
            <v>8</v>
          </cell>
          <cell r="CE35">
            <v>4</v>
          </cell>
          <cell r="CF35">
            <v>10</v>
          </cell>
          <cell r="CG35">
            <v>77</v>
          </cell>
          <cell r="CH35">
            <v>1155</v>
          </cell>
          <cell r="CI35">
            <v>88</v>
          </cell>
          <cell r="CJ35">
            <v>104</v>
          </cell>
          <cell r="CK35">
            <v>67</v>
          </cell>
          <cell r="CL35">
            <v>80</v>
          </cell>
          <cell r="CM35">
            <v>1502</v>
          </cell>
          <cell r="CN35">
            <v>7</v>
          </cell>
          <cell r="CO35">
            <v>4</v>
          </cell>
          <cell r="CP35">
            <v>8</v>
          </cell>
          <cell r="CQ35">
            <v>2</v>
          </cell>
          <cell r="CR35">
            <v>31</v>
          </cell>
          <cell r="CS35">
            <v>52</v>
          </cell>
          <cell r="CT35">
            <v>190</v>
          </cell>
          <cell r="CU35">
            <v>47</v>
          </cell>
          <cell r="CV35">
            <v>57</v>
          </cell>
          <cell r="CW35">
            <v>24</v>
          </cell>
          <cell r="CX35">
            <v>56</v>
          </cell>
          <cell r="CY35">
            <v>374</v>
          </cell>
          <cell r="CZ35">
            <v>49</v>
          </cell>
          <cell r="DA35">
            <v>16</v>
          </cell>
          <cell r="DB35">
            <v>18</v>
          </cell>
          <cell r="DC35">
            <v>7</v>
          </cell>
          <cell r="DD35">
            <v>20</v>
          </cell>
          <cell r="DE35">
            <v>110</v>
          </cell>
          <cell r="DF35">
            <v>346942</v>
          </cell>
          <cell r="DG35">
            <v>820364</v>
          </cell>
          <cell r="DH35">
            <v>301169</v>
          </cell>
          <cell r="DI35">
            <v>747530</v>
          </cell>
          <cell r="DJ35">
            <v>10225</v>
          </cell>
          <cell r="DK35">
            <v>9610</v>
          </cell>
          <cell r="DL35">
            <v>6848</v>
          </cell>
          <cell r="DM35">
            <v>6858</v>
          </cell>
          <cell r="DN35">
            <v>23608</v>
          </cell>
          <cell r="DO35">
            <v>20340</v>
          </cell>
          <cell r="DP35">
            <v>11627</v>
          </cell>
          <cell r="DQ35">
            <v>12900</v>
          </cell>
          <cell r="DR35">
            <v>9945</v>
          </cell>
          <cell r="DS35">
            <v>7323</v>
          </cell>
          <cell r="DT35">
            <v>4037</v>
          </cell>
          <cell r="DU35">
            <v>5912</v>
          </cell>
          <cell r="DV35">
            <v>77.430000000000007</v>
          </cell>
          <cell r="DW35">
            <v>80.08</v>
          </cell>
          <cell r="DX35">
            <v>73.47</v>
          </cell>
          <cell r="DY35">
            <v>77.67</v>
          </cell>
          <cell r="DZ35">
            <v>75.930000000000007</v>
          </cell>
          <cell r="EA35">
            <v>77.47</v>
          </cell>
          <cell r="EB35">
            <v>0.74582338902147971</v>
          </cell>
          <cell r="EC35">
            <v>0.12214983713355047</v>
          </cell>
          <cell r="ED35">
            <v>0.19723865877712032</v>
          </cell>
          <cell r="EE35">
            <v>0</v>
          </cell>
          <cell r="EF35">
            <v>6.9589422407794019E-2</v>
          </cell>
          <cell r="EG35">
            <v>0.45066795428939327</v>
          </cell>
          <cell r="EH35">
            <v>0.49224343675417659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0.2655721873491067</v>
          </cell>
          <cell r="EN35">
            <v>1.10381861575179</v>
          </cell>
          <cell r="EO35">
            <v>1.3436482084690555</v>
          </cell>
          <cell r="EP35">
            <v>1.3806706114398422</v>
          </cell>
          <cell r="EQ35">
            <v>0.76238881829733163</v>
          </cell>
          <cell r="ER35">
            <v>1.1830201809324983</v>
          </cell>
          <cell r="ES35">
            <v>1.1588604538870111</v>
          </cell>
          <cell r="ET35">
            <v>26.834725536992842</v>
          </cell>
          <cell r="EU35">
            <v>31.392508143322473</v>
          </cell>
          <cell r="EV35">
            <v>28.599605522682449</v>
          </cell>
          <cell r="EW35">
            <v>4.1931385006353237</v>
          </cell>
          <cell r="EX35">
            <v>4.0361864996520529</v>
          </cell>
          <cell r="EY35">
            <v>23.748591662642845</v>
          </cell>
          <cell r="EZ35">
            <v>85.948687350835314</v>
          </cell>
          <cell r="FA35">
            <v>87.54071661237785</v>
          </cell>
          <cell r="FB35">
            <v>80.966469428007898</v>
          </cell>
          <cell r="FC35">
            <v>80.304955527318938</v>
          </cell>
          <cell r="FD35">
            <v>75.643702157272102</v>
          </cell>
          <cell r="FE35">
            <v>84.113954611298894</v>
          </cell>
          <cell r="FF35">
            <v>69.749403341288783</v>
          </cell>
          <cell r="FG35">
            <v>89.210097719869708</v>
          </cell>
          <cell r="FH35">
            <v>92.899408284023664</v>
          </cell>
          <cell r="FI35">
            <v>85.895806861499366</v>
          </cell>
          <cell r="FJ35">
            <v>92.553931802366037</v>
          </cell>
          <cell r="FK35">
            <v>78.987606631257052</v>
          </cell>
          <cell r="FL35">
            <v>96.688544152744626</v>
          </cell>
          <cell r="FM35">
            <v>99.307817589576558</v>
          </cell>
          <cell r="FN35">
            <v>98.816568047337284</v>
          </cell>
          <cell r="FO35">
            <v>98.983481575603562</v>
          </cell>
          <cell r="FP35">
            <v>99.025748086290889</v>
          </cell>
          <cell r="FQ35">
            <v>97.577659745694518</v>
          </cell>
          <cell r="FR35">
            <v>58.189140811455843</v>
          </cell>
          <cell r="FS35">
            <v>65.26872964169381</v>
          </cell>
          <cell r="FT35">
            <v>56.410256410256409</v>
          </cell>
          <cell r="FU35">
            <v>55.146124523506991</v>
          </cell>
          <cell r="FV35">
            <v>48.086290883785665</v>
          </cell>
          <cell r="FW35">
            <v>57.951070336391439</v>
          </cell>
          <cell r="FX35">
            <v>0.67124105011933166</v>
          </cell>
          <cell r="FY35">
            <v>0.20358306188925082</v>
          </cell>
          <cell r="FZ35">
            <v>0.59171597633136097</v>
          </cell>
          <cell r="GA35">
            <v>0.12706480304955528</v>
          </cell>
          <cell r="GB35">
            <v>0.27835768963117608</v>
          </cell>
          <cell r="GC35">
            <v>0.49090616449380331</v>
          </cell>
          <cell r="GD35">
            <v>13.782816229116946</v>
          </cell>
          <cell r="GE35">
            <v>2.4837133550488599</v>
          </cell>
          <cell r="GF35">
            <v>5.6213017751479288</v>
          </cell>
          <cell r="GG35">
            <v>5.9720457433290974</v>
          </cell>
          <cell r="GH35">
            <v>4.3145441892832288</v>
          </cell>
          <cell r="GI35">
            <v>9.4398841139546104</v>
          </cell>
          <cell r="GJ35">
            <v>7.4582338902147965E-2</v>
          </cell>
          <cell r="GK35">
            <v>4.0716612377850167E-2</v>
          </cell>
          <cell r="GL35">
            <v>0</v>
          </cell>
          <cell r="GM35">
            <v>0</v>
          </cell>
          <cell r="GN35">
            <v>0.13917884481558804</v>
          </cell>
          <cell r="GO35">
            <v>6.4381136327056179E-2</v>
          </cell>
          <cell r="GP35">
            <v>3.0877088305489258</v>
          </cell>
          <cell r="GQ35">
            <v>2.1986970684039089</v>
          </cell>
          <cell r="GR35">
            <v>7.001972386587771</v>
          </cell>
          <cell r="GS35">
            <v>2.7954256670902162</v>
          </cell>
          <cell r="GT35">
            <v>3.7578288100208765</v>
          </cell>
          <cell r="GU35">
            <v>3.2834379526798649</v>
          </cell>
          <cell r="GV35">
            <v>48.94</v>
          </cell>
          <cell r="GW35">
            <v>49.34</v>
          </cell>
          <cell r="GX35">
            <v>52.14</v>
          </cell>
          <cell r="GY35">
            <v>47.38</v>
          </cell>
          <cell r="GZ35">
            <v>44.34</v>
          </cell>
          <cell r="HA35">
            <v>48.62</v>
          </cell>
          <cell r="HB35">
            <v>0.99940334128878272</v>
          </cell>
          <cell r="HC35">
            <v>0.65146579804560267</v>
          </cell>
          <cell r="HD35">
            <v>1.9723865877712032</v>
          </cell>
          <cell r="HE35">
            <v>1.0165184243964422</v>
          </cell>
          <cell r="HF35">
            <v>1.4613778705636742</v>
          </cell>
          <cell r="HG35">
            <v>1.0622887493964268</v>
          </cell>
        </row>
        <row r="36">
          <cell r="C36" t="str">
            <v>LAKSHADWEEP</v>
          </cell>
          <cell r="J36">
            <v>39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16</v>
          </cell>
          <cell r="S36">
            <v>11</v>
          </cell>
          <cell r="T36">
            <v>4</v>
          </cell>
          <cell r="U36">
            <v>1</v>
          </cell>
          <cell r="V36">
            <v>7</v>
          </cell>
          <cell r="W36">
            <v>0</v>
          </cell>
          <cell r="X36">
            <v>39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13</v>
          </cell>
          <cell r="BE36">
            <v>9</v>
          </cell>
          <cell r="BF36">
            <v>2</v>
          </cell>
          <cell r="BG36">
            <v>1</v>
          </cell>
          <cell r="BH36">
            <v>5</v>
          </cell>
          <cell r="BI36">
            <v>30</v>
          </cell>
          <cell r="BJ36">
            <v>8</v>
          </cell>
          <cell r="BK36">
            <v>5</v>
          </cell>
          <cell r="BL36">
            <v>4</v>
          </cell>
          <cell r="BM36">
            <v>1</v>
          </cell>
          <cell r="BN36">
            <v>7</v>
          </cell>
          <cell r="BO36">
            <v>25</v>
          </cell>
          <cell r="BP36">
            <v>16</v>
          </cell>
          <cell r="BQ36">
            <v>11</v>
          </cell>
          <cell r="BR36">
            <v>4</v>
          </cell>
          <cell r="BS36">
            <v>1</v>
          </cell>
          <cell r="BT36">
            <v>7</v>
          </cell>
          <cell r="BU36">
            <v>39</v>
          </cell>
          <cell r="BV36">
            <v>12</v>
          </cell>
          <cell r="BW36">
            <v>10</v>
          </cell>
          <cell r="BX36">
            <v>4</v>
          </cell>
          <cell r="BY36">
            <v>0</v>
          </cell>
          <cell r="BZ36">
            <v>6</v>
          </cell>
          <cell r="CA36">
            <v>32</v>
          </cell>
          <cell r="CB36">
            <v>2</v>
          </cell>
          <cell r="CC36">
            <v>1</v>
          </cell>
          <cell r="CD36">
            <v>0</v>
          </cell>
          <cell r="CE36">
            <v>0</v>
          </cell>
          <cell r="CF36">
            <v>0</v>
          </cell>
          <cell r="CG36">
            <v>3</v>
          </cell>
          <cell r="CH36">
            <v>1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2</v>
          </cell>
          <cell r="CU36">
            <v>2</v>
          </cell>
          <cell r="CV36">
            <v>0</v>
          </cell>
          <cell r="CW36">
            <v>0</v>
          </cell>
          <cell r="CX36">
            <v>0</v>
          </cell>
          <cell r="CY36">
            <v>4</v>
          </cell>
          <cell r="CZ36">
            <v>2</v>
          </cell>
          <cell r="DA36">
            <v>1</v>
          </cell>
          <cell r="DB36">
            <v>0</v>
          </cell>
          <cell r="DC36">
            <v>0</v>
          </cell>
          <cell r="DD36">
            <v>0</v>
          </cell>
          <cell r="DE36">
            <v>3</v>
          </cell>
          <cell r="DF36">
            <v>3688</v>
          </cell>
          <cell r="DG36">
            <v>3498</v>
          </cell>
          <cell r="DH36">
            <v>2070</v>
          </cell>
          <cell r="DI36">
            <v>1993</v>
          </cell>
          <cell r="DJ36">
            <v>3688</v>
          </cell>
          <cell r="DK36">
            <v>3498</v>
          </cell>
          <cell r="DL36">
            <v>2074</v>
          </cell>
          <cell r="DM36">
            <v>1994</v>
          </cell>
          <cell r="DN36">
            <v>89</v>
          </cell>
          <cell r="DO36">
            <v>90</v>
          </cell>
          <cell r="DP36">
            <v>522</v>
          </cell>
          <cell r="DQ36">
            <v>589</v>
          </cell>
          <cell r="DR36">
            <v>3688</v>
          </cell>
          <cell r="DS36">
            <v>3498</v>
          </cell>
          <cell r="DT36">
            <v>2070</v>
          </cell>
          <cell r="DU36">
            <v>1993</v>
          </cell>
          <cell r="DV36">
            <v>87.5</v>
          </cell>
          <cell r="DW36">
            <v>81.819999999999993</v>
          </cell>
          <cell r="DX36">
            <v>75</v>
          </cell>
          <cell r="DY36">
            <v>0</v>
          </cell>
          <cell r="DZ36">
            <v>85.71</v>
          </cell>
          <cell r="EA36">
            <v>82.05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  <cell r="EO36">
            <v>11.111111111111111</v>
          </cell>
          <cell r="EP36">
            <v>0</v>
          </cell>
          <cell r="EQ36">
            <v>0</v>
          </cell>
          <cell r="ER36">
            <v>0</v>
          </cell>
          <cell r="ES36">
            <v>2.7027027027027026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>
            <v>87.5</v>
          </cell>
          <cell r="FA36">
            <v>66.666666666666657</v>
          </cell>
          <cell r="FB36">
            <v>75</v>
          </cell>
          <cell r="FC36">
            <v>100</v>
          </cell>
          <cell r="FD36">
            <v>57.142857142857139</v>
          </cell>
          <cell r="FE36">
            <v>75.675675675675677</v>
          </cell>
          <cell r="FF36">
            <v>37.5</v>
          </cell>
          <cell r="FG36">
            <v>77.777777777777786</v>
          </cell>
          <cell r="FH36">
            <v>100</v>
          </cell>
          <cell r="FI36">
            <v>100</v>
          </cell>
          <cell r="FJ36">
            <v>71.428571428571431</v>
          </cell>
          <cell r="FK36">
            <v>62.162162162162161</v>
          </cell>
          <cell r="FL36">
            <v>100</v>
          </cell>
          <cell r="FM36">
            <v>100</v>
          </cell>
          <cell r="FN36">
            <v>100</v>
          </cell>
          <cell r="FO36">
            <v>100</v>
          </cell>
          <cell r="FP36">
            <v>100</v>
          </cell>
          <cell r="FQ36">
            <v>100</v>
          </cell>
          <cell r="FR36">
            <v>62.5</v>
          </cell>
          <cell r="FS36">
            <v>77.777777777777786</v>
          </cell>
          <cell r="FT36">
            <v>100</v>
          </cell>
          <cell r="FU36">
            <v>0</v>
          </cell>
          <cell r="FV36">
            <v>100</v>
          </cell>
          <cell r="FW36">
            <v>75.675675675675677</v>
          </cell>
          <cell r="FX36">
            <v>6.25</v>
          </cell>
          <cell r="FY36">
            <v>11.111111111111111</v>
          </cell>
          <cell r="FZ36">
            <v>0</v>
          </cell>
          <cell r="GA36">
            <v>0</v>
          </cell>
          <cell r="GB36">
            <v>0</v>
          </cell>
          <cell r="GC36">
            <v>5.4054054054054053</v>
          </cell>
          <cell r="GD36">
            <v>0</v>
          </cell>
          <cell r="GE36">
            <v>0</v>
          </cell>
          <cell r="GF36">
            <v>0</v>
          </cell>
          <cell r="GG36">
            <v>0</v>
          </cell>
          <cell r="GH36">
            <v>0</v>
          </cell>
          <cell r="GI36">
            <v>0</v>
          </cell>
          <cell r="GJ36">
            <v>0</v>
          </cell>
          <cell r="GK36">
            <v>0</v>
          </cell>
          <cell r="GL36">
            <v>0</v>
          </cell>
          <cell r="GM36">
            <v>0</v>
          </cell>
          <cell r="GN36">
            <v>0</v>
          </cell>
          <cell r="GO36">
            <v>0</v>
          </cell>
          <cell r="GP36">
            <v>6.25</v>
          </cell>
          <cell r="GQ36">
            <v>11.111111111111111</v>
          </cell>
          <cell r="GR36">
            <v>0</v>
          </cell>
          <cell r="GS36">
            <v>100</v>
          </cell>
          <cell r="GT36">
            <v>0</v>
          </cell>
          <cell r="GU36">
            <v>8.1081081081081088</v>
          </cell>
          <cell r="GV36">
            <v>81.25</v>
          </cell>
          <cell r="GW36">
            <v>100</v>
          </cell>
          <cell r="GX36">
            <v>75</v>
          </cell>
          <cell r="GY36">
            <v>0</v>
          </cell>
          <cell r="GZ36">
            <v>57.14</v>
          </cell>
          <cell r="HA36">
            <v>78.38</v>
          </cell>
          <cell r="HB36">
            <v>6.25</v>
          </cell>
          <cell r="HC36">
            <v>11.111111111111111</v>
          </cell>
          <cell r="HD36">
            <v>0</v>
          </cell>
          <cell r="HE36">
            <v>100</v>
          </cell>
          <cell r="HF36">
            <v>0</v>
          </cell>
          <cell r="HG36">
            <v>8.1081081081081088</v>
          </cell>
        </row>
        <row r="37">
          <cell r="C37" t="str">
            <v>MADHYA PRADESH</v>
          </cell>
          <cell r="J37">
            <v>109757</v>
          </cell>
          <cell r="K37">
            <v>8262</v>
          </cell>
          <cell r="L37">
            <v>10911</v>
          </cell>
          <cell r="M37">
            <v>1639</v>
          </cell>
          <cell r="N37">
            <v>1694</v>
          </cell>
          <cell r="O37">
            <v>483</v>
          </cell>
          <cell r="P37">
            <v>0</v>
          </cell>
          <cell r="Q37">
            <v>22989</v>
          </cell>
          <cell r="R37">
            <v>78213</v>
          </cell>
          <cell r="S37">
            <v>28</v>
          </cell>
          <cell r="T37">
            <v>7</v>
          </cell>
          <cell r="U37">
            <v>24813</v>
          </cell>
          <cell r="V37">
            <v>18</v>
          </cell>
          <cell r="W37">
            <v>0</v>
          </cell>
          <cell r="X37">
            <v>103079</v>
          </cell>
          <cell r="Y37">
            <v>5523</v>
          </cell>
          <cell r="Z37">
            <v>5127</v>
          </cell>
          <cell r="AA37">
            <v>523</v>
          </cell>
          <cell r="AB37">
            <v>879</v>
          </cell>
          <cell r="AC37">
            <v>160</v>
          </cell>
          <cell r="AD37">
            <v>0</v>
          </cell>
          <cell r="AE37">
            <v>12212</v>
          </cell>
          <cell r="AK37">
            <v>4539</v>
          </cell>
          <cell r="AL37">
            <v>15853</v>
          </cell>
          <cell r="AM37">
            <v>264</v>
          </cell>
          <cell r="AN37">
            <v>4</v>
          </cell>
          <cell r="AO37">
            <v>3293</v>
          </cell>
          <cell r="AP37">
            <v>5</v>
          </cell>
          <cell r="AQ37">
            <v>19419</v>
          </cell>
          <cell r="AR37">
            <v>7828</v>
          </cell>
          <cell r="AS37">
            <v>1945</v>
          </cell>
          <cell r="AT37">
            <v>192</v>
          </cell>
          <cell r="AU37">
            <v>2391</v>
          </cell>
          <cell r="AV37">
            <v>46</v>
          </cell>
          <cell r="AW37">
            <v>12402</v>
          </cell>
          <cell r="AX37">
            <v>30782</v>
          </cell>
          <cell r="AY37">
            <v>2657</v>
          </cell>
          <cell r="AZ37">
            <v>542</v>
          </cell>
          <cell r="BA37">
            <v>3396</v>
          </cell>
          <cell r="BB37">
            <v>110</v>
          </cell>
          <cell r="BC37">
            <v>37487</v>
          </cell>
          <cell r="BD37">
            <v>64498</v>
          </cell>
          <cell r="BE37">
            <v>9495</v>
          </cell>
          <cell r="BF37">
            <v>1531</v>
          </cell>
          <cell r="BG37">
            <v>22521</v>
          </cell>
          <cell r="BH37">
            <v>447</v>
          </cell>
          <cell r="BI37">
            <v>98492</v>
          </cell>
          <cell r="BJ37">
            <v>37547</v>
          </cell>
          <cell r="BK37">
            <v>8437</v>
          </cell>
          <cell r="BL37">
            <v>1601</v>
          </cell>
          <cell r="BM37">
            <v>15142</v>
          </cell>
          <cell r="BN37">
            <v>454</v>
          </cell>
          <cell r="BO37">
            <v>63181</v>
          </cell>
          <cell r="BP37">
            <v>83623</v>
          </cell>
          <cell r="BQ37">
            <v>10936</v>
          </cell>
          <cell r="BR37">
            <v>1670</v>
          </cell>
          <cell r="BS37">
            <v>26301</v>
          </cell>
          <cell r="BT37">
            <v>506</v>
          </cell>
          <cell r="BU37">
            <v>123036</v>
          </cell>
          <cell r="BV37">
            <v>43567</v>
          </cell>
          <cell r="BW37">
            <v>3013</v>
          </cell>
          <cell r="BX37">
            <v>698</v>
          </cell>
          <cell r="BY37">
            <v>15986</v>
          </cell>
          <cell r="BZ37">
            <v>209</v>
          </cell>
          <cell r="CA37">
            <v>63473</v>
          </cell>
          <cell r="CB37">
            <v>33088</v>
          </cell>
          <cell r="CC37">
            <v>1304</v>
          </cell>
          <cell r="CD37">
            <v>72</v>
          </cell>
          <cell r="CE37">
            <v>9767</v>
          </cell>
          <cell r="CF37">
            <v>44</v>
          </cell>
          <cell r="CG37">
            <v>44275</v>
          </cell>
          <cell r="CH37">
            <v>21660</v>
          </cell>
          <cell r="CI37">
            <v>605</v>
          </cell>
          <cell r="CJ37">
            <v>65</v>
          </cell>
          <cell r="CK37">
            <v>7184</v>
          </cell>
          <cell r="CL37">
            <v>56</v>
          </cell>
          <cell r="CM37">
            <v>29570</v>
          </cell>
          <cell r="CN37">
            <v>4149</v>
          </cell>
          <cell r="CO37">
            <v>1095</v>
          </cell>
          <cell r="CP37">
            <v>103</v>
          </cell>
          <cell r="CQ37">
            <v>869</v>
          </cell>
          <cell r="CR37">
            <v>23</v>
          </cell>
          <cell r="CS37">
            <v>6239</v>
          </cell>
          <cell r="CT37">
            <v>40984</v>
          </cell>
          <cell r="CU37">
            <v>7589</v>
          </cell>
          <cell r="CV37">
            <v>654</v>
          </cell>
          <cell r="CW37">
            <v>16862</v>
          </cell>
          <cell r="CX37">
            <v>204</v>
          </cell>
          <cell r="CY37">
            <v>66293</v>
          </cell>
          <cell r="CZ37">
            <v>9962</v>
          </cell>
          <cell r="DA37">
            <v>3662</v>
          </cell>
          <cell r="DB37">
            <v>193</v>
          </cell>
          <cell r="DC37">
            <v>11579</v>
          </cell>
          <cell r="DD37">
            <v>67</v>
          </cell>
          <cell r="DE37">
            <v>25463</v>
          </cell>
          <cell r="DF37">
            <v>3741731</v>
          </cell>
          <cell r="DG37">
            <v>3996919</v>
          </cell>
          <cell r="DH37">
            <v>1215505</v>
          </cell>
          <cell r="DI37">
            <v>1204098</v>
          </cell>
          <cell r="DJ37">
            <v>103244</v>
          </cell>
          <cell r="DK37">
            <v>3906345</v>
          </cell>
          <cell r="DL37">
            <v>27456</v>
          </cell>
          <cell r="DM37">
            <v>1175437</v>
          </cell>
          <cell r="DN37">
            <v>114655</v>
          </cell>
          <cell r="DO37">
            <v>730721</v>
          </cell>
          <cell r="DP37">
            <v>391261</v>
          </cell>
          <cell r="DQ37">
            <v>375636</v>
          </cell>
          <cell r="DR37">
            <v>115092</v>
          </cell>
          <cell r="DS37">
            <v>141166</v>
          </cell>
          <cell r="DT37">
            <v>32870</v>
          </cell>
          <cell r="DU37">
            <v>35598</v>
          </cell>
          <cell r="DV37">
            <v>68.760000000000005</v>
          </cell>
          <cell r="DW37">
            <v>18.66</v>
          </cell>
          <cell r="DX37">
            <v>19.39</v>
          </cell>
          <cell r="DY37">
            <v>26.83</v>
          </cell>
          <cell r="DZ37">
            <v>30.53</v>
          </cell>
          <cell r="EA37">
            <v>58.21</v>
          </cell>
          <cell r="EB37">
            <v>4.6940904852817118</v>
          </cell>
          <cell r="EC37">
            <v>0.86164207190254538</v>
          </cell>
          <cell r="ED37">
            <v>0.7454739084132056</v>
          </cell>
          <cell r="EE37">
            <v>1.3957369339300614</v>
          </cell>
          <cell r="EF37">
            <v>0.35273368606701938</v>
          </cell>
          <cell r="EG37">
            <v>3.6434108527131781</v>
          </cell>
          <cell r="EH37">
            <v>18.943968387870179</v>
          </cell>
          <cell r="EI37">
            <v>2.6938694661780724</v>
          </cell>
          <cell r="EJ37">
            <v>0.42598509052183176</v>
          </cell>
          <cell r="EK37">
            <v>9.6639611621027086</v>
          </cell>
          <cell r="EL37">
            <v>0.17636684303350969</v>
          </cell>
          <cell r="EM37">
            <v>15.423255813953487</v>
          </cell>
          <cell r="EN37">
            <v>10.155174710296141</v>
          </cell>
          <cell r="EO37">
            <v>15.123303951668813</v>
          </cell>
          <cell r="EP37">
            <v>11.395101171458998</v>
          </cell>
          <cell r="EQ37">
            <v>8.4199347644693923</v>
          </cell>
          <cell r="ER37">
            <v>6.3492063492063489</v>
          </cell>
          <cell r="ES37">
            <v>10.190697674418605</v>
          </cell>
          <cell r="ET37">
            <v>43.670914176619455</v>
          </cell>
          <cell r="EU37">
            <v>28.285629394869765</v>
          </cell>
          <cell r="EV37">
            <v>35.356762513312034</v>
          </cell>
          <cell r="EW37">
            <v>16.79056360464234</v>
          </cell>
          <cell r="EX37">
            <v>29.805996472663139</v>
          </cell>
          <cell r="EY37">
            <v>36.790697674418603</v>
          </cell>
          <cell r="EZ37">
            <v>69.294720951915821</v>
          </cell>
          <cell r="FA37">
            <v>80.291175596711895</v>
          </cell>
          <cell r="FB37">
            <v>84.771033013844516</v>
          </cell>
          <cell r="FC37">
            <v>75.01327467192597</v>
          </cell>
          <cell r="FD37">
            <v>85.714285714285708</v>
          </cell>
          <cell r="FE37">
            <v>71.621705426356584</v>
          </cell>
          <cell r="FF37">
            <v>40.922612440616255</v>
          </cell>
          <cell r="FG37">
            <v>75.12132316529663</v>
          </cell>
          <cell r="FH37">
            <v>93.982960596379129</v>
          </cell>
          <cell r="FI37">
            <v>52.654934385193052</v>
          </cell>
          <cell r="FJ37">
            <v>89.241622574955898</v>
          </cell>
          <cell r="FK37">
            <v>46.982170542635657</v>
          </cell>
          <cell r="FL37">
            <v>91.276694934067393</v>
          </cell>
          <cell r="FM37">
            <v>98.791720312964244</v>
          </cell>
          <cell r="FN37">
            <v>99.414270500532481</v>
          </cell>
          <cell r="FO37">
            <v>90.931502692862026</v>
          </cell>
          <cell r="FP37">
            <v>99.294532627865962</v>
          </cell>
          <cell r="FQ37">
            <v>91.948062015503879</v>
          </cell>
          <cell r="FR37">
            <v>33.606757536740226</v>
          </cell>
          <cell r="FS37">
            <v>23.353471328117262</v>
          </cell>
          <cell r="FT37">
            <v>35.303514376996802</v>
          </cell>
          <cell r="FU37">
            <v>40.17295001137829</v>
          </cell>
          <cell r="FV37">
            <v>30.335097001763668</v>
          </cell>
          <cell r="FW37">
            <v>34.156589147286823</v>
          </cell>
          <cell r="FX37">
            <v>37.170891977090086</v>
          </cell>
          <cell r="FY37">
            <v>13.291076557393286</v>
          </cell>
          <cell r="FZ37">
            <v>4.9520766773162936</v>
          </cell>
          <cell r="GA37">
            <v>37.320791928999469</v>
          </cell>
          <cell r="GB37">
            <v>10.229276895943562</v>
          </cell>
          <cell r="GC37">
            <v>34.744961240310076</v>
          </cell>
          <cell r="GD37">
            <v>21.111752430848465</v>
          </cell>
          <cell r="GE37">
            <v>5.5660097058532241</v>
          </cell>
          <cell r="GF37">
            <v>3.727369542066028</v>
          </cell>
          <cell r="GG37">
            <v>21.842524463323979</v>
          </cell>
          <cell r="GH37">
            <v>8.6419753086419746</v>
          </cell>
          <cell r="GI37">
            <v>19.736434108527131</v>
          </cell>
          <cell r="GJ37">
            <v>4.3622075212005509</v>
          </cell>
          <cell r="GK37">
            <v>8.6758443101911453</v>
          </cell>
          <cell r="GL37">
            <v>6.2300319488817886</v>
          </cell>
          <cell r="GM37">
            <v>2.279450807858606</v>
          </cell>
          <cell r="GN37">
            <v>3.5273368606701938</v>
          </cell>
          <cell r="GO37">
            <v>4.2976744186046512</v>
          </cell>
          <cell r="GP37">
            <v>44.465657328064644</v>
          </cell>
          <cell r="GQ37">
            <v>67.960780429830649</v>
          </cell>
          <cell r="GR37">
            <v>38.019169329073485</v>
          </cell>
          <cell r="GS37">
            <v>54.331335811272098</v>
          </cell>
          <cell r="GT37">
            <v>37.918871252204582</v>
          </cell>
          <cell r="GU37">
            <v>48.198449612403103</v>
          </cell>
          <cell r="GV37">
            <v>54.08</v>
          </cell>
          <cell r="GW37">
            <v>26.91</v>
          </cell>
          <cell r="GX37">
            <v>33.630000000000003</v>
          </cell>
          <cell r="GY37">
            <v>12.54</v>
          </cell>
          <cell r="GZ37">
            <v>35.479999999999997</v>
          </cell>
          <cell r="HA37">
            <v>44.39</v>
          </cell>
          <cell r="HB37">
            <v>9.7578031345735461</v>
          </cell>
          <cell r="HC37">
            <v>31.256808953154401</v>
          </cell>
          <cell r="HD37">
            <v>10.170394036208732</v>
          </cell>
          <cell r="HE37">
            <v>34.411742395509371</v>
          </cell>
          <cell r="HF37">
            <v>11.46384479717813</v>
          </cell>
          <cell r="HG37">
            <v>16.493023255813956</v>
          </cell>
        </row>
        <row r="38">
          <cell r="C38" t="str">
            <v>MAHARASHTRA</v>
          </cell>
          <cell r="J38">
            <v>65984</v>
          </cell>
          <cell r="K38">
            <v>4505</v>
          </cell>
          <cell r="L38">
            <v>4106</v>
          </cell>
          <cell r="M38">
            <v>3075</v>
          </cell>
          <cell r="N38">
            <v>121</v>
          </cell>
          <cell r="O38">
            <v>14262</v>
          </cell>
          <cell r="P38">
            <v>0</v>
          </cell>
          <cell r="Q38">
            <v>26069</v>
          </cell>
          <cell r="R38">
            <v>38215</v>
          </cell>
          <cell r="S38">
            <v>19517</v>
          </cell>
          <cell r="T38">
            <v>915</v>
          </cell>
          <cell r="U38">
            <v>20</v>
          </cell>
          <cell r="V38">
            <v>1311</v>
          </cell>
          <cell r="W38">
            <v>0</v>
          </cell>
          <cell r="X38">
            <v>59978</v>
          </cell>
          <cell r="Y38">
            <v>1223</v>
          </cell>
          <cell r="Z38">
            <v>1071</v>
          </cell>
          <cell r="AA38">
            <v>1604</v>
          </cell>
          <cell r="AB38">
            <v>69</v>
          </cell>
          <cell r="AC38">
            <v>9642</v>
          </cell>
          <cell r="AD38">
            <v>0</v>
          </cell>
          <cell r="AE38">
            <v>13609</v>
          </cell>
          <cell r="AK38">
            <v>5166</v>
          </cell>
          <cell r="AL38">
            <v>6373</v>
          </cell>
          <cell r="AM38">
            <v>80</v>
          </cell>
          <cell r="AN38">
            <v>22</v>
          </cell>
          <cell r="AO38">
            <v>2</v>
          </cell>
          <cell r="AP38">
            <v>191</v>
          </cell>
          <cell r="AQ38">
            <v>6668</v>
          </cell>
          <cell r="AR38">
            <v>1511</v>
          </cell>
          <cell r="AS38">
            <v>1978</v>
          </cell>
          <cell r="AT38">
            <v>284</v>
          </cell>
          <cell r="AU38">
            <v>16</v>
          </cell>
          <cell r="AV38">
            <v>688</v>
          </cell>
          <cell r="AW38">
            <v>4477</v>
          </cell>
          <cell r="AX38">
            <v>15655</v>
          </cell>
          <cell r="AY38">
            <v>8823</v>
          </cell>
          <cell r="AZ38">
            <v>985</v>
          </cell>
          <cell r="BA38">
            <v>20</v>
          </cell>
          <cell r="BB38">
            <v>962</v>
          </cell>
          <cell r="BC38">
            <v>26445</v>
          </cell>
          <cell r="BD38">
            <v>32407</v>
          </cell>
          <cell r="BE38">
            <v>21962</v>
          </cell>
          <cell r="BF38">
            <v>3512</v>
          </cell>
          <cell r="BG38">
            <v>116</v>
          </cell>
          <cell r="BH38">
            <v>13009</v>
          </cell>
          <cell r="BI38">
            <v>71006</v>
          </cell>
          <cell r="BJ38">
            <v>20763</v>
          </cell>
          <cell r="BK38">
            <v>19760</v>
          </cell>
          <cell r="BL38">
            <v>3916</v>
          </cell>
          <cell r="BM38">
            <v>123</v>
          </cell>
          <cell r="BN38">
            <v>14301</v>
          </cell>
          <cell r="BO38">
            <v>58863</v>
          </cell>
          <cell r="BP38">
            <v>36440</v>
          </cell>
          <cell r="BQ38">
            <v>24390</v>
          </cell>
          <cell r="BR38">
            <v>4208</v>
          </cell>
          <cell r="BS38">
            <v>141</v>
          </cell>
          <cell r="BT38">
            <v>15554</v>
          </cell>
          <cell r="BU38">
            <v>80733</v>
          </cell>
          <cell r="BV38">
            <v>33074</v>
          </cell>
          <cell r="BW38">
            <v>20191</v>
          </cell>
          <cell r="BX38">
            <v>822</v>
          </cell>
          <cell r="BY38">
            <v>31</v>
          </cell>
          <cell r="BZ38">
            <v>2278</v>
          </cell>
          <cell r="CA38">
            <v>56396</v>
          </cell>
          <cell r="CB38">
            <v>16990</v>
          </cell>
          <cell r="CC38">
            <v>5007</v>
          </cell>
          <cell r="CD38">
            <v>677</v>
          </cell>
          <cell r="CE38">
            <v>41</v>
          </cell>
          <cell r="CF38">
            <v>4033</v>
          </cell>
          <cell r="CG38">
            <v>26748</v>
          </cell>
          <cell r="CH38">
            <v>26810</v>
          </cell>
          <cell r="CI38">
            <v>1374</v>
          </cell>
          <cell r="CJ38">
            <v>675</v>
          </cell>
          <cell r="CK38">
            <v>40</v>
          </cell>
          <cell r="CL38">
            <v>3465</v>
          </cell>
          <cell r="CM38">
            <v>32369</v>
          </cell>
          <cell r="CN38">
            <v>130</v>
          </cell>
          <cell r="CO38">
            <v>88</v>
          </cell>
          <cell r="CP38">
            <v>46</v>
          </cell>
          <cell r="CQ38">
            <v>0</v>
          </cell>
          <cell r="CR38">
            <v>55</v>
          </cell>
          <cell r="CS38">
            <v>319</v>
          </cell>
          <cell r="CT38">
            <v>10408</v>
          </cell>
          <cell r="CU38">
            <v>3081</v>
          </cell>
          <cell r="CV38">
            <v>1615</v>
          </cell>
          <cell r="CW38">
            <v>61</v>
          </cell>
          <cell r="CX38">
            <v>4997</v>
          </cell>
          <cell r="CY38">
            <v>20162</v>
          </cell>
          <cell r="CZ38">
            <v>6103</v>
          </cell>
          <cell r="DA38">
            <v>1085</v>
          </cell>
          <cell r="DB38">
            <v>576</v>
          </cell>
          <cell r="DC38">
            <v>29</v>
          </cell>
          <cell r="DD38">
            <v>1818</v>
          </cell>
          <cell r="DE38">
            <v>9611</v>
          </cell>
          <cell r="DF38">
            <v>2493386</v>
          </cell>
          <cell r="DG38">
            <v>3155588</v>
          </cell>
          <cell r="DH38">
            <v>2373440</v>
          </cell>
          <cell r="DI38">
            <v>2664950</v>
          </cell>
          <cell r="DJ38">
            <v>594409</v>
          </cell>
          <cell r="DK38">
            <v>599639</v>
          </cell>
          <cell r="DL38">
            <v>216927</v>
          </cell>
          <cell r="DM38">
            <v>210564</v>
          </cell>
          <cell r="DN38">
            <v>34362</v>
          </cell>
          <cell r="DO38">
            <v>622812</v>
          </cell>
          <cell r="DP38">
            <v>9060</v>
          </cell>
          <cell r="DQ38">
            <v>39190</v>
          </cell>
          <cell r="DR38">
            <v>886044</v>
          </cell>
          <cell r="DS38">
            <v>908454</v>
          </cell>
          <cell r="DT38">
            <v>296311</v>
          </cell>
          <cell r="DU38">
            <v>291113</v>
          </cell>
          <cell r="DV38">
            <v>29.17</v>
          </cell>
          <cell r="DW38">
            <v>36.46</v>
          </cell>
          <cell r="DX38">
            <v>43.5</v>
          </cell>
          <cell r="DY38">
            <v>36.700000000000003</v>
          </cell>
          <cell r="DZ38">
            <v>29.16</v>
          </cell>
          <cell r="EA38">
            <v>31.83</v>
          </cell>
          <cell r="EB38">
            <v>10.9716796875</v>
          </cell>
          <cell r="EC38">
            <v>0.50139485787529214</v>
          </cell>
          <cell r="ED38">
            <v>0.55865921787709494</v>
          </cell>
          <cell r="EE38">
            <v>1.7441860465116279</v>
          </cell>
          <cell r="EF38">
            <v>1.0537071332779873</v>
          </cell>
          <cell r="EG38">
            <v>5.519019248395967</v>
          </cell>
          <cell r="EH38">
            <v>7.509765625</v>
          </cell>
          <cell r="EI38">
            <v>0.2676619166101184</v>
          </cell>
          <cell r="EJ38">
            <v>0.40629761300152356</v>
          </cell>
          <cell r="EK38">
            <v>2.3255813953488373</v>
          </cell>
          <cell r="EL38">
            <v>0.76633246056580884</v>
          </cell>
          <cell r="EM38">
            <v>3.7660403299725025</v>
          </cell>
          <cell r="EN38">
            <v>4.02587890625</v>
          </cell>
          <cell r="EO38">
            <v>7.7471160370956786</v>
          </cell>
          <cell r="EP38">
            <v>5.078720162519045</v>
          </cell>
          <cell r="EQ38">
            <v>5.2325581395348841</v>
          </cell>
          <cell r="ER38">
            <v>4.4575004789577877</v>
          </cell>
          <cell r="ES38">
            <v>5.2829972502291476</v>
          </cell>
          <cell r="ET38">
            <v>38.17626953125</v>
          </cell>
          <cell r="EU38">
            <v>32.537887355801857</v>
          </cell>
          <cell r="EV38">
            <v>25.038090401218895</v>
          </cell>
          <cell r="EW38">
            <v>13.372093023255813</v>
          </cell>
          <cell r="EX38">
            <v>5.6197713774825981</v>
          </cell>
          <cell r="EY38">
            <v>29.969065077910173</v>
          </cell>
          <cell r="EZ38">
            <v>69.873046875</v>
          </cell>
          <cell r="FA38">
            <v>78.979114830732115</v>
          </cell>
          <cell r="FB38">
            <v>81.945149822244787</v>
          </cell>
          <cell r="FC38">
            <v>73.837209302325576</v>
          </cell>
          <cell r="FD38">
            <v>80.573472124656746</v>
          </cell>
          <cell r="FE38">
            <v>75.093950504124649</v>
          </cell>
          <cell r="FF38">
            <v>42.333984375</v>
          </cell>
          <cell r="FG38">
            <v>65.678956495513845</v>
          </cell>
          <cell r="FH38">
            <v>91.823260538344343</v>
          </cell>
          <cell r="FI38">
            <v>84.883720930232556</v>
          </cell>
          <cell r="FJ38">
            <v>88.505013091512865</v>
          </cell>
          <cell r="FK38">
            <v>60.018331805682855</v>
          </cell>
          <cell r="FL38">
            <v>81.8115234375</v>
          </cell>
          <cell r="FM38">
            <v>88.588554625650303</v>
          </cell>
          <cell r="FN38">
            <v>98.273235144743524</v>
          </cell>
          <cell r="FO38">
            <v>94.767441860465112</v>
          </cell>
          <cell r="FP38">
            <v>97.688230410626474</v>
          </cell>
          <cell r="FQ38">
            <v>87.46562786434464</v>
          </cell>
          <cell r="FR38">
            <v>78.29833984375</v>
          </cell>
          <cell r="FS38">
            <v>74.568348035889315</v>
          </cell>
          <cell r="FT38">
            <v>16.201117318435752</v>
          </cell>
          <cell r="FU38">
            <v>20.348837209302324</v>
          </cell>
          <cell r="FV38">
            <v>14.483683504693786</v>
          </cell>
          <cell r="FW38">
            <v>62.778414298808435</v>
          </cell>
          <cell r="FX38">
            <v>40.51513671875</v>
          </cell>
          <cell r="FY38">
            <v>18.894669380984695</v>
          </cell>
          <cell r="FZ38">
            <v>13.509395632300661</v>
          </cell>
          <cell r="GA38">
            <v>29.651162790697676</v>
          </cell>
          <cell r="GB38">
            <v>27.038763650296954</v>
          </cell>
          <cell r="GC38">
            <v>30.274977085242899</v>
          </cell>
          <cell r="GD38">
            <v>54.22119140625</v>
          </cell>
          <cell r="GE38">
            <v>4.7538264344416801</v>
          </cell>
          <cell r="GF38">
            <v>17.927882173692229</v>
          </cell>
          <cell r="GG38">
            <v>31.395348837209301</v>
          </cell>
          <cell r="GH38">
            <v>22.696213040424038</v>
          </cell>
          <cell r="GI38">
            <v>31.860678276810265</v>
          </cell>
          <cell r="GJ38">
            <v>0.3173828125</v>
          </cell>
          <cell r="GK38">
            <v>0.24127271356405036</v>
          </cell>
          <cell r="GL38">
            <v>0.78720162519045211</v>
          </cell>
          <cell r="GM38">
            <v>0.58139534883720934</v>
          </cell>
          <cell r="GN38">
            <v>0.31291908806437196</v>
          </cell>
          <cell r="GO38">
            <v>0.31507791017415215</v>
          </cell>
          <cell r="GP38">
            <v>15.40771484375</v>
          </cell>
          <cell r="GQ38">
            <v>10.329488049460906</v>
          </cell>
          <cell r="GR38">
            <v>34.408329101066535</v>
          </cell>
          <cell r="GS38">
            <v>39.534883720930232</v>
          </cell>
          <cell r="GT38">
            <v>29.522958043297788</v>
          </cell>
          <cell r="GU38">
            <v>17.297204399633365</v>
          </cell>
          <cell r="GV38">
            <v>11.23</v>
          </cell>
          <cell r="GW38">
            <v>21.07</v>
          </cell>
          <cell r="GX38">
            <v>39.270000000000003</v>
          </cell>
          <cell r="GY38">
            <v>25</v>
          </cell>
          <cell r="GZ38">
            <v>25.38</v>
          </cell>
          <cell r="HA38">
            <v>17.579999999999998</v>
          </cell>
          <cell r="HB38">
            <v>4.814453125</v>
          </cell>
          <cell r="HC38">
            <v>2.9518208550101788</v>
          </cell>
          <cell r="HD38">
            <v>9.9288979177247327</v>
          </cell>
          <cell r="HE38">
            <v>15.11627906976744</v>
          </cell>
          <cell r="HF38">
            <v>9.643016795453093</v>
          </cell>
          <cell r="HG38">
            <v>5.3643446379468376</v>
          </cell>
        </row>
        <row r="39">
          <cell r="C39" t="str">
            <v>MANIPUR</v>
          </cell>
          <cell r="J39">
            <v>2563</v>
          </cell>
          <cell r="K39">
            <v>493</v>
          </cell>
          <cell r="L39">
            <v>380</v>
          </cell>
          <cell r="M39">
            <v>432</v>
          </cell>
          <cell r="N39">
            <v>32</v>
          </cell>
          <cell r="O39">
            <v>54</v>
          </cell>
          <cell r="P39">
            <v>0</v>
          </cell>
          <cell r="Q39">
            <v>1391</v>
          </cell>
          <cell r="R39">
            <v>1780</v>
          </cell>
          <cell r="S39">
            <v>257</v>
          </cell>
          <cell r="T39">
            <v>110</v>
          </cell>
          <cell r="U39">
            <v>13</v>
          </cell>
          <cell r="V39">
            <v>49</v>
          </cell>
          <cell r="W39">
            <v>0</v>
          </cell>
          <cell r="X39">
            <v>2209</v>
          </cell>
          <cell r="Y39">
            <v>416</v>
          </cell>
          <cell r="Z39">
            <v>301</v>
          </cell>
          <cell r="AA39">
            <v>291</v>
          </cell>
          <cell r="AB39">
            <v>23</v>
          </cell>
          <cell r="AC39">
            <v>36</v>
          </cell>
          <cell r="AD39">
            <v>0</v>
          </cell>
          <cell r="AE39">
            <v>1067</v>
          </cell>
          <cell r="AK39">
            <v>64</v>
          </cell>
          <cell r="AL39">
            <v>453</v>
          </cell>
          <cell r="AM39">
            <v>3</v>
          </cell>
          <cell r="AN39">
            <v>0</v>
          </cell>
          <cell r="AO39">
            <v>1</v>
          </cell>
          <cell r="AP39">
            <v>1</v>
          </cell>
          <cell r="AQ39">
            <v>458</v>
          </cell>
          <cell r="AR39">
            <v>31</v>
          </cell>
          <cell r="AS39">
            <v>12</v>
          </cell>
          <cell r="AT39">
            <v>11</v>
          </cell>
          <cell r="AU39">
            <v>1</v>
          </cell>
          <cell r="AV39">
            <v>0</v>
          </cell>
          <cell r="AW39">
            <v>55</v>
          </cell>
          <cell r="AX39">
            <v>635</v>
          </cell>
          <cell r="AY39">
            <v>263</v>
          </cell>
          <cell r="AZ39">
            <v>314</v>
          </cell>
          <cell r="BA39">
            <v>1</v>
          </cell>
          <cell r="BB39">
            <v>1</v>
          </cell>
          <cell r="BC39">
            <v>1214</v>
          </cell>
          <cell r="BD39">
            <v>950</v>
          </cell>
          <cell r="BE39">
            <v>477</v>
          </cell>
          <cell r="BF39">
            <v>467</v>
          </cell>
          <cell r="BG39">
            <v>31</v>
          </cell>
          <cell r="BH39">
            <v>109</v>
          </cell>
          <cell r="BI39">
            <v>2034</v>
          </cell>
          <cell r="BJ39">
            <v>96</v>
          </cell>
          <cell r="BK39">
            <v>207</v>
          </cell>
          <cell r="BL39">
            <v>361</v>
          </cell>
          <cell r="BM39">
            <v>10</v>
          </cell>
          <cell r="BN39">
            <v>63</v>
          </cell>
          <cell r="BO39">
            <v>737</v>
          </cell>
          <cell r="BP39">
            <v>1851</v>
          </cell>
          <cell r="BQ39">
            <v>543</v>
          </cell>
          <cell r="BR39">
            <v>487</v>
          </cell>
          <cell r="BS39">
            <v>40</v>
          </cell>
          <cell r="BT39">
            <v>107</v>
          </cell>
          <cell r="BU39">
            <v>3028</v>
          </cell>
          <cell r="BV39">
            <v>89</v>
          </cell>
          <cell r="BW39">
            <v>52</v>
          </cell>
          <cell r="BX39">
            <v>43</v>
          </cell>
          <cell r="BY39">
            <v>2</v>
          </cell>
          <cell r="BZ39">
            <v>11</v>
          </cell>
          <cell r="CA39">
            <v>197</v>
          </cell>
          <cell r="CB39">
            <v>653</v>
          </cell>
          <cell r="CC39">
            <v>79</v>
          </cell>
          <cell r="CD39">
            <v>27</v>
          </cell>
          <cell r="CE39">
            <v>16</v>
          </cell>
          <cell r="CF39">
            <v>16</v>
          </cell>
          <cell r="CG39">
            <v>791</v>
          </cell>
          <cell r="CH39">
            <v>1326</v>
          </cell>
          <cell r="CI39">
            <v>56</v>
          </cell>
          <cell r="CJ39">
            <v>23</v>
          </cell>
          <cell r="CK39">
            <v>20</v>
          </cell>
          <cell r="CL39">
            <v>39</v>
          </cell>
          <cell r="CM39">
            <v>1464</v>
          </cell>
          <cell r="CN39">
            <v>14</v>
          </cell>
          <cell r="CO39">
            <v>1</v>
          </cell>
          <cell r="CP39">
            <v>2</v>
          </cell>
          <cell r="CQ39">
            <v>0</v>
          </cell>
          <cell r="CR39">
            <v>0</v>
          </cell>
          <cell r="CS39">
            <v>17</v>
          </cell>
          <cell r="CT39">
            <v>144</v>
          </cell>
          <cell r="CU39">
            <v>142</v>
          </cell>
          <cell r="CV39">
            <v>128</v>
          </cell>
          <cell r="CW39">
            <v>2</v>
          </cell>
          <cell r="CX39">
            <v>0</v>
          </cell>
          <cell r="CY39">
            <v>416</v>
          </cell>
          <cell r="CZ39">
            <v>56</v>
          </cell>
          <cell r="DA39">
            <v>46</v>
          </cell>
          <cell r="DB39">
            <v>31</v>
          </cell>
          <cell r="DC39">
            <v>2</v>
          </cell>
          <cell r="DD39">
            <v>0</v>
          </cell>
          <cell r="DE39">
            <v>135</v>
          </cell>
          <cell r="DF39">
            <v>56112</v>
          </cell>
          <cell r="DG39">
            <v>102793</v>
          </cell>
          <cell r="DH39">
            <v>7017</v>
          </cell>
          <cell r="DI39">
            <v>19706</v>
          </cell>
          <cell r="DJ39">
            <v>64</v>
          </cell>
          <cell r="DK39">
            <v>542</v>
          </cell>
          <cell r="DL39">
            <v>52</v>
          </cell>
          <cell r="DM39">
            <v>107</v>
          </cell>
          <cell r="DN39">
            <v>73</v>
          </cell>
          <cell r="DO39">
            <v>55</v>
          </cell>
          <cell r="DP39">
            <v>21</v>
          </cell>
          <cell r="DQ39">
            <v>10</v>
          </cell>
          <cell r="DR39">
            <v>726</v>
          </cell>
          <cell r="DS39">
            <v>692</v>
          </cell>
          <cell r="DT39">
            <v>265</v>
          </cell>
          <cell r="DU39">
            <v>327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2.4960998439937598</v>
          </cell>
          <cell r="EC39">
            <v>0.2824858757062147</v>
          </cell>
          <cell r="ED39">
            <v>0.18115942028985507</v>
          </cell>
          <cell r="EE39">
            <v>0</v>
          </cell>
          <cell r="EF39">
            <v>0</v>
          </cell>
          <cell r="EG39">
            <v>1.6704063824482671</v>
          </cell>
          <cell r="EH39">
            <v>17.66770670826833</v>
          </cell>
          <cell r="EI39">
            <v>0.56497175141242939</v>
          </cell>
          <cell r="EJ39">
            <v>0</v>
          </cell>
          <cell r="EK39">
            <v>1.8181818181818181</v>
          </cell>
          <cell r="EL39">
            <v>0</v>
          </cell>
          <cell r="EM39">
            <v>11.418598853153828</v>
          </cell>
          <cell r="EN39">
            <v>1.5210608424336973</v>
          </cell>
          <cell r="EO39">
            <v>1.2711864406779663</v>
          </cell>
          <cell r="EP39">
            <v>3.804347826086957</v>
          </cell>
          <cell r="EQ39">
            <v>0</v>
          </cell>
          <cell r="ER39">
            <v>0</v>
          </cell>
          <cell r="ES39">
            <v>1.7202692595362752</v>
          </cell>
          <cell r="ET39">
            <v>40.75663026521061</v>
          </cell>
          <cell r="EU39">
            <v>39.406779661016948</v>
          </cell>
          <cell r="EV39">
            <v>55.615942028985508</v>
          </cell>
          <cell r="EW39">
            <v>5.4545454545454541</v>
          </cell>
          <cell r="EX39">
            <v>3.7878787878787881</v>
          </cell>
          <cell r="EY39">
            <v>40.862627773622542</v>
          </cell>
          <cell r="EZ39">
            <v>38.260530421216849</v>
          </cell>
          <cell r="FA39">
            <v>66.949152542372886</v>
          </cell>
          <cell r="FB39">
            <v>84.05797101449275</v>
          </cell>
          <cell r="FC39">
            <v>60</v>
          </cell>
          <cell r="FD39">
            <v>79.545454545454547</v>
          </cell>
          <cell r="FE39">
            <v>51.283969085016203</v>
          </cell>
          <cell r="FF39">
            <v>3.9781591263650542</v>
          </cell>
          <cell r="FG39">
            <v>28.389830508474578</v>
          </cell>
          <cell r="FH39">
            <v>63.949275362318836</v>
          </cell>
          <cell r="FI39">
            <v>16.363636363636363</v>
          </cell>
          <cell r="FJ39">
            <v>43.939393939393938</v>
          </cell>
          <cell r="FK39">
            <v>18.025430067314886</v>
          </cell>
          <cell r="FL39">
            <v>72.893915756630264</v>
          </cell>
          <cell r="FM39">
            <v>79.096045197740111</v>
          </cell>
          <cell r="FN39">
            <v>83.695652173913047</v>
          </cell>
          <cell r="FO39">
            <v>83.636363636363626</v>
          </cell>
          <cell r="FP39">
            <v>82.575757575757578</v>
          </cell>
          <cell r="FQ39">
            <v>75.941161805036145</v>
          </cell>
          <cell r="FR39">
            <v>5.1482059282371297</v>
          </cell>
          <cell r="FS39">
            <v>10.59322033898305</v>
          </cell>
          <cell r="FT39">
            <v>12.5</v>
          </cell>
          <cell r="FU39">
            <v>7.2727272727272725</v>
          </cell>
          <cell r="FV39">
            <v>12.121212121212121</v>
          </cell>
          <cell r="FW39">
            <v>7.3797058090251806</v>
          </cell>
          <cell r="FX39">
            <v>26.950078003120126</v>
          </cell>
          <cell r="FY39">
            <v>10.875706214689265</v>
          </cell>
          <cell r="FZ39">
            <v>4.7101449275362324</v>
          </cell>
          <cell r="GA39">
            <v>29.09090909090909</v>
          </cell>
          <cell r="GB39">
            <v>12.121212121212121</v>
          </cell>
          <cell r="GC39">
            <v>20.593368237347295</v>
          </cell>
          <cell r="GD39">
            <v>48.478939157566302</v>
          </cell>
          <cell r="GE39">
            <v>9.1807909604519775</v>
          </cell>
          <cell r="GF39">
            <v>3.6231884057971016</v>
          </cell>
          <cell r="GG39">
            <v>41.818181818181813</v>
          </cell>
          <cell r="GH39">
            <v>33.333333333333329</v>
          </cell>
          <cell r="GI39">
            <v>34.779356768885563</v>
          </cell>
          <cell r="GJ39">
            <v>0.78003120124804992</v>
          </cell>
          <cell r="GK39">
            <v>0.42372881355932202</v>
          </cell>
          <cell r="GL39">
            <v>1.4492753623188406</v>
          </cell>
          <cell r="GM39">
            <v>0</v>
          </cell>
          <cell r="GN39">
            <v>0</v>
          </cell>
          <cell r="GO39">
            <v>0.77287459486412358</v>
          </cell>
          <cell r="GP39">
            <v>6.2012480499219969</v>
          </cell>
          <cell r="GQ39">
            <v>21.045197740112993</v>
          </cell>
          <cell r="GR39">
            <v>22.826086956521738</v>
          </cell>
          <cell r="GS39">
            <v>3.6363636363636362</v>
          </cell>
          <cell r="GT39">
            <v>0.75757575757575757</v>
          </cell>
          <cell r="GU39">
            <v>10.895038643729743</v>
          </cell>
          <cell r="GV39">
            <v>0</v>
          </cell>
          <cell r="GW39">
            <v>0</v>
          </cell>
          <cell r="GX39">
            <v>0</v>
          </cell>
          <cell r="GY39">
            <v>0</v>
          </cell>
          <cell r="GZ39">
            <v>0</v>
          </cell>
          <cell r="HA39">
            <v>0</v>
          </cell>
          <cell r="HB39">
            <v>2.3790951638065523</v>
          </cell>
          <cell r="HC39">
            <v>7.9096045197740121</v>
          </cell>
          <cell r="HD39">
            <v>5.0724637681159424</v>
          </cell>
          <cell r="HE39">
            <v>0</v>
          </cell>
          <cell r="HF39">
            <v>0</v>
          </cell>
          <cell r="HG39">
            <v>3.6150585888805784</v>
          </cell>
        </row>
        <row r="40">
          <cell r="C40" t="str">
            <v>MEGHALAYA</v>
          </cell>
          <cell r="J40">
            <v>3774</v>
          </cell>
          <cell r="K40">
            <v>5115</v>
          </cell>
          <cell r="L40">
            <v>476</v>
          </cell>
          <cell r="M40">
            <v>281</v>
          </cell>
          <cell r="N40">
            <v>1498</v>
          </cell>
          <cell r="O40">
            <v>323</v>
          </cell>
          <cell r="P40">
            <v>0</v>
          </cell>
          <cell r="Q40">
            <v>7693</v>
          </cell>
          <cell r="R40">
            <v>3189</v>
          </cell>
          <cell r="S40">
            <v>46</v>
          </cell>
          <cell r="T40">
            <v>21</v>
          </cell>
          <cell r="U40">
            <v>236</v>
          </cell>
          <cell r="V40">
            <v>43</v>
          </cell>
          <cell r="W40">
            <v>3</v>
          </cell>
          <cell r="X40">
            <v>3538</v>
          </cell>
          <cell r="Y40">
            <v>4909</v>
          </cell>
          <cell r="Z40">
            <v>426</v>
          </cell>
          <cell r="AA40">
            <v>192</v>
          </cell>
          <cell r="AB40">
            <v>1388</v>
          </cell>
          <cell r="AC40">
            <v>250</v>
          </cell>
          <cell r="AD40">
            <v>0</v>
          </cell>
          <cell r="AE40">
            <v>7165</v>
          </cell>
          <cell r="AK40">
            <v>2707</v>
          </cell>
          <cell r="AL40">
            <v>1529</v>
          </cell>
          <cell r="AM40">
            <v>4</v>
          </cell>
          <cell r="AN40">
            <v>4</v>
          </cell>
          <cell r="AO40">
            <v>6</v>
          </cell>
          <cell r="AP40">
            <v>1</v>
          </cell>
          <cell r="AQ40">
            <v>1544</v>
          </cell>
          <cell r="AR40">
            <v>236</v>
          </cell>
          <cell r="AS40">
            <v>14</v>
          </cell>
          <cell r="AT40">
            <v>11</v>
          </cell>
          <cell r="AU40">
            <v>24</v>
          </cell>
          <cell r="AV40">
            <v>15</v>
          </cell>
          <cell r="AW40">
            <v>300</v>
          </cell>
          <cell r="AX40">
            <v>7759</v>
          </cell>
          <cell r="AY40">
            <v>387</v>
          </cell>
          <cell r="AZ40">
            <v>202</v>
          </cell>
          <cell r="BA40">
            <v>58</v>
          </cell>
          <cell r="BB40">
            <v>18</v>
          </cell>
          <cell r="BC40">
            <v>8425</v>
          </cell>
          <cell r="BD40">
            <v>2389</v>
          </cell>
          <cell r="BE40">
            <v>278</v>
          </cell>
          <cell r="BF40">
            <v>194</v>
          </cell>
          <cell r="BG40">
            <v>692</v>
          </cell>
          <cell r="BH40">
            <v>210</v>
          </cell>
          <cell r="BI40">
            <v>3763</v>
          </cell>
          <cell r="BJ40">
            <v>616</v>
          </cell>
          <cell r="BK40">
            <v>110</v>
          </cell>
          <cell r="BL40">
            <v>166</v>
          </cell>
          <cell r="BM40">
            <v>244</v>
          </cell>
          <cell r="BN40">
            <v>142</v>
          </cell>
          <cell r="BO40">
            <v>1278</v>
          </cell>
          <cell r="BP40">
            <v>4099</v>
          </cell>
          <cell r="BQ40">
            <v>316</v>
          </cell>
          <cell r="BR40">
            <v>236</v>
          </cell>
          <cell r="BS40">
            <v>901</v>
          </cell>
          <cell r="BT40">
            <v>251</v>
          </cell>
          <cell r="BU40">
            <v>5803</v>
          </cell>
          <cell r="BV40">
            <v>666</v>
          </cell>
          <cell r="BW40">
            <v>53</v>
          </cell>
          <cell r="BX40">
            <v>25</v>
          </cell>
          <cell r="BY40">
            <v>150</v>
          </cell>
          <cell r="BZ40">
            <v>27</v>
          </cell>
          <cell r="CA40">
            <v>921</v>
          </cell>
          <cell r="CB40">
            <v>1767</v>
          </cell>
          <cell r="CC40">
            <v>34</v>
          </cell>
          <cell r="CD40">
            <v>12</v>
          </cell>
          <cell r="CE40">
            <v>345</v>
          </cell>
          <cell r="CF40">
            <v>26</v>
          </cell>
          <cell r="CG40">
            <v>2184</v>
          </cell>
          <cell r="CH40">
            <v>6455</v>
          </cell>
          <cell r="CI40">
            <v>195</v>
          </cell>
          <cell r="CJ40">
            <v>78</v>
          </cell>
          <cell r="CK40">
            <v>1045</v>
          </cell>
          <cell r="CL40">
            <v>163</v>
          </cell>
          <cell r="CM40">
            <v>7962</v>
          </cell>
          <cell r="CN40">
            <v>11</v>
          </cell>
          <cell r="CO40">
            <v>0</v>
          </cell>
          <cell r="CP40">
            <v>2</v>
          </cell>
          <cell r="CQ40">
            <v>0</v>
          </cell>
          <cell r="CR40">
            <v>0</v>
          </cell>
          <cell r="CS40">
            <v>13</v>
          </cell>
          <cell r="CT40">
            <v>3542</v>
          </cell>
          <cell r="CU40">
            <v>318</v>
          </cell>
          <cell r="CV40">
            <v>117</v>
          </cell>
          <cell r="CW40">
            <v>992</v>
          </cell>
          <cell r="CX40">
            <v>127</v>
          </cell>
          <cell r="CY40">
            <v>5096</v>
          </cell>
          <cell r="CZ40">
            <v>2207</v>
          </cell>
          <cell r="DA40">
            <v>175</v>
          </cell>
          <cell r="DB40">
            <v>53</v>
          </cell>
          <cell r="DC40">
            <v>801</v>
          </cell>
          <cell r="DD40">
            <v>57</v>
          </cell>
          <cell r="DE40">
            <v>3293</v>
          </cell>
          <cell r="DF40">
            <v>173331</v>
          </cell>
          <cell r="DG40">
            <v>173823</v>
          </cell>
          <cell r="DH40">
            <v>51617</v>
          </cell>
          <cell r="DI40">
            <v>56429</v>
          </cell>
          <cell r="DJ40">
            <v>912</v>
          </cell>
          <cell r="DK40">
            <v>863</v>
          </cell>
          <cell r="DL40">
            <v>657</v>
          </cell>
          <cell r="DM40">
            <v>791</v>
          </cell>
          <cell r="DN40">
            <v>1498</v>
          </cell>
          <cell r="DO40">
            <v>1499</v>
          </cell>
          <cell r="DP40">
            <v>195</v>
          </cell>
          <cell r="DQ40">
            <v>222</v>
          </cell>
          <cell r="DR40">
            <v>99989</v>
          </cell>
          <cell r="DS40">
            <v>98462</v>
          </cell>
          <cell r="DT40">
            <v>31882</v>
          </cell>
          <cell r="DU40">
            <v>38343</v>
          </cell>
          <cell r="DV40">
            <v>25.86</v>
          </cell>
          <cell r="DW40">
            <v>11.82</v>
          </cell>
          <cell r="DX40">
            <v>19.03</v>
          </cell>
          <cell r="DY40">
            <v>16.16</v>
          </cell>
          <cell r="DZ40">
            <v>6.42</v>
          </cell>
          <cell r="EA40">
            <v>22.96</v>
          </cell>
          <cell r="EB40">
            <v>26.897165374348546</v>
          </cell>
          <cell r="EC40">
            <v>4.5186640471512778</v>
          </cell>
          <cell r="ED40">
            <v>3.2727272727272729</v>
          </cell>
          <cell r="EE40">
            <v>5.9610705596107056</v>
          </cell>
          <cell r="EF40">
            <v>0.36496350364963503</v>
          </cell>
          <cell r="EG40">
            <v>21.254256526674233</v>
          </cell>
          <cell r="EH40">
            <v>18.253463836278126</v>
          </cell>
          <cell r="EI40">
            <v>0.78585461689587421</v>
          </cell>
          <cell r="EJ40">
            <v>1.0909090909090911</v>
          </cell>
          <cell r="EK40">
            <v>1.0948905109489051</v>
          </cell>
          <cell r="EL40">
            <v>1.4598540145985401</v>
          </cell>
          <cell r="EM40">
            <v>13.857359061672343</v>
          </cell>
          <cell r="EN40">
            <v>3.5973051989322484</v>
          </cell>
          <cell r="EO40">
            <v>1.9646365422396856</v>
          </cell>
          <cell r="EP40">
            <v>5.0909090909090908</v>
          </cell>
          <cell r="EQ40">
            <v>2.0072992700729926</v>
          </cell>
          <cell r="ER40">
            <v>4.0145985401459852</v>
          </cell>
          <cell r="ES40">
            <v>3.3200908059023835</v>
          </cell>
          <cell r="ET40">
            <v>87.835261217745014</v>
          </cell>
          <cell r="EU40">
            <v>73.870333988212181</v>
          </cell>
          <cell r="EV40">
            <v>69.454545454545453</v>
          </cell>
          <cell r="EW40">
            <v>4.0145985401459852</v>
          </cell>
          <cell r="EX40">
            <v>4.0145985401459852</v>
          </cell>
          <cell r="EY40">
            <v>71.452894438138486</v>
          </cell>
          <cell r="EZ40">
            <v>26.490402949027587</v>
          </cell>
          <cell r="FA40">
            <v>47.740667976424362</v>
          </cell>
          <cell r="FB40">
            <v>61.090909090909093</v>
          </cell>
          <cell r="FC40">
            <v>36.253041362530411</v>
          </cell>
          <cell r="FD40">
            <v>57.299270072992705</v>
          </cell>
          <cell r="FE40">
            <v>30.722663639803255</v>
          </cell>
          <cell r="FF40">
            <v>6.4827761535528161</v>
          </cell>
          <cell r="FG40">
            <v>21.611001964636543</v>
          </cell>
          <cell r="FH40">
            <v>51.272727272727266</v>
          </cell>
          <cell r="FI40">
            <v>12.287104622871047</v>
          </cell>
          <cell r="FJ40">
            <v>41.970802919708028</v>
          </cell>
          <cell r="FK40">
            <v>10.196746121831254</v>
          </cell>
          <cell r="FL40">
            <v>48.404728613194358</v>
          </cell>
          <cell r="FM40">
            <v>58.349705304518665</v>
          </cell>
          <cell r="FN40">
            <v>80.36363636363636</v>
          </cell>
          <cell r="FO40">
            <v>51.642335766423351</v>
          </cell>
          <cell r="FP40">
            <v>65.328467153284677</v>
          </cell>
          <cell r="FQ40">
            <v>50.643208475217563</v>
          </cell>
          <cell r="FR40">
            <v>5.1735095970509724</v>
          </cell>
          <cell r="FS40">
            <v>8.2514734774066802</v>
          </cell>
          <cell r="FT40">
            <v>8.7272727272727284</v>
          </cell>
          <cell r="FU40">
            <v>4.6836982968369831</v>
          </cell>
          <cell r="FV40">
            <v>3.2846715328467155</v>
          </cell>
          <cell r="FW40">
            <v>5.2875520242149072</v>
          </cell>
          <cell r="FX40">
            <v>21.291470700394051</v>
          </cell>
          <cell r="FY40">
            <v>8.0550098231827114</v>
          </cell>
          <cell r="FZ40">
            <v>3.6363636363636362</v>
          </cell>
          <cell r="GA40">
            <v>20.924574209245741</v>
          </cell>
          <cell r="GB40">
            <v>6.5693430656934311</v>
          </cell>
          <cell r="GC40">
            <v>19.750283768444948</v>
          </cell>
          <cell r="GD40">
            <v>71.94610397864497</v>
          </cell>
          <cell r="GE40">
            <v>38.70333988212181</v>
          </cell>
          <cell r="GF40">
            <v>23.272727272727273</v>
          </cell>
          <cell r="GG40">
            <v>59.367396593673973</v>
          </cell>
          <cell r="GH40">
            <v>31.021897810218981</v>
          </cell>
          <cell r="GI40">
            <v>66.070752932273933</v>
          </cell>
          <cell r="GJ40">
            <v>0.26693784161688067</v>
          </cell>
          <cell r="GK40">
            <v>0</v>
          </cell>
          <cell r="GL40">
            <v>0.72727272727272729</v>
          </cell>
          <cell r="GM40">
            <v>0.18248175182481752</v>
          </cell>
          <cell r="GN40">
            <v>0</v>
          </cell>
          <cell r="GO40">
            <v>0.24593265228906544</v>
          </cell>
          <cell r="GP40">
            <v>37.650946993771448</v>
          </cell>
          <cell r="GQ40">
            <v>54.616895874263264</v>
          </cell>
          <cell r="GR40">
            <v>34.545454545454547</v>
          </cell>
          <cell r="GS40">
            <v>54.744525547445257</v>
          </cell>
          <cell r="GT40">
            <v>23.357664233576642</v>
          </cell>
          <cell r="GU40">
            <v>40.664018161180479</v>
          </cell>
          <cell r="GV40">
            <v>7.19</v>
          </cell>
          <cell r="GW40">
            <v>8.49</v>
          </cell>
          <cell r="GX40">
            <v>17.59</v>
          </cell>
          <cell r="GY40">
            <v>2.11</v>
          </cell>
          <cell r="GZ40">
            <v>6.81</v>
          </cell>
          <cell r="HA40">
            <v>6.64</v>
          </cell>
          <cell r="HB40">
            <v>20.999110207194612</v>
          </cell>
          <cell r="HC40">
            <v>28.487229862475445</v>
          </cell>
          <cell r="HD40">
            <v>14.181818181818182</v>
          </cell>
          <cell r="HE40">
            <v>43.856447688564479</v>
          </cell>
          <cell r="HF40">
            <v>10.583941605839415</v>
          </cell>
          <cell r="HG40">
            <v>24.460839954597049</v>
          </cell>
        </row>
        <row r="41">
          <cell r="C41" t="str">
            <v>MIZORAM</v>
          </cell>
          <cell r="J41">
            <v>2360</v>
          </cell>
          <cell r="K41">
            <v>136</v>
          </cell>
          <cell r="L41">
            <v>229</v>
          </cell>
          <cell r="M41">
            <v>46</v>
          </cell>
          <cell r="N41">
            <v>41</v>
          </cell>
          <cell r="O41">
            <v>14</v>
          </cell>
          <cell r="P41">
            <v>0</v>
          </cell>
          <cell r="Q41">
            <v>466</v>
          </cell>
          <cell r="R41">
            <v>1063</v>
          </cell>
          <cell r="S41">
            <v>63</v>
          </cell>
          <cell r="T41">
            <v>3</v>
          </cell>
          <cell r="U41">
            <v>671</v>
          </cell>
          <cell r="V41">
            <v>1</v>
          </cell>
          <cell r="W41">
            <v>0</v>
          </cell>
          <cell r="X41">
            <v>1801</v>
          </cell>
          <cell r="Y41">
            <v>81</v>
          </cell>
          <cell r="Z41">
            <v>95</v>
          </cell>
          <cell r="AA41">
            <v>6</v>
          </cell>
          <cell r="AB41">
            <v>23</v>
          </cell>
          <cell r="AC41">
            <v>2</v>
          </cell>
          <cell r="AD41">
            <v>0</v>
          </cell>
          <cell r="AE41">
            <v>207</v>
          </cell>
          <cell r="AK41">
            <v>52</v>
          </cell>
          <cell r="AL41">
            <v>14</v>
          </cell>
          <cell r="AM41">
            <v>0</v>
          </cell>
          <cell r="AN41">
            <v>0</v>
          </cell>
          <cell r="AO41">
            <v>37</v>
          </cell>
          <cell r="AP41">
            <v>0</v>
          </cell>
          <cell r="AQ41">
            <v>51</v>
          </cell>
          <cell r="AR41">
            <v>11</v>
          </cell>
          <cell r="AS41">
            <v>8</v>
          </cell>
          <cell r="AT41">
            <v>1</v>
          </cell>
          <cell r="AU41">
            <v>28</v>
          </cell>
          <cell r="AV41">
            <v>0</v>
          </cell>
          <cell r="AW41">
            <v>48</v>
          </cell>
          <cell r="AX41">
            <v>638</v>
          </cell>
          <cell r="AY41">
            <v>288</v>
          </cell>
          <cell r="AZ41">
            <v>46</v>
          </cell>
          <cell r="BA41">
            <v>13</v>
          </cell>
          <cell r="BB41">
            <v>1</v>
          </cell>
          <cell r="BC41">
            <v>986</v>
          </cell>
          <cell r="BD41">
            <v>1241</v>
          </cell>
          <cell r="BE41">
            <v>262</v>
          </cell>
          <cell r="BF41">
            <v>47</v>
          </cell>
          <cell r="BG41">
            <v>745</v>
          </cell>
          <cell r="BH41">
            <v>14</v>
          </cell>
          <cell r="BI41">
            <v>2309</v>
          </cell>
          <cell r="BJ41">
            <v>436</v>
          </cell>
          <cell r="BK41">
            <v>105</v>
          </cell>
          <cell r="BL41">
            <v>32</v>
          </cell>
          <cell r="BM41">
            <v>382</v>
          </cell>
          <cell r="BN41">
            <v>12</v>
          </cell>
          <cell r="BO41">
            <v>967</v>
          </cell>
          <cell r="BP41">
            <v>1184</v>
          </cell>
          <cell r="BQ41">
            <v>271</v>
          </cell>
          <cell r="BR41">
            <v>52</v>
          </cell>
          <cell r="BS41">
            <v>757</v>
          </cell>
          <cell r="BT41">
            <v>15</v>
          </cell>
          <cell r="BU41">
            <v>2279</v>
          </cell>
          <cell r="BV41">
            <v>604</v>
          </cell>
          <cell r="BW41">
            <v>46</v>
          </cell>
          <cell r="BX41">
            <v>9</v>
          </cell>
          <cell r="BY41">
            <v>392</v>
          </cell>
          <cell r="BZ41">
            <v>1</v>
          </cell>
          <cell r="CA41">
            <v>1052</v>
          </cell>
          <cell r="CB41">
            <v>295</v>
          </cell>
          <cell r="CC41">
            <v>6</v>
          </cell>
          <cell r="CD41">
            <v>0</v>
          </cell>
          <cell r="CE41">
            <v>194</v>
          </cell>
          <cell r="CF41">
            <v>0</v>
          </cell>
          <cell r="CG41">
            <v>495</v>
          </cell>
          <cell r="CH41">
            <v>666</v>
          </cell>
          <cell r="CI41">
            <v>64</v>
          </cell>
          <cell r="CJ41">
            <v>6</v>
          </cell>
          <cell r="CK41">
            <v>362</v>
          </cell>
          <cell r="CL41">
            <v>10</v>
          </cell>
          <cell r="CM41">
            <v>1112</v>
          </cell>
          <cell r="CN41">
            <v>4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4</v>
          </cell>
          <cell r="CT41">
            <v>432</v>
          </cell>
          <cell r="CU41">
            <v>272</v>
          </cell>
          <cell r="CV41">
            <v>38</v>
          </cell>
          <cell r="CW41">
            <v>277</v>
          </cell>
          <cell r="CX41">
            <v>12</v>
          </cell>
          <cell r="CY41">
            <v>1031</v>
          </cell>
          <cell r="CZ41">
            <v>300</v>
          </cell>
          <cell r="DA41">
            <v>176</v>
          </cell>
          <cell r="DB41">
            <v>23</v>
          </cell>
          <cell r="DC41">
            <v>186</v>
          </cell>
          <cell r="DD41">
            <v>9</v>
          </cell>
          <cell r="DE41">
            <v>694</v>
          </cell>
          <cell r="DF41">
            <v>47561</v>
          </cell>
          <cell r="DG41">
            <v>44148</v>
          </cell>
          <cell r="DH41">
            <v>23186</v>
          </cell>
          <cell r="DI41">
            <v>22027</v>
          </cell>
          <cell r="DJ41">
            <v>513</v>
          </cell>
          <cell r="DK41">
            <v>476</v>
          </cell>
          <cell r="DL41">
            <v>96</v>
          </cell>
          <cell r="DM41">
            <v>56</v>
          </cell>
          <cell r="DN41">
            <v>234</v>
          </cell>
          <cell r="DO41">
            <v>206</v>
          </cell>
          <cell r="DP41">
            <v>179</v>
          </cell>
          <cell r="DQ41">
            <v>176</v>
          </cell>
          <cell r="DR41">
            <v>9309</v>
          </cell>
          <cell r="DS41">
            <v>8856</v>
          </cell>
          <cell r="DT41">
            <v>4252</v>
          </cell>
          <cell r="DU41">
            <v>4111</v>
          </cell>
          <cell r="DV41">
            <v>87.17</v>
          </cell>
          <cell r="DW41">
            <v>37.72</v>
          </cell>
          <cell r="DX41">
            <v>50</v>
          </cell>
          <cell r="DY41">
            <v>8.3800000000000008</v>
          </cell>
          <cell r="DZ41">
            <v>50</v>
          </cell>
          <cell r="EA41">
            <v>55.16</v>
          </cell>
          <cell r="EB41">
            <v>1.5873015873015872</v>
          </cell>
          <cell r="EC41">
            <v>0</v>
          </cell>
          <cell r="ED41">
            <v>0</v>
          </cell>
          <cell r="EE41">
            <v>1.1520737327188941</v>
          </cell>
          <cell r="EF41">
            <v>0</v>
          </cell>
          <cell r="EG41">
            <v>1.221703197987783</v>
          </cell>
          <cell r="EH41">
            <v>2.3809523809523809</v>
          </cell>
          <cell r="EI41">
            <v>0.31948881789137379</v>
          </cell>
          <cell r="EJ41">
            <v>0</v>
          </cell>
          <cell r="EK41">
            <v>3.3410138248847927</v>
          </cell>
          <cell r="EL41">
            <v>3.5714285714285712</v>
          </cell>
          <cell r="EM41">
            <v>2.4074739489759254</v>
          </cell>
          <cell r="EN41">
            <v>0.85978835978835977</v>
          </cell>
          <cell r="EO41">
            <v>4.1533546325878596</v>
          </cell>
          <cell r="EP41">
            <v>1.7241379310344827</v>
          </cell>
          <cell r="EQ41">
            <v>1.7281105990783412</v>
          </cell>
          <cell r="ER41">
            <v>0</v>
          </cell>
          <cell r="ES41">
            <v>1.5091627739849083</v>
          </cell>
          <cell r="ET41">
            <v>40.476190476190474</v>
          </cell>
          <cell r="EU41">
            <v>87.220447284345042</v>
          </cell>
          <cell r="EV41">
            <v>86.206896551724128</v>
          </cell>
          <cell r="EW41">
            <v>1.0368663594470047</v>
          </cell>
          <cell r="EX41">
            <v>17.857142857142858</v>
          </cell>
          <cell r="EY41">
            <v>34.099892202658999</v>
          </cell>
          <cell r="EZ41">
            <v>74.404761904761912</v>
          </cell>
          <cell r="FA41">
            <v>80.83067092651757</v>
          </cell>
          <cell r="FB41">
            <v>87.931034482758619</v>
          </cell>
          <cell r="FC41">
            <v>81.566820276497694</v>
          </cell>
          <cell r="FD41">
            <v>46.428571428571431</v>
          </cell>
          <cell r="FE41">
            <v>77.254761049227454</v>
          </cell>
          <cell r="FF41">
            <v>18.452380952380953</v>
          </cell>
          <cell r="FG41">
            <v>30.031948881789138</v>
          </cell>
          <cell r="FH41">
            <v>56.896551724137936</v>
          </cell>
          <cell r="FI41">
            <v>27.649769585253459</v>
          </cell>
          <cell r="FJ41">
            <v>28.571428571428569</v>
          </cell>
          <cell r="FK41">
            <v>23.499820337765001</v>
          </cell>
          <cell r="FL41">
            <v>77.050264550264544</v>
          </cell>
          <cell r="FM41">
            <v>82.74760383386581</v>
          </cell>
          <cell r="FN41">
            <v>94.827586206896555</v>
          </cell>
          <cell r="FO41">
            <v>82.142857142857139</v>
          </cell>
          <cell r="FP41">
            <v>46.428571428571431</v>
          </cell>
          <cell r="FQ41">
            <v>79.231045634207689</v>
          </cell>
          <cell r="FR41">
            <v>29.695767195767196</v>
          </cell>
          <cell r="FS41">
            <v>9.9041533546325873</v>
          </cell>
          <cell r="FT41">
            <v>5.1724137931034484</v>
          </cell>
          <cell r="FU41">
            <v>32.488479262672811</v>
          </cell>
          <cell r="FV41">
            <v>10.714285714285714</v>
          </cell>
          <cell r="FW41">
            <v>27.596119295724037</v>
          </cell>
          <cell r="FX41">
            <v>22.288359788359788</v>
          </cell>
          <cell r="FY41">
            <v>2.2364217252396164</v>
          </cell>
          <cell r="FZ41">
            <v>1.7241379310344827</v>
          </cell>
          <cell r="GA41">
            <v>20.852534562211982</v>
          </cell>
          <cell r="GB41">
            <v>32.142857142857146</v>
          </cell>
          <cell r="GC41">
            <v>19.223859144807761</v>
          </cell>
          <cell r="GD41">
            <v>40.74074074074074</v>
          </cell>
          <cell r="GE41">
            <v>14.696485623003195</v>
          </cell>
          <cell r="GF41">
            <v>8.6206896551724146</v>
          </cell>
          <cell r="GG41">
            <v>44.47004608294931</v>
          </cell>
          <cell r="GH41">
            <v>64.285714285714292</v>
          </cell>
          <cell r="GI41">
            <v>38.627380524613727</v>
          </cell>
          <cell r="GJ41">
            <v>0.3306878306878307</v>
          </cell>
          <cell r="GK41">
            <v>0</v>
          </cell>
          <cell r="GL41">
            <v>0</v>
          </cell>
          <cell r="GM41">
            <v>0.46082949308755761</v>
          </cell>
          <cell r="GN41">
            <v>0</v>
          </cell>
          <cell r="GO41">
            <v>0.32339202299676606</v>
          </cell>
          <cell r="GP41">
            <v>28.703703703703702</v>
          </cell>
          <cell r="GQ41">
            <v>81.78913738019169</v>
          </cell>
          <cell r="GR41">
            <v>65.517241379310349</v>
          </cell>
          <cell r="GS41">
            <v>28.110599078341014</v>
          </cell>
          <cell r="GT41">
            <v>82.142857142857139</v>
          </cell>
          <cell r="GU41">
            <v>35.75278476464247</v>
          </cell>
          <cell r="GV41">
            <v>71.5</v>
          </cell>
          <cell r="GW41">
            <v>24.53</v>
          </cell>
          <cell r="GX41">
            <v>33.33</v>
          </cell>
          <cell r="GY41">
            <v>4.9000000000000004</v>
          </cell>
          <cell r="GZ41">
            <v>10</v>
          </cell>
          <cell r="HA41">
            <v>45.02</v>
          </cell>
          <cell r="HB41">
            <v>19.907407407407408</v>
          </cell>
          <cell r="HC41">
            <v>51.118210862619804</v>
          </cell>
          <cell r="HD41">
            <v>34.482758620689658</v>
          </cell>
          <cell r="HE41">
            <v>16.93548387096774</v>
          </cell>
          <cell r="HF41">
            <v>78.571428571428569</v>
          </cell>
          <cell r="HG41">
            <v>23.356090549766439</v>
          </cell>
        </row>
        <row r="42">
          <cell r="C42" t="str">
            <v>NAGALAND</v>
          </cell>
          <cell r="J42">
            <v>1886</v>
          </cell>
          <cell r="K42">
            <v>161</v>
          </cell>
          <cell r="L42">
            <v>259</v>
          </cell>
          <cell r="M42">
            <v>250</v>
          </cell>
          <cell r="N42">
            <v>4</v>
          </cell>
          <cell r="O42">
            <v>15</v>
          </cell>
          <cell r="P42">
            <v>0</v>
          </cell>
          <cell r="Q42">
            <v>689</v>
          </cell>
          <cell r="R42">
            <v>1346</v>
          </cell>
          <cell r="S42">
            <v>29</v>
          </cell>
          <cell r="T42">
            <v>8</v>
          </cell>
          <cell r="U42">
            <v>258</v>
          </cell>
          <cell r="V42">
            <v>108</v>
          </cell>
          <cell r="W42">
            <v>0</v>
          </cell>
          <cell r="X42">
            <v>1749</v>
          </cell>
          <cell r="Y42">
            <v>137</v>
          </cell>
          <cell r="Z42">
            <v>188</v>
          </cell>
          <cell r="AA42">
            <v>116</v>
          </cell>
          <cell r="AB42">
            <v>0</v>
          </cell>
          <cell r="AC42">
            <v>9</v>
          </cell>
          <cell r="AD42">
            <v>0</v>
          </cell>
          <cell r="AE42">
            <v>450</v>
          </cell>
          <cell r="AK42">
            <v>4</v>
          </cell>
          <cell r="AL42">
            <v>59</v>
          </cell>
          <cell r="AM42">
            <v>0</v>
          </cell>
          <cell r="AN42">
            <v>0</v>
          </cell>
          <cell r="AO42">
            <v>2</v>
          </cell>
          <cell r="AP42">
            <v>0</v>
          </cell>
          <cell r="AQ42">
            <v>61</v>
          </cell>
          <cell r="AR42">
            <v>9</v>
          </cell>
          <cell r="AS42">
            <v>19</v>
          </cell>
          <cell r="AT42">
            <v>20</v>
          </cell>
          <cell r="AU42">
            <v>10</v>
          </cell>
          <cell r="AV42">
            <v>10</v>
          </cell>
          <cell r="AW42">
            <v>68</v>
          </cell>
          <cell r="AX42">
            <v>1591</v>
          </cell>
          <cell r="AY42">
            <v>285</v>
          </cell>
          <cell r="AZ42">
            <v>256</v>
          </cell>
          <cell r="BA42">
            <v>26</v>
          </cell>
          <cell r="BB42">
            <v>10</v>
          </cell>
          <cell r="BC42">
            <v>2168</v>
          </cell>
          <cell r="BD42">
            <v>1257</v>
          </cell>
          <cell r="BE42">
            <v>249</v>
          </cell>
          <cell r="BF42">
            <v>217</v>
          </cell>
          <cell r="BG42">
            <v>237</v>
          </cell>
          <cell r="BH42">
            <v>97</v>
          </cell>
          <cell r="BI42">
            <v>2057</v>
          </cell>
          <cell r="BJ42">
            <v>780</v>
          </cell>
          <cell r="BK42">
            <v>186</v>
          </cell>
          <cell r="BL42">
            <v>223</v>
          </cell>
          <cell r="BM42">
            <v>223</v>
          </cell>
          <cell r="BN42">
            <v>65</v>
          </cell>
          <cell r="BO42">
            <v>1477</v>
          </cell>
          <cell r="BP42">
            <v>1153</v>
          </cell>
          <cell r="BQ42">
            <v>229</v>
          </cell>
          <cell r="BR42">
            <v>233</v>
          </cell>
          <cell r="BS42">
            <v>231</v>
          </cell>
          <cell r="BT42">
            <v>89</v>
          </cell>
          <cell r="BU42">
            <v>1935</v>
          </cell>
          <cell r="BV42">
            <v>113</v>
          </cell>
          <cell r="BW42">
            <v>30</v>
          </cell>
          <cell r="BX42">
            <v>22</v>
          </cell>
          <cell r="BY42">
            <v>34</v>
          </cell>
          <cell r="BZ42">
            <v>9</v>
          </cell>
          <cell r="CA42">
            <v>208</v>
          </cell>
          <cell r="CB42">
            <v>292</v>
          </cell>
          <cell r="CC42">
            <v>6</v>
          </cell>
          <cell r="CD42">
            <v>3</v>
          </cell>
          <cell r="CE42">
            <v>67</v>
          </cell>
          <cell r="CF42">
            <v>13</v>
          </cell>
          <cell r="CG42">
            <v>381</v>
          </cell>
          <cell r="CH42">
            <v>500</v>
          </cell>
          <cell r="CI42">
            <v>7</v>
          </cell>
          <cell r="CJ42">
            <v>2</v>
          </cell>
          <cell r="CK42">
            <v>55</v>
          </cell>
          <cell r="CL42">
            <v>5</v>
          </cell>
          <cell r="CM42">
            <v>569</v>
          </cell>
          <cell r="CN42">
            <v>2</v>
          </cell>
          <cell r="CO42">
            <v>3</v>
          </cell>
          <cell r="CP42">
            <v>8</v>
          </cell>
          <cell r="CQ42">
            <v>1</v>
          </cell>
          <cell r="CR42">
            <v>0</v>
          </cell>
          <cell r="CS42">
            <v>14</v>
          </cell>
          <cell r="CT42">
            <v>232</v>
          </cell>
          <cell r="CU42">
            <v>122</v>
          </cell>
          <cell r="CV42">
            <v>52</v>
          </cell>
          <cell r="CW42">
            <v>67</v>
          </cell>
          <cell r="CX42">
            <v>9</v>
          </cell>
          <cell r="CY42">
            <v>482</v>
          </cell>
          <cell r="CZ42">
            <v>126</v>
          </cell>
          <cell r="DA42">
            <v>48</v>
          </cell>
          <cell r="DB42">
            <v>8</v>
          </cell>
          <cell r="DC42">
            <v>42</v>
          </cell>
          <cell r="DD42">
            <v>4</v>
          </cell>
          <cell r="DE42">
            <v>228</v>
          </cell>
          <cell r="DF42">
            <v>64749</v>
          </cell>
          <cell r="DG42">
            <v>65067</v>
          </cell>
          <cell r="DH42">
            <v>18551</v>
          </cell>
          <cell r="DI42">
            <v>20705</v>
          </cell>
          <cell r="DJ42">
            <v>239</v>
          </cell>
          <cell r="DK42">
            <v>290</v>
          </cell>
          <cell r="DL42">
            <v>488</v>
          </cell>
          <cell r="DM42">
            <v>563</v>
          </cell>
          <cell r="DN42">
            <v>249</v>
          </cell>
          <cell r="DO42">
            <v>264</v>
          </cell>
          <cell r="DP42">
            <v>11</v>
          </cell>
          <cell r="DQ42">
            <v>15</v>
          </cell>
          <cell r="DR42">
            <v>3115</v>
          </cell>
          <cell r="DS42">
            <v>3468</v>
          </cell>
          <cell r="DT42">
            <v>989</v>
          </cell>
          <cell r="DU42">
            <v>1086</v>
          </cell>
          <cell r="DV42">
            <v>84.9</v>
          </cell>
          <cell r="DW42">
            <v>85.71</v>
          </cell>
          <cell r="DX42">
            <v>33.33</v>
          </cell>
          <cell r="DY42">
            <v>82.86</v>
          </cell>
          <cell r="DZ42">
            <v>82.79</v>
          </cell>
          <cell r="EA42">
            <v>84.15</v>
          </cell>
          <cell r="EB42">
            <v>6.2853551225644247E-2</v>
          </cell>
          <cell r="EC42">
            <v>0.32051282051282048</v>
          </cell>
          <cell r="ED42">
            <v>0.40160642570281119</v>
          </cell>
          <cell r="EE42">
            <v>1.2658227848101267</v>
          </cell>
          <cell r="EF42">
            <v>0</v>
          </cell>
          <cell r="EG42">
            <v>0.23781212841854932</v>
          </cell>
          <cell r="EH42">
            <v>3.6455059710873665</v>
          </cell>
          <cell r="EI42">
            <v>0.32051282051282048</v>
          </cell>
          <cell r="EJ42">
            <v>0</v>
          </cell>
          <cell r="EK42">
            <v>0.42194092827004215</v>
          </cell>
          <cell r="EL42">
            <v>0</v>
          </cell>
          <cell r="EM42">
            <v>2.3781212841854935</v>
          </cell>
          <cell r="EN42">
            <v>0.8170961659333752</v>
          </cell>
          <cell r="EO42">
            <v>7.6923076923076925</v>
          </cell>
          <cell r="EP42">
            <v>7.6305220883534144</v>
          </cell>
          <cell r="EQ42">
            <v>5.485232067510549</v>
          </cell>
          <cell r="ER42">
            <v>3.007518796992481</v>
          </cell>
          <cell r="ES42">
            <v>2.8933808957590168</v>
          </cell>
          <cell r="ET42">
            <v>98.994343180389691</v>
          </cell>
          <cell r="EU42">
            <v>89.743589743589752</v>
          </cell>
          <cell r="EV42">
            <v>94.779116465863453</v>
          </cell>
          <cell r="EW42">
            <v>8.0168776371308024</v>
          </cell>
          <cell r="EX42">
            <v>10.526315789473683</v>
          </cell>
          <cell r="EY42">
            <v>84.18549346016647</v>
          </cell>
          <cell r="EZ42">
            <v>76.807039597737273</v>
          </cell>
          <cell r="FA42">
            <v>77.243589743589752</v>
          </cell>
          <cell r="FB42">
            <v>78.714859437751002</v>
          </cell>
          <cell r="FC42">
            <v>83.966244725738392</v>
          </cell>
          <cell r="FD42">
            <v>66.917293233082702</v>
          </cell>
          <cell r="FE42">
            <v>77.170035671819264</v>
          </cell>
          <cell r="FF42">
            <v>24.638592080452547</v>
          </cell>
          <cell r="FG42">
            <v>61.217948717948723</v>
          </cell>
          <cell r="FH42">
            <v>80.321285140562253</v>
          </cell>
          <cell r="FI42">
            <v>37.130801687763714</v>
          </cell>
          <cell r="FJ42">
            <v>47.368421052631575</v>
          </cell>
          <cell r="FK42">
            <v>37.01942132382085</v>
          </cell>
          <cell r="FL42">
            <v>68.636077938403517</v>
          </cell>
          <cell r="FM42">
            <v>79.807692307692307</v>
          </cell>
          <cell r="FN42">
            <v>85.542168674698786</v>
          </cell>
          <cell r="FO42">
            <v>76.371308016877634</v>
          </cell>
          <cell r="FP42">
            <v>62.406015037593988</v>
          </cell>
          <cell r="FQ42">
            <v>72.057074910820447</v>
          </cell>
          <cell r="FR42">
            <v>6.5367693274670016</v>
          </cell>
          <cell r="FS42">
            <v>5.7692307692307692</v>
          </cell>
          <cell r="FT42">
            <v>8.0321285140562253</v>
          </cell>
          <cell r="FU42">
            <v>6.7510548523206744</v>
          </cell>
          <cell r="FV42">
            <v>3.007518796992481</v>
          </cell>
          <cell r="FW42">
            <v>6.4209274673008325</v>
          </cell>
          <cell r="FX42">
            <v>20.050282840980515</v>
          </cell>
          <cell r="FY42">
            <v>3.5256410256410255</v>
          </cell>
          <cell r="FZ42">
            <v>1.6064257028112447</v>
          </cell>
          <cell r="GA42">
            <v>26.160337552742618</v>
          </cell>
          <cell r="GB42">
            <v>6.0150375939849621</v>
          </cell>
          <cell r="GC42">
            <v>16.012683313515655</v>
          </cell>
          <cell r="GD42">
            <v>34.695160276555626</v>
          </cell>
          <cell r="GE42">
            <v>6.0897435897435894</v>
          </cell>
          <cell r="GF42">
            <v>0.80321285140562237</v>
          </cell>
          <cell r="GG42">
            <v>17.721518987341771</v>
          </cell>
          <cell r="GH42">
            <v>3.007518796992481</v>
          </cell>
          <cell r="GI42">
            <v>24.573919936583433</v>
          </cell>
          <cell r="GJ42">
            <v>0.50282840980515398</v>
          </cell>
          <cell r="GK42">
            <v>2.2435897435897436</v>
          </cell>
          <cell r="GL42">
            <v>4.0160642570281126</v>
          </cell>
          <cell r="GM42">
            <v>0.42194092827004215</v>
          </cell>
          <cell r="GN42">
            <v>0.75187969924812026</v>
          </cell>
          <cell r="GO42">
            <v>1.070154577883472</v>
          </cell>
          <cell r="GP42">
            <v>15.147705845380264</v>
          </cell>
          <cell r="GQ42">
            <v>34.294871794871796</v>
          </cell>
          <cell r="GR42">
            <v>13.654618473895583</v>
          </cell>
          <cell r="GS42">
            <v>18.143459915611814</v>
          </cell>
          <cell r="GT42">
            <v>7.518796992481203</v>
          </cell>
          <cell r="GU42">
            <v>17.241379310344829</v>
          </cell>
          <cell r="GV42">
            <v>39.69</v>
          </cell>
          <cell r="GW42">
            <v>44.78</v>
          </cell>
          <cell r="GX42">
            <v>33.33</v>
          </cell>
          <cell r="GY42">
            <v>36.049999999999997</v>
          </cell>
          <cell r="GZ42">
            <v>30.17</v>
          </cell>
          <cell r="HA42">
            <v>38.78</v>
          </cell>
          <cell r="HB42">
            <v>7.8566939032055307</v>
          </cell>
          <cell r="HC42">
            <v>11.538461538461538</v>
          </cell>
          <cell r="HD42">
            <v>2.8112449799196786</v>
          </cell>
          <cell r="HE42">
            <v>7.59493670886076</v>
          </cell>
          <cell r="HF42">
            <v>2.2556390977443606</v>
          </cell>
          <cell r="HG42">
            <v>7.4910820451843039</v>
          </cell>
        </row>
        <row r="43">
          <cell r="C43" t="str">
            <v>Odisha</v>
          </cell>
          <cell r="J43">
            <v>55715</v>
          </cell>
          <cell r="K43">
            <v>1019</v>
          </cell>
          <cell r="L43">
            <v>689</v>
          </cell>
          <cell r="M43">
            <v>368</v>
          </cell>
          <cell r="N43">
            <v>1399</v>
          </cell>
          <cell r="O43">
            <v>2972</v>
          </cell>
          <cell r="P43">
            <v>0</v>
          </cell>
          <cell r="Q43">
            <v>6447</v>
          </cell>
          <cell r="R43">
            <v>32299</v>
          </cell>
          <cell r="S43">
            <v>13593</v>
          </cell>
          <cell r="T43">
            <v>360</v>
          </cell>
          <cell r="U43">
            <v>2498</v>
          </cell>
          <cell r="V43">
            <v>3731</v>
          </cell>
          <cell r="W43">
            <v>0</v>
          </cell>
          <cell r="X43">
            <v>52481</v>
          </cell>
          <cell r="Y43">
            <v>799</v>
          </cell>
          <cell r="Z43">
            <v>451</v>
          </cell>
          <cell r="AA43">
            <v>121</v>
          </cell>
          <cell r="AB43">
            <v>1342</v>
          </cell>
          <cell r="AC43">
            <v>2830</v>
          </cell>
          <cell r="AD43">
            <v>0</v>
          </cell>
          <cell r="AE43">
            <v>5543</v>
          </cell>
          <cell r="AK43">
            <v>3085</v>
          </cell>
          <cell r="AL43">
            <v>4289</v>
          </cell>
          <cell r="AM43">
            <v>118</v>
          </cell>
          <cell r="AN43">
            <v>21</v>
          </cell>
          <cell r="AO43">
            <v>141</v>
          </cell>
          <cell r="AP43">
            <v>35</v>
          </cell>
          <cell r="AQ43">
            <v>4604</v>
          </cell>
          <cell r="AR43">
            <v>1370</v>
          </cell>
          <cell r="AS43">
            <v>1322</v>
          </cell>
          <cell r="AT43">
            <v>77</v>
          </cell>
          <cell r="AU43">
            <v>634</v>
          </cell>
          <cell r="AV43">
            <v>67</v>
          </cell>
          <cell r="AW43">
            <v>3470</v>
          </cell>
          <cell r="AX43">
            <v>2791</v>
          </cell>
          <cell r="AY43">
            <v>1637</v>
          </cell>
          <cell r="AZ43">
            <v>254</v>
          </cell>
          <cell r="BA43">
            <v>78</v>
          </cell>
          <cell r="BB43">
            <v>81</v>
          </cell>
          <cell r="BC43">
            <v>4841</v>
          </cell>
          <cell r="BD43">
            <v>18184</v>
          </cell>
          <cell r="BE43">
            <v>10588</v>
          </cell>
          <cell r="BF43">
            <v>563</v>
          </cell>
          <cell r="BG43">
            <v>2169</v>
          </cell>
          <cell r="BH43">
            <v>4022</v>
          </cell>
          <cell r="BI43">
            <v>35526</v>
          </cell>
          <cell r="BJ43">
            <v>9079</v>
          </cell>
          <cell r="BK43">
            <v>6612</v>
          </cell>
          <cell r="BL43">
            <v>534</v>
          </cell>
          <cell r="BM43">
            <v>1359</v>
          </cell>
          <cell r="BN43">
            <v>3556</v>
          </cell>
          <cell r="BO43">
            <v>21140</v>
          </cell>
          <cell r="BP43">
            <v>27795</v>
          </cell>
          <cell r="BQ43">
            <v>13707</v>
          </cell>
          <cell r="BR43">
            <v>743</v>
          </cell>
          <cell r="BS43">
            <v>3237</v>
          </cell>
          <cell r="BT43">
            <v>6320</v>
          </cell>
          <cell r="BU43">
            <v>51802</v>
          </cell>
          <cell r="BV43">
            <v>7188</v>
          </cell>
          <cell r="BW43">
            <v>6109</v>
          </cell>
          <cell r="BX43">
            <v>165</v>
          </cell>
          <cell r="BY43">
            <v>870</v>
          </cell>
          <cell r="BZ43">
            <v>309</v>
          </cell>
          <cell r="CA43">
            <v>14641</v>
          </cell>
          <cell r="CB43">
            <v>13226</v>
          </cell>
          <cell r="CC43">
            <v>4073</v>
          </cell>
          <cell r="CD43">
            <v>120</v>
          </cell>
          <cell r="CE43">
            <v>2343</v>
          </cell>
          <cell r="CF43">
            <v>2785</v>
          </cell>
          <cell r="CG43">
            <v>22547</v>
          </cell>
          <cell r="CH43">
            <v>15746</v>
          </cell>
          <cell r="CI43">
            <v>449</v>
          </cell>
          <cell r="CJ43">
            <v>39</v>
          </cell>
          <cell r="CK43">
            <v>675</v>
          </cell>
          <cell r="CL43">
            <v>2349</v>
          </cell>
          <cell r="CM43">
            <v>19260</v>
          </cell>
          <cell r="CN43">
            <v>169</v>
          </cell>
          <cell r="CO43">
            <v>175</v>
          </cell>
          <cell r="CP43">
            <v>82</v>
          </cell>
          <cell r="CQ43">
            <v>35</v>
          </cell>
          <cell r="CR43">
            <v>22</v>
          </cell>
          <cell r="CS43">
            <v>483</v>
          </cell>
          <cell r="CT43">
            <v>8863</v>
          </cell>
          <cell r="CU43">
            <v>833</v>
          </cell>
          <cell r="CV43">
            <v>128</v>
          </cell>
          <cell r="CW43">
            <v>348</v>
          </cell>
          <cell r="CX43">
            <v>965</v>
          </cell>
          <cell r="CY43">
            <v>11137</v>
          </cell>
          <cell r="CZ43">
            <v>7220</v>
          </cell>
          <cell r="DA43">
            <v>405</v>
          </cell>
          <cell r="DB43">
            <v>29</v>
          </cell>
          <cell r="DC43">
            <v>43</v>
          </cell>
          <cell r="DD43">
            <v>137</v>
          </cell>
          <cell r="DE43">
            <v>7834</v>
          </cell>
          <cell r="DF43">
            <v>2051574</v>
          </cell>
          <cell r="DG43">
            <v>1989526</v>
          </cell>
          <cell r="DH43">
            <v>837135</v>
          </cell>
          <cell r="DI43">
            <v>835246</v>
          </cell>
          <cell r="DJ43">
            <v>33704</v>
          </cell>
          <cell r="DK43">
            <v>1825569</v>
          </cell>
          <cell r="DL43">
            <v>14995</v>
          </cell>
          <cell r="DM43">
            <v>704542</v>
          </cell>
          <cell r="DN43">
            <v>37177</v>
          </cell>
          <cell r="DO43">
            <v>34746</v>
          </cell>
          <cell r="DP43">
            <v>18784</v>
          </cell>
          <cell r="DQ43">
            <v>21837</v>
          </cell>
          <cell r="DR43">
            <v>99809</v>
          </cell>
          <cell r="DS43">
            <v>131166</v>
          </cell>
          <cell r="DT43">
            <v>19253</v>
          </cell>
          <cell r="DU43">
            <v>26175</v>
          </cell>
          <cell r="DV43">
            <v>23.37</v>
          </cell>
          <cell r="DW43">
            <v>36.32</v>
          </cell>
          <cell r="DX43">
            <v>52.14</v>
          </cell>
          <cell r="DY43">
            <v>8.19</v>
          </cell>
          <cell r="DZ43">
            <v>12.52</v>
          </cell>
          <cell r="EA43">
            <v>24.69</v>
          </cell>
          <cell r="EB43">
            <v>8.5165956950358748</v>
          </cell>
          <cell r="EC43">
            <v>0.67377461868799049</v>
          </cell>
          <cell r="ED43">
            <v>0.65040650406504064</v>
          </cell>
          <cell r="EE43">
            <v>2.9799706888128967</v>
          </cell>
          <cell r="EF43">
            <v>0.74152542372881358</v>
          </cell>
          <cell r="EG43">
            <v>5.3419702195675951</v>
          </cell>
          <cell r="EH43">
            <v>17.464854459546171</v>
          </cell>
          <cell r="EI43">
            <v>1.9176662224196654</v>
          </cell>
          <cell r="EJ43">
            <v>5.3658536585365857</v>
          </cell>
          <cell r="EK43">
            <v>4.6409379579872985</v>
          </cell>
          <cell r="EL43">
            <v>2.2245762711864407</v>
          </cell>
          <cell r="EM43">
            <v>11.1180280979221</v>
          </cell>
          <cell r="EN43">
            <v>4.5266289447587944</v>
          </cell>
          <cell r="EO43">
            <v>9.129275877387828</v>
          </cell>
          <cell r="EP43">
            <v>7.3170731707317067</v>
          </cell>
          <cell r="EQ43">
            <v>15.974596971177332</v>
          </cell>
          <cell r="ER43">
            <v>5.8262711864406773</v>
          </cell>
          <cell r="ES43">
            <v>5.9897366871372082</v>
          </cell>
          <cell r="ET43">
            <v>7.3003558303680798</v>
          </cell>
          <cell r="EU43">
            <v>10.336146897675107</v>
          </cell>
          <cell r="EV43">
            <v>44.065040650406509</v>
          </cell>
          <cell r="EW43">
            <v>1.5876893014167073</v>
          </cell>
          <cell r="EX43">
            <v>0.63559322033898313</v>
          </cell>
          <cell r="EY43">
            <v>7.1977790863969036</v>
          </cell>
          <cell r="EZ43">
            <v>45.855451204573292</v>
          </cell>
          <cell r="FA43">
            <v>63.630978824226268</v>
          </cell>
          <cell r="FB43">
            <v>69.918699186991873</v>
          </cell>
          <cell r="FC43">
            <v>46.336101612115286</v>
          </cell>
          <cell r="FD43">
            <v>61.016949152542374</v>
          </cell>
          <cell r="FE43">
            <v>50.858921510894248</v>
          </cell>
          <cell r="FF43">
            <v>21.370238581345156</v>
          </cell>
          <cell r="FG43">
            <v>36.480082926106917</v>
          </cell>
          <cell r="FH43">
            <v>72.845528455284551</v>
          </cell>
          <cell r="FI43">
            <v>25.671714704445531</v>
          </cell>
          <cell r="FJ43">
            <v>51.906779661016941</v>
          </cell>
          <cell r="FK43">
            <v>28.042399259695465</v>
          </cell>
          <cell r="FL43">
            <v>83.456804526628943</v>
          </cell>
          <cell r="FM43">
            <v>91.640752258255588</v>
          </cell>
          <cell r="FN43">
            <v>94.634146341463406</v>
          </cell>
          <cell r="FO43">
            <v>79.237909135319981</v>
          </cell>
          <cell r="FP43">
            <v>92.478813559322035</v>
          </cell>
          <cell r="FQ43">
            <v>85.611171868427689</v>
          </cell>
          <cell r="FR43">
            <v>15.184040132998891</v>
          </cell>
          <cell r="FS43">
            <v>32.459647564045611</v>
          </cell>
          <cell r="FT43">
            <v>12.357723577235772</v>
          </cell>
          <cell r="FU43">
            <v>16.829506595017101</v>
          </cell>
          <cell r="FV43">
            <v>9.2161016949152543</v>
          </cell>
          <cell r="FW43">
            <v>17.849751829729957</v>
          </cell>
          <cell r="FX43">
            <v>35.378871842734647</v>
          </cell>
          <cell r="FY43">
            <v>30.43091959129276</v>
          </cell>
          <cell r="FZ43">
            <v>9.2682926829268286</v>
          </cell>
          <cell r="GA43">
            <v>59.623839765510503</v>
          </cell>
          <cell r="GB43">
            <v>20.33898305084746</v>
          </cell>
          <cell r="GC43">
            <v>36.118448725498439</v>
          </cell>
          <cell r="GD43">
            <v>40.847576270197749</v>
          </cell>
          <cell r="GE43">
            <v>2.9246260921072116</v>
          </cell>
          <cell r="GF43">
            <v>8.9430894308943092</v>
          </cell>
          <cell r="GG43">
            <v>16.560820713238886</v>
          </cell>
          <cell r="GH43">
            <v>11.334745762711865</v>
          </cell>
          <cell r="GI43">
            <v>29.368217380331458</v>
          </cell>
          <cell r="GJ43">
            <v>1.0558245347955435</v>
          </cell>
          <cell r="GK43">
            <v>2.0583444395083665</v>
          </cell>
          <cell r="GL43">
            <v>13.333333333333334</v>
          </cell>
          <cell r="GM43">
            <v>0.97703957010258913</v>
          </cell>
          <cell r="GN43">
            <v>5.2966101694915251</v>
          </cell>
          <cell r="GO43">
            <v>1.3897535122402624</v>
          </cell>
          <cell r="GP43">
            <v>18.593595053374557</v>
          </cell>
          <cell r="GQ43">
            <v>5.6789575003702062</v>
          </cell>
          <cell r="GR43">
            <v>20.8130081300813</v>
          </cell>
          <cell r="GS43">
            <v>8.8422081094284319</v>
          </cell>
          <cell r="GT43">
            <v>6.3559322033898304</v>
          </cell>
          <cell r="GU43">
            <v>14.333305291494911</v>
          </cell>
          <cell r="GV43">
            <v>21.28</v>
          </cell>
          <cell r="GW43">
            <v>27.69</v>
          </cell>
          <cell r="GX43">
            <v>46.67</v>
          </cell>
          <cell r="GY43">
            <v>4.57</v>
          </cell>
          <cell r="GZ43">
            <v>19.46</v>
          </cell>
          <cell r="HA43">
            <v>20.77</v>
          </cell>
          <cell r="HB43">
            <v>13.676136032199732</v>
          </cell>
          <cell r="HC43">
            <v>2.9468384421738487</v>
          </cell>
          <cell r="HD43">
            <v>3.5772357723577239</v>
          </cell>
          <cell r="HE43">
            <v>0.95261358085002446</v>
          </cell>
          <cell r="HF43">
            <v>2.5423728813559325</v>
          </cell>
          <cell r="HG43">
            <v>8.8567342474972666</v>
          </cell>
        </row>
        <row r="44">
          <cell r="C44" t="str">
            <v>PUDUCHERRY</v>
          </cell>
          <cell r="J44">
            <v>435</v>
          </cell>
          <cell r="K44">
            <v>49</v>
          </cell>
          <cell r="L44">
            <v>60</v>
          </cell>
          <cell r="M44">
            <v>146</v>
          </cell>
          <cell r="N44">
            <v>0</v>
          </cell>
          <cell r="O44">
            <v>2</v>
          </cell>
          <cell r="P44">
            <v>0</v>
          </cell>
          <cell r="Q44">
            <v>257</v>
          </cell>
          <cell r="R44">
            <v>146</v>
          </cell>
          <cell r="S44">
            <v>39</v>
          </cell>
          <cell r="T44">
            <v>20</v>
          </cell>
          <cell r="U44">
            <v>0</v>
          </cell>
          <cell r="V44">
            <v>39</v>
          </cell>
          <cell r="W44">
            <v>0</v>
          </cell>
          <cell r="X44">
            <v>244</v>
          </cell>
          <cell r="Y44">
            <v>24</v>
          </cell>
          <cell r="Z44">
            <v>30</v>
          </cell>
          <cell r="AA44">
            <v>60</v>
          </cell>
          <cell r="AB44">
            <v>0</v>
          </cell>
          <cell r="AC44">
            <v>0</v>
          </cell>
          <cell r="AD44">
            <v>0</v>
          </cell>
          <cell r="AE44">
            <v>114</v>
          </cell>
          <cell r="AK44">
            <v>16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4</v>
          </cell>
          <cell r="AS44">
            <v>0</v>
          </cell>
          <cell r="AT44">
            <v>3</v>
          </cell>
          <cell r="AU44">
            <v>0</v>
          </cell>
          <cell r="AV44">
            <v>0</v>
          </cell>
          <cell r="AW44">
            <v>7</v>
          </cell>
          <cell r="AX44">
            <v>273</v>
          </cell>
          <cell r="AY44">
            <v>104</v>
          </cell>
          <cell r="AZ44">
            <v>147</v>
          </cell>
          <cell r="BA44">
            <v>0</v>
          </cell>
          <cell r="BB44">
            <v>0</v>
          </cell>
          <cell r="BC44">
            <v>524</v>
          </cell>
          <cell r="BD44">
            <v>291</v>
          </cell>
          <cell r="BE44">
            <v>124</v>
          </cell>
          <cell r="BF44">
            <v>177</v>
          </cell>
          <cell r="BG44">
            <v>0</v>
          </cell>
          <cell r="BH44">
            <v>95</v>
          </cell>
          <cell r="BI44">
            <v>687</v>
          </cell>
          <cell r="BJ44">
            <v>242</v>
          </cell>
          <cell r="BK44">
            <v>118</v>
          </cell>
          <cell r="BL44">
            <v>171</v>
          </cell>
          <cell r="BM44">
            <v>0</v>
          </cell>
          <cell r="BN44">
            <v>82</v>
          </cell>
          <cell r="BO44">
            <v>613</v>
          </cell>
          <cell r="BP44">
            <v>294</v>
          </cell>
          <cell r="BQ44">
            <v>124</v>
          </cell>
          <cell r="BR44">
            <v>177</v>
          </cell>
          <cell r="BS44">
            <v>0</v>
          </cell>
          <cell r="BT44">
            <v>95</v>
          </cell>
          <cell r="BU44">
            <v>690</v>
          </cell>
          <cell r="BV44">
            <v>130</v>
          </cell>
          <cell r="BW44">
            <v>51</v>
          </cell>
          <cell r="BX44">
            <v>40</v>
          </cell>
          <cell r="BY44">
            <v>0</v>
          </cell>
          <cell r="BZ44">
            <v>51</v>
          </cell>
          <cell r="CA44">
            <v>272</v>
          </cell>
          <cell r="CB44">
            <v>24</v>
          </cell>
          <cell r="CC44">
            <v>3</v>
          </cell>
          <cell r="CD44">
            <v>0</v>
          </cell>
          <cell r="CE44">
            <v>0</v>
          </cell>
          <cell r="CF44">
            <v>2</v>
          </cell>
          <cell r="CG44">
            <v>29</v>
          </cell>
          <cell r="CH44">
            <v>94</v>
          </cell>
          <cell r="CI44">
            <v>4</v>
          </cell>
          <cell r="CJ44">
            <v>1</v>
          </cell>
          <cell r="CK44">
            <v>0</v>
          </cell>
          <cell r="CL44">
            <v>9</v>
          </cell>
          <cell r="CM44">
            <v>108</v>
          </cell>
          <cell r="CN44">
            <v>0</v>
          </cell>
          <cell r="CO44">
            <v>1</v>
          </cell>
          <cell r="CP44">
            <v>0</v>
          </cell>
          <cell r="CQ44">
            <v>0</v>
          </cell>
          <cell r="CR44">
            <v>0</v>
          </cell>
          <cell r="CS44">
            <v>1</v>
          </cell>
          <cell r="CT44">
            <v>52</v>
          </cell>
          <cell r="CU44">
            <v>44</v>
          </cell>
          <cell r="CV44">
            <v>44</v>
          </cell>
          <cell r="CW44">
            <v>0</v>
          </cell>
          <cell r="CX44">
            <v>3</v>
          </cell>
          <cell r="CY44">
            <v>143</v>
          </cell>
          <cell r="CZ44">
            <v>40</v>
          </cell>
          <cell r="DA44">
            <v>26</v>
          </cell>
          <cell r="DB44">
            <v>13</v>
          </cell>
          <cell r="DC44">
            <v>0</v>
          </cell>
          <cell r="DD44">
            <v>1</v>
          </cell>
          <cell r="DE44">
            <v>80</v>
          </cell>
          <cell r="DF44">
            <v>37149</v>
          </cell>
          <cell r="DG44">
            <v>39287</v>
          </cell>
          <cell r="DH44">
            <v>28870</v>
          </cell>
          <cell r="DI44">
            <v>30687</v>
          </cell>
          <cell r="DJ44">
            <v>30220</v>
          </cell>
          <cell r="DK44">
            <v>33529</v>
          </cell>
          <cell r="DL44">
            <v>25364</v>
          </cell>
          <cell r="DM44">
            <v>26622</v>
          </cell>
          <cell r="DN44">
            <v>367</v>
          </cell>
          <cell r="DO44">
            <v>1206</v>
          </cell>
          <cell r="DP44">
            <v>206</v>
          </cell>
          <cell r="DQ44">
            <v>262</v>
          </cell>
          <cell r="DR44">
            <v>36197</v>
          </cell>
          <cell r="DS44">
            <v>38271</v>
          </cell>
          <cell r="DT44">
            <v>27946</v>
          </cell>
          <cell r="DU44">
            <v>29038</v>
          </cell>
          <cell r="DV44">
            <v>26</v>
          </cell>
          <cell r="DW44">
            <v>38.46</v>
          </cell>
          <cell r="DX44">
            <v>38.33</v>
          </cell>
          <cell r="DZ44">
            <v>9.68</v>
          </cell>
          <cell r="EA44">
            <v>26.07</v>
          </cell>
          <cell r="EB44">
            <v>3.9215686274509802</v>
          </cell>
          <cell r="EC44">
            <v>0</v>
          </cell>
          <cell r="ED44">
            <v>0.44247787610619471</v>
          </cell>
          <cell r="EE44" t="str">
            <v xml:space="preserve"> </v>
          </cell>
          <cell r="EF44">
            <v>0</v>
          </cell>
          <cell r="EG44">
            <v>1.8492176386913231</v>
          </cell>
          <cell r="EH44">
            <v>4.2483660130718954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1.8492176386913231</v>
          </cell>
          <cell r="EN44">
            <v>2.6143790849673203</v>
          </cell>
          <cell r="EO44">
            <v>1.6666666666666667</v>
          </cell>
          <cell r="EP44">
            <v>1.7699115044247788</v>
          </cell>
          <cell r="EQ44">
            <v>0</v>
          </cell>
          <cell r="ER44">
            <v>0</v>
          </cell>
          <cell r="ES44">
            <v>1.9914651493598861</v>
          </cell>
          <cell r="ET44">
            <v>91.17647058823529</v>
          </cell>
          <cell r="EU44">
            <v>82.5</v>
          </cell>
          <cell r="EV44">
            <v>66.814159292035399</v>
          </cell>
          <cell r="EW44" t="e">
            <v>#DIV/0!</v>
          </cell>
          <cell r="EX44">
            <v>8.3333333333333321</v>
          </cell>
          <cell r="EY44">
            <v>75.960170697012813</v>
          </cell>
          <cell r="EZ44">
            <v>75.16339869281046</v>
          </cell>
          <cell r="FA44">
            <v>63.333333333333329</v>
          </cell>
          <cell r="FB44">
            <v>66.371681415929203</v>
          </cell>
          <cell r="FC44" t="e">
            <v>#DIV/0!</v>
          </cell>
          <cell r="FD44">
            <v>72.916666666666657</v>
          </cell>
          <cell r="FE44">
            <v>69.985775248933152</v>
          </cell>
          <cell r="FF44">
            <v>77.777777777777786</v>
          </cell>
          <cell r="FG44">
            <v>95.833333333333343</v>
          </cell>
          <cell r="FH44">
            <v>93.805309734513273</v>
          </cell>
          <cell r="FI44">
            <v>0</v>
          </cell>
          <cell r="FJ44">
            <v>83.333333333333343</v>
          </cell>
          <cell r="FK44">
            <v>86.201991465149362</v>
          </cell>
          <cell r="FL44">
            <v>97.712418300653596</v>
          </cell>
          <cell r="FM44">
            <v>100</v>
          </cell>
          <cell r="FN44">
            <v>99.115044247787608</v>
          </cell>
          <cell r="FO44" t="e">
            <v>#DIV/0!</v>
          </cell>
          <cell r="FP44">
            <v>97.916666666666657</v>
          </cell>
          <cell r="FQ44">
            <v>98.29302987197724</v>
          </cell>
          <cell r="FR44">
            <v>42.156862745098039</v>
          </cell>
          <cell r="FS44">
            <v>42.5</v>
          </cell>
          <cell r="FT44">
            <v>29.646017699115045</v>
          </cell>
          <cell r="FU44" t="e">
            <v>#DIV/0!</v>
          </cell>
          <cell r="FV44">
            <v>56.25</v>
          </cell>
          <cell r="FW44">
            <v>38.975817923186348</v>
          </cell>
          <cell r="FX44">
            <v>7.5163398692810457</v>
          </cell>
          <cell r="FY44">
            <v>1.6666666666666667</v>
          </cell>
          <cell r="FZ44">
            <v>2.2123893805309733</v>
          </cell>
          <cell r="GA44" t="e">
            <v>#DIV/0!</v>
          </cell>
          <cell r="GB44">
            <v>0</v>
          </cell>
          <cell r="GC44">
            <v>4.2674253200568986</v>
          </cell>
          <cell r="GD44">
            <v>34.640522875816991</v>
          </cell>
          <cell r="GE44">
            <v>6.666666666666667</v>
          </cell>
          <cell r="GF44">
            <v>7.0796460176991154</v>
          </cell>
          <cell r="GG44" t="e">
            <v>#DIV/0!</v>
          </cell>
          <cell r="GH44">
            <v>6.25</v>
          </cell>
          <cell r="GI44">
            <v>19.345661450924609</v>
          </cell>
          <cell r="GJ44">
            <v>0.32679738562091504</v>
          </cell>
          <cell r="GK44">
            <v>0</v>
          </cell>
          <cell r="GL44">
            <v>0</v>
          </cell>
          <cell r="GM44" t="e">
            <v>#DIV/0!</v>
          </cell>
          <cell r="GN44">
            <v>0</v>
          </cell>
          <cell r="GO44">
            <v>0.14224751066856331</v>
          </cell>
          <cell r="GP44">
            <v>21.241830065359476</v>
          </cell>
          <cell r="GQ44">
            <v>26.666666666666668</v>
          </cell>
          <cell r="GR44">
            <v>18.584070796460178</v>
          </cell>
          <cell r="GS44" t="e">
            <v>#DIV/0!</v>
          </cell>
          <cell r="GT44">
            <v>4.1666666666666661</v>
          </cell>
          <cell r="GU44">
            <v>20.19914651493599</v>
          </cell>
          <cell r="GV44">
            <v>29.15</v>
          </cell>
          <cell r="GW44">
            <v>41.1</v>
          </cell>
          <cell r="GX44">
            <v>23.08</v>
          </cell>
          <cell r="GZ44">
            <v>6.38</v>
          </cell>
          <cell r="HA44">
            <v>27.27</v>
          </cell>
          <cell r="HB44">
            <v>16.33986928104575</v>
          </cell>
          <cell r="HC44">
            <v>14.166666666666666</v>
          </cell>
          <cell r="HD44">
            <v>5.7522123893805306</v>
          </cell>
          <cell r="HE44" t="e">
            <v>#DIV/0!</v>
          </cell>
          <cell r="HF44">
            <v>0</v>
          </cell>
          <cell r="HG44">
            <v>11.522048364153626</v>
          </cell>
        </row>
        <row r="45">
          <cell r="C45" t="str">
            <v>PUNJAB</v>
          </cell>
          <cell r="J45">
            <v>19326</v>
          </cell>
          <cell r="K45">
            <v>633</v>
          </cell>
          <cell r="L45">
            <v>676</v>
          </cell>
          <cell r="M45">
            <v>966</v>
          </cell>
          <cell r="N45">
            <v>39</v>
          </cell>
          <cell r="O45">
            <v>235</v>
          </cell>
          <cell r="P45">
            <v>0</v>
          </cell>
          <cell r="Q45">
            <v>2549</v>
          </cell>
          <cell r="R45">
            <v>12279</v>
          </cell>
          <cell r="S45">
            <v>75</v>
          </cell>
          <cell r="T45">
            <v>125</v>
          </cell>
          <cell r="U45">
            <v>2321</v>
          </cell>
          <cell r="V45">
            <v>2725</v>
          </cell>
          <cell r="W45">
            <v>0</v>
          </cell>
          <cell r="X45">
            <v>17525</v>
          </cell>
          <cell r="Y45">
            <v>341</v>
          </cell>
          <cell r="Z45">
            <v>382</v>
          </cell>
          <cell r="AA45">
            <v>409</v>
          </cell>
          <cell r="AB45">
            <v>16</v>
          </cell>
          <cell r="AC45">
            <v>106</v>
          </cell>
          <cell r="AD45">
            <v>0</v>
          </cell>
          <cell r="AE45">
            <v>1254</v>
          </cell>
          <cell r="AK45">
            <v>635</v>
          </cell>
          <cell r="AL45">
            <v>1139</v>
          </cell>
          <cell r="AM45">
            <v>1</v>
          </cell>
          <cell r="AN45">
            <v>1</v>
          </cell>
          <cell r="AO45">
            <v>56</v>
          </cell>
          <cell r="AP45">
            <v>7</v>
          </cell>
          <cell r="AQ45">
            <v>1204</v>
          </cell>
          <cell r="AR45">
            <v>389</v>
          </cell>
          <cell r="AS45">
            <v>7</v>
          </cell>
          <cell r="AT45">
            <v>27</v>
          </cell>
          <cell r="AU45">
            <v>65</v>
          </cell>
          <cell r="AV45">
            <v>131</v>
          </cell>
          <cell r="AW45">
            <v>619</v>
          </cell>
          <cell r="AX45">
            <v>1741</v>
          </cell>
          <cell r="AY45">
            <v>433</v>
          </cell>
          <cell r="AZ45">
            <v>649</v>
          </cell>
          <cell r="BA45">
            <v>49</v>
          </cell>
          <cell r="BB45">
            <v>124</v>
          </cell>
          <cell r="BC45">
            <v>2996</v>
          </cell>
          <cell r="BD45">
            <v>12646</v>
          </cell>
          <cell r="BE45">
            <v>750</v>
          </cell>
          <cell r="BF45">
            <v>1136</v>
          </cell>
          <cell r="BG45">
            <v>2082</v>
          </cell>
          <cell r="BH45">
            <v>2892</v>
          </cell>
          <cell r="BI45">
            <v>19506</v>
          </cell>
          <cell r="BJ45">
            <v>11297</v>
          </cell>
          <cell r="BK45">
            <v>747</v>
          </cell>
          <cell r="BL45">
            <v>1165</v>
          </cell>
          <cell r="BM45">
            <v>1985</v>
          </cell>
          <cell r="BN45">
            <v>3021</v>
          </cell>
          <cell r="BO45">
            <v>18215</v>
          </cell>
          <cell r="BP45">
            <v>13616</v>
          </cell>
          <cell r="BQ45">
            <v>785</v>
          </cell>
          <cell r="BR45">
            <v>1199</v>
          </cell>
          <cell r="BS45">
            <v>2373</v>
          </cell>
          <cell r="BT45">
            <v>3316</v>
          </cell>
          <cell r="BU45">
            <v>21289</v>
          </cell>
          <cell r="BV45">
            <v>5557</v>
          </cell>
          <cell r="BW45">
            <v>116</v>
          </cell>
          <cell r="BX45">
            <v>204</v>
          </cell>
          <cell r="BY45">
            <v>993</v>
          </cell>
          <cell r="BZ45">
            <v>1372</v>
          </cell>
          <cell r="CA45">
            <v>8242</v>
          </cell>
          <cell r="CB45">
            <v>1359</v>
          </cell>
          <cell r="CC45">
            <v>5</v>
          </cell>
          <cell r="CD45">
            <v>6</v>
          </cell>
          <cell r="CE45">
            <v>245</v>
          </cell>
          <cell r="CF45">
            <v>165</v>
          </cell>
          <cell r="CG45">
            <v>1780</v>
          </cell>
          <cell r="CH45">
            <v>4632</v>
          </cell>
          <cell r="CI45">
            <v>51</v>
          </cell>
          <cell r="CJ45">
            <v>14</v>
          </cell>
          <cell r="CK45">
            <v>533</v>
          </cell>
          <cell r="CL45">
            <v>43</v>
          </cell>
          <cell r="CM45">
            <v>5273</v>
          </cell>
          <cell r="CN45">
            <v>256</v>
          </cell>
          <cell r="CO45">
            <v>3</v>
          </cell>
          <cell r="CP45">
            <v>52</v>
          </cell>
          <cell r="CQ45">
            <v>2</v>
          </cell>
          <cell r="CR45">
            <v>11</v>
          </cell>
          <cell r="CS45">
            <v>324</v>
          </cell>
          <cell r="CT45">
            <v>868</v>
          </cell>
          <cell r="CU45">
            <v>490</v>
          </cell>
          <cell r="CV45">
            <v>477</v>
          </cell>
          <cell r="CW45">
            <v>1786</v>
          </cell>
          <cell r="CX45">
            <v>573</v>
          </cell>
          <cell r="CY45">
            <v>4194</v>
          </cell>
          <cell r="CZ45">
            <v>457</v>
          </cell>
          <cell r="DA45">
            <v>261</v>
          </cell>
          <cell r="DB45">
            <v>199</v>
          </cell>
          <cell r="DC45">
            <v>566</v>
          </cell>
          <cell r="DD45">
            <v>222</v>
          </cell>
          <cell r="DE45">
            <v>1705</v>
          </cell>
          <cell r="DF45">
            <v>461499</v>
          </cell>
          <cell r="DG45">
            <v>563014</v>
          </cell>
          <cell r="DH45">
            <v>264953</v>
          </cell>
          <cell r="DI45">
            <v>361317</v>
          </cell>
          <cell r="DJ45">
            <v>2727</v>
          </cell>
          <cell r="DK45">
            <v>5044</v>
          </cell>
          <cell r="DL45">
            <v>4842</v>
          </cell>
          <cell r="DM45">
            <v>6302</v>
          </cell>
          <cell r="DN45">
            <v>14392</v>
          </cell>
          <cell r="DO45">
            <v>294132</v>
          </cell>
          <cell r="DP45">
            <v>107102</v>
          </cell>
          <cell r="DQ45">
            <v>103873</v>
          </cell>
          <cell r="DR45">
            <v>50688</v>
          </cell>
          <cell r="DS45">
            <v>98603</v>
          </cell>
          <cell r="DT45">
            <v>22882</v>
          </cell>
          <cell r="DU45">
            <v>50796</v>
          </cell>
          <cell r="DV45">
            <v>28.67</v>
          </cell>
          <cell r="DW45">
            <v>8.33</v>
          </cell>
          <cell r="DX45">
            <v>14.85</v>
          </cell>
          <cell r="DY45">
            <v>2.65</v>
          </cell>
          <cell r="DZ45">
            <v>3.32</v>
          </cell>
          <cell r="EA45">
            <v>20.79</v>
          </cell>
          <cell r="EB45">
            <v>3.6915504511894994</v>
          </cell>
          <cell r="EC45">
            <v>0.81967213114754101</v>
          </cell>
          <cell r="ED45">
            <v>0.14084507042253522</v>
          </cell>
          <cell r="EE45">
            <v>3.0406852248394003</v>
          </cell>
          <cell r="EF45">
            <v>0.40548970679975044</v>
          </cell>
          <cell r="EG45">
            <v>2.9112154199540599</v>
          </cell>
          <cell r="EH45">
            <v>11.179058841076889</v>
          </cell>
          <cell r="EI45">
            <v>1.9125683060109291</v>
          </cell>
          <cell r="EJ45">
            <v>0.14084507042253522</v>
          </cell>
          <cell r="EK45">
            <v>4.1113490364025695</v>
          </cell>
          <cell r="EL45">
            <v>0.84217092950717409</v>
          </cell>
          <cell r="EM45">
            <v>8.1394187556176973</v>
          </cell>
          <cell r="EN45">
            <v>3.16951301364755</v>
          </cell>
          <cell r="EO45">
            <v>4.6448087431693992</v>
          </cell>
          <cell r="EP45">
            <v>3.2394366197183095</v>
          </cell>
          <cell r="EQ45">
            <v>3.2119914346895073</v>
          </cell>
          <cell r="ER45">
            <v>4.3356207111665626</v>
          </cell>
          <cell r="ES45">
            <v>3.3905922301008689</v>
          </cell>
          <cell r="ET45">
            <v>21.463196360653292</v>
          </cell>
          <cell r="EU45">
            <v>55.191256830601091</v>
          </cell>
          <cell r="EV45">
            <v>52.816901408450704</v>
          </cell>
          <cell r="EW45">
            <v>2.955032119914347</v>
          </cell>
          <cell r="EX45">
            <v>3.1503431066749847</v>
          </cell>
          <cell r="EY45">
            <v>18.101468091481074</v>
          </cell>
          <cell r="EZ45">
            <v>89.939592810798715</v>
          </cell>
          <cell r="FA45">
            <v>95.081967213114751</v>
          </cell>
          <cell r="FB45">
            <v>90.985915492957744</v>
          </cell>
          <cell r="FC45">
            <v>83.768736616702355</v>
          </cell>
          <cell r="FD45">
            <v>83.842794759825324</v>
          </cell>
          <cell r="FE45">
            <v>88.375112353939883</v>
          </cell>
          <cell r="FF45">
            <v>83.995823700499656</v>
          </cell>
          <cell r="FG45">
            <v>95.355191256830594</v>
          </cell>
          <cell r="FH45">
            <v>96.338028169014095</v>
          </cell>
          <cell r="FI45">
            <v>86.038543897216272</v>
          </cell>
          <cell r="FJ45">
            <v>91.57829070492825</v>
          </cell>
          <cell r="FK45">
            <v>86.093078997303508</v>
          </cell>
          <cell r="FL45">
            <v>97.240659258706842</v>
          </cell>
          <cell r="FM45">
            <v>98.907103825136616</v>
          </cell>
          <cell r="FN45">
            <v>99.014084507042256</v>
          </cell>
          <cell r="FO45">
            <v>97.687366167023555</v>
          </cell>
          <cell r="FP45">
            <v>98.970679975046778</v>
          </cell>
          <cell r="FQ45">
            <v>97.663038050534297</v>
          </cell>
          <cell r="FR45">
            <v>41.740621970318443</v>
          </cell>
          <cell r="FS45">
            <v>17.486338797814209</v>
          </cell>
          <cell r="FT45">
            <v>20.985915492957748</v>
          </cell>
          <cell r="FU45">
            <v>41.713062098501069</v>
          </cell>
          <cell r="FV45">
            <v>43.980037429819092</v>
          </cell>
          <cell r="FW45">
            <v>40.916808149405767</v>
          </cell>
          <cell r="FX45">
            <v>11.454992915206205</v>
          </cell>
          <cell r="FY45">
            <v>3.0054644808743167</v>
          </cell>
          <cell r="FZ45">
            <v>1.6901408450704223</v>
          </cell>
          <cell r="GA45">
            <v>10.492505353319057</v>
          </cell>
          <cell r="GB45">
            <v>6.3942607610729878</v>
          </cell>
          <cell r="GC45">
            <v>10.031958454009787</v>
          </cell>
          <cell r="GD45">
            <v>29.360877022895071</v>
          </cell>
          <cell r="GE45">
            <v>2.1857923497267762</v>
          </cell>
          <cell r="GF45">
            <v>1.267605633802817</v>
          </cell>
          <cell r="GG45">
            <v>14.946466809421841</v>
          </cell>
          <cell r="GH45">
            <v>1.1852776044915783</v>
          </cell>
          <cell r="GI45">
            <v>21.676820133826027</v>
          </cell>
          <cell r="GJ45">
            <v>3.0651055261391602</v>
          </cell>
          <cell r="GK45">
            <v>5.4644808743169397</v>
          </cell>
          <cell r="GL45">
            <v>9.1549295774647899</v>
          </cell>
          <cell r="GM45">
            <v>0.68522483940042822</v>
          </cell>
          <cell r="GN45">
            <v>1.7779164067373672</v>
          </cell>
          <cell r="GO45">
            <v>2.8413063018076503</v>
          </cell>
          <cell r="GP45">
            <v>4.8251174584234464</v>
          </cell>
          <cell r="GQ45">
            <v>51.912568306010932</v>
          </cell>
          <cell r="GR45">
            <v>30.704225352112672</v>
          </cell>
          <cell r="GS45">
            <v>68.693790149892934</v>
          </cell>
          <cell r="GT45">
            <v>16.562694946974425</v>
          </cell>
          <cell r="GU45">
            <v>15.929291920503347</v>
          </cell>
          <cell r="GV45">
            <v>5.93</v>
          </cell>
          <cell r="GW45">
            <v>22.35</v>
          </cell>
          <cell r="GX45">
            <v>16.46</v>
          </cell>
          <cell r="GY45">
            <v>3.49</v>
          </cell>
          <cell r="GZ45">
            <v>4.18</v>
          </cell>
          <cell r="HA45">
            <v>5.6</v>
          </cell>
          <cell r="HB45">
            <v>1.9688269073010665</v>
          </cell>
          <cell r="HC45">
            <v>19.398907103825135</v>
          </cell>
          <cell r="HD45">
            <v>11.549295774647888</v>
          </cell>
          <cell r="HE45">
            <v>18.244111349036402</v>
          </cell>
          <cell r="HF45">
            <v>6.6126013724267008</v>
          </cell>
          <cell r="HG45">
            <v>5.2681514031758709</v>
          </cell>
        </row>
        <row r="46">
          <cell r="C46" t="str">
            <v>RAJASTHAN</v>
          </cell>
          <cell r="J46">
            <v>81058</v>
          </cell>
          <cell r="K46">
            <v>4366</v>
          </cell>
          <cell r="L46">
            <v>12793</v>
          </cell>
          <cell r="M46">
            <v>6407</v>
          </cell>
          <cell r="N46">
            <v>18</v>
          </cell>
          <cell r="O46">
            <v>443</v>
          </cell>
          <cell r="P46">
            <v>0</v>
          </cell>
          <cell r="Q46">
            <v>24027</v>
          </cell>
          <cell r="R46">
            <v>43747</v>
          </cell>
          <cell r="S46">
            <v>23703</v>
          </cell>
          <cell r="T46">
            <v>2584</v>
          </cell>
          <cell r="U46">
            <v>233</v>
          </cell>
          <cell r="V46">
            <v>4993</v>
          </cell>
          <cell r="W46">
            <v>0</v>
          </cell>
          <cell r="X46">
            <v>75260</v>
          </cell>
          <cell r="Y46">
            <v>3354</v>
          </cell>
          <cell r="Z46">
            <v>8636</v>
          </cell>
          <cell r="AA46">
            <v>3474</v>
          </cell>
          <cell r="AB46">
            <v>4</v>
          </cell>
          <cell r="AC46">
            <v>148</v>
          </cell>
          <cell r="AD46">
            <v>0</v>
          </cell>
          <cell r="AE46">
            <v>15616</v>
          </cell>
          <cell r="AK46">
            <v>3386</v>
          </cell>
          <cell r="AL46">
            <v>16002</v>
          </cell>
          <cell r="AM46">
            <v>971</v>
          </cell>
          <cell r="AN46">
            <v>35</v>
          </cell>
          <cell r="AO46">
            <v>22</v>
          </cell>
          <cell r="AP46">
            <v>72</v>
          </cell>
          <cell r="AQ46">
            <v>17102</v>
          </cell>
          <cell r="AR46">
            <v>1533</v>
          </cell>
          <cell r="AS46">
            <v>1717</v>
          </cell>
          <cell r="AT46">
            <v>300</v>
          </cell>
          <cell r="AU46">
            <v>6</v>
          </cell>
          <cell r="AV46">
            <v>114</v>
          </cell>
          <cell r="AW46">
            <v>3670</v>
          </cell>
          <cell r="AX46">
            <v>3011</v>
          </cell>
          <cell r="AY46">
            <v>6293</v>
          </cell>
          <cell r="AZ46">
            <v>3071</v>
          </cell>
          <cell r="BA46">
            <v>6</v>
          </cell>
          <cell r="BB46">
            <v>24</v>
          </cell>
          <cell r="BC46">
            <v>12405</v>
          </cell>
          <cell r="BD46">
            <v>17387</v>
          </cell>
          <cell r="BE46">
            <v>22788</v>
          </cell>
          <cell r="BF46">
            <v>6964</v>
          </cell>
          <cell r="BG46">
            <v>121</v>
          </cell>
          <cell r="BH46">
            <v>3863</v>
          </cell>
          <cell r="BI46">
            <v>51123</v>
          </cell>
          <cell r="BJ46">
            <v>37109</v>
          </cell>
          <cell r="BK46">
            <v>35362</v>
          </cell>
          <cell r="BL46">
            <v>8905</v>
          </cell>
          <cell r="BM46">
            <v>242</v>
          </cell>
          <cell r="BN46">
            <v>5596</v>
          </cell>
          <cell r="BO46">
            <v>87214</v>
          </cell>
          <cell r="BP46">
            <v>44614</v>
          </cell>
          <cell r="BQ46">
            <v>36851</v>
          </cell>
          <cell r="BR46">
            <v>9012</v>
          </cell>
          <cell r="BS46">
            <v>289</v>
          </cell>
          <cell r="BT46">
            <v>5873</v>
          </cell>
          <cell r="BU46">
            <v>96639</v>
          </cell>
          <cell r="BV46">
            <v>17763</v>
          </cell>
          <cell r="BW46">
            <v>17361</v>
          </cell>
          <cell r="BX46">
            <v>3222</v>
          </cell>
          <cell r="BY46">
            <v>121</v>
          </cell>
          <cell r="BZ46">
            <v>2500</v>
          </cell>
          <cell r="CA46">
            <v>40967</v>
          </cell>
          <cell r="CB46">
            <v>17472</v>
          </cell>
          <cell r="CC46">
            <v>14457</v>
          </cell>
          <cell r="CD46">
            <v>2643</v>
          </cell>
          <cell r="CE46">
            <v>80</v>
          </cell>
          <cell r="CF46">
            <v>3381</v>
          </cell>
          <cell r="CG46">
            <v>38033</v>
          </cell>
          <cell r="CH46">
            <v>23905</v>
          </cell>
          <cell r="CI46">
            <v>1911</v>
          </cell>
          <cell r="CJ46">
            <v>203</v>
          </cell>
          <cell r="CK46">
            <v>86</v>
          </cell>
          <cell r="CL46">
            <v>979</v>
          </cell>
          <cell r="CM46">
            <v>27084</v>
          </cell>
          <cell r="CN46">
            <v>913</v>
          </cell>
          <cell r="CO46">
            <v>533</v>
          </cell>
          <cell r="CP46">
            <v>144</v>
          </cell>
          <cell r="CQ46">
            <v>2</v>
          </cell>
          <cell r="CR46">
            <v>34</v>
          </cell>
          <cell r="CS46">
            <v>1626</v>
          </cell>
          <cell r="CT46">
            <v>37360</v>
          </cell>
          <cell r="CU46">
            <v>15544</v>
          </cell>
          <cell r="CV46">
            <v>4233</v>
          </cell>
          <cell r="CW46">
            <v>224</v>
          </cell>
          <cell r="CX46">
            <v>639</v>
          </cell>
          <cell r="CY46">
            <v>58000</v>
          </cell>
          <cell r="CZ46">
            <v>20203</v>
          </cell>
          <cell r="DA46">
            <v>7956</v>
          </cell>
          <cell r="DB46">
            <v>1621</v>
          </cell>
          <cell r="DC46">
            <v>202</v>
          </cell>
          <cell r="DD46">
            <v>276</v>
          </cell>
          <cell r="DE46">
            <v>30258</v>
          </cell>
          <cell r="DF46">
            <v>2714424</v>
          </cell>
          <cell r="DG46">
            <v>2712628</v>
          </cell>
          <cell r="DH46">
            <v>1169552</v>
          </cell>
          <cell r="DI46">
            <v>1003872</v>
          </cell>
          <cell r="DJ46">
            <v>20209</v>
          </cell>
          <cell r="DK46">
            <v>22258</v>
          </cell>
          <cell r="DL46">
            <v>17451</v>
          </cell>
          <cell r="DM46">
            <v>18138</v>
          </cell>
          <cell r="DN46">
            <v>53040</v>
          </cell>
          <cell r="DO46">
            <v>45379</v>
          </cell>
          <cell r="DP46">
            <v>168679</v>
          </cell>
          <cell r="DQ46">
            <v>126140</v>
          </cell>
          <cell r="DR46">
            <v>331167</v>
          </cell>
          <cell r="DS46">
            <v>364378</v>
          </cell>
          <cell r="DT46">
            <v>84566</v>
          </cell>
          <cell r="DU46">
            <v>104563</v>
          </cell>
          <cell r="DV46">
            <v>44.25</v>
          </cell>
          <cell r="DW46">
            <v>55.33</v>
          </cell>
          <cell r="DX46">
            <v>51.31</v>
          </cell>
          <cell r="DY46">
            <v>44.95</v>
          </cell>
          <cell r="DZ46">
            <v>18.98</v>
          </cell>
          <cell r="EA46">
            <v>46.3</v>
          </cell>
          <cell r="EB46">
            <v>6.2984022884253115</v>
          </cell>
          <cell r="EC46">
            <v>0.50426687354538402</v>
          </cell>
          <cell r="ED46">
            <v>0.1889466225791214</v>
          </cell>
          <cell r="EE46">
            <v>1.6666666666666667</v>
          </cell>
          <cell r="EF46">
            <v>0.34447123665173957</v>
          </cell>
          <cell r="EG46">
            <v>3.6949556160034076</v>
          </cell>
          <cell r="EH46">
            <v>37.070048140654436</v>
          </cell>
          <cell r="EI46">
            <v>3.159873485707466</v>
          </cell>
          <cell r="EJ46">
            <v>0.81876869784285944</v>
          </cell>
          <cell r="EK46">
            <v>9</v>
          </cell>
          <cell r="EL46">
            <v>1.0678608336203927</v>
          </cell>
          <cell r="EM46">
            <v>21.735089978025808</v>
          </cell>
          <cell r="EN46">
            <v>3.9855578036698529</v>
          </cell>
          <cell r="EO46">
            <v>5.3380676732111958</v>
          </cell>
          <cell r="EP46">
            <v>2.7554715792788538</v>
          </cell>
          <cell r="EQ46">
            <v>0.66666666666666674</v>
          </cell>
          <cell r="ER46">
            <v>2.7729934550465036</v>
          </cell>
          <cell r="ES46">
            <v>4.27093114430365</v>
          </cell>
          <cell r="ET46">
            <v>6.0350240703272169</v>
          </cell>
          <cell r="EU46">
            <v>17.365876946947544</v>
          </cell>
          <cell r="EV46">
            <v>38.875767595654224</v>
          </cell>
          <cell r="EW46">
            <v>2.666666666666667</v>
          </cell>
          <cell r="EX46">
            <v>0.99896658629004476</v>
          </cell>
          <cell r="EY46">
            <v>11.437228347676253</v>
          </cell>
          <cell r="EZ46">
            <v>24.089513709621155</v>
          </cell>
          <cell r="FA46">
            <v>48.904935250939907</v>
          </cell>
          <cell r="FB46">
            <v>62.100456621004561</v>
          </cell>
          <cell r="FC46">
            <v>35</v>
          </cell>
          <cell r="FD46">
            <v>52.290733723734071</v>
          </cell>
          <cell r="FE46">
            <v>36.093821089416572</v>
          </cell>
          <cell r="FF46">
            <v>69.540570710946767</v>
          </cell>
          <cell r="FG46">
            <v>90.938115414453662</v>
          </cell>
          <cell r="FH46">
            <v>95.465281058101084</v>
          </cell>
          <cell r="FI46">
            <v>76</v>
          </cell>
          <cell r="FJ46">
            <v>91.353771960041342</v>
          </cell>
          <cell r="FK46">
            <v>79.321026494874303</v>
          </cell>
          <cell r="FL46">
            <v>82.151329100676762</v>
          </cell>
          <cell r="FM46">
            <v>93.707107477472093</v>
          </cell>
          <cell r="FN46">
            <v>98.724610297590928</v>
          </cell>
          <cell r="FO46">
            <v>90.333333333333329</v>
          </cell>
          <cell r="FP46">
            <v>96.19359283499827</v>
          </cell>
          <cell r="FQ46">
            <v>87.732205260253821</v>
          </cell>
          <cell r="FR46">
            <v>24.497662736342708</v>
          </cell>
          <cell r="FS46">
            <v>33.010085337470905</v>
          </cell>
          <cell r="FT46">
            <v>22.216973704928357</v>
          </cell>
          <cell r="FU46">
            <v>26.333333333333332</v>
          </cell>
          <cell r="FV46">
            <v>25.370306579400619</v>
          </cell>
          <cell r="FW46">
            <v>27.173460596497684</v>
          </cell>
          <cell r="FX46">
            <v>31.451894230098375</v>
          </cell>
          <cell r="FY46">
            <v>36.155039684907798</v>
          </cell>
          <cell r="FZ46">
            <v>27.649189104078097</v>
          </cell>
          <cell r="GA46">
            <v>26.333333333333332</v>
          </cell>
          <cell r="GB46">
            <v>55.270409920771613</v>
          </cell>
          <cell r="GC46">
            <v>34.067742466336895</v>
          </cell>
          <cell r="GD46">
            <v>41.554454754761736</v>
          </cell>
          <cell r="GE46">
            <v>3.3389031449543474</v>
          </cell>
          <cell r="GF46">
            <v>2.6609982679892932</v>
          </cell>
          <cell r="GG46">
            <v>24.333333333333336</v>
          </cell>
          <cell r="GH46">
            <v>9.7140888735790565</v>
          </cell>
          <cell r="GI46">
            <v>24.92570399697976</v>
          </cell>
          <cell r="GJ46">
            <v>2.5640131165841065</v>
          </cell>
          <cell r="GK46">
            <v>2.0290028047979947</v>
          </cell>
          <cell r="GL46">
            <v>2.5035427491733588</v>
          </cell>
          <cell r="GM46">
            <v>0.33333333333333337</v>
          </cell>
          <cell r="GN46">
            <v>0.84395452979676189</v>
          </cell>
          <cell r="GO46">
            <v>2.2835735651433162</v>
          </cell>
          <cell r="GP46">
            <v>68.62834019395801</v>
          </cell>
          <cell r="GQ46">
            <v>37.900578862564899</v>
          </cell>
          <cell r="GR46">
            <v>54.101716265155098</v>
          </cell>
          <cell r="GS46">
            <v>72.333333333333343</v>
          </cell>
          <cell r="GT46">
            <v>11.987599035480537</v>
          </cell>
          <cell r="GU46">
            <v>54.593767847981177</v>
          </cell>
          <cell r="GV46">
            <v>33.58</v>
          </cell>
          <cell r="GW46">
            <v>38.97</v>
          </cell>
          <cell r="GX46">
            <v>15.43</v>
          </cell>
          <cell r="GY46">
            <v>21.79</v>
          </cell>
          <cell r="GZ46">
            <v>6.5</v>
          </cell>
          <cell r="HA46">
            <v>32.880000000000003</v>
          </cell>
          <cell r="HB46">
            <v>35.68164375915719</v>
          </cell>
          <cell r="HC46">
            <v>18.950289431282449</v>
          </cell>
          <cell r="HD46">
            <v>18.579751220280272</v>
          </cell>
          <cell r="HE46">
            <v>60.666666666666671</v>
          </cell>
          <cell r="HF46">
            <v>4.9948329314502233</v>
          </cell>
          <cell r="HG46">
            <v>27.550022748613301</v>
          </cell>
        </row>
        <row r="47">
          <cell r="C47" t="str">
            <v>SIKKIM</v>
          </cell>
          <cell r="J47">
            <v>856</v>
          </cell>
          <cell r="K47">
            <v>232</v>
          </cell>
          <cell r="L47">
            <v>35</v>
          </cell>
          <cell r="M47">
            <v>21</v>
          </cell>
          <cell r="N47">
            <v>0</v>
          </cell>
          <cell r="O47">
            <v>0</v>
          </cell>
          <cell r="P47">
            <v>0</v>
          </cell>
          <cell r="Q47">
            <v>288</v>
          </cell>
          <cell r="R47">
            <v>560</v>
          </cell>
          <cell r="S47">
            <v>139</v>
          </cell>
          <cell r="T47">
            <v>134</v>
          </cell>
          <cell r="U47">
            <v>0</v>
          </cell>
          <cell r="V47">
            <v>5</v>
          </cell>
          <cell r="W47">
            <v>0</v>
          </cell>
          <cell r="X47">
            <v>838</v>
          </cell>
          <cell r="Y47">
            <v>216</v>
          </cell>
          <cell r="Z47">
            <v>27</v>
          </cell>
          <cell r="AA47">
            <v>16</v>
          </cell>
          <cell r="AB47">
            <v>0</v>
          </cell>
          <cell r="AC47">
            <v>0</v>
          </cell>
          <cell r="AD47">
            <v>0</v>
          </cell>
          <cell r="AE47">
            <v>259</v>
          </cell>
          <cell r="AK47">
            <v>15</v>
          </cell>
          <cell r="AL47">
            <v>4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4</v>
          </cell>
          <cell r="AR47">
            <v>1</v>
          </cell>
          <cell r="AS47">
            <v>2</v>
          </cell>
          <cell r="AT47">
            <v>3</v>
          </cell>
          <cell r="AU47">
            <v>0</v>
          </cell>
          <cell r="AV47">
            <v>0</v>
          </cell>
          <cell r="AW47">
            <v>6</v>
          </cell>
          <cell r="AX47">
            <v>761</v>
          </cell>
          <cell r="AY47">
            <v>176</v>
          </cell>
          <cell r="AZ47">
            <v>164</v>
          </cell>
          <cell r="BA47">
            <v>0</v>
          </cell>
          <cell r="BB47">
            <v>0</v>
          </cell>
          <cell r="BC47">
            <v>1101</v>
          </cell>
          <cell r="BD47">
            <v>787</v>
          </cell>
          <cell r="BE47">
            <v>174</v>
          </cell>
          <cell r="BF47">
            <v>164</v>
          </cell>
          <cell r="BG47">
            <v>0</v>
          </cell>
          <cell r="BH47">
            <v>4</v>
          </cell>
          <cell r="BI47">
            <v>1129</v>
          </cell>
          <cell r="BJ47">
            <v>224</v>
          </cell>
          <cell r="BK47">
            <v>109</v>
          </cell>
          <cell r="BL47">
            <v>137</v>
          </cell>
          <cell r="BM47">
            <v>0</v>
          </cell>
          <cell r="BN47">
            <v>4</v>
          </cell>
          <cell r="BO47">
            <v>474</v>
          </cell>
          <cell r="BP47">
            <v>682</v>
          </cell>
          <cell r="BQ47">
            <v>158</v>
          </cell>
          <cell r="BR47">
            <v>156</v>
          </cell>
          <cell r="BS47">
            <v>0</v>
          </cell>
          <cell r="BT47">
            <v>5</v>
          </cell>
          <cell r="BU47">
            <v>1001</v>
          </cell>
          <cell r="BV47">
            <v>40</v>
          </cell>
          <cell r="BW47">
            <v>15</v>
          </cell>
          <cell r="BX47">
            <v>14</v>
          </cell>
          <cell r="BY47">
            <v>0</v>
          </cell>
          <cell r="BZ47">
            <v>0</v>
          </cell>
          <cell r="CA47">
            <v>69</v>
          </cell>
          <cell r="CB47">
            <v>120</v>
          </cell>
          <cell r="CC47">
            <v>7</v>
          </cell>
          <cell r="CD47">
            <v>3</v>
          </cell>
          <cell r="CE47">
            <v>0</v>
          </cell>
          <cell r="CF47">
            <v>1</v>
          </cell>
          <cell r="CG47">
            <v>131</v>
          </cell>
          <cell r="CH47">
            <v>500</v>
          </cell>
          <cell r="CI47">
            <v>15</v>
          </cell>
          <cell r="CJ47">
            <v>0</v>
          </cell>
          <cell r="CK47">
            <v>0</v>
          </cell>
          <cell r="CL47">
            <v>1</v>
          </cell>
          <cell r="CM47">
            <v>517</v>
          </cell>
          <cell r="CN47">
            <v>1</v>
          </cell>
          <cell r="CO47">
            <v>1</v>
          </cell>
          <cell r="CP47">
            <v>1</v>
          </cell>
          <cell r="CQ47">
            <v>0</v>
          </cell>
          <cell r="CR47">
            <v>0</v>
          </cell>
          <cell r="CS47">
            <v>3</v>
          </cell>
          <cell r="CT47">
            <v>299</v>
          </cell>
          <cell r="CU47">
            <v>27</v>
          </cell>
          <cell r="CV47">
            <v>9</v>
          </cell>
          <cell r="CW47">
            <v>0</v>
          </cell>
          <cell r="CX47">
            <v>1</v>
          </cell>
          <cell r="CY47">
            <v>336</v>
          </cell>
          <cell r="CZ47">
            <v>178</v>
          </cell>
          <cell r="DA47">
            <v>5</v>
          </cell>
          <cell r="DB47">
            <v>1</v>
          </cell>
          <cell r="DC47">
            <v>0</v>
          </cell>
          <cell r="DD47">
            <v>0</v>
          </cell>
          <cell r="DE47">
            <v>184</v>
          </cell>
          <cell r="DF47">
            <v>37086</v>
          </cell>
          <cell r="DG47">
            <v>37341</v>
          </cell>
          <cell r="DH47">
            <v>2633</v>
          </cell>
          <cell r="DI47">
            <v>3513</v>
          </cell>
          <cell r="DJ47">
            <v>35244</v>
          </cell>
          <cell r="DK47">
            <v>35947</v>
          </cell>
          <cell r="DL47">
            <v>558</v>
          </cell>
          <cell r="DM47">
            <v>655</v>
          </cell>
          <cell r="DN47">
            <v>1061</v>
          </cell>
          <cell r="DO47">
            <v>1138</v>
          </cell>
          <cell r="DP47">
            <v>84</v>
          </cell>
          <cell r="DQ47">
            <v>333</v>
          </cell>
          <cell r="DR47">
            <v>25434</v>
          </cell>
          <cell r="DS47">
            <v>26243</v>
          </cell>
          <cell r="DT47">
            <v>810</v>
          </cell>
          <cell r="DU47">
            <v>1075</v>
          </cell>
          <cell r="DV47">
            <v>26.92</v>
          </cell>
          <cell r="DW47">
            <v>41.22</v>
          </cell>
          <cell r="DX47">
            <v>40.65</v>
          </cell>
          <cell r="DZ47">
            <v>80</v>
          </cell>
          <cell r="EA47">
            <v>31.9</v>
          </cell>
          <cell r="EB47">
            <v>2.7363184079601992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1.9130434782608694</v>
          </cell>
          <cell r="EH47">
            <v>0.99502487562189057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0.69565217391304346</v>
          </cell>
          <cell r="EN47">
            <v>0</v>
          </cell>
          <cell r="EO47">
            <v>1.0810810810810811</v>
          </cell>
          <cell r="EP47">
            <v>1.9867549668874174</v>
          </cell>
          <cell r="EQ47">
            <v>0</v>
          </cell>
          <cell r="ER47">
            <v>0</v>
          </cell>
          <cell r="ES47">
            <v>0.43478260869565216</v>
          </cell>
          <cell r="ET47">
            <v>95.398009950248749</v>
          </cell>
          <cell r="EU47">
            <v>100</v>
          </cell>
          <cell r="EV47">
            <v>98.013245033112582</v>
          </cell>
          <cell r="EW47">
            <v>33.333333333333329</v>
          </cell>
          <cell r="EX47">
            <v>40</v>
          </cell>
          <cell r="EY47">
            <v>95.913043478260875</v>
          </cell>
          <cell r="EZ47">
            <v>90.796019900497512</v>
          </cell>
          <cell r="FA47">
            <v>87.027027027027032</v>
          </cell>
          <cell r="FB47">
            <v>81.456953642384107</v>
          </cell>
          <cell r="FC47">
            <v>100</v>
          </cell>
          <cell r="FD47">
            <v>60</v>
          </cell>
          <cell r="FE47">
            <v>88.695652173913047</v>
          </cell>
          <cell r="FF47">
            <v>31.467661691542286</v>
          </cell>
          <cell r="FG47">
            <v>57.297297297297298</v>
          </cell>
          <cell r="FH47">
            <v>80.794701986754973</v>
          </cell>
          <cell r="FI47">
            <v>33.333333333333329</v>
          </cell>
          <cell r="FJ47">
            <v>80</v>
          </cell>
          <cell r="FK47">
            <v>42.260869565217391</v>
          </cell>
          <cell r="FL47">
            <v>78.606965174129357</v>
          </cell>
          <cell r="FM47">
            <v>80</v>
          </cell>
          <cell r="FN47">
            <v>86.754966887417211</v>
          </cell>
          <cell r="FO47">
            <v>100</v>
          </cell>
          <cell r="FP47">
            <v>80</v>
          </cell>
          <cell r="FQ47">
            <v>79.826086956521735</v>
          </cell>
          <cell r="FR47">
            <v>4.8507462686567164</v>
          </cell>
          <cell r="FS47">
            <v>8.6486486486486491</v>
          </cell>
          <cell r="FT47">
            <v>9.2715231788079464</v>
          </cell>
          <cell r="FU47">
            <v>0</v>
          </cell>
          <cell r="FV47">
            <v>0</v>
          </cell>
          <cell r="FW47">
            <v>6</v>
          </cell>
          <cell r="FX47">
            <v>14.800995024875622</v>
          </cell>
          <cell r="FY47">
            <v>2.1621621621621623</v>
          </cell>
          <cell r="FZ47">
            <v>1.9867549668874174</v>
          </cell>
          <cell r="GA47">
            <v>33.333333333333329</v>
          </cell>
          <cell r="GB47">
            <v>0</v>
          </cell>
          <cell r="GC47">
            <v>11.043478260869566</v>
          </cell>
          <cell r="GD47">
            <v>64.179104477611943</v>
          </cell>
          <cell r="GE47">
            <v>5.9459459459459465</v>
          </cell>
          <cell r="GF47">
            <v>0.66225165562913912</v>
          </cell>
          <cell r="GG47">
            <v>66.666666666666657</v>
          </cell>
          <cell r="GH47">
            <v>0</v>
          </cell>
          <cell r="GI47">
            <v>46.260869565217391</v>
          </cell>
          <cell r="GJ47">
            <v>0</v>
          </cell>
          <cell r="GK47">
            <v>0.54054054054054057</v>
          </cell>
          <cell r="GL47">
            <v>0.66225165562913912</v>
          </cell>
          <cell r="GM47">
            <v>0</v>
          </cell>
          <cell r="GN47">
            <v>0</v>
          </cell>
          <cell r="GO47">
            <v>0.17391304347826086</v>
          </cell>
          <cell r="GP47">
            <v>35.696517412935322</v>
          </cell>
          <cell r="GQ47">
            <v>14.054054054054054</v>
          </cell>
          <cell r="GR47">
            <v>3.9735099337748347</v>
          </cell>
          <cell r="GS47">
            <v>33.333333333333329</v>
          </cell>
          <cell r="GT47">
            <v>20</v>
          </cell>
          <cell r="GU47">
            <v>27.913043478260867</v>
          </cell>
          <cell r="GV47">
            <v>0</v>
          </cell>
          <cell r="GW47">
            <v>0</v>
          </cell>
          <cell r="GX47">
            <v>0</v>
          </cell>
          <cell r="GZ47">
            <v>0</v>
          </cell>
          <cell r="HA47">
            <v>0</v>
          </cell>
          <cell r="HB47">
            <v>20.273631840796018</v>
          </cell>
          <cell r="HC47">
            <v>2.1621621621621623</v>
          </cell>
          <cell r="HD47">
            <v>0.66225165562913912</v>
          </cell>
          <cell r="HE47">
            <v>0</v>
          </cell>
          <cell r="HF47">
            <v>0</v>
          </cell>
          <cell r="HG47">
            <v>14.608695652173914</v>
          </cell>
        </row>
        <row r="48">
          <cell r="C48" t="str">
            <v>TAMIL NADU</v>
          </cell>
          <cell r="J48">
            <v>35436</v>
          </cell>
          <cell r="K48">
            <v>10785</v>
          </cell>
          <cell r="L48">
            <v>2341</v>
          </cell>
          <cell r="M48">
            <v>2398</v>
          </cell>
          <cell r="N48">
            <v>2930</v>
          </cell>
          <cell r="O48">
            <v>0</v>
          </cell>
          <cell r="P48">
            <v>0</v>
          </cell>
          <cell r="Q48">
            <v>18454</v>
          </cell>
          <cell r="R48">
            <v>21990</v>
          </cell>
          <cell r="S48">
            <v>6923</v>
          </cell>
          <cell r="T48">
            <v>1963</v>
          </cell>
          <cell r="U48">
            <v>1720</v>
          </cell>
          <cell r="V48">
            <v>52</v>
          </cell>
          <cell r="W48">
            <v>0</v>
          </cell>
          <cell r="X48">
            <v>32648</v>
          </cell>
          <cell r="Y48">
            <v>7353</v>
          </cell>
          <cell r="Z48">
            <v>1575</v>
          </cell>
          <cell r="AA48">
            <v>1493</v>
          </cell>
          <cell r="AB48">
            <v>1378</v>
          </cell>
          <cell r="AC48">
            <v>0</v>
          </cell>
          <cell r="AD48">
            <v>0</v>
          </cell>
          <cell r="AE48">
            <v>11799</v>
          </cell>
          <cell r="AK48">
            <v>0</v>
          </cell>
          <cell r="AL48">
            <v>1064</v>
          </cell>
          <cell r="AM48">
            <v>37</v>
          </cell>
          <cell r="AN48">
            <v>50</v>
          </cell>
          <cell r="AO48">
            <v>10</v>
          </cell>
          <cell r="AP48">
            <v>1</v>
          </cell>
          <cell r="AQ48">
            <v>1162</v>
          </cell>
          <cell r="AR48">
            <v>430</v>
          </cell>
          <cell r="AS48">
            <v>287</v>
          </cell>
          <cell r="AT48">
            <v>492</v>
          </cell>
          <cell r="AU48">
            <v>840</v>
          </cell>
          <cell r="AV48">
            <v>0</v>
          </cell>
          <cell r="AW48">
            <v>2049</v>
          </cell>
          <cell r="AX48">
            <v>6121</v>
          </cell>
          <cell r="AY48">
            <v>895</v>
          </cell>
          <cell r="AZ48">
            <v>1556</v>
          </cell>
          <cell r="BA48">
            <v>1619</v>
          </cell>
          <cell r="BB48">
            <v>1</v>
          </cell>
          <cell r="BC48">
            <v>10192</v>
          </cell>
          <cell r="BD48">
            <v>24152</v>
          </cell>
          <cell r="BE48">
            <v>6641</v>
          </cell>
          <cell r="BF48">
            <v>2412</v>
          </cell>
          <cell r="BG48">
            <v>2731</v>
          </cell>
          <cell r="BH48">
            <v>30</v>
          </cell>
          <cell r="BI48">
            <v>35966</v>
          </cell>
          <cell r="BJ48">
            <v>18671</v>
          </cell>
          <cell r="BK48">
            <v>7330</v>
          </cell>
          <cell r="BL48">
            <v>3980</v>
          </cell>
          <cell r="BM48">
            <v>4539</v>
          </cell>
          <cell r="BN48">
            <v>48</v>
          </cell>
          <cell r="BO48">
            <v>34568</v>
          </cell>
          <cell r="BP48">
            <v>34245</v>
          </cell>
          <cell r="BQ48">
            <v>9943</v>
          </cell>
          <cell r="BR48">
            <v>4587</v>
          </cell>
          <cell r="BS48">
            <v>5062</v>
          </cell>
          <cell r="BT48">
            <v>53</v>
          </cell>
          <cell r="BU48">
            <v>53890</v>
          </cell>
          <cell r="BV48">
            <v>14313</v>
          </cell>
          <cell r="BW48">
            <v>6665</v>
          </cell>
          <cell r="BX48">
            <v>1713</v>
          </cell>
          <cell r="BY48">
            <v>2009</v>
          </cell>
          <cell r="BZ48">
            <v>14</v>
          </cell>
          <cell r="CA48">
            <v>24714</v>
          </cell>
          <cell r="CB48">
            <v>2651</v>
          </cell>
          <cell r="CC48">
            <v>352</v>
          </cell>
          <cell r="CD48">
            <v>172</v>
          </cell>
          <cell r="CE48">
            <v>122</v>
          </cell>
          <cell r="CF48">
            <v>0</v>
          </cell>
          <cell r="CG48">
            <v>3297</v>
          </cell>
          <cell r="CH48">
            <v>14620</v>
          </cell>
          <cell r="CI48">
            <v>185</v>
          </cell>
          <cell r="CJ48">
            <v>116</v>
          </cell>
          <cell r="CK48">
            <v>49</v>
          </cell>
          <cell r="CL48">
            <v>42</v>
          </cell>
          <cell r="CM48">
            <v>15012</v>
          </cell>
          <cell r="CN48">
            <v>102</v>
          </cell>
          <cell r="CO48">
            <v>55</v>
          </cell>
          <cell r="CP48">
            <v>97</v>
          </cell>
          <cell r="CQ48">
            <v>153</v>
          </cell>
          <cell r="CR48">
            <v>1</v>
          </cell>
          <cell r="CS48">
            <v>408</v>
          </cell>
          <cell r="CT48">
            <v>6287</v>
          </cell>
          <cell r="CU48">
            <v>881</v>
          </cell>
          <cell r="CV48">
            <v>2072</v>
          </cell>
          <cell r="CW48">
            <v>767</v>
          </cell>
          <cell r="CX48">
            <v>53</v>
          </cell>
          <cell r="CY48">
            <v>10060</v>
          </cell>
          <cell r="CZ48">
            <v>3734</v>
          </cell>
          <cell r="DA48">
            <v>522</v>
          </cell>
          <cell r="DB48">
            <v>1033</v>
          </cell>
          <cell r="DC48">
            <v>250</v>
          </cell>
          <cell r="DD48">
            <v>53</v>
          </cell>
          <cell r="DE48">
            <v>5592</v>
          </cell>
          <cell r="DF48">
            <v>2262560</v>
          </cell>
          <cell r="DG48">
            <v>2212785</v>
          </cell>
          <cell r="DH48">
            <v>1626532</v>
          </cell>
          <cell r="DI48">
            <v>1554888</v>
          </cell>
          <cell r="DJ48">
            <v>1782702</v>
          </cell>
          <cell r="DK48">
            <v>1747128</v>
          </cell>
          <cell r="DL48">
            <v>984378</v>
          </cell>
          <cell r="DM48">
            <v>941233</v>
          </cell>
          <cell r="DN48">
            <v>14581</v>
          </cell>
          <cell r="DO48">
            <v>45165</v>
          </cell>
          <cell r="DP48">
            <v>14958</v>
          </cell>
          <cell r="DQ48">
            <v>27289</v>
          </cell>
          <cell r="DR48">
            <v>251190</v>
          </cell>
          <cell r="DS48">
            <v>245518</v>
          </cell>
          <cell r="DT48">
            <v>279427</v>
          </cell>
          <cell r="DU48">
            <v>264767</v>
          </cell>
          <cell r="DV48">
            <v>87.57</v>
          </cell>
          <cell r="DW48">
            <v>91.45</v>
          </cell>
          <cell r="DX48">
            <v>76.73</v>
          </cell>
          <cell r="DY48">
            <v>89.53</v>
          </cell>
          <cell r="DZ48">
            <v>88.68</v>
          </cell>
          <cell r="EA48">
            <v>87.84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4.1280321515716949</v>
          </cell>
          <cell r="EI48">
            <v>0.24387540184015077</v>
          </cell>
          <cell r="EJ48">
            <v>0.88300220750551872</v>
          </cell>
          <cell r="EK48">
            <v>0.18446402951424473</v>
          </cell>
          <cell r="EL48">
            <v>0</v>
          </cell>
          <cell r="EM48">
            <v>2.8307726940176714</v>
          </cell>
          <cell r="EN48">
            <v>1.6047079087125018</v>
          </cell>
          <cell r="EO48">
            <v>4.7001441081919966</v>
          </cell>
          <cell r="EP48">
            <v>12.295805739514348</v>
          </cell>
          <cell r="EQ48">
            <v>17.667554826808775</v>
          </cell>
          <cell r="ER48">
            <v>0</v>
          </cell>
          <cell r="ES48">
            <v>4.5059748250698783</v>
          </cell>
          <cell r="ET48">
            <v>16.385818860341612</v>
          </cell>
          <cell r="EU48">
            <v>9.0899013413147109</v>
          </cell>
          <cell r="EV48">
            <v>32.913907284768214</v>
          </cell>
          <cell r="EW48">
            <v>31.994261119081781</v>
          </cell>
          <cell r="EX48">
            <v>2.3809523809523809</v>
          </cell>
          <cell r="EY48">
            <v>17.973249291837845</v>
          </cell>
          <cell r="EZ48">
            <v>68.634993540978911</v>
          </cell>
          <cell r="FA48">
            <v>65.990466688837159</v>
          </cell>
          <cell r="FB48">
            <v>53.730684326710822</v>
          </cell>
          <cell r="FC48">
            <v>54.396392703422833</v>
          </cell>
          <cell r="FD48">
            <v>52.380952380952387</v>
          </cell>
          <cell r="FE48">
            <v>65.604892415630218</v>
          </cell>
          <cell r="FF48">
            <v>52.237691976460454</v>
          </cell>
          <cell r="FG48">
            <v>74.182463141558586</v>
          </cell>
          <cell r="FH48">
            <v>87.306843267108164</v>
          </cell>
          <cell r="FI48">
            <v>89.055134248821474</v>
          </cell>
          <cell r="FJ48">
            <v>92.857142857142861</v>
          </cell>
          <cell r="FK48">
            <v>62.333277055546176</v>
          </cell>
          <cell r="FL48">
            <v>100</v>
          </cell>
          <cell r="FM48">
            <v>100</v>
          </cell>
          <cell r="FN48">
            <v>100</v>
          </cell>
          <cell r="FO48">
            <v>100</v>
          </cell>
          <cell r="FP48">
            <v>100</v>
          </cell>
          <cell r="FQ48">
            <v>100</v>
          </cell>
          <cell r="FR48">
            <v>40.068896225061003</v>
          </cell>
          <cell r="FS48">
            <v>65.414033920851338</v>
          </cell>
          <cell r="FT48">
            <v>36.269315673289185</v>
          </cell>
          <cell r="FU48">
            <v>36.585365853658537</v>
          </cell>
          <cell r="FV48">
            <v>19.047619047619047</v>
          </cell>
          <cell r="FW48">
            <v>43.699701727728062</v>
          </cell>
          <cell r="FX48">
            <v>8.1498492895076797</v>
          </cell>
          <cell r="FY48">
            <v>3.469681853453054</v>
          </cell>
          <cell r="FZ48">
            <v>4.3487858719646795</v>
          </cell>
          <cell r="GA48">
            <v>2.3775363804058212</v>
          </cell>
          <cell r="GB48">
            <v>0</v>
          </cell>
          <cell r="GC48">
            <v>6.5000844166807363</v>
          </cell>
          <cell r="GD48">
            <v>40.025836084397874</v>
          </cell>
          <cell r="GE48">
            <v>1.9510032147212062</v>
          </cell>
          <cell r="GF48">
            <v>2.2295805739514347</v>
          </cell>
          <cell r="GG48">
            <v>1.0452961672473868</v>
          </cell>
          <cell r="GH48">
            <v>83.333333333333343</v>
          </cell>
          <cell r="GI48">
            <v>26.837000769129759</v>
          </cell>
          <cell r="GJ48">
            <v>0.35883450552605139</v>
          </cell>
          <cell r="GK48">
            <v>0.47666555814211281</v>
          </cell>
          <cell r="GL48">
            <v>3.1788079470198674</v>
          </cell>
          <cell r="GM48">
            <v>3.7917606066816969</v>
          </cell>
          <cell r="GN48">
            <v>0</v>
          </cell>
          <cell r="GO48">
            <v>0.93233534057440859</v>
          </cell>
          <cell r="GP48">
            <v>17.370460743505095</v>
          </cell>
          <cell r="GQ48">
            <v>8.912537412703692</v>
          </cell>
          <cell r="GR48">
            <v>42.229580573951438</v>
          </cell>
          <cell r="GS48">
            <v>14.019266243082598</v>
          </cell>
          <cell r="GT48">
            <v>100</v>
          </cell>
          <cell r="GU48">
            <v>17.810043709081359</v>
          </cell>
          <cell r="GV48">
            <v>85.43</v>
          </cell>
          <cell r="GW48">
            <v>92.66</v>
          </cell>
          <cell r="GX48">
            <v>80.930000000000007</v>
          </cell>
          <cell r="GY48">
            <v>91.55</v>
          </cell>
          <cell r="GZ48">
            <v>88.1</v>
          </cell>
          <cell r="HA48">
            <v>86.96</v>
          </cell>
          <cell r="HB48">
            <v>10.050236830773647</v>
          </cell>
          <cell r="HC48">
            <v>4.9218490189557702</v>
          </cell>
          <cell r="HD48">
            <v>19.249448123620308</v>
          </cell>
          <cell r="HE48">
            <v>4.0787046525927444</v>
          </cell>
          <cell r="HF48">
            <v>100</v>
          </cell>
          <cell r="HG48">
            <v>9.4884349147391518</v>
          </cell>
        </row>
        <row r="49">
          <cell r="C49" t="str">
            <v>TRIPURA</v>
          </cell>
          <cell r="J49">
            <v>3742</v>
          </cell>
          <cell r="K49">
            <v>50</v>
          </cell>
          <cell r="L49">
            <v>33</v>
          </cell>
          <cell r="M49">
            <v>65</v>
          </cell>
          <cell r="N49">
            <v>0</v>
          </cell>
          <cell r="O49">
            <v>15</v>
          </cell>
          <cell r="P49">
            <v>0</v>
          </cell>
          <cell r="Q49">
            <v>163</v>
          </cell>
          <cell r="R49">
            <v>1992</v>
          </cell>
          <cell r="S49">
            <v>1007</v>
          </cell>
          <cell r="T49">
            <v>512</v>
          </cell>
          <cell r="U49">
            <v>1</v>
          </cell>
          <cell r="V49">
            <v>45</v>
          </cell>
          <cell r="W49">
            <v>0</v>
          </cell>
          <cell r="X49">
            <v>3557</v>
          </cell>
          <cell r="Y49">
            <v>31</v>
          </cell>
          <cell r="Z49">
            <v>24</v>
          </cell>
          <cell r="AA49">
            <v>34</v>
          </cell>
          <cell r="AB49">
            <v>0</v>
          </cell>
          <cell r="AC49">
            <v>10</v>
          </cell>
          <cell r="AD49">
            <v>0</v>
          </cell>
          <cell r="AE49">
            <v>99</v>
          </cell>
          <cell r="AK49">
            <v>24</v>
          </cell>
          <cell r="AL49">
            <v>25</v>
          </cell>
          <cell r="AM49">
            <v>11</v>
          </cell>
          <cell r="AN49">
            <v>0</v>
          </cell>
          <cell r="AO49">
            <v>0</v>
          </cell>
          <cell r="AP49">
            <v>0</v>
          </cell>
          <cell r="AQ49">
            <v>36</v>
          </cell>
          <cell r="AR49">
            <v>39</v>
          </cell>
          <cell r="AS49">
            <v>87</v>
          </cell>
          <cell r="AT49">
            <v>150</v>
          </cell>
          <cell r="AU49">
            <v>0</v>
          </cell>
          <cell r="AV49">
            <v>2</v>
          </cell>
          <cell r="AW49">
            <v>278</v>
          </cell>
          <cell r="AX49">
            <v>52</v>
          </cell>
          <cell r="AY49">
            <v>47</v>
          </cell>
          <cell r="AZ49">
            <v>46</v>
          </cell>
          <cell r="BA49">
            <v>0</v>
          </cell>
          <cell r="BB49">
            <v>1</v>
          </cell>
          <cell r="BC49">
            <v>146</v>
          </cell>
          <cell r="BD49">
            <v>1341</v>
          </cell>
          <cell r="BE49">
            <v>812</v>
          </cell>
          <cell r="BF49">
            <v>534</v>
          </cell>
          <cell r="BG49">
            <v>1</v>
          </cell>
          <cell r="BH49">
            <v>64</v>
          </cell>
          <cell r="BI49">
            <v>2752</v>
          </cell>
          <cell r="BJ49">
            <v>267</v>
          </cell>
          <cell r="BK49">
            <v>366</v>
          </cell>
          <cell r="BL49">
            <v>353</v>
          </cell>
          <cell r="BM49">
            <v>0</v>
          </cell>
          <cell r="BN49">
            <v>54</v>
          </cell>
          <cell r="BO49">
            <v>1040</v>
          </cell>
          <cell r="BP49">
            <v>1540</v>
          </cell>
          <cell r="BQ49">
            <v>828</v>
          </cell>
          <cell r="BR49">
            <v>598</v>
          </cell>
          <cell r="BS49">
            <v>1</v>
          </cell>
          <cell r="BT49">
            <v>70</v>
          </cell>
          <cell r="BU49">
            <v>3037</v>
          </cell>
          <cell r="BV49">
            <v>996</v>
          </cell>
          <cell r="BW49">
            <v>541</v>
          </cell>
          <cell r="BX49">
            <v>391</v>
          </cell>
          <cell r="BY49">
            <v>0</v>
          </cell>
          <cell r="BZ49">
            <v>53</v>
          </cell>
          <cell r="CA49">
            <v>1981</v>
          </cell>
          <cell r="CB49">
            <v>1244</v>
          </cell>
          <cell r="CC49">
            <v>455</v>
          </cell>
          <cell r="CD49">
            <v>93</v>
          </cell>
          <cell r="CE49">
            <v>0</v>
          </cell>
          <cell r="CF49">
            <v>11</v>
          </cell>
          <cell r="CG49">
            <v>1803</v>
          </cell>
          <cell r="CH49">
            <v>805</v>
          </cell>
          <cell r="CI49">
            <v>28</v>
          </cell>
          <cell r="CJ49">
            <v>3</v>
          </cell>
          <cell r="CK49">
            <v>0</v>
          </cell>
          <cell r="CL49">
            <v>2</v>
          </cell>
          <cell r="CM49">
            <v>838</v>
          </cell>
          <cell r="CN49">
            <v>19</v>
          </cell>
          <cell r="CO49">
            <v>20</v>
          </cell>
          <cell r="CP49">
            <v>2</v>
          </cell>
          <cell r="CQ49">
            <v>0</v>
          </cell>
          <cell r="CR49">
            <v>0</v>
          </cell>
          <cell r="CS49">
            <v>41</v>
          </cell>
          <cell r="CT49">
            <v>893</v>
          </cell>
          <cell r="CU49">
            <v>68</v>
          </cell>
          <cell r="CV49">
            <v>19</v>
          </cell>
          <cell r="CW49">
            <v>1</v>
          </cell>
          <cell r="CX49">
            <v>7</v>
          </cell>
          <cell r="CY49">
            <v>988</v>
          </cell>
          <cell r="CZ49">
            <v>759</v>
          </cell>
          <cell r="DA49">
            <v>25</v>
          </cell>
          <cell r="DB49">
            <v>1</v>
          </cell>
          <cell r="DC49">
            <v>1</v>
          </cell>
          <cell r="DD49">
            <v>5</v>
          </cell>
          <cell r="DE49">
            <v>791</v>
          </cell>
          <cell r="DF49">
            <v>194582</v>
          </cell>
          <cell r="DG49">
            <v>185698</v>
          </cell>
          <cell r="DH49">
            <v>95548</v>
          </cell>
          <cell r="DI49">
            <v>93128</v>
          </cell>
          <cell r="DJ49">
            <v>4201</v>
          </cell>
          <cell r="DK49">
            <v>46248</v>
          </cell>
          <cell r="DL49">
            <v>838</v>
          </cell>
          <cell r="DM49">
            <v>26399</v>
          </cell>
          <cell r="DN49">
            <v>9462</v>
          </cell>
          <cell r="DO49">
            <v>63879</v>
          </cell>
          <cell r="DP49">
            <v>2010</v>
          </cell>
          <cell r="DQ49">
            <v>32740</v>
          </cell>
          <cell r="DR49">
            <v>97448</v>
          </cell>
          <cell r="DS49">
            <v>97587</v>
          </cell>
          <cell r="DT49">
            <v>47194</v>
          </cell>
          <cell r="DU49">
            <v>48202</v>
          </cell>
          <cell r="DV49">
            <v>62.56</v>
          </cell>
          <cell r="DW49">
            <v>73.16</v>
          </cell>
          <cell r="DX49">
            <v>77.510000000000005</v>
          </cell>
          <cell r="DY49">
            <v>0</v>
          </cell>
          <cell r="DZ49">
            <v>50</v>
          </cell>
          <cell r="EA49">
            <v>67.66</v>
          </cell>
          <cell r="EB49">
            <v>1.2070566388115136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0.66649577031530371</v>
          </cell>
          <cell r="EH49">
            <v>0.97493036211699169</v>
          </cell>
          <cell r="EI49">
            <v>1.0731707317073171</v>
          </cell>
          <cell r="EJ49">
            <v>0</v>
          </cell>
          <cell r="EK49">
            <v>0</v>
          </cell>
          <cell r="EL49">
            <v>0</v>
          </cell>
          <cell r="EM49">
            <v>0.82030248654191229</v>
          </cell>
          <cell r="EN49">
            <v>1.3463324048282266</v>
          </cell>
          <cell r="EO49">
            <v>9.7560975609756095</v>
          </cell>
          <cell r="EP49">
            <v>29.411764705882355</v>
          </cell>
          <cell r="EQ49">
            <v>0</v>
          </cell>
          <cell r="ER49">
            <v>2.666666666666667</v>
          </cell>
          <cell r="ES49">
            <v>8.2286593181235581</v>
          </cell>
          <cell r="ET49">
            <v>2.1819870009285052</v>
          </cell>
          <cell r="EU49">
            <v>4.48780487804878</v>
          </cell>
          <cell r="EV49">
            <v>5.5727554179566559</v>
          </cell>
          <cell r="EW49">
            <v>0</v>
          </cell>
          <cell r="EX49">
            <v>2.666666666666667</v>
          </cell>
          <cell r="EY49">
            <v>3.3581133042809532</v>
          </cell>
          <cell r="EZ49">
            <v>62.952646239554319</v>
          </cell>
          <cell r="FA49">
            <v>74.146341463414629</v>
          </cell>
          <cell r="FB49">
            <v>79.721362229102169</v>
          </cell>
          <cell r="FC49">
            <v>100</v>
          </cell>
          <cell r="FD49">
            <v>85.333333333333343</v>
          </cell>
          <cell r="FE49">
            <v>69.110484491156114</v>
          </cell>
          <cell r="FF49">
            <v>11.467038068709376</v>
          </cell>
          <cell r="FG49">
            <v>23.121951219512198</v>
          </cell>
          <cell r="FH49">
            <v>52.786377708978328</v>
          </cell>
          <cell r="FI49">
            <v>0</v>
          </cell>
          <cell r="FJ49">
            <v>74.666666666666671</v>
          </cell>
          <cell r="FK49">
            <v>22.583952832607025</v>
          </cell>
          <cell r="FL49">
            <v>72.423398328690809</v>
          </cell>
          <cell r="FM49">
            <v>76.390243902439025</v>
          </cell>
          <cell r="FN49">
            <v>90.557275541795661</v>
          </cell>
          <cell r="FO49">
            <v>100</v>
          </cell>
          <cell r="FP49">
            <v>93.333333333333329</v>
          </cell>
          <cell r="FQ49">
            <v>76.877723660599855</v>
          </cell>
          <cell r="FR49">
            <v>45.589600742804087</v>
          </cell>
          <cell r="FS49">
            <v>45.463414634146346</v>
          </cell>
          <cell r="FT49">
            <v>50.464396284829725</v>
          </cell>
          <cell r="FU49">
            <v>0</v>
          </cell>
          <cell r="FV49">
            <v>65.333333333333329</v>
          </cell>
          <cell r="FW49">
            <v>46.731607280184569</v>
          </cell>
          <cell r="FX49">
            <v>60.445682451253482</v>
          </cell>
          <cell r="FY49">
            <v>42.926829268292686</v>
          </cell>
          <cell r="FZ49">
            <v>13.777089783281735</v>
          </cell>
          <cell r="GA49">
            <v>0</v>
          </cell>
          <cell r="GB49">
            <v>16</v>
          </cell>
          <cell r="GC49">
            <v>47.244296334273258</v>
          </cell>
          <cell r="GD49">
            <v>37.093779015784591</v>
          </cell>
          <cell r="GE49">
            <v>1.9512195121951219</v>
          </cell>
          <cell r="GF49">
            <v>0.46439628482972134</v>
          </cell>
          <cell r="GG49">
            <v>0</v>
          </cell>
          <cell r="GH49">
            <v>2.666666666666667</v>
          </cell>
          <cell r="GI49">
            <v>21.122789028454243</v>
          </cell>
          <cell r="GJ49">
            <v>0.64995357474466109</v>
          </cell>
          <cell r="GK49">
            <v>1.4634146341463417</v>
          </cell>
          <cell r="GL49">
            <v>0</v>
          </cell>
          <cell r="GM49">
            <v>0</v>
          </cell>
          <cell r="GN49">
            <v>0</v>
          </cell>
          <cell r="GO49">
            <v>0.74339912842860811</v>
          </cell>
          <cell r="GP49">
            <v>40.622098421541317</v>
          </cell>
          <cell r="GQ49">
            <v>5.9512195121951219</v>
          </cell>
          <cell r="GR49">
            <v>2.1671826625386998</v>
          </cell>
          <cell r="GS49">
            <v>100</v>
          </cell>
          <cell r="GT49">
            <v>6.666666666666667</v>
          </cell>
          <cell r="GU49">
            <v>24.506536785439632</v>
          </cell>
          <cell r="GV49">
            <v>61.11</v>
          </cell>
          <cell r="GW49">
            <v>70.489999999999995</v>
          </cell>
          <cell r="GX49">
            <v>72.959999999999994</v>
          </cell>
          <cell r="GY49">
            <v>0</v>
          </cell>
          <cell r="GZ49">
            <v>51.43</v>
          </cell>
          <cell r="HA49">
            <v>65.3</v>
          </cell>
          <cell r="HB49">
            <v>34.726090993500463</v>
          </cell>
          <cell r="HC49">
            <v>1.75609756097561</v>
          </cell>
          <cell r="HD49">
            <v>0.30959752321981426</v>
          </cell>
          <cell r="HE49">
            <v>100</v>
          </cell>
          <cell r="HF49">
            <v>4</v>
          </cell>
          <cell r="HG49">
            <v>19.789797487823634</v>
          </cell>
        </row>
        <row r="50">
          <cell r="C50" t="str">
            <v>UTTAR PRADESH</v>
          </cell>
          <cell r="J50">
            <v>140267</v>
          </cell>
          <cell r="K50">
            <v>26628</v>
          </cell>
          <cell r="L50">
            <v>6575</v>
          </cell>
          <cell r="M50">
            <v>668</v>
          </cell>
          <cell r="N50">
            <v>10964</v>
          </cell>
          <cell r="O50">
            <v>1639</v>
          </cell>
          <cell r="P50">
            <v>0</v>
          </cell>
          <cell r="Q50">
            <v>46474</v>
          </cell>
          <cell r="R50">
            <v>97923</v>
          </cell>
          <cell r="S50">
            <v>716</v>
          </cell>
          <cell r="T50">
            <v>128</v>
          </cell>
          <cell r="U50">
            <v>34808</v>
          </cell>
          <cell r="V50">
            <v>187</v>
          </cell>
          <cell r="W50">
            <v>0</v>
          </cell>
          <cell r="X50">
            <v>133762</v>
          </cell>
          <cell r="Y50">
            <v>20144</v>
          </cell>
          <cell r="Z50">
            <v>4107</v>
          </cell>
          <cell r="AA50">
            <v>473</v>
          </cell>
          <cell r="AB50">
            <v>8965</v>
          </cell>
          <cell r="AC50">
            <v>1373</v>
          </cell>
          <cell r="AD50">
            <v>0</v>
          </cell>
          <cell r="AE50">
            <v>35062</v>
          </cell>
          <cell r="AK50">
            <v>940</v>
          </cell>
          <cell r="AL50">
            <v>4730</v>
          </cell>
          <cell r="AM50">
            <v>164</v>
          </cell>
          <cell r="AN50">
            <v>25</v>
          </cell>
          <cell r="AO50">
            <v>9050</v>
          </cell>
          <cell r="AP50">
            <v>24</v>
          </cell>
          <cell r="AQ50">
            <v>13993</v>
          </cell>
          <cell r="AR50">
            <v>28300</v>
          </cell>
          <cell r="AS50">
            <v>2043</v>
          </cell>
          <cell r="AT50">
            <v>177</v>
          </cell>
          <cell r="AU50">
            <v>3951</v>
          </cell>
          <cell r="AV50">
            <v>216</v>
          </cell>
          <cell r="AW50">
            <v>34687</v>
          </cell>
          <cell r="AX50">
            <v>46240</v>
          </cell>
          <cell r="AY50">
            <v>509</v>
          </cell>
          <cell r="AZ50">
            <v>55</v>
          </cell>
          <cell r="BA50">
            <v>1058</v>
          </cell>
          <cell r="BB50">
            <v>31</v>
          </cell>
          <cell r="BC50">
            <v>47893</v>
          </cell>
          <cell r="BD50">
            <v>119347</v>
          </cell>
          <cell r="BE50">
            <v>7261</v>
          </cell>
          <cell r="BF50">
            <v>795</v>
          </cell>
          <cell r="BG50">
            <v>43810</v>
          </cell>
          <cell r="BH50">
            <v>1804</v>
          </cell>
          <cell r="BI50">
            <v>173017</v>
          </cell>
          <cell r="BJ50">
            <v>107651</v>
          </cell>
          <cell r="BK50">
            <v>7019</v>
          </cell>
          <cell r="BL50">
            <v>762</v>
          </cell>
          <cell r="BM50">
            <v>40087</v>
          </cell>
          <cell r="BN50">
            <v>1721</v>
          </cell>
          <cell r="BO50">
            <v>157240</v>
          </cell>
          <cell r="BP50">
            <v>128060</v>
          </cell>
          <cell r="BQ50">
            <v>7466</v>
          </cell>
          <cell r="BR50">
            <v>814</v>
          </cell>
          <cell r="BS50">
            <v>44007</v>
          </cell>
          <cell r="BT50">
            <v>1865</v>
          </cell>
          <cell r="BU50">
            <v>182213</v>
          </cell>
          <cell r="BV50">
            <v>79692</v>
          </cell>
          <cell r="BW50">
            <v>1295</v>
          </cell>
          <cell r="BX50">
            <v>189</v>
          </cell>
          <cell r="BY50">
            <v>23271</v>
          </cell>
          <cell r="BZ50">
            <v>365</v>
          </cell>
          <cell r="CA50">
            <v>104812</v>
          </cell>
          <cell r="CB50">
            <v>22019</v>
          </cell>
          <cell r="CC50">
            <v>2385</v>
          </cell>
          <cell r="CD50">
            <v>367</v>
          </cell>
          <cell r="CE50">
            <v>19378</v>
          </cell>
          <cell r="CF50">
            <v>1335</v>
          </cell>
          <cell r="CG50">
            <v>45484</v>
          </cell>
          <cell r="CH50">
            <v>8008</v>
          </cell>
          <cell r="CI50">
            <v>331</v>
          </cell>
          <cell r="CJ50">
            <v>46</v>
          </cell>
          <cell r="CK50">
            <v>11006</v>
          </cell>
          <cell r="CL50">
            <v>106</v>
          </cell>
          <cell r="CM50">
            <v>19545</v>
          </cell>
          <cell r="CN50">
            <v>15647</v>
          </cell>
          <cell r="CO50">
            <v>1634</v>
          </cell>
          <cell r="CP50">
            <v>171</v>
          </cell>
          <cell r="CQ50">
            <v>4560</v>
          </cell>
          <cell r="CR50">
            <v>218</v>
          </cell>
          <cell r="CS50">
            <v>22230</v>
          </cell>
          <cell r="CT50">
            <v>56244</v>
          </cell>
          <cell r="CU50">
            <v>4304</v>
          </cell>
          <cell r="CV50">
            <v>331</v>
          </cell>
          <cell r="CW50">
            <v>32058</v>
          </cell>
          <cell r="CX50">
            <v>237</v>
          </cell>
          <cell r="CY50">
            <v>93174</v>
          </cell>
          <cell r="CZ50">
            <v>26076</v>
          </cell>
          <cell r="DA50">
            <v>1882</v>
          </cell>
          <cell r="DB50">
            <v>149</v>
          </cell>
          <cell r="DC50">
            <v>23532</v>
          </cell>
          <cell r="DD50">
            <v>96</v>
          </cell>
          <cell r="DE50">
            <v>51735</v>
          </cell>
          <cell r="DF50">
            <v>7654025</v>
          </cell>
          <cell r="DG50">
            <v>8105133</v>
          </cell>
          <cell r="DH50">
            <v>1760434</v>
          </cell>
          <cell r="DI50">
            <v>1830941</v>
          </cell>
          <cell r="DJ50">
            <v>111434</v>
          </cell>
          <cell r="DK50">
            <v>6587792</v>
          </cell>
          <cell r="DL50">
            <v>18827</v>
          </cell>
          <cell r="DM50">
            <v>136925</v>
          </cell>
          <cell r="DN50">
            <v>5260334</v>
          </cell>
          <cell r="DO50">
            <v>5418805</v>
          </cell>
          <cell r="DP50">
            <v>1289481</v>
          </cell>
          <cell r="DQ50">
            <v>1263335</v>
          </cell>
          <cell r="DR50">
            <v>116083</v>
          </cell>
          <cell r="DS50">
            <v>151713</v>
          </cell>
          <cell r="DT50">
            <v>16046</v>
          </cell>
          <cell r="DU50">
            <v>23269</v>
          </cell>
          <cell r="DV50">
            <v>71.75</v>
          </cell>
          <cell r="DW50">
            <v>35.93</v>
          </cell>
          <cell r="DX50">
            <v>42.38</v>
          </cell>
          <cell r="DY50">
            <v>28.17</v>
          </cell>
          <cell r="DZ50">
            <v>34.369999999999997</v>
          </cell>
          <cell r="EA50">
            <v>59.52</v>
          </cell>
          <cell r="EB50">
            <v>0.65958426676866155</v>
          </cell>
          <cell r="EC50">
            <v>0.33873343151693669</v>
          </cell>
          <cell r="ED50">
            <v>0.37974683544303794</v>
          </cell>
          <cell r="EE50">
            <v>0.32217100931238835</v>
          </cell>
          <cell r="EF50">
            <v>0.2852253280091272</v>
          </cell>
          <cell r="EG50">
            <v>0.5625964966844017</v>
          </cell>
          <cell r="EH50">
            <v>2.9575914636526139</v>
          </cell>
          <cell r="EI50">
            <v>1.8114874815905746</v>
          </cell>
          <cell r="EJ50">
            <v>2.278481012658228</v>
          </cell>
          <cell r="EK50">
            <v>16.381337597591948</v>
          </cell>
          <cell r="EL50">
            <v>1.5972618368511124</v>
          </cell>
          <cell r="EM50">
            <v>6.0669339879372206</v>
          </cell>
          <cell r="EN50">
            <v>25.492736767334577</v>
          </cell>
          <cell r="EO50">
            <v>22.48895434462445</v>
          </cell>
          <cell r="EP50">
            <v>16.329113924050635</v>
          </cell>
          <cell r="EQ50">
            <v>9.5710657511052588</v>
          </cell>
          <cell r="ER50">
            <v>10.553337136337706</v>
          </cell>
          <cell r="ES50">
            <v>21.420875495673616</v>
          </cell>
          <cell r="ET50">
            <v>36.643223454660415</v>
          </cell>
          <cell r="EU50">
            <v>7.0103092783505154</v>
          </cell>
          <cell r="EV50">
            <v>6.5822784810126587</v>
          </cell>
          <cell r="EW50">
            <v>2.8031229423384443</v>
          </cell>
          <cell r="EX50">
            <v>3.0804335424985738</v>
          </cell>
          <cell r="EY50">
            <v>27.057947994535091</v>
          </cell>
          <cell r="EZ50">
            <v>90.364605693500167</v>
          </cell>
          <cell r="FA50">
            <v>95.773195876288668</v>
          </cell>
          <cell r="FB50">
            <v>96.329113924050631</v>
          </cell>
          <cell r="FC50">
            <v>92.22086351236949</v>
          </cell>
          <cell r="FD50">
            <v>96.063890473474046</v>
          </cell>
          <cell r="FE50">
            <v>91.044552310922029</v>
          </cell>
          <cell r="FF50">
            <v>81.054710368352445</v>
          </cell>
          <cell r="FG50">
            <v>92.238586156111936</v>
          </cell>
          <cell r="FH50">
            <v>93.291139240506325</v>
          </cell>
          <cell r="FI50">
            <v>84.281817326686109</v>
          </cell>
          <cell r="FJ50">
            <v>91.728465487735306</v>
          </cell>
          <cell r="FK50">
            <v>82.356240766864005</v>
          </cell>
          <cell r="FL50">
            <v>98.672245162398227</v>
          </cell>
          <cell r="FM50">
            <v>99.013254786450659</v>
          </cell>
          <cell r="FN50">
            <v>98.987341772151893</v>
          </cell>
          <cell r="FO50">
            <v>94.659486407675658</v>
          </cell>
          <cell r="FP50">
            <v>99.65772960638904</v>
          </cell>
          <cell r="FQ50">
            <v>97.700740872385566</v>
          </cell>
          <cell r="FR50">
            <v>57.706207897838588</v>
          </cell>
          <cell r="FS50">
            <v>16.848306332842416</v>
          </cell>
          <cell r="FT50">
            <v>20.88607594936709</v>
          </cell>
          <cell r="FU50">
            <v>44.69711221898222</v>
          </cell>
          <cell r="FV50">
            <v>16.828294352538506</v>
          </cell>
          <cell r="FW50">
            <v>52.504748469937468</v>
          </cell>
          <cell r="FX50">
            <v>19.096720812420479</v>
          </cell>
          <cell r="FY50">
            <v>33.770250368188513</v>
          </cell>
          <cell r="FZ50">
            <v>44.430379746835442</v>
          </cell>
          <cell r="GA50">
            <v>45.310883265920424</v>
          </cell>
          <cell r="GB50">
            <v>71.0781517398745</v>
          </cell>
          <cell r="GC50">
            <v>26.448699863377357</v>
          </cell>
          <cell r="GD50">
            <v>5.4725979814379722</v>
          </cell>
          <cell r="GE50">
            <v>4.9042709867452139</v>
          </cell>
          <cell r="GF50">
            <v>5.5696202531645564</v>
          </cell>
          <cell r="GG50">
            <v>21.195089831624493</v>
          </cell>
          <cell r="GH50">
            <v>7.2447233314318309</v>
          </cell>
          <cell r="GI50">
            <v>9.2292483533083782</v>
          </cell>
          <cell r="GJ50">
            <v>11.247277751325022</v>
          </cell>
          <cell r="GK50">
            <v>19.55817378497791</v>
          </cell>
          <cell r="GL50">
            <v>19.240506329113924</v>
          </cell>
          <cell r="GM50">
            <v>9.7733044868779988</v>
          </cell>
          <cell r="GN50">
            <v>11.180832857957787</v>
          </cell>
          <cell r="GO50">
            <v>11.241377778271445</v>
          </cell>
          <cell r="GP50">
            <v>42.609143633255535</v>
          </cell>
          <cell r="GQ50">
            <v>54.491899852724593</v>
          </cell>
          <cell r="GR50">
            <v>36.455696202531648</v>
          </cell>
          <cell r="GS50">
            <v>65.080895494309104</v>
          </cell>
          <cell r="GT50">
            <v>12.721049629207073</v>
          </cell>
          <cell r="GU50">
            <v>48.026746937098046</v>
          </cell>
          <cell r="GV50">
            <v>62.73</v>
          </cell>
          <cell r="GW50">
            <v>11.45</v>
          </cell>
          <cell r="GX50">
            <v>15.11</v>
          </cell>
          <cell r="GY50">
            <v>8.26</v>
          </cell>
          <cell r="GZ50">
            <v>8.0500000000000007</v>
          </cell>
          <cell r="HA50">
            <v>48.33</v>
          </cell>
          <cell r="HB50">
            <v>18.776685842745742</v>
          </cell>
          <cell r="HC50">
            <v>22.061855670103093</v>
          </cell>
          <cell r="HD50">
            <v>14.556962025316455</v>
          </cell>
          <cell r="HE50">
            <v>45.226225190480669</v>
          </cell>
          <cell r="HF50">
            <v>4.3924700513405597</v>
          </cell>
          <cell r="HG50">
            <v>24.979728754068134</v>
          </cell>
        </row>
        <row r="51">
          <cell r="C51" t="str">
            <v>UTTARAKHAND</v>
          </cell>
          <cell r="J51">
            <v>17288</v>
          </cell>
          <cell r="K51">
            <v>2450</v>
          </cell>
          <cell r="L51">
            <v>667</v>
          </cell>
          <cell r="M51">
            <v>187</v>
          </cell>
          <cell r="N51">
            <v>671</v>
          </cell>
          <cell r="O51">
            <v>320</v>
          </cell>
          <cell r="P51">
            <v>0</v>
          </cell>
          <cell r="Q51">
            <v>4295</v>
          </cell>
          <cell r="R51">
            <v>12311</v>
          </cell>
          <cell r="S51">
            <v>44</v>
          </cell>
          <cell r="T51">
            <v>43</v>
          </cell>
          <cell r="U51">
            <v>2888</v>
          </cell>
          <cell r="V51">
            <v>1387</v>
          </cell>
          <cell r="W51">
            <v>0</v>
          </cell>
          <cell r="X51">
            <v>16673</v>
          </cell>
          <cell r="Y51">
            <v>1896</v>
          </cell>
          <cell r="Z51">
            <v>446</v>
          </cell>
          <cell r="AA51">
            <v>106</v>
          </cell>
          <cell r="AB51">
            <v>514</v>
          </cell>
          <cell r="AC51">
            <v>244</v>
          </cell>
          <cell r="AD51">
            <v>0</v>
          </cell>
          <cell r="AE51">
            <v>3206</v>
          </cell>
          <cell r="AK51">
            <v>407</v>
          </cell>
          <cell r="AL51">
            <v>3011</v>
          </cell>
          <cell r="AM51">
            <v>18</v>
          </cell>
          <cell r="AN51">
            <v>4</v>
          </cell>
          <cell r="AO51">
            <v>181</v>
          </cell>
          <cell r="AP51">
            <v>12</v>
          </cell>
          <cell r="AQ51">
            <v>3226</v>
          </cell>
          <cell r="AR51">
            <v>528</v>
          </cell>
          <cell r="AS51">
            <v>34</v>
          </cell>
          <cell r="AT51">
            <v>14</v>
          </cell>
          <cell r="AU51">
            <v>78</v>
          </cell>
          <cell r="AV51">
            <v>45</v>
          </cell>
          <cell r="AW51">
            <v>699</v>
          </cell>
          <cell r="AX51">
            <v>5639</v>
          </cell>
          <cell r="AY51">
            <v>332</v>
          </cell>
          <cell r="AZ51">
            <v>84</v>
          </cell>
          <cell r="BA51">
            <v>110</v>
          </cell>
          <cell r="BB51">
            <v>60</v>
          </cell>
          <cell r="BC51">
            <v>6225</v>
          </cell>
          <cell r="BD51">
            <v>12946</v>
          </cell>
          <cell r="BE51">
            <v>683</v>
          </cell>
          <cell r="BF51">
            <v>242</v>
          </cell>
          <cell r="BG51">
            <v>2934</v>
          </cell>
          <cell r="BH51">
            <v>1660</v>
          </cell>
          <cell r="BI51">
            <v>18465</v>
          </cell>
          <cell r="BJ51">
            <v>7151</v>
          </cell>
          <cell r="BK51">
            <v>582</v>
          </cell>
          <cell r="BL51">
            <v>226</v>
          </cell>
          <cell r="BM51">
            <v>2058</v>
          </cell>
          <cell r="BN51">
            <v>1251</v>
          </cell>
          <cell r="BO51">
            <v>11268</v>
          </cell>
          <cell r="BP51">
            <v>13306</v>
          </cell>
          <cell r="BQ51">
            <v>703</v>
          </cell>
          <cell r="BR51">
            <v>243</v>
          </cell>
          <cell r="BS51">
            <v>2972</v>
          </cell>
          <cell r="BT51">
            <v>1603</v>
          </cell>
          <cell r="BU51">
            <v>18827</v>
          </cell>
          <cell r="BV51">
            <v>5807</v>
          </cell>
          <cell r="BW51">
            <v>85</v>
          </cell>
          <cell r="BX51">
            <v>35</v>
          </cell>
          <cell r="BY51">
            <v>1070</v>
          </cell>
          <cell r="BZ51">
            <v>286</v>
          </cell>
          <cell r="CA51">
            <v>7283</v>
          </cell>
          <cell r="CB51">
            <v>2759</v>
          </cell>
          <cell r="CC51">
            <v>73</v>
          </cell>
          <cell r="CD51">
            <v>23</v>
          </cell>
          <cell r="CE51">
            <v>1599</v>
          </cell>
          <cell r="CF51">
            <v>1092</v>
          </cell>
          <cell r="CG51">
            <v>5546</v>
          </cell>
          <cell r="CH51">
            <v>9121</v>
          </cell>
          <cell r="CI51">
            <v>102</v>
          </cell>
          <cell r="CJ51">
            <v>15</v>
          </cell>
          <cell r="CK51">
            <v>1914</v>
          </cell>
          <cell r="CL51">
            <v>273</v>
          </cell>
          <cell r="CM51">
            <v>11427</v>
          </cell>
          <cell r="CN51">
            <v>187</v>
          </cell>
          <cell r="CO51">
            <v>38</v>
          </cell>
          <cell r="CP51">
            <v>47</v>
          </cell>
          <cell r="CQ51">
            <v>19</v>
          </cell>
          <cell r="CR51">
            <v>26</v>
          </cell>
          <cell r="CS51">
            <v>317</v>
          </cell>
          <cell r="CT51">
            <v>5164</v>
          </cell>
          <cell r="CU51">
            <v>384</v>
          </cell>
          <cell r="CV51">
            <v>73</v>
          </cell>
          <cell r="CW51">
            <v>2090</v>
          </cell>
          <cell r="CX51">
            <v>241</v>
          </cell>
          <cell r="CY51">
            <v>7952</v>
          </cell>
          <cell r="CZ51">
            <v>2283</v>
          </cell>
          <cell r="DA51">
            <v>128</v>
          </cell>
          <cell r="DB51">
            <v>33</v>
          </cell>
          <cell r="DC51">
            <v>1165</v>
          </cell>
          <cell r="DD51">
            <v>112</v>
          </cell>
          <cell r="DE51">
            <v>3721</v>
          </cell>
          <cell r="DF51">
            <v>345598</v>
          </cell>
          <cell r="DG51">
            <v>370838</v>
          </cell>
          <cell r="DH51">
            <v>186221</v>
          </cell>
          <cell r="DI51">
            <v>187957</v>
          </cell>
          <cell r="DJ51">
            <v>2101</v>
          </cell>
          <cell r="DK51">
            <v>23834</v>
          </cell>
          <cell r="DL51">
            <v>2838</v>
          </cell>
          <cell r="DM51">
            <v>3753</v>
          </cell>
          <cell r="DN51">
            <v>47513</v>
          </cell>
          <cell r="DO51">
            <v>47036</v>
          </cell>
          <cell r="DP51">
            <v>10779</v>
          </cell>
          <cell r="DQ51">
            <v>9012</v>
          </cell>
          <cell r="DR51">
            <v>6561</v>
          </cell>
          <cell r="DS51">
            <v>48757</v>
          </cell>
          <cell r="DT51">
            <v>2590</v>
          </cell>
          <cell r="DU51">
            <v>11664</v>
          </cell>
          <cell r="DV51">
            <v>90.52</v>
          </cell>
          <cell r="DW51">
            <v>27.88</v>
          </cell>
          <cell r="DX51">
            <v>34.950000000000003</v>
          </cell>
          <cell r="DY51">
            <v>8.2799999999999994</v>
          </cell>
          <cell r="DZ51">
            <v>8.6</v>
          </cell>
          <cell r="EA51">
            <v>67.34</v>
          </cell>
          <cell r="EB51">
            <v>3.0753494715308558</v>
          </cell>
          <cell r="EC51">
            <v>0.53763440860215062</v>
          </cell>
          <cell r="ED51">
            <v>0.63291139240506333</v>
          </cell>
          <cell r="EE51">
            <v>1.0086027884900624</v>
          </cell>
          <cell r="EF51">
            <v>0.46235138705416118</v>
          </cell>
          <cell r="EG51">
            <v>2.4163027656477438</v>
          </cell>
          <cell r="EH51">
            <v>18.47255369928401</v>
          </cell>
          <cell r="EI51">
            <v>4.1666666666666661</v>
          </cell>
          <cell r="EJ51">
            <v>3.481012658227848</v>
          </cell>
          <cell r="EK51">
            <v>6.0219519430436073</v>
          </cell>
          <cell r="EL51">
            <v>1.7833553500660502</v>
          </cell>
          <cell r="EM51">
            <v>14.463852498786997</v>
          </cell>
          <cell r="EN51">
            <v>4.5891578588475967</v>
          </cell>
          <cell r="EO51">
            <v>4.56989247311828</v>
          </cell>
          <cell r="EP51">
            <v>4.1139240506329111</v>
          </cell>
          <cell r="EQ51">
            <v>2.7884900622960545</v>
          </cell>
          <cell r="ER51">
            <v>2.3117569352708056</v>
          </cell>
          <cell r="ES51">
            <v>4.119359534206696</v>
          </cell>
          <cell r="ET51">
            <v>27.207637231503579</v>
          </cell>
          <cell r="EU51">
            <v>38.978494623655912</v>
          </cell>
          <cell r="EV51">
            <v>28.481012658227851</v>
          </cell>
          <cell r="EW51">
            <v>4.6870364876891131</v>
          </cell>
          <cell r="EX51">
            <v>5.4161162483487448</v>
          </cell>
          <cell r="EY51">
            <v>22.367782629791364</v>
          </cell>
          <cell r="EZ51">
            <v>84.439140811455843</v>
          </cell>
          <cell r="FA51">
            <v>90.86021505376344</v>
          </cell>
          <cell r="FB51">
            <v>93.987341772151893</v>
          </cell>
          <cell r="FC51">
            <v>79.353307623850483</v>
          </cell>
          <cell r="FD51">
            <v>90.75297225891677</v>
          </cell>
          <cell r="FE51">
            <v>84.449296458030091</v>
          </cell>
          <cell r="FF51">
            <v>47.746334810773952</v>
          </cell>
          <cell r="FG51">
            <v>76.612903225806448</v>
          </cell>
          <cell r="FH51">
            <v>82.911392405063282</v>
          </cell>
          <cell r="FI51">
            <v>56.214773064372594</v>
          </cell>
          <cell r="FJ51">
            <v>67.107001321003963</v>
          </cell>
          <cell r="FK51">
            <v>52.134885977680732</v>
          </cell>
          <cell r="FL51">
            <v>87.582679849982952</v>
          </cell>
          <cell r="FM51">
            <v>94.489247311827967</v>
          </cell>
          <cell r="FN51">
            <v>94.936708860759495</v>
          </cell>
          <cell r="FO51">
            <v>80.866211806585582</v>
          </cell>
          <cell r="FP51">
            <v>89.564068692206078</v>
          </cell>
          <cell r="FQ51">
            <v>86.99175157690442</v>
          </cell>
          <cell r="FR51">
            <v>33.651551312649161</v>
          </cell>
          <cell r="FS51">
            <v>12.5</v>
          </cell>
          <cell r="FT51">
            <v>18.670886075949365</v>
          </cell>
          <cell r="FU51">
            <v>23.613171165826163</v>
          </cell>
          <cell r="FV51">
            <v>10.898282694848085</v>
          </cell>
          <cell r="FW51">
            <v>29.344978165938862</v>
          </cell>
          <cell r="FX51">
            <v>19.420388680531879</v>
          </cell>
          <cell r="FY51">
            <v>13.03763440860215</v>
          </cell>
          <cell r="FZ51">
            <v>24.683544303797468</v>
          </cell>
          <cell r="GA51">
            <v>48.472263423316527</v>
          </cell>
          <cell r="GB51">
            <v>66.182298546895652</v>
          </cell>
          <cell r="GC51">
            <v>27.457544881125667</v>
          </cell>
          <cell r="GD51">
            <v>58.022502557108758</v>
          </cell>
          <cell r="GE51">
            <v>22.043010752688172</v>
          </cell>
          <cell r="GF51">
            <v>12.974683544303797</v>
          </cell>
          <cell r="GG51">
            <v>50.964105606644914</v>
          </cell>
          <cell r="GH51">
            <v>17.701453104359313</v>
          </cell>
          <cell r="GI51">
            <v>51.916545366327028</v>
          </cell>
          <cell r="GJ51">
            <v>1.5410842141152403</v>
          </cell>
          <cell r="GK51">
            <v>3.4946236559139781</v>
          </cell>
          <cell r="GL51">
            <v>11.708860759493671</v>
          </cell>
          <cell r="GM51">
            <v>1.1569267279738951</v>
          </cell>
          <cell r="GN51">
            <v>2.2457067371202113</v>
          </cell>
          <cell r="GO51">
            <v>1.7564289180009705</v>
          </cell>
          <cell r="GP51">
            <v>31.6399590862598</v>
          </cell>
          <cell r="GQ51">
            <v>48.924731182795696</v>
          </cell>
          <cell r="GR51">
            <v>22.468354430379748</v>
          </cell>
          <cell r="GS51">
            <v>52.12103233461881</v>
          </cell>
          <cell r="GT51">
            <v>10.96433289299868</v>
          </cell>
          <cell r="GU51">
            <v>33.954391072295003</v>
          </cell>
          <cell r="GV51">
            <v>81.040000000000006</v>
          </cell>
          <cell r="GW51">
            <v>19.46</v>
          </cell>
          <cell r="GX51">
            <v>19.8</v>
          </cell>
          <cell r="GY51">
            <v>7.82</v>
          </cell>
          <cell r="GZ51">
            <v>8.1300000000000008</v>
          </cell>
          <cell r="HA51">
            <v>61.11</v>
          </cell>
          <cell r="HB51">
            <v>11.912717354244801</v>
          </cell>
          <cell r="HC51">
            <v>17.876344086021508</v>
          </cell>
          <cell r="HD51">
            <v>7.2784810126582276</v>
          </cell>
          <cell r="HE51">
            <v>24.91842183328389</v>
          </cell>
          <cell r="HF51">
            <v>4.9537648612945837</v>
          </cell>
          <cell r="HG51">
            <v>13.672974284327996</v>
          </cell>
        </row>
        <row r="52">
          <cell r="C52" t="str">
            <v>WEST BENGAL</v>
          </cell>
          <cell r="J52">
            <v>57344</v>
          </cell>
          <cell r="K52">
            <v>9668</v>
          </cell>
          <cell r="L52">
            <v>1208</v>
          </cell>
          <cell r="M52">
            <v>641</v>
          </cell>
          <cell r="N52">
            <v>457</v>
          </cell>
          <cell r="O52">
            <v>1339</v>
          </cell>
          <cell r="P52">
            <v>114</v>
          </cell>
          <cell r="Q52">
            <v>13427</v>
          </cell>
          <cell r="R52">
            <v>43144</v>
          </cell>
          <cell r="S52">
            <v>16</v>
          </cell>
          <cell r="T52">
            <v>125</v>
          </cell>
          <cell r="U52">
            <v>924</v>
          </cell>
          <cell r="V52">
            <v>4895</v>
          </cell>
          <cell r="W52">
            <v>0</v>
          </cell>
          <cell r="X52">
            <v>49104</v>
          </cell>
          <cell r="Y52">
            <v>7421</v>
          </cell>
          <cell r="Z52">
            <v>846</v>
          </cell>
          <cell r="AA52">
            <v>304</v>
          </cell>
          <cell r="AB52">
            <v>306</v>
          </cell>
          <cell r="AC52">
            <v>695</v>
          </cell>
          <cell r="AD52">
            <v>95</v>
          </cell>
          <cell r="AE52">
            <v>9667</v>
          </cell>
          <cell r="AK52">
            <v>3988</v>
          </cell>
          <cell r="AL52">
            <v>2822</v>
          </cell>
          <cell r="AM52">
            <v>1</v>
          </cell>
          <cell r="AN52">
            <v>1</v>
          </cell>
          <cell r="AO52">
            <v>61</v>
          </cell>
          <cell r="AP52">
            <v>4</v>
          </cell>
          <cell r="AQ52">
            <v>2889</v>
          </cell>
          <cell r="AR52">
            <v>9154</v>
          </cell>
          <cell r="AS52">
            <v>112</v>
          </cell>
          <cell r="AT52">
            <v>116</v>
          </cell>
          <cell r="AU52">
            <v>391</v>
          </cell>
          <cell r="AV52">
            <v>3277</v>
          </cell>
          <cell r="AW52">
            <v>13050</v>
          </cell>
          <cell r="AX52">
            <v>4965</v>
          </cell>
          <cell r="AY52">
            <v>385</v>
          </cell>
          <cell r="AZ52">
            <v>163</v>
          </cell>
          <cell r="BA52">
            <v>44</v>
          </cell>
          <cell r="BB52">
            <v>80</v>
          </cell>
          <cell r="BC52">
            <v>5711</v>
          </cell>
          <cell r="BD52">
            <v>44404</v>
          </cell>
          <cell r="BE52">
            <v>388</v>
          </cell>
          <cell r="BF52">
            <v>443</v>
          </cell>
          <cell r="BG52">
            <v>977</v>
          </cell>
          <cell r="BH52">
            <v>6396</v>
          </cell>
          <cell r="BI52">
            <v>52608</v>
          </cell>
          <cell r="BJ52">
            <v>21008</v>
          </cell>
          <cell r="BK52">
            <v>198</v>
          </cell>
          <cell r="BL52">
            <v>411</v>
          </cell>
          <cell r="BM52">
            <v>942</v>
          </cell>
          <cell r="BN52">
            <v>6584</v>
          </cell>
          <cell r="BO52">
            <v>29143</v>
          </cell>
          <cell r="BP52">
            <v>48939</v>
          </cell>
          <cell r="BQ52">
            <v>411</v>
          </cell>
          <cell r="BR52">
            <v>506</v>
          </cell>
          <cell r="BS52">
            <v>1234</v>
          </cell>
          <cell r="BT52">
            <v>7446</v>
          </cell>
          <cell r="BU52">
            <v>58536</v>
          </cell>
          <cell r="BV52">
            <v>34856</v>
          </cell>
          <cell r="BW52">
            <v>23</v>
          </cell>
          <cell r="BX52">
            <v>146</v>
          </cell>
          <cell r="BY52">
            <v>664</v>
          </cell>
          <cell r="BZ52">
            <v>4891</v>
          </cell>
          <cell r="CA52">
            <v>40580</v>
          </cell>
          <cell r="CB52">
            <v>19779</v>
          </cell>
          <cell r="CC52">
            <v>111</v>
          </cell>
          <cell r="CD52">
            <v>94</v>
          </cell>
          <cell r="CE52">
            <v>279</v>
          </cell>
          <cell r="CF52">
            <v>701</v>
          </cell>
          <cell r="CG52">
            <v>20964</v>
          </cell>
          <cell r="CH52">
            <v>11818</v>
          </cell>
          <cell r="CI52">
            <v>485</v>
          </cell>
          <cell r="CJ52">
            <v>202</v>
          </cell>
          <cell r="CK52">
            <v>263</v>
          </cell>
          <cell r="CL52">
            <v>112</v>
          </cell>
          <cell r="CM52">
            <v>12986</v>
          </cell>
          <cell r="CN52">
            <v>1226</v>
          </cell>
          <cell r="CO52">
            <v>6</v>
          </cell>
          <cell r="CP52">
            <v>22</v>
          </cell>
          <cell r="CQ52">
            <v>34</v>
          </cell>
          <cell r="CR52">
            <v>535</v>
          </cell>
          <cell r="CS52">
            <v>1823</v>
          </cell>
          <cell r="CT52">
            <v>8017</v>
          </cell>
          <cell r="CU52">
            <v>652</v>
          </cell>
          <cell r="CV52">
            <v>264</v>
          </cell>
          <cell r="CW52">
            <v>415</v>
          </cell>
          <cell r="CX52">
            <v>278</v>
          </cell>
          <cell r="CY52">
            <v>9699</v>
          </cell>
          <cell r="CZ52">
            <v>4500</v>
          </cell>
          <cell r="DA52">
            <v>354</v>
          </cell>
          <cell r="DB52">
            <v>125</v>
          </cell>
          <cell r="DC52">
            <v>241</v>
          </cell>
          <cell r="DD52">
            <v>99</v>
          </cell>
          <cell r="DE52">
            <v>5353</v>
          </cell>
          <cell r="DF52">
            <v>3329504</v>
          </cell>
          <cell r="DG52">
            <v>3254450</v>
          </cell>
          <cell r="DH52">
            <v>1087775</v>
          </cell>
          <cell r="DI52">
            <v>1313351</v>
          </cell>
          <cell r="DJ52">
            <v>57381</v>
          </cell>
          <cell r="DK52">
            <v>117307</v>
          </cell>
          <cell r="DL52">
            <v>2249</v>
          </cell>
          <cell r="DM52">
            <v>6926</v>
          </cell>
          <cell r="DN52">
            <v>5715</v>
          </cell>
          <cell r="DO52">
            <v>5673</v>
          </cell>
          <cell r="DP52">
            <v>940</v>
          </cell>
          <cell r="DQ52">
            <v>902</v>
          </cell>
          <cell r="DR52">
            <v>2979</v>
          </cell>
          <cell r="DS52">
            <v>3362</v>
          </cell>
          <cell r="DT52">
            <v>39073</v>
          </cell>
          <cell r="DU52">
            <v>39686</v>
          </cell>
          <cell r="DV52">
            <v>74.84</v>
          </cell>
          <cell r="DW52">
            <v>6.06</v>
          </cell>
          <cell r="DX52">
            <v>18.579999999999998</v>
          </cell>
          <cell r="DY52">
            <v>18.71</v>
          </cell>
          <cell r="DZ52">
            <v>21.77</v>
          </cell>
          <cell r="EA52">
            <v>66.58</v>
          </cell>
          <cell r="EB52">
            <v>7.4902047254778905</v>
          </cell>
          <cell r="EC52">
            <v>0.2806361085126286</v>
          </cell>
          <cell r="ED52">
            <v>0</v>
          </cell>
          <cell r="EE52">
            <v>6.4557779212395083E-2</v>
          </cell>
          <cell r="EF52">
            <v>0.10758472296933834</v>
          </cell>
          <cell r="EG52">
            <v>6.327667476074847</v>
          </cell>
          <cell r="EH52">
            <v>3.794290754278542</v>
          </cell>
          <cell r="EI52">
            <v>0</v>
          </cell>
          <cell r="EJ52">
            <v>0</v>
          </cell>
          <cell r="EK52">
            <v>0.25823111684958033</v>
          </cell>
          <cell r="EL52">
            <v>2.6896180742334585E-2</v>
          </cell>
          <cell r="EM52">
            <v>3.2338237394657909</v>
          </cell>
          <cell r="EN52">
            <v>19.093576674525501</v>
          </cell>
          <cell r="EO52">
            <v>1.1225444340505144</v>
          </cell>
          <cell r="EP52">
            <v>12.315930388219545</v>
          </cell>
          <cell r="EQ52">
            <v>30.342156229825694</v>
          </cell>
          <cell r="ER52">
            <v>41.178052716514259</v>
          </cell>
          <cell r="ES52">
            <v>21.272675332095414</v>
          </cell>
          <cell r="ET52">
            <v>9.7172515562189385</v>
          </cell>
          <cell r="EU52">
            <v>39.101964452759589</v>
          </cell>
          <cell r="EV52">
            <v>26.639892904953143</v>
          </cell>
          <cell r="EW52">
            <v>3.2924467398321502</v>
          </cell>
          <cell r="EX52">
            <v>0.96826250672404512</v>
          </cell>
          <cell r="EY52">
            <v>9.4172261105556352</v>
          </cell>
          <cell r="EZ52">
            <v>70.966975931611174</v>
          </cell>
          <cell r="FA52">
            <v>3.7418147801683816</v>
          </cell>
          <cell r="FB52">
            <v>28.380187416331992</v>
          </cell>
          <cell r="FC52">
            <v>58.618463524854747</v>
          </cell>
          <cell r="FD52">
            <v>70.642818719741797</v>
          </cell>
          <cell r="FE52">
            <v>68.953006713326673</v>
          </cell>
          <cell r="FF52">
            <v>28.593720847397258</v>
          </cell>
          <cell r="FG52">
            <v>4.20954162768943</v>
          </cell>
          <cell r="FH52">
            <v>31.459170013386885</v>
          </cell>
          <cell r="FI52">
            <v>67.140090380890896</v>
          </cell>
          <cell r="FJ52">
            <v>86.215707369553513</v>
          </cell>
          <cell r="FK52">
            <v>35.127838880159977</v>
          </cell>
          <cell r="FL52">
            <v>78.738741794867451</v>
          </cell>
          <cell r="FM52">
            <v>4.8643592142188963</v>
          </cell>
          <cell r="FN52">
            <v>37.215528781793843</v>
          </cell>
          <cell r="FO52">
            <v>77.985797288573281</v>
          </cell>
          <cell r="FP52">
            <v>96.960731576116189</v>
          </cell>
          <cell r="FQ52">
            <v>78.830167118983013</v>
          </cell>
          <cell r="FR52">
            <v>54.621164577573488</v>
          </cell>
          <cell r="FS52">
            <v>1.7773620205799812</v>
          </cell>
          <cell r="FT52">
            <v>14.591700133868809</v>
          </cell>
          <cell r="FU52">
            <v>45.771465461588122</v>
          </cell>
          <cell r="FV52">
            <v>58.5933297471759</v>
          </cell>
          <cell r="FW52">
            <v>53.419511498357373</v>
          </cell>
          <cell r="FX52">
            <v>35.108638499245217</v>
          </cell>
          <cell r="FY52">
            <v>8.2319925163704397</v>
          </cell>
          <cell r="FZ52">
            <v>9.3708165997322617</v>
          </cell>
          <cell r="GA52">
            <v>18.850871530019369</v>
          </cell>
          <cell r="GB52">
            <v>12.358795051102742</v>
          </cell>
          <cell r="GC52">
            <v>31.542636766176262</v>
          </cell>
          <cell r="GD52">
            <v>16.708787760571266</v>
          </cell>
          <cell r="GE52">
            <v>26.099158091674461</v>
          </cell>
          <cell r="GF52">
            <v>20.615796519410978</v>
          </cell>
          <cell r="GG52">
            <v>7.3595868302130416</v>
          </cell>
          <cell r="GH52">
            <v>1.1565357719203873</v>
          </cell>
          <cell r="GI52">
            <v>15.329238680188546</v>
          </cell>
          <cell r="GJ52">
            <v>1.9607510558542665</v>
          </cell>
          <cell r="GK52">
            <v>0.18709073900841908</v>
          </cell>
          <cell r="GL52">
            <v>3.0789825970548863</v>
          </cell>
          <cell r="GM52">
            <v>3.0987734021949644</v>
          </cell>
          <cell r="GN52">
            <v>8.378160301237223</v>
          </cell>
          <cell r="GO52">
            <v>2.6453363805170693</v>
          </cell>
          <cell r="GP52">
            <v>12.839866343267126</v>
          </cell>
          <cell r="GQ52">
            <v>50.140318054256319</v>
          </cell>
          <cell r="GR52">
            <v>29.852744310575634</v>
          </cell>
          <cell r="GS52">
            <v>19.238218205293737</v>
          </cell>
          <cell r="GT52">
            <v>3.0930607853684777</v>
          </cell>
          <cell r="GU52">
            <v>12.819597200399944</v>
          </cell>
          <cell r="GV52">
            <v>72.03</v>
          </cell>
          <cell r="GW52">
            <v>13.89</v>
          </cell>
          <cell r="GX52">
            <v>19.850000000000001</v>
          </cell>
          <cell r="GY52">
            <v>18.93</v>
          </cell>
          <cell r="GZ52">
            <v>20.23</v>
          </cell>
          <cell r="HA52">
            <v>64.12</v>
          </cell>
          <cell r="HB52">
            <v>6.9949285072171241</v>
          </cell>
          <cell r="HC52">
            <v>24.883068288119738</v>
          </cell>
          <cell r="HD52">
            <v>12.851405622489958</v>
          </cell>
          <cell r="HE52">
            <v>6.7785668173014848</v>
          </cell>
          <cell r="HF52">
            <v>1.0758472296933834</v>
          </cell>
          <cell r="HG52">
            <v>6.7633195257820313</v>
          </cell>
        </row>
      </sheetData>
      <sheetData sheetId="2"/>
      <sheetData sheetId="3">
        <row r="15">
          <cell r="J15" t="str">
            <v>Enrolment in Goverment Schools</v>
          </cell>
          <cell r="K15" t="str">
            <v>Primary Only</v>
          </cell>
          <cell r="L15" t="str">
            <v>Primary with Upper Primary</v>
          </cell>
          <cell r="M15" t="str">
            <v>Primary with upper Primary Sec/H.Sec</v>
          </cell>
          <cell r="N15" t="str">
            <v>Upper Primary Only</v>
          </cell>
          <cell r="O15" t="str">
            <v>Upper Primary with Sec./H.Sec</v>
          </cell>
          <cell r="P15" t="str">
            <v>No Response</v>
          </cell>
          <cell r="Q15" t="str">
            <v>Enrolment in Private Schools</v>
          </cell>
          <cell r="R15" t="str">
            <v>Primary Only</v>
          </cell>
          <cell r="S15" t="str">
            <v>Primary with Upper Primary</v>
          </cell>
          <cell r="T15" t="str">
            <v>Primary with upper Primary Sec/H.Sec</v>
          </cell>
          <cell r="U15" t="str">
            <v>Upper Primary Only</v>
          </cell>
          <cell r="V15" t="str">
            <v>Upper Primary with Sec./H.Sec</v>
          </cell>
          <cell r="W15" t="str">
            <v>No Response</v>
          </cell>
          <cell r="X15" t="str">
            <v>Enrolment in Goverment Schools (Rural)</v>
          </cell>
          <cell r="Y15" t="str">
            <v>Primary Only</v>
          </cell>
          <cell r="Z15" t="str">
            <v>Primary with Upper Primary</v>
          </cell>
          <cell r="AA15" t="str">
            <v>Primary with upper Primary Sec/H.Sec</v>
          </cell>
          <cell r="AB15" t="str">
            <v>Upper Primary Only</v>
          </cell>
          <cell r="AC15" t="str">
            <v>Upper Primary with Sec./H.Sec</v>
          </cell>
          <cell r="AD15" t="str">
            <v>No Response</v>
          </cell>
          <cell r="AE15" t="str">
            <v>Enrolment in Private Schools (Rural)</v>
          </cell>
        </row>
        <row r="17">
          <cell r="C17" t="str">
            <v>A &amp; N Islands</v>
          </cell>
          <cell r="J17">
            <v>47298</v>
          </cell>
          <cell r="K17">
            <v>1808</v>
          </cell>
          <cell r="L17">
            <v>2512</v>
          </cell>
          <cell r="M17">
            <v>3961</v>
          </cell>
          <cell r="N17">
            <v>452</v>
          </cell>
          <cell r="O17">
            <v>635</v>
          </cell>
          <cell r="P17">
            <v>0</v>
          </cell>
          <cell r="Q17">
            <v>9368</v>
          </cell>
          <cell r="R17">
            <v>9368</v>
          </cell>
          <cell r="S17">
            <v>7683</v>
          </cell>
          <cell r="T17">
            <v>13943</v>
          </cell>
          <cell r="U17">
            <v>0</v>
          </cell>
          <cell r="V17">
            <v>1950</v>
          </cell>
          <cell r="W17">
            <v>0</v>
          </cell>
          <cell r="X17">
            <v>32944</v>
          </cell>
          <cell r="Y17">
            <v>995</v>
          </cell>
          <cell r="Z17">
            <v>1558</v>
          </cell>
          <cell r="AA17">
            <v>595</v>
          </cell>
          <cell r="AB17">
            <v>243</v>
          </cell>
          <cell r="AC17">
            <v>0</v>
          </cell>
          <cell r="AD17">
            <v>0</v>
          </cell>
          <cell r="AE17">
            <v>3391</v>
          </cell>
        </row>
        <row r="18">
          <cell r="C18" t="str">
            <v>ANDHRA PRADESH</v>
          </cell>
          <cell r="J18">
            <v>6520838</v>
          </cell>
          <cell r="K18">
            <v>1906656</v>
          </cell>
          <cell r="L18">
            <v>1129698</v>
          </cell>
          <cell r="M18">
            <v>162642</v>
          </cell>
          <cell r="N18">
            <v>0</v>
          </cell>
          <cell r="O18">
            <v>1190529</v>
          </cell>
          <cell r="P18">
            <v>0</v>
          </cell>
          <cell r="Q18">
            <v>4389525</v>
          </cell>
          <cell r="R18">
            <v>2899593</v>
          </cell>
          <cell r="S18">
            <v>1112958</v>
          </cell>
          <cell r="T18">
            <v>81773</v>
          </cell>
          <cell r="U18">
            <v>0</v>
          </cell>
          <cell r="V18">
            <v>1531897</v>
          </cell>
          <cell r="W18">
            <v>0</v>
          </cell>
          <cell r="X18">
            <v>5626221</v>
          </cell>
          <cell r="Y18">
            <v>770580</v>
          </cell>
          <cell r="Z18">
            <v>633144</v>
          </cell>
          <cell r="AA18">
            <v>33246</v>
          </cell>
          <cell r="AB18">
            <v>0</v>
          </cell>
          <cell r="AC18">
            <v>427981</v>
          </cell>
          <cell r="AD18">
            <v>0</v>
          </cell>
          <cell r="AE18">
            <v>1864951</v>
          </cell>
        </row>
        <row r="19">
          <cell r="C19" t="str">
            <v>ARUNACHAL PRADESH</v>
          </cell>
          <cell r="J19">
            <v>277003</v>
          </cell>
          <cell r="K19">
            <v>12815</v>
          </cell>
          <cell r="L19">
            <v>21838</v>
          </cell>
          <cell r="M19">
            <v>12399</v>
          </cell>
          <cell r="N19">
            <v>35</v>
          </cell>
          <cell r="O19">
            <v>1148</v>
          </cell>
          <cell r="P19">
            <v>0</v>
          </cell>
          <cell r="Q19">
            <v>48235</v>
          </cell>
          <cell r="R19">
            <v>104200</v>
          </cell>
          <cell r="S19">
            <v>93251</v>
          </cell>
          <cell r="T19">
            <v>28905</v>
          </cell>
          <cell r="U19">
            <v>1358</v>
          </cell>
          <cell r="V19">
            <v>4763</v>
          </cell>
          <cell r="W19">
            <v>0</v>
          </cell>
          <cell r="X19">
            <v>232477</v>
          </cell>
          <cell r="Y19">
            <v>7293</v>
          </cell>
          <cell r="Z19">
            <v>10921</v>
          </cell>
          <cell r="AA19">
            <v>6667</v>
          </cell>
          <cell r="AB19">
            <v>35</v>
          </cell>
          <cell r="AC19">
            <v>957</v>
          </cell>
          <cell r="AD19">
            <v>0</v>
          </cell>
          <cell r="AE19">
            <v>25873</v>
          </cell>
        </row>
        <row r="20">
          <cell r="C20" t="str">
            <v>ASSAM</v>
          </cell>
          <cell r="J20">
            <v>4943370</v>
          </cell>
          <cell r="K20">
            <v>30664</v>
          </cell>
          <cell r="L20">
            <v>43277</v>
          </cell>
          <cell r="M20">
            <v>141242</v>
          </cell>
          <cell r="N20">
            <v>567180</v>
          </cell>
          <cell r="O20">
            <v>140285</v>
          </cell>
          <cell r="P20">
            <v>0</v>
          </cell>
          <cell r="Q20">
            <v>922648</v>
          </cell>
          <cell r="R20">
            <v>3050682</v>
          </cell>
          <cell r="S20">
            <v>177601</v>
          </cell>
          <cell r="T20">
            <v>18012</v>
          </cell>
          <cell r="U20">
            <v>796222</v>
          </cell>
          <cell r="V20">
            <v>481524</v>
          </cell>
          <cell r="W20">
            <v>0</v>
          </cell>
          <cell r="X20">
            <v>4524041</v>
          </cell>
          <cell r="Y20">
            <v>28380</v>
          </cell>
          <cell r="Z20">
            <v>39451</v>
          </cell>
          <cell r="AA20">
            <v>94202</v>
          </cell>
          <cell r="AB20">
            <v>548668</v>
          </cell>
          <cell r="AC20">
            <v>128801</v>
          </cell>
          <cell r="AD20">
            <v>0</v>
          </cell>
          <cell r="AE20">
            <v>839502</v>
          </cell>
        </row>
        <row r="21">
          <cell r="C21" t="str">
            <v>BIHAR</v>
          </cell>
          <cell r="J21">
            <v>18675114</v>
          </cell>
          <cell r="K21">
            <v>17720</v>
          </cell>
          <cell r="L21">
            <v>10240</v>
          </cell>
          <cell r="M21">
            <v>6011</v>
          </cell>
          <cell r="N21">
            <v>204</v>
          </cell>
          <cell r="O21">
            <v>0</v>
          </cell>
          <cell r="P21">
            <v>0</v>
          </cell>
          <cell r="Q21">
            <v>34175</v>
          </cell>
          <cell r="R21">
            <v>8864821</v>
          </cell>
          <cell r="S21">
            <v>8429894</v>
          </cell>
          <cell r="T21">
            <v>145610</v>
          </cell>
          <cell r="U21">
            <v>69932</v>
          </cell>
          <cell r="V21">
            <v>43939</v>
          </cell>
          <cell r="W21">
            <v>0</v>
          </cell>
          <cell r="X21">
            <v>17554196</v>
          </cell>
          <cell r="Y21">
            <v>9000</v>
          </cell>
          <cell r="Z21">
            <v>5268</v>
          </cell>
          <cell r="AA21">
            <v>2823</v>
          </cell>
          <cell r="AB21">
            <v>204</v>
          </cell>
          <cell r="AC21">
            <v>0</v>
          </cell>
          <cell r="AD21">
            <v>0</v>
          </cell>
          <cell r="AE21">
            <v>17295</v>
          </cell>
        </row>
        <row r="22">
          <cell r="C22" t="str">
            <v>CHANDIGARH</v>
          </cell>
          <cell r="J22">
            <v>99025</v>
          </cell>
          <cell r="K22">
            <v>1788</v>
          </cell>
          <cell r="L22">
            <v>2599</v>
          </cell>
          <cell r="M22">
            <v>37082</v>
          </cell>
          <cell r="N22">
            <v>0</v>
          </cell>
          <cell r="O22">
            <v>708</v>
          </cell>
          <cell r="P22">
            <v>0</v>
          </cell>
          <cell r="Q22">
            <v>42177</v>
          </cell>
          <cell r="R22">
            <v>3324</v>
          </cell>
          <cell r="S22">
            <v>1400</v>
          </cell>
          <cell r="T22">
            <v>16104</v>
          </cell>
          <cell r="U22">
            <v>2075</v>
          </cell>
          <cell r="V22">
            <v>0</v>
          </cell>
          <cell r="W22">
            <v>0</v>
          </cell>
          <cell r="X22">
            <v>22903</v>
          </cell>
          <cell r="Y22">
            <v>0</v>
          </cell>
          <cell r="Z22">
            <v>140</v>
          </cell>
          <cell r="AA22">
            <v>1036</v>
          </cell>
          <cell r="AB22">
            <v>0</v>
          </cell>
          <cell r="AC22">
            <v>0</v>
          </cell>
          <cell r="AD22">
            <v>0</v>
          </cell>
          <cell r="AE22">
            <v>1176</v>
          </cell>
        </row>
        <row r="23">
          <cell r="C23" t="str">
            <v>CHHATTISGARH</v>
          </cell>
          <cell r="J23">
            <v>3825454</v>
          </cell>
          <cell r="K23">
            <v>169221</v>
          </cell>
          <cell r="L23">
            <v>446247</v>
          </cell>
          <cell r="M23">
            <v>0</v>
          </cell>
          <cell r="N23">
            <v>52253</v>
          </cell>
          <cell r="O23">
            <v>0</v>
          </cell>
          <cell r="P23">
            <v>0</v>
          </cell>
          <cell r="Q23">
            <v>667721</v>
          </cell>
          <cell r="R23">
            <v>2468615</v>
          </cell>
          <cell r="S23">
            <v>41872</v>
          </cell>
          <cell r="T23">
            <v>0</v>
          </cell>
          <cell r="U23">
            <v>957334</v>
          </cell>
          <cell r="V23">
            <v>0</v>
          </cell>
          <cell r="W23">
            <v>0</v>
          </cell>
          <cell r="X23">
            <v>3467821</v>
          </cell>
          <cell r="Y23">
            <v>116577</v>
          </cell>
          <cell r="Z23">
            <v>188395</v>
          </cell>
          <cell r="AA23">
            <v>0</v>
          </cell>
          <cell r="AB23">
            <v>33563</v>
          </cell>
          <cell r="AC23">
            <v>0</v>
          </cell>
          <cell r="AD23">
            <v>0</v>
          </cell>
          <cell r="AE23">
            <v>338535</v>
          </cell>
        </row>
        <row r="24">
          <cell r="C24" t="str">
            <v>DADRA &amp; NAGAR HAVELI</v>
          </cell>
          <cell r="J24">
            <v>43936</v>
          </cell>
          <cell r="K24">
            <v>1062</v>
          </cell>
          <cell r="L24">
            <v>1234</v>
          </cell>
          <cell r="M24">
            <v>5184</v>
          </cell>
          <cell r="N24">
            <v>0</v>
          </cell>
          <cell r="O24">
            <v>0</v>
          </cell>
          <cell r="P24">
            <v>0</v>
          </cell>
          <cell r="Q24">
            <v>7480</v>
          </cell>
          <cell r="R24">
            <v>10520</v>
          </cell>
          <cell r="S24">
            <v>24015</v>
          </cell>
          <cell r="T24">
            <v>0</v>
          </cell>
          <cell r="U24">
            <v>91</v>
          </cell>
          <cell r="V24">
            <v>0</v>
          </cell>
          <cell r="W24">
            <v>0</v>
          </cell>
          <cell r="X24">
            <v>34626</v>
          </cell>
          <cell r="Y24">
            <v>414</v>
          </cell>
          <cell r="Z24">
            <v>994</v>
          </cell>
          <cell r="AA24">
            <v>1324</v>
          </cell>
          <cell r="AB24">
            <v>0</v>
          </cell>
          <cell r="AC24">
            <v>0</v>
          </cell>
          <cell r="AD24">
            <v>0</v>
          </cell>
          <cell r="AE24">
            <v>2732</v>
          </cell>
        </row>
        <row r="25">
          <cell r="C25" t="str">
            <v>DAMAN &amp; DIU</v>
          </cell>
          <cell r="J25">
            <v>17798</v>
          </cell>
          <cell r="K25">
            <v>0</v>
          </cell>
          <cell r="L25">
            <v>2701</v>
          </cell>
          <cell r="M25">
            <v>3816</v>
          </cell>
          <cell r="N25">
            <v>339</v>
          </cell>
          <cell r="O25">
            <v>506</v>
          </cell>
          <cell r="P25">
            <v>0</v>
          </cell>
          <cell r="Q25">
            <v>7362</v>
          </cell>
          <cell r="R25">
            <v>5388</v>
          </cell>
          <cell r="S25">
            <v>402</v>
          </cell>
          <cell r="T25">
            <v>0</v>
          </cell>
          <cell r="U25">
            <v>2673</v>
          </cell>
          <cell r="V25">
            <v>2694</v>
          </cell>
          <cell r="W25">
            <v>0</v>
          </cell>
          <cell r="X25">
            <v>11157</v>
          </cell>
          <cell r="Y25">
            <v>0</v>
          </cell>
          <cell r="Z25">
            <v>2117</v>
          </cell>
          <cell r="AA25">
            <v>847</v>
          </cell>
          <cell r="AB25">
            <v>0</v>
          </cell>
          <cell r="AC25">
            <v>0</v>
          </cell>
          <cell r="AD25">
            <v>0</v>
          </cell>
          <cell r="AE25">
            <v>2964</v>
          </cell>
        </row>
        <row r="26">
          <cell r="C26" t="str">
            <v>DELHI</v>
          </cell>
          <cell r="J26">
            <v>1680689</v>
          </cell>
          <cell r="K26">
            <v>164407</v>
          </cell>
          <cell r="L26">
            <v>182533</v>
          </cell>
          <cell r="M26">
            <v>582628</v>
          </cell>
          <cell r="N26">
            <v>2811</v>
          </cell>
          <cell r="O26">
            <v>34011</v>
          </cell>
          <cell r="P26">
            <v>0</v>
          </cell>
          <cell r="Q26">
            <v>966390</v>
          </cell>
          <cell r="R26">
            <v>283233</v>
          </cell>
          <cell r="S26">
            <v>4185</v>
          </cell>
          <cell r="T26">
            <v>120229</v>
          </cell>
          <cell r="U26">
            <v>14379</v>
          </cell>
          <cell r="V26">
            <v>137436</v>
          </cell>
          <cell r="W26">
            <v>0</v>
          </cell>
          <cell r="X26">
            <v>559462</v>
          </cell>
          <cell r="Y26">
            <v>45439</v>
          </cell>
          <cell r="Z26">
            <v>52637</v>
          </cell>
          <cell r="AA26">
            <v>71854</v>
          </cell>
          <cell r="AB26">
            <v>0</v>
          </cell>
          <cell r="AC26">
            <v>4006</v>
          </cell>
          <cell r="AD26">
            <v>0</v>
          </cell>
          <cell r="AE26">
            <v>173936</v>
          </cell>
        </row>
        <row r="27">
          <cell r="C27" t="str">
            <v>GOA</v>
          </cell>
          <cell r="J27">
            <v>60325</v>
          </cell>
          <cell r="K27">
            <v>13666</v>
          </cell>
          <cell r="L27">
            <v>7923</v>
          </cell>
          <cell r="M27">
            <v>63500</v>
          </cell>
          <cell r="N27">
            <v>3395</v>
          </cell>
          <cell r="O27">
            <v>25129</v>
          </cell>
          <cell r="P27">
            <v>0</v>
          </cell>
          <cell r="Q27">
            <v>113613</v>
          </cell>
          <cell r="R27">
            <v>28632</v>
          </cell>
          <cell r="S27">
            <v>5247</v>
          </cell>
          <cell r="T27">
            <v>1851</v>
          </cell>
          <cell r="U27">
            <v>956</v>
          </cell>
          <cell r="V27">
            <v>6943</v>
          </cell>
          <cell r="W27">
            <v>0</v>
          </cell>
          <cell r="X27">
            <v>43629</v>
          </cell>
          <cell r="Y27">
            <v>6209</v>
          </cell>
          <cell r="Z27">
            <v>3911</v>
          </cell>
          <cell r="AA27">
            <v>36817</v>
          </cell>
          <cell r="AB27">
            <v>1788</v>
          </cell>
          <cell r="AC27">
            <v>14048</v>
          </cell>
          <cell r="AD27">
            <v>0</v>
          </cell>
          <cell r="AE27">
            <v>62773</v>
          </cell>
        </row>
        <row r="28">
          <cell r="C28" t="str">
            <v>GUJARAT</v>
          </cell>
          <cell r="J28">
            <v>6006917</v>
          </cell>
          <cell r="K28">
            <v>111006</v>
          </cell>
          <cell r="L28">
            <v>1231626</v>
          </cell>
          <cell r="M28">
            <v>278583</v>
          </cell>
          <cell r="N28">
            <v>40027</v>
          </cell>
          <cell r="O28">
            <v>44118</v>
          </cell>
          <cell r="P28">
            <v>0</v>
          </cell>
          <cell r="Q28">
            <v>1705360</v>
          </cell>
          <cell r="R28">
            <v>682375</v>
          </cell>
          <cell r="S28">
            <v>4339826</v>
          </cell>
          <cell r="T28">
            <v>17547</v>
          </cell>
          <cell r="U28">
            <v>5174</v>
          </cell>
          <cell r="V28">
            <v>1785</v>
          </cell>
          <cell r="W28">
            <v>0</v>
          </cell>
          <cell r="X28">
            <v>5046707</v>
          </cell>
          <cell r="Y28">
            <v>54678</v>
          </cell>
          <cell r="Z28">
            <v>420359</v>
          </cell>
          <cell r="AA28">
            <v>95289</v>
          </cell>
          <cell r="AB28">
            <v>22807</v>
          </cell>
          <cell r="AC28">
            <v>24542</v>
          </cell>
          <cell r="AD28">
            <v>0</v>
          </cell>
          <cell r="AE28">
            <v>617675</v>
          </cell>
        </row>
        <row r="29">
          <cell r="C29" t="str">
            <v>HARYANA</v>
          </cell>
          <cell r="J29">
            <v>2327437</v>
          </cell>
          <cell r="K29">
            <v>82225</v>
          </cell>
          <cell r="L29">
            <v>158745</v>
          </cell>
          <cell r="M29">
            <v>365528</v>
          </cell>
          <cell r="N29">
            <v>27644</v>
          </cell>
          <cell r="O29">
            <v>280850</v>
          </cell>
          <cell r="P29">
            <v>0</v>
          </cell>
          <cell r="Q29">
            <v>914992</v>
          </cell>
          <cell r="R29">
            <v>1237073</v>
          </cell>
          <cell r="S29">
            <v>142473</v>
          </cell>
          <cell r="T29">
            <v>158826</v>
          </cell>
          <cell r="U29">
            <v>109467</v>
          </cell>
          <cell r="V29">
            <v>379457</v>
          </cell>
          <cell r="W29">
            <v>0</v>
          </cell>
          <cell r="X29">
            <v>2027296</v>
          </cell>
          <cell r="Y29">
            <v>43607</v>
          </cell>
          <cell r="Z29">
            <v>101047</v>
          </cell>
          <cell r="AA29">
            <v>200208</v>
          </cell>
          <cell r="AB29">
            <v>19237</v>
          </cell>
          <cell r="AC29">
            <v>158633</v>
          </cell>
          <cell r="AD29">
            <v>0</v>
          </cell>
          <cell r="AE29">
            <v>522732</v>
          </cell>
        </row>
        <row r="30">
          <cell r="C30" t="str">
            <v>HIMACHAL PRADESH</v>
          </cell>
          <cell r="J30">
            <v>816450</v>
          </cell>
          <cell r="K30">
            <v>33540</v>
          </cell>
          <cell r="L30">
            <v>54618</v>
          </cell>
          <cell r="M30">
            <v>158575</v>
          </cell>
          <cell r="N30">
            <v>82</v>
          </cell>
          <cell r="O30">
            <v>2013</v>
          </cell>
          <cell r="P30">
            <v>0</v>
          </cell>
          <cell r="Q30">
            <v>248828</v>
          </cell>
          <cell r="R30">
            <v>449256</v>
          </cell>
          <cell r="S30">
            <v>575</v>
          </cell>
          <cell r="T30">
            <v>4786</v>
          </cell>
          <cell r="U30">
            <v>113457</v>
          </cell>
          <cell r="V30">
            <v>207252</v>
          </cell>
          <cell r="W30">
            <v>0</v>
          </cell>
          <cell r="X30">
            <v>775326</v>
          </cell>
          <cell r="Y30">
            <v>29137</v>
          </cell>
          <cell r="Z30">
            <v>45366</v>
          </cell>
          <cell r="AA30">
            <v>99061</v>
          </cell>
          <cell r="AB30">
            <v>82</v>
          </cell>
          <cell r="AC30">
            <v>922</v>
          </cell>
          <cell r="AD30">
            <v>0</v>
          </cell>
          <cell r="AE30">
            <v>174568</v>
          </cell>
        </row>
        <row r="31">
          <cell r="C31" t="str">
            <v>Jammu &amp; Kashmir</v>
          </cell>
          <cell r="J31">
            <v>1240578</v>
          </cell>
          <cell r="K31">
            <v>69370</v>
          </cell>
          <cell r="L31">
            <v>268452</v>
          </cell>
          <cell r="M31">
            <v>328899</v>
          </cell>
          <cell r="N31">
            <v>16</v>
          </cell>
          <cell r="O31">
            <v>509</v>
          </cell>
          <cell r="P31">
            <v>0</v>
          </cell>
          <cell r="Q31">
            <v>667246</v>
          </cell>
          <cell r="R31">
            <v>467644</v>
          </cell>
          <cell r="S31">
            <v>486093</v>
          </cell>
          <cell r="T31">
            <v>150779</v>
          </cell>
          <cell r="U31">
            <v>3503</v>
          </cell>
          <cell r="V31">
            <v>30858</v>
          </cell>
          <cell r="W31">
            <v>0</v>
          </cell>
          <cell r="X31">
            <v>1138877</v>
          </cell>
          <cell r="Y31">
            <v>55495</v>
          </cell>
          <cell r="Z31">
            <v>199147</v>
          </cell>
          <cell r="AA31">
            <v>145087</v>
          </cell>
          <cell r="AB31">
            <v>16</v>
          </cell>
          <cell r="AC31">
            <v>289</v>
          </cell>
          <cell r="AD31">
            <v>0</v>
          </cell>
          <cell r="AE31">
            <v>400034</v>
          </cell>
        </row>
        <row r="32">
          <cell r="C32" t="str">
            <v>JHARKHAND</v>
          </cell>
          <cell r="J32">
            <v>6002522</v>
          </cell>
          <cell r="K32">
            <v>91127</v>
          </cell>
          <cell r="L32">
            <v>235049</v>
          </cell>
          <cell r="M32">
            <v>145756</v>
          </cell>
          <cell r="N32">
            <v>4369</v>
          </cell>
          <cell r="O32">
            <v>61310</v>
          </cell>
          <cell r="P32">
            <v>0</v>
          </cell>
          <cell r="Q32">
            <v>537611</v>
          </cell>
          <cell r="R32">
            <v>2390585</v>
          </cell>
          <cell r="S32">
            <v>3031338</v>
          </cell>
          <cell r="T32">
            <v>111068</v>
          </cell>
          <cell r="U32">
            <v>15490</v>
          </cell>
          <cell r="V32">
            <v>96005</v>
          </cell>
          <cell r="W32">
            <v>0</v>
          </cell>
          <cell r="X32">
            <v>5644486</v>
          </cell>
          <cell r="Y32">
            <v>72542</v>
          </cell>
          <cell r="Z32">
            <v>151464</v>
          </cell>
          <cell r="AA32">
            <v>71053</v>
          </cell>
          <cell r="AB32">
            <v>2400</v>
          </cell>
          <cell r="AC32">
            <v>38755</v>
          </cell>
          <cell r="AD32">
            <v>0</v>
          </cell>
          <cell r="AE32">
            <v>336214</v>
          </cell>
        </row>
        <row r="33">
          <cell r="C33" t="str">
            <v>KARNATAKA</v>
          </cell>
          <cell r="J33">
            <v>5148278</v>
          </cell>
          <cell r="K33">
            <v>257602</v>
          </cell>
          <cell r="L33">
            <v>1697703</v>
          </cell>
          <cell r="M33">
            <v>651184</v>
          </cell>
          <cell r="N33">
            <v>13763</v>
          </cell>
          <cell r="O33">
            <v>39770</v>
          </cell>
          <cell r="P33">
            <v>0</v>
          </cell>
          <cell r="Q33">
            <v>2660022</v>
          </cell>
          <cell r="R33">
            <v>814818</v>
          </cell>
          <cell r="S33">
            <v>3353963</v>
          </cell>
          <cell r="T33">
            <v>20959</v>
          </cell>
          <cell r="U33">
            <v>10956</v>
          </cell>
          <cell r="V33">
            <v>26206</v>
          </cell>
          <cell r="W33">
            <v>0</v>
          </cell>
          <cell r="X33">
            <v>4226902</v>
          </cell>
          <cell r="Y33">
            <v>129251</v>
          </cell>
          <cell r="Z33">
            <v>606974</v>
          </cell>
          <cell r="AA33">
            <v>119357</v>
          </cell>
          <cell r="AB33">
            <v>4961</v>
          </cell>
          <cell r="AC33">
            <v>8882</v>
          </cell>
          <cell r="AD33">
            <v>0</v>
          </cell>
          <cell r="AE33">
            <v>869425</v>
          </cell>
        </row>
        <row r="34">
          <cell r="C34" t="str">
            <v>KERALA</v>
          </cell>
          <cell r="J34">
            <v>1180499</v>
          </cell>
          <cell r="K34">
            <v>627048</v>
          </cell>
          <cell r="L34">
            <v>657701</v>
          </cell>
          <cell r="M34">
            <v>271697</v>
          </cell>
          <cell r="N34">
            <v>159472</v>
          </cell>
          <cell r="O34">
            <v>488180</v>
          </cell>
          <cell r="P34">
            <v>0</v>
          </cell>
          <cell r="Q34">
            <v>2204098</v>
          </cell>
          <cell r="R34">
            <v>308869</v>
          </cell>
          <cell r="S34">
            <v>303943</v>
          </cell>
          <cell r="T34">
            <v>195972</v>
          </cell>
          <cell r="U34">
            <v>33131</v>
          </cell>
          <cell r="V34">
            <v>165159</v>
          </cell>
          <cell r="W34">
            <v>0</v>
          </cell>
          <cell r="X34">
            <v>1007074</v>
          </cell>
          <cell r="Y34">
            <v>533166</v>
          </cell>
          <cell r="Z34">
            <v>568448</v>
          </cell>
          <cell r="AA34">
            <v>206719</v>
          </cell>
          <cell r="AB34">
            <v>146013</v>
          </cell>
          <cell r="AC34">
            <v>364869</v>
          </cell>
          <cell r="AD34">
            <v>0</v>
          </cell>
          <cell r="AE34">
            <v>1819215</v>
          </cell>
        </row>
        <row r="35">
          <cell r="C35" t="str">
            <v>LAKSHADWEEP</v>
          </cell>
          <cell r="J35">
            <v>10798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3720</v>
          </cell>
          <cell r="S35">
            <v>3658</v>
          </cell>
          <cell r="T35">
            <v>1671</v>
          </cell>
          <cell r="U35">
            <v>308</v>
          </cell>
          <cell r="V35">
            <v>1441</v>
          </cell>
          <cell r="W35">
            <v>0</v>
          </cell>
          <cell r="X35">
            <v>10798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</row>
        <row r="36">
          <cell r="C36" t="str">
            <v>MADHYA PRADESH</v>
          </cell>
          <cell r="J36">
            <v>10662881</v>
          </cell>
          <cell r="K36">
            <v>1174743</v>
          </cell>
          <cell r="L36">
            <v>2746155</v>
          </cell>
          <cell r="M36">
            <v>586329</v>
          </cell>
          <cell r="N36">
            <v>257848</v>
          </cell>
          <cell r="O36">
            <v>142737</v>
          </cell>
          <cell r="P36">
            <v>0</v>
          </cell>
          <cell r="Q36">
            <v>4907812</v>
          </cell>
          <cell r="R36">
            <v>7154108</v>
          </cell>
          <cell r="S36">
            <v>5061</v>
          </cell>
          <cell r="T36">
            <v>5489</v>
          </cell>
          <cell r="U36">
            <v>2404395</v>
          </cell>
          <cell r="V36">
            <v>3782</v>
          </cell>
          <cell r="W36">
            <v>0</v>
          </cell>
          <cell r="X36">
            <v>9572835</v>
          </cell>
          <cell r="Y36">
            <v>658092</v>
          </cell>
          <cell r="Z36">
            <v>1212982</v>
          </cell>
          <cell r="AA36">
            <v>157090</v>
          </cell>
          <cell r="AB36">
            <v>117010</v>
          </cell>
          <cell r="AC36">
            <v>40601</v>
          </cell>
          <cell r="AD36">
            <v>0</v>
          </cell>
          <cell r="AE36">
            <v>2185775</v>
          </cell>
        </row>
        <row r="37">
          <cell r="C37" t="str">
            <v>MAHARASHTRA</v>
          </cell>
          <cell r="J37">
            <v>7696935</v>
          </cell>
          <cell r="K37">
            <v>1533550</v>
          </cell>
          <cell r="L37">
            <v>1686144</v>
          </cell>
          <cell r="M37">
            <v>934559</v>
          </cell>
          <cell r="N37">
            <v>24896</v>
          </cell>
          <cell r="O37">
            <v>4042120</v>
          </cell>
          <cell r="P37">
            <v>0</v>
          </cell>
          <cell r="Q37">
            <v>8221269</v>
          </cell>
          <cell r="R37">
            <v>2156586</v>
          </cell>
          <cell r="S37">
            <v>3577266</v>
          </cell>
          <cell r="T37">
            <v>279191</v>
          </cell>
          <cell r="U37">
            <v>3873</v>
          </cell>
          <cell r="V37">
            <v>179570</v>
          </cell>
          <cell r="W37">
            <v>0</v>
          </cell>
          <cell r="X37">
            <v>6196486</v>
          </cell>
          <cell r="Y37">
            <v>236849</v>
          </cell>
          <cell r="Z37">
            <v>307814</v>
          </cell>
          <cell r="AA37">
            <v>374556</v>
          </cell>
          <cell r="AB37">
            <v>10720</v>
          </cell>
          <cell r="AC37">
            <v>2117807</v>
          </cell>
          <cell r="AD37">
            <v>0</v>
          </cell>
          <cell r="AE37">
            <v>3047746</v>
          </cell>
        </row>
        <row r="38">
          <cell r="C38" t="str">
            <v>MANIPUR</v>
          </cell>
          <cell r="J38">
            <v>187496</v>
          </cell>
          <cell r="K38">
            <v>33329</v>
          </cell>
          <cell r="L38">
            <v>74036</v>
          </cell>
          <cell r="M38">
            <v>147887</v>
          </cell>
          <cell r="N38">
            <v>2595</v>
          </cell>
          <cell r="O38">
            <v>6214</v>
          </cell>
          <cell r="P38">
            <v>0</v>
          </cell>
          <cell r="Q38">
            <v>264061</v>
          </cell>
          <cell r="R38">
            <v>103951</v>
          </cell>
          <cell r="S38">
            <v>32643</v>
          </cell>
          <cell r="T38">
            <v>19523</v>
          </cell>
          <cell r="U38">
            <v>561</v>
          </cell>
          <cell r="V38">
            <v>5067</v>
          </cell>
          <cell r="W38">
            <v>0</v>
          </cell>
          <cell r="X38">
            <v>161745</v>
          </cell>
          <cell r="Y38">
            <v>28259</v>
          </cell>
          <cell r="Z38">
            <v>54869</v>
          </cell>
          <cell r="AA38">
            <v>93809</v>
          </cell>
          <cell r="AB38">
            <v>1850</v>
          </cell>
          <cell r="AC38">
            <v>4620</v>
          </cell>
          <cell r="AD38">
            <v>0</v>
          </cell>
          <cell r="AE38">
            <v>183407</v>
          </cell>
        </row>
        <row r="39">
          <cell r="C39" t="str">
            <v>MEGHALAYA</v>
          </cell>
          <cell r="J39">
            <v>176637</v>
          </cell>
          <cell r="K39">
            <v>201213</v>
          </cell>
          <cell r="L39">
            <v>40408</v>
          </cell>
          <cell r="M39">
            <v>55829</v>
          </cell>
          <cell r="N39">
            <v>78078</v>
          </cell>
          <cell r="O39">
            <v>33949</v>
          </cell>
          <cell r="P39">
            <v>0</v>
          </cell>
          <cell r="Q39">
            <v>409477</v>
          </cell>
          <cell r="R39">
            <v>127126</v>
          </cell>
          <cell r="S39">
            <v>4843</v>
          </cell>
          <cell r="T39">
            <v>2700</v>
          </cell>
          <cell r="U39">
            <v>16584</v>
          </cell>
          <cell r="V39">
            <v>4868</v>
          </cell>
          <cell r="W39">
            <v>0</v>
          </cell>
          <cell r="X39">
            <v>156121</v>
          </cell>
          <cell r="Y39">
            <v>183059</v>
          </cell>
          <cell r="Z39">
            <v>35068</v>
          </cell>
          <cell r="AA39">
            <v>28460</v>
          </cell>
          <cell r="AB39">
            <v>68590</v>
          </cell>
          <cell r="AC39">
            <v>22575</v>
          </cell>
          <cell r="AD39">
            <v>0</v>
          </cell>
          <cell r="AE39">
            <v>337752</v>
          </cell>
        </row>
        <row r="40">
          <cell r="C40" t="str">
            <v>MIZORAM</v>
          </cell>
          <cell r="J40">
            <v>167923</v>
          </cell>
          <cell r="K40">
            <v>10640</v>
          </cell>
          <cell r="L40">
            <v>42629</v>
          </cell>
          <cell r="M40">
            <v>12161</v>
          </cell>
          <cell r="N40">
            <v>3918</v>
          </cell>
          <cell r="O40">
            <v>974</v>
          </cell>
          <cell r="P40">
            <v>0</v>
          </cell>
          <cell r="Q40">
            <v>70322</v>
          </cell>
          <cell r="R40">
            <v>72781</v>
          </cell>
          <cell r="S40">
            <v>5598</v>
          </cell>
          <cell r="T40">
            <v>624</v>
          </cell>
          <cell r="U40">
            <v>43899</v>
          </cell>
          <cell r="V40">
            <v>81</v>
          </cell>
          <cell r="W40">
            <v>0</v>
          </cell>
          <cell r="X40">
            <v>122983</v>
          </cell>
          <cell r="Y40">
            <v>4515</v>
          </cell>
          <cell r="Z40">
            <v>10783</v>
          </cell>
          <cell r="AA40">
            <v>1385</v>
          </cell>
          <cell r="AB40">
            <v>1825</v>
          </cell>
          <cell r="AC40">
            <v>61</v>
          </cell>
          <cell r="AD40">
            <v>0</v>
          </cell>
          <cell r="AE40">
            <v>18569</v>
          </cell>
        </row>
        <row r="41">
          <cell r="C41" t="str">
            <v>NAGALAND</v>
          </cell>
          <cell r="J41">
            <v>180901</v>
          </cell>
          <cell r="K41">
            <v>20637</v>
          </cell>
          <cell r="L41">
            <v>73462</v>
          </cell>
          <cell r="M41">
            <v>124913</v>
          </cell>
          <cell r="N41">
            <v>1645</v>
          </cell>
          <cell r="O41">
            <v>7933</v>
          </cell>
          <cell r="P41">
            <v>0</v>
          </cell>
          <cell r="Q41">
            <v>228590</v>
          </cell>
          <cell r="R41">
            <v>101742</v>
          </cell>
          <cell r="S41">
            <v>4814</v>
          </cell>
          <cell r="T41">
            <v>2493</v>
          </cell>
          <cell r="U41">
            <v>28587</v>
          </cell>
          <cell r="V41">
            <v>18859</v>
          </cell>
          <cell r="W41">
            <v>0</v>
          </cell>
          <cell r="X41">
            <v>156495</v>
          </cell>
          <cell r="Y41">
            <v>16020</v>
          </cell>
          <cell r="Z41">
            <v>50018</v>
          </cell>
          <cell r="AA41">
            <v>45890</v>
          </cell>
          <cell r="AB41">
            <v>0</v>
          </cell>
          <cell r="AC41">
            <v>3627</v>
          </cell>
          <cell r="AD41">
            <v>0</v>
          </cell>
          <cell r="AE41">
            <v>115555</v>
          </cell>
        </row>
        <row r="42">
          <cell r="C42" t="str">
            <v>Odisha</v>
          </cell>
          <cell r="J42">
            <v>5922892</v>
          </cell>
          <cell r="K42">
            <v>83407</v>
          </cell>
          <cell r="L42">
            <v>111333</v>
          </cell>
          <cell r="M42">
            <v>148627</v>
          </cell>
          <cell r="N42">
            <v>98175</v>
          </cell>
          <cell r="O42">
            <v>184051</v>
          </cell>
          <cell r="P42">
            <v>0</v>
          </cell>
          <cell r="Q42">
            <v>625593</v>
          </cell>
          <cell r="R42">
            <v>2222973</v>
          </cell>
          <cell r="S42">
            <v>2455536</v>
          </cell>
          <cell r="T42">
            <v>94056</v>
          </cell>
          <cell r="U42">
            <v>261274</v>
          </cell>
          <cell r="V42">
            <v>363909</v>
          </cell>
          <cell r="W42">
            <v>0</v>
          </cell>
          <cell r="X42">
            <v>5397748</v>
          </cell>
          <cell r="Y42">
            <v>61712</v>
          </cell>
          <cell r="Z42">
            <v>66393</v>
          </cell>
          <cell r="AA42">
            <v>40943</v>
          </cell>
          <cell r="AB42">
            <v>93477</v>
          </cell>
          <cell r="AC42">
            <v>171113</v>
          </cell>
          <cell r="AD42">
            <v>0</v>
          </cell>
          <cell r="AE42">
            <v>433638</v>
          </cell>
        </row>
        <row r="43">
          <cell r="C43" t="str">
            <v>PUDUCHERRY</v>
          </cell>
          <cell r="J43">
            <v>82376</v>
          </cell>
          <cell r="K43">
            <v>3950</v>
          </cell>
          <cell r="L43">
            <v>10755</v>
          </cell>
          <cell r="M43">
            <v>85414</v>
          </cell>
          <cell r="N43">
            <v>0</v>
          </cell>
          <cell r="O43">
            <v>0</v>
          </cell>
          <cell r="P43">
            <v>0</v>
          </cell>
          <cell r="Q43">
            <v>100119</v>
          </cell>
          <cell r="R43">
            <v>14918</v>
          </cell>
          <cell r="S43">
            <v>11821</v>
          </cell>
          <cell r="T43">
            <v>7613</v>
          </cell>
          <cell r="U43">
            <v>0</v>
          </cell>
          <cell r="V43">
            <v>9903</v>
          </cell>
          <cell r="W43">
            <v>0</v>
          </cell>
          <cell r="X43">
            <v>44255</v>
          </cell>
          <cell r="Y43">
            <v>1616</v>
          </cell>
          <cell r="Z43">
            <v>5746</v>
          </cell>
          <cell r="AA43">
            <v>29833</v>
          </cell>
          <cell r="AB43">
            <v>0</v>
          </cell>
          <cell r="AC43">
            <v>0</v>
          </cell>
          <cell r="AD43">
            <v>0</v>
          </cell>
          <cell r="AE43">
            <v>37195</v>
          </cell>
        </row>
        <row r="44">
          <cell r="C44" t="str">
            <v>PUNJAB</v>
          </cell>
          <cell r="J44">
            <v>2141047</v>
          </cell>
          <cell r="K44">
            <v>81584</v>
          </cell>
          <cell r="L44">
            <v>141442</v>
          </cell>
          <cell r="M44">
            <v>383875</v>
          </cell>
          <cell r="N44">
            <v>6618</v>
          </cell>
          <cell r="O44">
            <v>72512</v>
          </cell>
          <cell r="P44">
            <v>0</v>
          </cell>
          <cell r="Q44">
            <v>686031</v>
          </cell>
          <cell r="R44">
            <v>1084727</v>
          </cell>
          <cell r="S44">
            <v>14573</v>
          </cell>
          <cell r="T44">
            <v>53942</v>
          </cell>
          <cell r="U44">
            <v>187435</v>
          </cell>
          <cell r="V44">
            <v>460055</v>
          </cell>
          <cell r="W44">
            <v>0</v>
          </cell>
          <cell r="X44">
            <v>1800732</v>
          </cell>
          <cell r="Y44">
            <v>35718</v>
          </cell>
          <cell r="Z44">
            <v>74661</v>
          </cell>
          <cell r="AA44">
            <v>143847</v>
          </cell>
          <cell r="AB44">
            <v>2431</v>
          </cell>
          <cell r="AC44">
            <v>27866</v>
          </cell>
          <cell r="AD44">
            <v>0</v>
          </cell>
          <cell r="AE44">
            <v>284523</v>
          </cell>
        </row>
        <row r="45">
          <cell r="C45" t="str">
            <v>RAJASTHAN</v>
          </cell>
          <cell r="J45">
            <v>7855141</v>
          </cell>
          <cell r="K45">
            <v>409070</v>
          </cell>
          <cell r="L45">
            <v>2295225</v>
          </cell>
          <cell r="M45">
            <v>1645816</v>
          </cell>
          <cell r="N45">
            <v>1993</v>
          </cell>
          <cell r="O45">
            <v>55486</v>
          </cell>
          <cell r="P45">
            <v>0</v>
          </cell>
          <cell r="Q45">
            <v>4407590</v>
          </cell>
          <cell r="R45">
            <v>2628296</v>
          </cell>
          <cell r="S45">
            <v>3495468</v>
          </cell>
          <cell r="T45">
            <v>507003</v>
          </cell>
          <cell r="U45">
            <v>16531</v>
          </cell>
          <cell r="V45">
            <v>470966</v>
          </cell>
          <cell r="W45">
            <v>0</v>
          </cell>
          <cell r="X45">
            <v>7118264</v>
          </cell>
          <cell r="Y45">
            <v>303624</v>
          </cell>
          <cell r="Z45">
            <v>1610515</v>
          </cell>
          <cell r="AA45">
            <v>889098</v>
          </cell>
          <cell r="AB45">
            <v>795</v>
          </cell>
          <cell r="AC45">
            <v>14676</v>
          </cell>
          <cell r="AD45">
            <v>0</v>
          </cell>
          <cell r="AE45">
            <v>2818708</v>
          </cell>
        </row>
        <row r="46">
          <cell r="C46" t="str">
            <v>SIKKIM</v>
          </cell>
          <cell r="J46">
            <v>98752</v>
          </cell>
          <cell r="K46">
            <v>10944</v>
          </cell>
          <cell r="L46">
            <v>3453</v>
          </cell>
          <cell r="M46">
            <v>8991</v>
          </cell>
          <cell r="N46">
            <v>0</v>
          </cell>
          <cell r="O46">
            <v>0</v>
          </cell>
          <cell r="P46">
            <v>0</v>
          </cell>
          <cell r="Q46">
            <v>23388</v>
          </cell>
          <cell r="R46">
            <v>28846</v>
          </cell>
          <cell r="S46">
            <v>25689</v>
          </cell>
          <cell r="T46">
            <v>36714</v>
          </cell>
          <cell r="U46">
            <v>0</v>
          </cell>
          <cell r="V46">
            <v>666</v>
          </cell>
          <cell r="W46">
            <v>0</v>
          </cell>
          <cell r="X46">
            <v>91915</v>
          </cell>
          <cell r="Y46">
            <v>9127</v>
          </cell>
          <cell r="Z46">
            <v>3038</v>
          </cell>
          <cell r="AA46">
            <v>5129</v>
          </cell>
          <cell r="AB46">
            <v>0</v>
          </cell>
          <cell r="AC46">
            <v>0</v>
          </cell>
          <cell r="AD46">
            <v>0</v>
          </cell>
          <cell r="AE46">
            <v>17294</v>
          </cell>
        </row>
        <row r="47">
          <cell r="C47" t="str">
            <v>TAMIL NADU</v>
          </cell>
          <cell r="J47">
            <v>4610905</v>
          </cell>
          <cell r="K47">
            <v>1646702</v>
          </cell>
          <cell r="L47">
            <v>841155</v>
          </cell>
          <cell r="M47">
            <v>836158</v>
          </cell>
          <cell r="N47">
            <v>1943701</v>
          </cell>
          <cell r="O47">
            <v>0</v>
          </cell>
          <cell r="P47">
            <v>0</v>
          </cell>
          <cell r="Q47">
            <v>5267716</v>
          </cell>
          <cell r="R47">
            <v>1575165</v>
          </cell>
          <cell r="S47">
            <v>1387854</v>
          </cell>
          <cell r="T47">
            <v>412720</v>
          </cell>
          <cell r="U47">
            <v>608837</v>
          </cell>
          <cell r="V47">
            <v>2807</v>
          </cell>
          <cell r="W47">
            <v>0</v>
          </cell>
          <cell r="X47">
            <v>3987383</v>
          </cell>
          <cell r="Y47">
            <v>939857</v>
          </cell>
          <cell r="Z47">
            <v>477772</v>
          </cell>
          <cell r="AA47">
            <v>491472</v>
          </cell>
          <cell r="AB47">
            <v>786087</v>
          </cell>
          <cell r="AC47">
            <v>0</v>
          </cell>
          <cell r="AD47">
            <v>0</v>
          </cell>
          <cell r="AE47">
            <v>2695188</v>
          </cell>
        </row>
        <row r="48">
          <cell r="C48" t="str">
            <v>TRIPURA</v>
          </cell>
          <cell r="J48">
            <v>623622</v>
          </cell>
          <cell r="K48">
            <v>7119</v>
          </cell>
          <cell r="L48">
            <v>8521</v>
          </cell>
          <cell r="M48">
            <v>40833</v>
          </cell>
          <cell r="N48">
            <v>0</v>
          </cell>
          <cell r="O48">
            <v>3272</v>
          </cell>
          <cell r="P48">
            <v>0</v>
          </cell>
          <cell r="Q48">
            <v>59745</v>
          </cell>
          <cell r="R48">
            <v>144754</v>
          </cell>
          <cell r="S48">
            <v>200430</v>
          </cell>
          <cell r="T48">
            <v>206656</v>
          </cell>
          <cell r="U48">
            <v>167</v>
          </cell>
          <cell r="V48">
            <v>8643</v>
          </cell>
          <cell r="W48">
            <v>0</v>
          </cell>
          <cell r="X48">
            <v>560650</v>
          </cell>
          <cell r="Y48">
            <v>4663</v>
          </cell>
          <cell r="Z48">
            <v>6363</v>
          </cell>
          <cell r="AA48">
            <v>18980</v>
          </cell>
          <cell r="AB48">
            <v>0</v>
          </cell>
          <cell r="AC48">
            <v>2125</v>
          </cell>
          <cell r="AD48">
            <v>0</v>
          </cell>
          <cell r="AE48">
            <v>32131</v>
          </cell>
        </row>
        <row r="49">
          <cell r="C49" t="str">
            <v>UTTAR PRADESH</v>
          </cell>
          <cell r="J49">
            <v>21487653</v>
          </cell>
          <cell r="K49">
            <v>5870926</v>
          </cell>
          <cell r="L49">
            <v>2282048</v>
          </cell>
          <cell r="M49">
            <v>254400</v>
          </cell>
          <cell r="N49">
            <v>2037908</v>
          </cell>
          <cell r="O49">
            <v>425366</v>
          </cell>
          <cell r="P49">
            <v>0</v>
          </cell>
          <cell r="Q49">
            <v>10870648</v>
          </cell>
          <cell r="R49">
            <v>16560189</v>
          </cell>
          <cell r="S49">
            <v>168730</v>
          </cell>
          <cell r="T49">
            <v>25617</v>
          </cell>
          <cell r="U49">
            <v>3736924</v>
          </cell>
          <cell r="V49">
            <v>40663</v>
          </cell>
          <cell r="W49">
            <v>0</v>
          </cell>
          <cell r="X49">
            <v>20532123</v>
          </cell>
          <cell r="Y49">
            <v>4565174</v>
          </cell>
          <cell r="Z49">
            <v>1470748</v>
          </cell>
          <cell r="AA49">
            <v>159149</v>
          </cell>
          <cell r="AB49">
            <v>1732503</v>
          </cell>
          <cell r="AC49">
            <v>354230</v>
          </cell>
          <cell r="AD49">
            <v>0</v>
          </cell>
          <cell r="AE49">
            <v>8281804</v>
          </cell>
        </row>
        <row r="50">
          <cell r="C50" t="str">
            <v>UTTARAKHAND</v>
          </cell>
          <cell r="J50">
            <v>1064243</v>
          </cell>
          <cell r="K50">
            <v>241228</v>
          </cell>
          <cell r="L50">
            <v>110712</v>
          </cell>
          <cell r="M50">
            <v>62604</v>
          </cell>
          <cell r="N50">
            <v>64556</v>
          </cell>
          <cell r="O50">
            <v>55129</v>
          </cell>
          <cell r="P50">
            <v>0</v>
          </cell>
          <cell r="Q50">
            <v>534229</v>
          </cell>
          <cell r="R50">
            <v>653884</v>
          </cell>
          <cell r="S50">
            <v>5289</v>
          </cell>
          <cell r="T50">
            <v>11537</v>
          </cell>
          <cell r="U50">
            <v>162762</v>
          </cell>
          <cell r="V50">
            <v>144444</v>
          </cell>
          <cell r="W50">
            <v>0</v>
          </cell>
          <cell r="X50">
            <v>977916</v>
          </cell>
          <cell r="Y50">
            <v>174481</v>
          </cell>
          <cell r="Z50">
            <v>71029</v>
          </cell>
          <cell r="AA50">
            <v>32578</v>
          </cell>
          <cell r="AB50">
            <v>47996</v>
          </cell>
          <cell r="AC50">
            <v>37303</v>
          </cell>
          <cell r="AD50">
            <v>0</v>
          </cell>
          <cell r="AE50">
            <v>363387</v>
          </cell>
        </row>
        <row r="51">
          <cell r="C51" t="str">
            <v>WEST BENGAL</v>
          </cell>
          <cell r="J51">
            <v>11324973</v>
          </cell>
          <cell r="K51">
            <v>600121</v>
          </cell>
          <cell r="L51">
            <v>149010</v>
          </cell>
          <cell r="M51">
            <v>169269</v>
          </cell>
          <cell r="N51">
            <v>81769</v>
          </cell>
          <cell r="O51">
            <v>631167</v>
          </cell>
          <cell r="P51">
            <v>1219</v>
          </cell>
          <cell r="Q51">
            <v>1632555</v>
          </cell>
          <cell r="R51">
            <v>5609584</v>
          </cell>
          <cell r="S51">
            <v>7596</v>
          </cell>
          <cell r="T51">
            <v>74720</v>
          </cell>
          <cell r="U51">
            <v>293557</v>
          </cell>
          <cell r="V51">
            <v>3518579</v>
          </cell>
          <cell r="W51">
            <v>0</v>
          </cell>
          <cell r="X51">
            <v>9504036</v>
          </cell>
          <cell r="Y51">
            <v>424772</v>
          </cell>
          <cell r="Z51">
            <v>103907</v>
          </cell>
          <cell r="AA51">
            <v>70464</v>
          </cell>
          <cell r="AB51">
            <v>57505</v>
          </cell>
          <cell r="AC51">
            <v>401600</v>
          </cell>
          <cell r="AD51">
            <v>895</v>
          </cell>
          <cell r="AE51">
            <v>1059143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K22" sqref="K22"/>
    </sheetView>
  </sheetViews>
  <sheetFormatPr baseColWidth="10" defaultRowHeight="15" x14ac:dyDescent="0.2"/>
  <cols>
    <col min="1" max="1" width="29" style="2" customWidth="1"/>
    <col min="2" max="16384" width="10.83203125" style="2"/>
  </cols>
  <sheetData>
    <row r="1" spans="1:16" x14ac:dyDescent="0.2">
      <c r="A1" s="1" t="s">
        <v>49</v>
      </c>
    </row>
    <row r="2" spans="1:16" x14ac:dyDescent="0.2">
      <c r="A2" s="3"/>
    </row>
    <row r="3" spans="1:16" x14ac:dyDescent="0.2">
      <c r="A3" s="3"/>
    </row>
    <row r="4" spans="1:16" ht="45" x14ac:dyDescent="0.2">
      <c r="A4" s="3"/>
      <c r="B4" s="4" t="s">
        <v>0</v>
      </c>
      <c r="C4" s="5"/>
      <c r="D4" s="4"/>
      <c r="E4" s="4" t="s">
        <v>1</v>
      </c>
      <c r="F4" s="6"/>
      <c r="G4" s="4"/>
      <c r="H4" s="4" t="s">
        <v>2</v>
      </c>
      <c r="I4" s="6"/>
      <c r="J4" s="4" t="s">
        <v>3</v>
      </c>
      <c r="K4" s="6"/>
      <c r="L4" s="6"/>
      <c r="M4" s="7" t="s">
        <v>4</v>
      </c>
      <c r="N4" s="4"/>
      <c r="P4" s="8"/>
    </row>
    <row r="5" spans="1:16" ht="30" x14ac:dyDescent="0.2">
      <c r="A5" s="9" t="s">
        <v>5</v>
      </c>
      <c r="B5" s="10" t="s">
        <v>6</v>
      </c>
      <c r="C5" s="10" t="s">
        <v>7</v>
      </c>
      <c r="D5" s="10" t="s">
        <v>8</v>
      </c>
      <c r="E5" s="10" t="s">
        <v>1</v>
      </c>
      <c r="F5" s="10" t="s">
        <v>9</v>
      </c>
      <c r="G5" s="10" t="s">
        <v>10</v>
      </c>
      <c r="H5" s="10" t="s">
        <v>7</v>
      </c>
      <c r="I5" s="10" t="s">
        <v>8</v>
      </c>
      <c r="J5" s="11" t="s">
        <v>11</v>
      </c>
      <c r="K5" s="10" t="s">
        <v>9</v>
      </c>
      <c r="L5" s="10" t="s">
        <v>10</v>
      </c>
      <c r="M5" s="10" t="s">
        <v>9</v>
      </c>
      <c r="N5" s="10" t="s">
        <v>10</v>
      </c>
    </row>
    <row r="6" spans="1:16" x14ac:dyDescent="0.2">
      <c r="A6" s="3" t="s">
        <v>12</v>
      </c>
      <c r="B6" s="12">
        <f>SUM(C6:D6)</f>
        <v>360</v>
      </c>
      <c r="C6" s="12">
        <f>INDEX('[1]School Facilities'!$J$18:$AE$52,MATCH($A6,'[1]School Facilities'!$C$18:$C$52,0),MATCH(C$5,'[1]School Facilities'!$J$16:$AE$16,0))</f>
        <v>314</v>
      </c>
      <c r="D6" s="12">
        <f>INDEX('[1]School Facilities'!$J$18:$AE$52,MATCH($A6,'[1]School Facilities'!$C$18:$C$52,0),MATCH(D$5,'[1]School Facilities'!$J$16:$AE$16,0))</f>
        <v>46</v>
      </c>
      <c r="E6" s="12">
        <f>SUM(F6:G6)</f>
        <v>310</v>
      </c>
      <c r="F6" s="12">
        <f>INDEX('[1]School Facilities'!$J$18:$AE$52,MATCH($A6,'[1]School Facilities'!$C$18:$C$52,0),MATCH(F$5,'[1]School Facilities'!$J$16:$AE$16,0))</f>
        <v>281</v>
      </c>
      <c r="G6" s="12">
        <f>INDEX('[1]School Facilities'!$J$18:$AE$52,MATCH($A6,'[1]School Facilities'!$C$18:$C$52,0),MATCH(G$5,'[1]School Facilities'!$J$16:$AE$16,0))</f>
        <v>29</v>
      </c>
      <c r="H6" s="13">
        <f>C6/$B6</f>
        <v>0.87222222222222223</v>
      </c>
      <c r="I6" s="13">
        <f t="shared" ref="I6:L21" si="0">D6/$B6</f>
        <v>0.12777777777777777</v>
      </c>
      <c r="J6" s="13">
        <f t="shared" si="0"/>
        <v>0.86111111111111116</v>
      </c>
      <c r="K6" s="13">
        <f t="shared" si="0"/>
        <v>0.78055555555555556</v>
      </c>
      <c r="L6" s="13">
        <f t="shared" si="0"/>
        <v>8.0555555555555561E-2</v>
      </c>
      <c r="M6" s="13">
        <f>F6/$E6</f>
        <v>0.90645161290322585</v>
      </c>
      <c r="N6" s="13">
        <f>G6/$E6</f>
        <v>9.3548387096774197E-2</v>
      </c>
    </row>
    <row r="7" spans="1:16" x14ac:dyDescent="0.2">
      <c r="A7" s="3" t="s">
        <v>13</v>
      </c>
      <c r="B7" s="12">
        <f t="shared" ref="B7:B41" si="1">SUM(C7:D7)</f>
        <v>101303</v>
      </c>
      <c r="C7" s="12">
        <f>INDEX('[1]School Facilities'!$J$18:$AE$52,MATCH($A7,'[1]School Facilities'!$C$18:$C$52,0),MATCH(C$5,'[1]School Facilities'!$J$16:$AE$16,0))</f>
        <v>79550</v>
      </c>
      <c r="D7" s="12">
        <f>INDEX('[1]School Facilities'!$J$18:$AE$52,MATCH($A7,'[1]School Facilities'!$C$18:$C$52,0),MATCH(D$5,'[1]School Facilities'!$J$16:$AE$16,0))</f>
        <v>21753</v>
      </c>
      <c r="E7" s="12">
        <f t="shared" ref="E7:E41" si="2">SUM(F7:G7)</f>
        <v>83749</v>
      </c>
      <c r="F7" s="12">
        <f>INDEX('[1]School Facilities'!$J$18:$AE$52,MATCH($A7,'[1]School Facilities'!$C$18:$C$52,0),MATCH(F$5,'[1]School Facilities'!$J$16:$AE$16,0))</f>
        <v>73152</v>
      </c>
      <c r="G7" s="12">
        <f>INDEX('[1]School Facilities'!$J$18:$AE$52,MATCH($A7,'[1]School Facilities'!$C$18:$C$52,0),MATCH(G$5,'[1]School Facilities'!$J$16:$AE$16,0))</f>
        <v>10597</v>
      </c>
      <c r="H7" s="13">
        <f t="shared" ref="H7:L42" si="3">C7/$B7</f>
        <v>0.78526795850073539</v>
      </c>
      <c r="I7" s="13">
        <f t="shared" si="0"/>
        <v>0.21473204149926459</v>
      </c>
      <c r="J7" s="13">
        <f t="shared" si="0"/>
        <v>0.82671786620337007</v>
      </c>
      <c r="K7" s="13">
        <f t="shared" si="0"/>
        <v>0.72211089503765935</v>
      </c>
      <c r="L7" s="13">
        <f t="shared" si="0"/>
        <v>0.10460697116571079</v>
      </c>
      <c r="M7" s="13">
        <f t="shared" ref="M7:N42" si="4">F7/$E7</f>
        <v>0.87346714587636864</v>
      </c>
      <c r="N7" s="13">
        <f t="shared" si="4"/>
        <v>0.12653285412363133</v>
      </c>
    </row>
    <row r="8" spans="1:16" x14ac:dyDescent="0.2">
      <c r="A8" s="3" t="s">
        <v>14</v>
      </c>
      <c r="B8" s="12">
        <f t="shared" si="1"/>
        <v>4583</v>
      </c>
      <c r="C8" s="12">
        <f>INDEX('[1]School Facilities'!$J$18:$AE$52,MATCH($A8,'[1]School Facilities'!$C$18:$C$52,0),MATCH(C$5,'[1]School Facilities'!$J$16:$AE$16,0))</f>
        <v>4328</v>
      </c>
      <c r="D8" s="12">
        <f>INDEX('[1]School Facilities'!$J$18:$AE$52,MATCH($A8,'[1]School Facilities'!$C$18:$C$52,0),MATCH(D$5,'[1]School Facilities'!$J$16:$AE$16,0))</f>
        <v>255</v>
      </c>
      <c r="E8" s="12">
        <f t="shared" si="2"/>
        <v>4294</v>
      </c>
      <c r="F8" s="12">
        <f>INDEX('[1]School Facilities'!$J$18:$AE$52,MATCH($A8,'[1]School Facilities'!$C$18:$C$52,0),MATCH(F$5,'[1]School Facilities'!$J$16:$AE$16,0))</f>
        <v>4133</v>
      </c>
      <c r="G8" s="12">
        <f>INDEX('[1]School Facilities'!$J$18:$AE$52,MATCH($A8,'[1]School Facilities'!$C$18:$C$52,0),MATCH(G$5,'[1]School Facilities'!$J$16:$AE$16,0))</f>
        <v>161</v>
      </c>
      <c r="H8" s="13">
        <f t="shared" si="3"/>
        <v>0.94435958978834822</v>
      </c>
      <c r="I8" s="13">
        <f t="shared" si="0"/>
        <v>5.564041021165176E-2</v>
      </c>
      <c r="J8" s="13">
        <f t="shared" si="0"/>
        <v>0.93694086842679469</v>
      </c>
      <c r="K8" s="13">
        <f t="shared" si="0"/>
        <v>0.90181104080296748</v>
      </c>
      <c r="L8" s="13">
        <f t="shared" si="0"/>
        <v>3.5129827623827187E-2</v>
      </c>
      <c r="M8" s="13">
        <f t="shared" si="4"/>
        <v>0.96250582207731716</v>
      </c>
      <c r="N8" s="13">
        <f t="shared" si="4"/>
        <v>3.7494177922682816E-2</v>
      </c>
    </row>
    <row r="9" spans="1:16" x14ac:dyDescent="0.2">
      <c r="A9" s="3" t="s">
        <v>15</v>
      </c>
      <c r="B9" s="12">
        <f t="shared" si="1"/>
        <v>68542</v>
      </c>
      <c r="C9" s="12">
        <f>INDEX('[1]School Facilities'!$J$18:$AE$52,MATCH($A9,'[1]School Facilities'!$C$18:$C$52,0),MATCH(C$5,'[1]School Facilities'!$J$16:$AE$16,0))</f>
        <v>60147</v>
      </c>
      <c r="D9" s="12">
        <f>INDEX('[1]School Facilities'!$J$18:$AE$52,MATCH($A9,'[1]School Facilities'!$C$18:$C$52,0),MATCH(D$5,'[1]School Facilities'!$J$16:$AE$16,0))</f>
        <v>8395</v>
      </c>
      <c r="E9" s="12">
        <f t="shared" si="2"/>
        <v>64400</v>
      </c>
      <c r="F9" s="12">
        <f>INDEX('[1]School Facilities'!$J$18:$AE$52,MATCH($A9,'[1]School Facilities'!$C$18:$C$52,0),MATCH(F$5,'[1]School Facilities'!$J$16:$AE$16,0))</f>
        <v>56518</v>
      </c>
      <c r="G9" s="12">
        <f>INDEX('[1]School Facilities'!$J$18:$AE$52,MATCH($A9,'[1]School Facilities'!$C$18:$C$52,0),MATCH(G$5,'[1]School Facilities'!$J$16:$AE$16,0))</f>
        <v>7882</v>
      </c>
      <c r="H9" s="13">
        <f t="shared" si="3"/>
        <v>0.87752035248460802</v>
      </c>
      <c r="I9" s="13">
        <f t="shared" si="0"/>
        <v>0.12247964751539202</v>
      </c>
      <c r="J9" s="13">
        <f t="shared" si="0"/>
        <v>0.93956989874821273</v>
      </c>
      <c r="K9" s="13">
        <f t="shared" si="0"/>
        <v>0.82457471331446408</v>
      </c>
      <c r="L9" s="13">
        <f t="shared" si="0"/>
        <v>0.11499518543374865</v>
      </c>
      <c r="M9" s="13">
        <f t="shared" si="4"/>
        <v>0.87760869565217392</v>
      </c>
      <c r="N9" s="13">
        <f t="shared" si="4"/>
        <v>0.12239130434782609</v>
      </c>
    </row>
    <row r="10" spans="1:16" x14ac:dyDescent="0.2">
      <c r="A10" s="3" t="s">
        <v>16</v>
      </c>
      <c r="B10" s="12">
        <f t="shared" si="1"/>
        <v>67749</v>
      </c>
      <c r="C10" s="12">
        <f>INDEX('[1]School Facilities'!$J$18:$AE$52,MATCH($A10,'[1]School Facilities'!$C$18:$C$52,0),MATCH(C$5,'[1]School Facilities'!$J$16:$AE$16,0))</f>
        <v>67656</v>
      </c>
      <c r="D10" s="12">
        <f>INDEX('[1]School Facilities'!$J$18:$AE$52,MATCH($A10,'[1]School Facilities'!$C$18:$C$52,0),MATCH(D$5,'[1]School Facilities'!$J$16:$AE$16,0))</f>
        <v>93</v>
      </c>
      <c r="E10" s="12">
        <f t="shared" si="2"/>
        <v>64025</v>
      </c>
      <c r="F10" s="12">
        <f>INDEX('[1]School Facilities'!$J$18:$AE$52,MATCH($A10,'[1]School Facilities'!$C$18:$C$52,0),MATCH(F$5,'[1]School Facilities'!$J$16:$AE$16,0))</f>
        <v>63972</v>
      </c>
      <c r="G10" s="12">
        <f>INDEX('[1]School Facilities'!$J$18:$AE$52,MATCH($A10,'[1]School Facilities'!$C$18:$C$52,0),MATCH(G$5,'[1]School Facilities'!$J$16:$AE$16,0))</f>
        <v>53</v>
      </c>
      <c r="H10" s="13">
        <f t="shared" si="3"/>
        <v>0.99862728601160167</v>
      </c>
      <c r="I10" s="13">
        <f t="shared" si="0"/>
        <v>1.3727139883983528E-3</v>
      </c>
      <c r="J10" s="13">
        <f t="shared" si="0"/>
        <v>0.94503239900219926</v>
      </c>
      <c r="K10" s="13">
        <f t="shared" si="0"/>
        <v>0.94425009963246687</v>
      </c>
      <c r="L10" s="13">
        <f t="shared" si="0"/>
        <v>7.8229936973239452E-4</v>
      </c>
      <c r="M10" s="13">
        <f t="shared" si="4"/>
        <v>0.99917219836001558</v>
      </c>
      <c r="N10" s="13">
        <f t="shared" si="4"/>
        <v>8.2780163998438111E-4</v>
      </c>
    </row>
    <row r="11" spans="1:16" x14ac:dyDescent="0.2">
      <c r="A11" s="3" t="s">
        <v>17</v>
      </c>
      <c r="B11" s="12">
        <f t="shared" si="1"/>
        <v>177</v>
      </c>
      <c r="C11" s="12">
        <f>INDEX('[1]School Facilities'!$J$18:$AE$52,MATCH($A11,'[1]School Facilities'!$C$18:$C$52,0),MATCH(C$5,'[1]School Facilities'!$J$16:$AE$16,0))</f>
        <v>112</v>
      </c>
      <c r="D11" s="12">
        <f>INDEX('[1]School Facilities'!$J$18:$AE$52,MATCH($A11,'[1]School Facilities'!$C$18:$C$52,0),MATCH(D$5,'[1]School Facilities'!$J$16:$AE$16,0))</f>
        <v>65</v>
      </c>
      <c r="E11" s="12">
        <f t="shared" si="2"/>
        <v>30</v>
      </c>
      <c r="F11" s="12">
        <f>INDEX('[1]School Facilities'!$J$18:$AE$52,MATCH($A11,'[1]School Facilities'!$C$18:$C$52,0),MATCH(F$5,'[1]School Facilities'!$J$16:$AE$16,0))</f>
        <v>27</v>
      </c>
      <c r="G11" s="12">
        <f>INDEX('[1]School Facilities'!$J$18:$AE$52,MATCH($A11,'[1]School Facilities'!$C$18:$C$52,0),MATCH(G$5,'[1]School Facilities'!$J$16:$AE$16,0))</f>
        <v>3</v>
      </c>
      <c r="H11" s="13">
        <f t="shared" si="3"/>
        <v>0.63276836158192096</v>
      </c>
      <c r="I11" s="13">
        <f t="shared" si="0"/>
        <v>0.3672316384180791</v>
      </c>
      <c r="J11" s="13">
        <f t="shared" si="0"/>
        <v>0.16949152542372881</v>
      </c>
      <c r="K11" s="13">
        <f t="shared" si="0"/>
        <v>0.15254237288135594</v>
      </c>
      <c r="L11" s="13">
        <f t="shared" si="0"/>
        <v>1.6949152542372881E-2</v>
      </c>
      <c r="M11" s="13">
        <f t="shared" si="4"/>
        <v>0.9</v>
      </c>
      <c r="N11" s="13">
        <f t="shared" si="4"/>
        <v>0.1</v>
      </c>
    </row>
    <row r="12" spans="1:16" x14ac:dyDescent="0.2">
      <c r="A12" s="3" t="s">
        <v>18</v>
      </c>
      <c r="B12" s="12">
        <f t="shared" si="1"/>
        <v>49907</v>
      </c>
      <c r="C12" s="12">
        <f>INDEX('[1]School Facilities'!$J$18:$AE$52,MATCH($A12,'[1]School Facilities'!$C$18:$C$52,0),MATCH(C$5,'[1]School Facilities'!$J$16:$AE$16,0))</f>
        <v>45847</v>
      </c>
      <c r="D12" s="12">
        <f>INDEX('[1]School Facilities'!$J$18:$AE$52,MATCH($A12,'[1]School Facilities'!$C$18:$C$52,0),MATCH(D$5,'[1]School Facilities'!$J$16:$AE$16,0))</f>
        <v>4060</v>
      </c>
      <c r="E12" s="12">
        <f t="shared" si="2"/>
        <v>45959</v>
      </c>
      <c r="F12" s="12">
        <f>INDEX('[1]School Facilities'!$J$18:$AE$52,MATCH($A12,'[1]School Facilities'!$C$18:$C$52,0),MATCH(F$5,'[1]School Facilities'!$J$16:$AE$16,0))</f>
        <v>43393</v>
      </c>
      <c r="G12" s="12">
        <f>INDEX('[1]School Facilities'!$J$18:$AE$52,MATCH($A12,'[1]School Facilities'!$C$18:$C$52,0),MATCH(G$5,'[1]School Facilities'!$J$16:$AE$16,0))</f>
        <v>2566</v>
      </c>
      <c r="H12" s="13">
        <f t="shared" si="3"/>
        <v>0.91864868655699605</v>
      </c>
      <c r="I12" s="13">
        <f t="shared" si="0"/>
        <v>8.1351313443003989E-2</v>
      </c>
      <c r="J12" s="13">
        <f t="shared" si="0"/>
        <v>0.9208928607209409</v>
      </c>
      <c r="K12" s="13">
        <f t="shared" si="0"/>
        <v>0.86947722764341673</v>
      </c>
      <c r="L12" s="13">
        <f t="shared" si="0"/>
        <v>5.1415633077524198E-2</v>
      </c>
      <c r="M12" s="13">
        <f t="shared" si="4"/>
        <v>0.944167627668139</v>
      </c>
      <c r="N12" s="13">
        <f t="shared" si="4"/>
        <v>5.5832372331861009E-2</v>
      </c>
    </row>
    <row r="13" spans="1:16" x14ac:dyDescent="0.2">
      <c r="A13" s="3" t="s">
        <v>19</v>
      </c>
      <c r="B13" s="12">
        <f t="shared" si="1"/>
        <v>308</v>
      </c>
      <c r="C13" s="12">
        <f>INDEX('[1]School Facilities'!$J$18:$AE$52,MATCH($A13,'[1]School Facilities'!$C$18:$C$52,0),MATCH(C$5,'[1]School Facilities'!$J$16:$AE$16,0))</f>
        <v>287</v>
      </c>
      <c r="D13" s="12">
        <f>INDEX('[1]School Facilities'!$J$18:$AE$52,MATCH($A13,'[1]School Facilities'!$C$18:$C$52,0),MATCH(D$5,'[1]School Facilities'!$J$16:$AE$16,0))</f>
        <v>21</v>
      </c>
      <c r="E13" s="12">
        <f t="shared" si="2"/>
        <v>272</v>
      </c>
      <c r="F13" s="12">
        <f>INDEX('[1]School Facilities'!$J$18:$AE$52,MATCH($A13,'[1]School Facilities'!$C$18:$C$52,0),MATCH(F$5,'[1]School Facilities'!$J$16:$AE$16,0))</f>
        <v>256</v>
      </c>
      <c r="G13" s="12">
        <f>INDEX('[1]School Facilities'!$J$18:$AE$52,MATCH($A13,'[1]School Facilities'!$C$18:$C$52,0),MATCH(G$5,'[1]School Facilities'!$J$16:$AE$16,0))</f>
        <v>16</v>
      </c>
      <c r="H13" s="13">
        <f t="shared" si="3"/>
        <v>0.93181818181818177</v>
      </c>
      <c r="I13" s="13">
        <f t="shared" si="0"/>
        <v>6.8181818181818177E-2</v>
      </c>
      <c r="J13" s="13">
        <f t="shared" si="0"/>
        <v>0.88311688311688308</v>
      </c>
      <c r="K13" s="13">
        <f t="shared" si="0"/>
        <v>0.83116883116883122</v>
      </c>
      <c r="L13" s="13">
        <f t="shared" si="0"/>
        <v>5.1948051948051951E-2</v>
      </c>
      <c r="M13" s="13">
        <f t="shared" si="4"/>
        <v>0.94117647058823528</v>
      </c>
      <c r="N13" s="13">
        <f t="shared" si="4"/>
        <v>5.8823529411764705E-2</v>
      </c>
    </row>
    <row r="14" spans="1:16" x14ac:dyDescent="0.2">
      <c r="A14" s="3" t="s">
        <v>20</v>
      </c>
      <c r="B14" s="12">
        <f t="shared" si="1"/>
        <v>99</v>
      </c>
      <c r="C14" s="12">
        <f>INDEX('[1]School Facilities'!$J$18:$AE$52,MATCH($A14,'[1]School Facilities'!$C$18:$C$52,0),MATCH(C$5,'[1]School Facilities'!$J$16:$AE$16,0))</f>
        <v>87</v>
      </c>
      <c r="D14" s="12">
        <f>INDEX('[1]School Facilities'!$J$18:$AE$52,MATCH($A14,'[1]School Facilities'!$C$18:$C$52,0),MATCH(D$5,'[1]School Facilities'!$J$16:$AE$16,0))</f>
        <v>12</v>
      </c>
      <c r="E14" s="12">
        <f t="shared" si="2"/>
        <v>63</v>
      </c>
      <c r="F14" s="12">
        <f>INDEX('[1]School Facilities'!$J$18:$AE$52,MATCH($A14,'[1]School Facilities'!$C$18:$C$52,0),MATCH(F$5,'[1]School Facilities'!$J$16:$AE$16,0))</f>
        <v>59</v>
      </c>
      <c r="G14" s="12">
        <f>INDEX('[1]School Facilities'!$J$18:$AE$52,MATCH($A14,'[1]School Facilities'!$C$18:$C$52,0),MATCH(G$5,'[1]School Facilities'!$J$16:$AE$16,0))</f>
        <v>4</v>
      </c>
      <c r="H14" s="13">
        <f t="shared" si="3"/>
        <v>0.87878787878787878</v>
      </c>
      <c r="I14" s="13">
        <f t="shared" si="0"/>
        <v>0.12121212121212122</v>
      </c>
      <c r="J14" s="13">
        <f t="shared" si="0"/>
        <v>0.63636363636363635</v>
      </c>
      <c r="K14" s="13">
        <f t="shared" si="0"/>
        <v>0.59595959595959591</v>
      </c>
      <c r="L14" s="13">
        <f t="shared" si="0"/>
        <v>4.0404040404040407E-2</v>
      </c>
      <c r="M14" s="13">
        <f t="shared" si="4"/>
        <v>0.93650793650793651</v>
      </c>
      <c r="N14" s="13">
        <f t="shared" si="4"/>
        <v>6.3492063492063489E-2</v>
      </c>
    </row>
    <row r="15" spans="1:16" x14ac:dyDescent="0.2">
      <c r="A15" s="3" t="s">
        <v>21</v>
      </c>
      <c r="B15" s="12">
        <f t="shared" si="1"/>
        <v>4930</v>
      </c>
      <c r="C15" s="12">
        <f>INDEX('[1]School Facilities'!$J$18:$AE$52,MATCH($A15,'[1]School Facilities'!$C$18:$C$52,0),MATCH(C$5,'[1]School Facilities'!$J$16:$AE$16,0))</f>
        <v>2768</v>
      </c>
      <c r="D15" s="12">
        <f>INDEX('[1]School Facilities'!$J$18:$AE$52,MATCH($A15,'[1]School Facilities'!$C$18:$C$52,0),MATCH(D$5,'[1]School Facilities'!$J$16:$AE$16,0))</f>
        <v>2162</v>
      </c>
      <c r="E15" s="12">
        <f t="shared" si="2"/>
        <v>1303</v>
      </c>
      <c r="F15" s="12">
        <f>INDEX('[1]School Facilities'!$J$18:$AE$52,MATCH($A15,'[1]School Facilities'!$C$18:$C$52,0),MATCH(F$5,'[1]School Facilities'!$J$16:$AE$16,0))</f>
        <v>796</v>
      </c>
      <c r="G15" s="12">
        <f>INDEX('[1]School Facilities'!$J$18:$AE$52,MATCH($A15,'[1]School Facilities'!$C$18:$C$52,0),MATCH(G$5,'[1]School Facilities'!$J$16:$AE$16,0))</f>
        <v>507</v>
      </c>
      <c r="H15" s="13">
        <f t="shared" si="3"/>
        <v>0.5614604462474645</v>
      </c>
      <c r="I15" s="13">
        <f t="shared" si="0"/>
        <v>0.4385395537525355</v>
      </c>
      <c r="J15" s="13">
        <f t="shared" si="0"/>
        <v>0.26430020283975658</v>
      </c>
      <c r="K15" s="13">
        <f t="shared" si="0"/>
        <v>0.1614604462474645</v>
      </c>
      <c r="L15" s="13">
        <f t="shared" si="0"/>
        <v>0.10283975659229209</v>
      </c>
      <c r="M15" s="13">
        <f t="shared" si="4"/>
        <v>0.61089792785878738</v>
      </c>
      <c r="N15" s="13">
        <f t="shared" si="4"/>
        <v>0.38910207214121256</v>
      </c>
    </row>
    <row r="16" spans="1:16" x14ac:dyDescent="0.2">
      <c r="A16" s="3" t="s">
        <v>22</v>
      </c>
      <c r="B16" s="12">
        <f t="shared" si="1"/>
        <v>1563</v>
      </c>
      <c r="C16" s="12">
        <f>INDEX('[1]School Facilities'!$J$18:$AE$52,MATCH($A16,'[1]School Facilities'!$C$18:$C$52,0),MATCH(C$5,'[1]School Facilities'!$J$16:$AE$16,0))</f>
        <v>1127</v>
      </c>
      <c r="D16" s="12">
        <f>INDEX('[1]School Facilities'!$J$18:$AE$52,MATCH($A16,'[1]School Facilities'!$C$18:$C$52,0),MATCH(D$5,'[1]School Facilities'!$J$16:$AE$16,0))</f>
        <v>436</v>
      </c>
      <c r="E16" s="12">
        <f t="shared" si="2"/>
        <v>1300</v>
      </c>
      <c r="F16" s="12">
        <f>INDEX('[1]School Facilities'!$J$18:$AE$52,MATCH($A16,'[1]School Facilities'!$C$18:$C$52,0),MATCH(F$5,'[1]School Facilities'!$J$16:$AE$16,0))</f>
        <v>990</v>
      </c>
      <c r="G16" s="12">
        <f>INDEX('[1]School Facilities'!$J$18:$AE$52,MATCH($A16,'[1]School Facilities'!$C$18:$C$52,0),MATCH(G$5,'[1]School Facilities'!$J$16:$AE$16,0))</f>
        <v>310</v>
      </c>
      <c r="H16" s="13">
        <f t="shared" si="3"/>
        <v>0.72104926423544469</v>
      </c>
      <c r="I16" s="13">
        <f t="shared" si="0"/>
        <v>0.27895073576455537</v>
      </c>
      <c r="J16" s="13">
        <f t="shared" si="0"/>
        <v>0.83173384516954574</v>
      </c>
      <c r="K16" s="13">
        <f t="shared" si="0"/>
        <v>0.63339731285988488</v>
      </c>
      <c r="L16" s="13">
        <f t="shared" si="0"/>
        <v>0.19833653230966092</v>
      </c>
      <c r="M16" s="13">
        <f t="shared" si="4"/>
        <v>0.7615384615384615</v>
      </c>
      <c r="N16" s="13">
        <f t="shared" si="4"/>
        <v>0.23846153846153847</v>
      </c>
    </row>
    <row r="17" spans="1:14" x14ac:dyDescent="0.2">
      <c r="A17" s="3" t="s">
        <v>23</v>
      </c>
      <c r="B17" s="12">
        <f t="shared" si="1"/>
        <v>39106</v>
      </c>
      <c r="C17" s="12">
        <f>INDEX('[1]School Facilities'!$J$18:$AE$52,MATCH($A17,'[1]School Facilities'!$C$18:$C$52,0),MATCH(C$5,'[1]School Facilities'!$J$16:$AE$16,0))</f>
        <v>33182</v>
      </c>
      <c r="D17" s="12">
        <f>INDEX('[1]School Facilities'!$J$18:$AE$52,MATCH($A17,'[1]School Facilities'!$C$18:$C$52,0),MATCH(D$5,'[1]School Facilities'!$J$16:$AE$16,0))</f>
        <v>5924</v>
      </c>
      <c r="E17" s="12">
        <f t="shared" si="2"/>
        <v>32925</v>
      </c>
      <c r="F17" s="12">
        <f>INDEX('[1]School Facilities'!$J$18:$AE$52,MATCH($A17,'[1]School Facilities'!$C$18:$C$52,0),MATCH(F$5,'[1]School Facilities'!$J$16:$AE$16,0))</f>
        <v>30136</v>
      </c>
      <c r="G17" s="12">
        <f>INDEX('[1]School Facilities'!$J$18:$AE$52,MATCH($A17,'[1]School Facilities'!$C$18:$C$52,0),MATCH(G$5,'[1]School Facilities'!$J$16:$AE$16,0))</f>
        <v>2789</v>
      </c>
      <c r="H17" s="13">
        <f t="shared" si="3"/>
        <v>0.84851429448166527</v>
      </c>
      <c r="I17" s="13">
        <f t="shared" si="0"/>
        <v>0.15148570551833479</v>
      </c>
      <c r="J17" s="13">
        <f t="shared" si="0"/>
        <v>0.84194241292896232</v>
      </c>
      <c r="K17" s="13">
        <f t="shared" si="0"/>
        <v>0.77062343374418252</v>
      </c>
      <c r="L17" s="13">
        <f t="shared" si="0"/>
        <v>7.1318979184779835E-2</v>
      </c>
      <c r="M17" s="13">
        <f t="shared" si="4"/>
        <v>0.91529233105542895</v>
      </c>
      <c r="N17" s="13">
        <f t="shared" si="4"/>
        <v>8.4707668944570991E-2</v>
      </c>
    </row>
    <row r="18" spans="1:14" x14ac:dyDescent="0.2">
      <c r="A18" s="3" t="s">
        <v>24</v>
      </c>
      <c r="B18" s="12">
        <f t="shared" si="1"/>
        <v>18947</v>
      </c>
      <c r="C18" s="12">
        <f>INDEX('[1]School Facilities'!$J$18:$AE$52,MATCH($A18,'[1]School Facilities'!$C$18:$C$52,0),MATCH(C$5,'[1]School Facilities'!$J$16:$AE$16,0))</f>
        <v>15467</v>
      </c>
      <c r="D18" s="12">
        <f>INDEX('[1]School Facilities'!$J$18:$AE$52,MATCH($A18,'[1]School Facilities'!$C$18:$C$52,0),MATCH(D$5,'[1]School Facilities'!$J$16:$AE$16,0))</f>
        <v>3480</v>
      </c>
      <c r="E18" s="12">
        <f t="shared" si="2"/>
        <v>16294</v>
      </c>
      <c r="F18" s="12">
        <f>INDEX('[1]School Facilities'!$J$18:$AE$52,MATCH($A18,'[1]School Facilities'!$C$18:$C$52,0),MATCH(F$5,'[1]School Facilities'!$J$16:$AE$16,0))</f>
        <v>14134</v>
      </c>
      <c r="G18" s="12">
        <f>INDEX('[1]School Facilities'!$J$18:$AE$52,MATCH($A18,'[1]School Facilities'!$C$18:$C$52,0),MATCH(G$5,'[1]School Facilities'!$J$16:$AE$16,0))</f>
        <v>2160</v>
      </c>
      <c r="H18" s="13">
        <f t="shared" si="3"/>
        <v>0.81632976196759377</v>
      </c>
      <c r="I18" s="13">
        <f t="shared" si="0"/>
        <v>0.18367023803240617</v>
      </c>
      <c r="J18" s="13">
        <f t="shared" si="0"/>
        <v>0.85997783290230645</v>
      </c>
      <c r="K18" s="13">
        <f t="shared" si="0"/>
        <v>0.74597561619253705</v>
      </c>
      <c r="L18" s="13">
        <f t="shared" si="0"/>
        <v>0.11400221670976936</v>
      </c>
      <c r="M18" s="13">
        <f t="shared" si="4"/>
        <v>0.8674358659629311</v>
      </c>
      <c r="N18" s="13">
        <f t="shared" si="4"/>
        <v>0.13256413403706885</v>
      </c>
    </row>
    <row r="19" spans="1:14" x14ac:dyDescent="0.2">
      <c r="A19" s="3" t="s">
        <v>25</v>
      </c>
      <c r="B19" s="12">
        <f t="shared" si="1"/>
        <v>17360</v>
      </c>
      <c r="C19" s="12">
        <f>INDEX('[1]School Facilities'!$J$18:$AE$52,MATCH($A19,'[1]School Facilities'!$C$18:$C$52,0),MATCH(C$5,'[1]School Facilities'!$J$16:$AE$16,0))</f>
        <v>15071</v>
      </c>
      <c r="D19" s="12">
        <f>INDEX('[1]School Facilities'!$J$18:$AE$52,MATCH($A19,'[1]School Facilities'!$C$18:$C$52,0),MATCH(D$5,'[1]School Facilities'!$J$16:$AE$16,0))</f>
        <v>2289</v>
      </c>
      <c r="E19" s="12">
        <f t="shared" si="2"/>
        <v>16598</v>
      </c>
      <c r="F19" s="12">
        <f>INDEX('[1]School Facilities'!$J$18:$AE$52,MATCH($A19,'[1]School Facilities'!$C$18:$C$52,0),MATCH(F$5,'[1]School Facilities'!$J$16:$AE$16,0))</f>
        <v>14691</v>
      </c>
      <c r="G19" s="12">
        <f>INDEX('[1]School Facilities'!$J$18:$AE$52,MATCH($A19,'[1]School Facilities'!$C$18:$C$52,0),MATCH(G$5,'[1]School Facilities'!$J$16:$AE$16,0))</f>
        <v>1907</v>
      </c>
      <c r="H19" s="13">
        <f t="shared" si="3"/>
        <v>0.8681451612903226</v>
      </c>
      <c r="I19" s="13">
        <f t="shared" si="0"/>
        <v>0.13185483870967743</v>
      </c>
      <c r="J19" s="13">
        <f t="shared" si="0"/>
        <v>0.95610599078341019</v>
      </c>
      <c r="K19" s="13">
        <f t="shared" si="0"/>
        <v>0.84625576036866357</v>
      </c>
      <c r="L19" s="13">
        <f t="shared" si="0"/>
        <v>0.10985023041474655</v>
      </c>
      <c r="M19" s="13">
        <f t="shared" si="4"/>
        <v>0.88510663935413902</v>
      </c>
      <c r="N19" s="13">
        <f t="shared" si="4"/>
        <v>0.11489336064586095</v>
      </c>
    </row>
    <row r="20" spans="1:14" x14ac:dyDescent="0.2">
      <c r="A20" s="3" t="s">
        <v>26</v>
      </c>
      <c r="B20" s="12">
        <f t="shared" si="1"/>
        <v>25415</v>
      </c>
      <c r="C20" s="12">
        <f>INDEX('[1]School Facilities'!$J$18:$AE$52,MATCH($A20,'[1]School Facilities'!$C$18:$C$52,0),MATCH(C$5,'[1]School Facilities'!$J$16:$AE$16,0))</f>
        <v>20866</v>
      </c>
      <c r="D20" s="12">
        <f>INDEX('[1]School Facilities'!$J$18:$AE$52,MATCH($A20,'[1]School Facilities'!$C$18:$C$52,0),MATCH(D$5,'[1]School Facilities'!$J$16:$AE$16,0))</f>
        <v>4549</v>
      </c>
      <c r="E20" s="12">
        <f t="shared" si="2"/>
        <v>22587</v>
      </c>
      <c r="F20" s="12">
        <f>INDEX('[1]School Facilities'!$J$18:$AE$52,MATCH($A20,'[1]School Facilities'!$C$18:$C$52,0),MATCH(F$5,'[1]School Facilities'!$J$16:$AE$16,0))</f>
        <v>19468</v>
      </c>
      <c r="G20" s="12">
        <f>INDEX('[1]School Facilities'!$J$18:$AE$52,MATCH($A20,'[1]School Facilities'!$C$18:$C$52,0),MATCH(G$5,'[1]School Facilities'!$J$16:$AE$16,0))</f>
        <v>3119</v>
      </c>
      <c r="H20" s="13">
        <f t="shared" si="3"/>
        <v>0.82101121385008857</v>
      </c>
      <c r="I20" s="13">
        <f t="shared" si="0"/>
        <v>0.17898878614991148</v>
      </c>
      <c r="J20" s="13">
        <f t="shared" si="0"/>
        <v>0.88872712964784573</v>
      </c>
      <c r="K20" s="13">
        <f t="shared" si="0"/>
        <v>0.76600432815266573</v>
      </c>
      <c r="L20" s="13">
        <f t="shared" si="0"/>
        <v>0.12272280149518001</v>
      </c>
      <c r="M20" s="13">
        <f t="shared" si="4"/>
        <v>0.86191171913047326</v>
      </c>
      <c r="N20" s="13">
        <f t="shared" si="4"/>
        <v>0.13808828086952671</v>
      </c>
    </row>
    <row r="21" spans="1:14" x14ac:dyDescent="0.2">
      <c r="A21" s="3" t="s">
        <v>27</v>
      </c>
      <c r="B21" s="12">
        <f t="shared" si="1"/>
        <v>41850</v>
      </c>
      <c r="C21" s="12">
        <f>INDEX('[1]School Facilities'!$J$18:$AE$52,MATCH($A21,'[1]School Facilities'!$C$18:$C$52,0),MATCH(C$5,'[1]School Facilities'!$J$16:$AE$16,0))</f>
        <v>39768</v>
      </c>
      <c r="D21" s="12">
        <f>INDEX('[1]School Facilities'!$J$18:$AE$52,MATCH($A21,'[1]School Facilities'!$C$18:$C$52,0),MATCH(D$5,'[1]School Facilities'!$J$16:$AE$16,0))</f>
        <v>2082</v>
      </c>
      <c r="E21" s="12">
        <f t="shared" si="2"/>
        <v>39692</v>
      </c>
      <c r="F21" s="12">
        <f>INDEX('[1]School Facilities'!$J$18:$AE$52,MATCH($A21,'[1]School Facilities'!$C$18:$C$52,0),MATCH(F$5,'[1]School Facilities'!$J$16:$AE$16,0))</f>
        <v>38169</v>
      </c>
      <c r="G21" s="12">
        <f>INDEX('[1]School Facilities'!$J$18:$AE$52,MATCH($A21,'[1]School Facilities'!$C$18:$C$52,0),MATCH(G$5,'[1]School Facilities'!$J$16:$AE$16,0))</f>
        <v>1523</v>
      </c>
      <c r="H21" s="13">
        <f t="shared" si="3"/>
        <v>0.95025089605734769</v>
      </c>
      <c r="I21" s="13">
        <f t="shared" si="0"/>
        <v>4.9749103942652327E-2</v>
      </c>
      <c r="J21" s="13">
        <f t="shared" si="0"/>
        <v>0.94843488649940266</v>
      </c>
      <c r="K21" s="13">
        <f t="shared" si="0"/>
        <v>0.91204301075268812</v>
      </c>
      <c r="L21" s="13">
        <f t="shared" si="0"/>
        <v>3.6391875746714458E-2</v>
      </c>
      <c r="M21" s="13">
        <f t="shared" si="4"/>
        <v>0.96162954751587226</v>
      </c>
      <c r="N21" s="13">
        <f t="shared" si="4"/>
        <v>3.8370452484127786E-2</v>
      </c>
    </row>
    <row r="22" spans="1:14" x14ac:dyDescent="0.2">
      <c r="A22" s="3" t="s">
        <v>28</v>
      </c>
      <c r="B22" s="12">
        <f t="shared" si="1"/>
        <v>57517</v>
      </c>
      <c r="C22" s="12">
        <f>INDEX('[1]School Facilities'!$J$18:$AE$52,MATCH($A22,'[1]School Facilities'!$C$18:$C$52,0),MATCH(C$5,'[1]School Facilities'!$J$16:$AE$16,0))</f>
        <v>46199</v>
      </c>
      <c r="D22" s="12">
        <f>INDEX('[1]School Facilities'!$J$18:$AE$52,MATCH($A22,'[1]School Facilities'!$C$18:$C$52,0),MATCH(D$5,'[1]School Facilities'!$J$16:$AE$16,0))</f>
        <v>11318</v>
      </c>
      <c r="E22" s="12">
        <f t="shared" si="2"/>
        <v>46148</v>
      </c>
      <c r="F22" s="12">
        <f>INDEX('[1]School Facilities'!$J$18:$AE$52,MATCH($A22,'[1]School Facilities'!$C$18:$C$52,0),MATCH(F$5,'[1]School Facilities'!$J$16:$AE$16,0))</f>
        <v>41156</v>
      </c>
      <c r="G22" s="12">
        <f>INDEX('[1]School Facilities'!$J$18:$AE$52,MATCH($A22,'[1]School Facilities'!$C$18:$C$52,0),MATCH(G$5,'[1]School Facilities'!$J$16:$AE$16,0))</f>
        <v>4992</v>
      </c>
      <c r="H22" s="13">
        <f t="shared" si="3"/>
        <v>0.80322339482240035</v>
      </c>
      <c r="I22" s="13">
        <f t="shared" si="3"/>
        <v>0.19677660517759968</v>
      </c>
      <c r="J22" s="13">
        <f t="shared" si="3"/>
        <v>0.80233670045377892</v>
      </c>
      <c r="K22" s="13">
        <f t="shared" si="3"/>
        <v>0.71554496931342038</v>
      </c>
      <c r="L22" s="13">
        <f t="shared" si="3"/>
        <v>8.67917311403585E-2</v>
      </c>
      <c r="M22" s="13">
        <f t="shared" si="4"/>
        <v>0.89182629799774638</v>
      </c>
      <c r="N22" s="13">
        <f t="shared" si="4"/>
        <v>0.10817370200225362</v>
      </c>
    </row>
    <row r="23" spans="1:14" x14ac:dyDescent="0.2">
      <c r="A23" s="3" t="s">
        <v>29</v>
      </c>
      <c r="B23" s="12">
        <f t="shared" si="1"/>
        <v>12352</v>
      </c>
      <c r="C23" s="12">
        <f>INDEX('[1]School Facilities'!$J$18:$AE$52,MATCH($A23,'[1]School Facilities'!$C$18:$C$52,0),MATCH(C$5,'[1]School Facilities'!$J$16:$AE$16,0))</f>
        <v>5050</v>
      </c>
      <c r="D23" s="12">
        <f>INDEX('[1]School Facilities'!$J$18:$AE$52,MATCH($A23,'[1]School Facilities'!$C$18:$C$52,0),MATCH(D$5,'[1]School Facilities'!$J$16:$AE$16,0))</f>
        <v>7302</v>
      </c>
      <c r="E23" s="12">
        <f t="shared" si="2"/>
        <v>10571</v>
      </c>
      <c r="F23" s="12">
        <f>INDEX('[1]School Facilities'!$J$18:$AE$52,MATCH($A23,'[1]School Facilities'!$C$18:$C$52,0),MATCH(F$5,'[1]School Facilities'!$J$16:$AE$16,0))</f>
        <v>4316</v>
      </c>
      <c r="G23" s="12">
        <f>INDEX('[1]School Facilities'!$J$18:$AE$52,MATCH($A23,'[1]School Facilities'!$C$18:$C$52,0),MATCH(G$5,'[1]School Facilities'!$J$16:$AE$16,0))</f>
        <v>6255</v>
      </c>
      <c r="H23" s="13">
        <f t="shared" si="3"/>
        <v>0.40884067357512954</v>
      </c>
      <c r="I23" s="13">
        <f t="shared" si="3"/>
        <v>0.59115932642487046</v>
      </c>
      <c r="J23" s="13">
        <f t="shared" si="3"/>
        <v>0.85581282383419688</v>
      </c>
      <c r="K23" s="13">
        <f t="shared" si="3"/>
        <v>0.34941709844559588</v>
      </c>
      <c r="L23" s="13">
        <f t="shared" si="3"/>
        <v>0.506395725388601</v>
      </c>
      <c r="M23" s="13">
        <f t="shared" si="4"/>
        <v>0.40828682243874753</v>
      </c>
      <c r="N23" s="13">
        <f t="shared" si="4"/>
        <v>0.59171317756125252</v>
      </c>
    </row>
    <row r="24" spans="1:14" x14ac:dyDescent="0.2">
      <c r="A24" s="3" t="s">
        <v>30</v>
      </c>
      <c r="B24" s="12">
        <f t="shared" si="1"/>
        <v>39</v>
      </c>
      <c r="C24" s="12">
        <f>INDEX('[1]School Facilities'!$J$18:$AE$52,MATCH($A24,'[1]School Facilities'!$C$18:$C$52,0),MATCH(C$5,'[1]School Facilities'!$J$16:$AE$16,0))</f>
        <v>39</v>
      </c>
      <c r="D24" s="12">
        <f>INDEX('[1]School Facilities'!$J$18:$AE$52,MATCH($A24,'[1]School Facilities'!$C$18:$C$52,0),MATCH(D$5,'[1]School Facilities'!$J$16:$AE$16,0))</f>
        <v>0</v>
      </c>
      <c r="E24" s="12">
        <f t="shared" si="2"/>
        <v>39</v>
      </c>
      <c r="F24" s="12">
        <f>INDEX('[1]School Facilities'!$J$18:$AE$52,MATCH($A24,'[1]School Facilities'!$C$18:$C$52,0),MATCH(F$5,'[1]School Facilities'!$J$16:$AE$16,0))</f>
        <v>39</v>
      </c>
      <c r="G24" s="12">
        <f>INDEX('[1]School Facilities'!$J$18:$AE$52,MATCH($A24,'[1]School Facilities'!$C$18:$C$52,0),MATCH(G$5,'[1]School Facilities'!$J$16:$AE$16,0))</f>
        <v>0</v>
      </c>
      <c r="H24" s="13">
        <f t="shared" si="3"/>
        <v>1</v>
      </c>
      <c r="I24" s="13">
        <f t="shared" si="3"/>
        <v>0</v>
      </c>
      <c r="J24" s="13">
        <f t="shared" si="3"/>
        <v>1</v>
      </c>
      <c r="K24" s="13">
        <f t="shared" si="3"/>
        <v>1</v>
      </c>
      <c r="L24" s="13">
        <f t="shared" si="3"/>
        <v>0</v>
      </c>
      <c r="M24" s="13">
        <f t="shared" si="4"/>
        <v>1</v>
      </c>
      <c r="N24" s="13">
        <f t="shared" si="4"/>
        <v>0</v>
      </c>
    </row>
    <row r="25" spans="1:14" x14ac:dyDescent="0.2">
      <c r="A25" s="3" t="s">
        <v>31</v>
      </c>
      <c r="B25" s="12">
        <f t="shared" si="1"/>
        <v>132746</v>
      </c>
      <c r="C25" s="12">
        <f>INDEX('[1]School Facilities'!$J$18:$AE$52,MATCH($A25,'[1]School Facilities'!$C$18:$C$52,0),MATCH(C$5,'[1]School Facilities'!$J$16:$AE$16,0))</f>
        <v>109757</v>
      </c>
      <c r="D25" s="12">
        <f>INDEX('[1]School Facilities'!$J$18:$AE$52,MATCH($A25,'[1]School Facilities'!$C$18:$C$52,0),MATCH(D$5,'[1]School Facilities'!$J$16:$AE$16,0))</f>
        <v>22989</v>
      </c>
      <c r="E25" s="12">
        <f t="shared" si="2"/>
        <v>115291</v>
      </c>
      <c r="F25" s="12">
        <f>INDEX('[1]School Facilities'!$J$18:$AE$52,MATCH($A25,'[1]School Facilities'!$C$18:$C$52,0),MATCH(F$5,'[1]School Facilities'!$J$16:$AE$16,0))</f>
        <v>103079</v>
      </c>
      <c r="G25" s="12">
        <f>INDEX('[1]School Facilities'!$J$18:$AE$52,MATCH($A25,'[1]School Facilities'!$C$18:$C$52,0),MATCH(G$5,'[1]School Facilities'!$J$16:$AE$16,0))</f>
        <v>12212</v>
      </c>
      <c r="H25" s="13">
        <f t="shared" si="3"/>
        <v>0.82681964051647505</v>
      </c>
      <c r="I25" s="13">
        <f t="shared" si="3"/>
        <v>0.17318035948352492</v>
      </c>
      <c r="J25" s="13">
        <f t="shared" si="3"/>
        <v>0.86850827896885785</v>
      </c>
      <c r="K25" s="13">
        <f t="shared" si="3"/>
        <v>0.77651303994093979</v>
      </c>
      <c r="L25" s="13">
        <f t="shared" si="3"/>
        <v>9.199523902791798E-2</v>
      </c>
      <c r="M25" s="13">
        <f t="shared" si="4"/>
        <v>0.89407672758498058</v>
      </c>
      <c r="N25" s="13">
        <f t="shared" si="4"/>
        <v>0.10592327241501938</v>
      </c>
    </row>
    <row r="26" spans="1:14" x14ac:dyDescent="0.2">
      <c r="A26" s="3" t="s">
        <v>32</v>
      </c>
      <c r="B26" s="12">
        <f t="shared" si="1"/>
        <v>92053</v>
      </c>
      <c r="C26" s="12">
        <f>INDEX('[1]School Facilities'!$J$18:$AE$52,MATCH($A26,'[1]School Facilities'!$C$18:$C$52,0),MATCH(C$5,'[1]School Facilities'!$J$16:$AE$16,0))</f>
        <v>65984</v>
      </c>
      <c r="D26" s="12">
        <f>INDEX('[1]School Facilities'!$J$18:$AE$52,MATCH($A26,'[1]School Facilities'!$C$18:$C$52,0),MATCH(D$5,'[1]School Facilities'!$J$16:$AE$16,0))</f>
        <v>26069</v>
      </c>
      <c r="E26" s="12">
        <f t="shared" si="2"/>
        <v>73587</v>
      </c>
      <c r="F26" s="12">
        <f>INDEX('[1]School Facilities'!$J$18:$AE$52,MATCH($A26,'[1]School Facilities'!$C$18:$C$52,0),MATCH(F$5,'[1]School Facilities'!$J$16:$AE$16,0))</f>
        <v>59978</v>
      </c>
      <c r="G26" s="12">
        <f>INDEX('[1]School Facilities'!$J$18:$AE$52,MATCH($A26,'[1]School Facilities'!$C$18:$C$52,0),MATCH(G$5,'[1]School Facilities'!$J$16:$AE$16,0))</f>
        <v>13609</v>
      </c>
      <c r="H26" s="13">
        <f t="shared" si="3"/>
        <v>0.71680444961055045</v>
      </c>
      <c r="I26" s="13">
        <f t="shared" si="3"/>
        <v>0.28319555038944955</v>
      </c>
      <c r="J26" s="13">
        <f t="shared" si="3"/>
        <v>0.79939817279176129</v>
      </c>
      <c r="K26" s="13">
        <f t="shared" si="3"/>
        <v>0.65155942772098685</v>
      </c>
      <c r="L26" s="13">
        <f t="shared" si="3"/>
        <v>0.14783874507077444</v>
      </c>
      <c r="M26" s="13">
        <f t="shared" si="4"/>
        <v>0.81506244309456832</v>
      </c>
      <c r="N26" s="13">
        <f t="shared" si="4"/>
        <v>0.18493755690543168</v>
      </c>
    </row>
    <row r="27" spans="1:14" x14ac:dyDescent="0.2">
      <c r="A27" s="3" t="s">
        <v>33</v>
      </c>
      <c r="B27" s="12">
        <f t="shared" si="1"/>
        <v>3954</v>
      </c>
      <c r="C27" s="12">
        <f>INDEX('[1]School Facilities'!$J$18:$AE$52,MATCH($A27,'[1]School Facilities'!$C$18:$C$52,0),MATCH(C$5,'[1]School Facilities'!$J$16:$AE$16,0))</f>
        <v>2563</v>
      </c>
      <c r="D27" s="12">
        <f>INDEX('[1]School Facilities'!$J$18:$AE$52,MATCH($A27,'[1]School Facilities'!$C$18:$C$52,0),MATCH(D$5,'[1]School Facilities'!$J$16:$AE$16,0))</f>
        <v>1391</v>
      </c>
      <c r="E27" s="12">
        <f t="shared" si="2"/>
        <v>3276</v>
      </c>
      <c r="F27" s="12">
        <f>INDEX('[1]School Facilities'!$J$18:$AE$52,MATCH($A27,'[1]School Facilities'!$C$18:$C$52,0),MATCH(F$5,'[1]School Facilities'!$J$16:$AE$16,0))</f>
        <v>2209</v>
      </c>
      <c r="G27" s="12">
        <f>INDEX('[1]School Facilities'!$J$18:$AE$52,MATCH($A27,'[1]School Facilities'!$C$18:$C$52,0),MATCH(G$5,'[1]School Facilities'!$J$16:$AE$16,0))</f>
        <v>1067</v>
      </c>
      <c r="H27" s="13">
        <f t="shared" si="3"/>
        <v>0.64820435002529087</v>
      </c>
      <c r="I27" s="13">
        <f t="shared" si="3"/>
        <v>0.35179564997470913</v>
      </c>
      <c r="J27" s="13">
        <f t="shared" si="3"/>
        <v>0.82852807283763275</v>
      </c>
      <c r="K27" s="13">
        <f t="shared" si="3"/>
        <v>0.55867475973697522</v>
      </c>
      <c r="L27" s="13">
        <f t="shared" si="3"/>
        <v>0.26985331310065758</v>
      </c>
      <c r="M27" s="13">
        <f t="shared" si="4"/>
        <v>0.67429792429792434</v>
      </c>
      <c r="N27" s="13">
        <f t="shared" si="4"/>
        <v>0.32570207570207571</v>
      </c>
    </row>
    <row r="28" spans="1:14" x14ac:dyDescent="0.2">
      <c r="A28" s="3" t="s">
        <v>34</v>
      </c>
      <c r="B28" s="12">
        <f t="shared" si="1"/>
        <v>11467</v>
      </c>
      <c r="C28" s="12">
        <f>INDEX('[1]School Facilities'!$J$18:$AE$52,MATCH($A28,'[1]School Facilities'!$C$18:$C$52,0),MATCH(C$5,'[1]School Facilities'!$J$16:$AE$16,0))</f>
        <v>3774</v>
      </c>
      <c r="D28" s="12">
        <f>INDEX('[1]School Facilities'!$J$18:$AE$52,MATCH($A28,'[1]School Facilities'!$C$18:$C$52,0),MATCH(D$5,'[1]School Facilities'!$J$16:$AE$16,0))</f>
        <v>7693</v>
      </c>
      <c r="E28" s="12">
        <f t="shared" si="2"/>
        <v>10703</v>
      </c>
      <c r="F28" s="12">
        <f>INDEX('[1]School Facilities'!$J$18:$AE$52,MATCH($A28,'[1]School Facilities'!$C$18:$C$52,0),MATCH(F$5,'[1]School Facilities'!$J$16:$AE$16,0))</f>
        <v>3538</v>
      </c>
      <c r="G28" s="12">
        <f>INDEX('[1]School Facilities'!$J$18:$AE$52,MATCH($A28,'[1]School Facilities'!$C$18:$C$52,0),MATCH(G$5,'[1]School Facilities'!$J$16:$AE$16,0))</f>
        <v>7165</v>
      </c>
      <c r="H28" s="13">
        <f t="shared" si="3"/>
        <v>0.32911833958315168</v>
      </c>
      <c r="I28" s="13">
        <f t="shared" si="3"/>
        <v>0.67088166041684838</v>
      </c>
      <c r="J28" s="13">
        <f t="shared" si="3"/>
        <v>0.9333740298247144</v>
      </c>
      <c r="K28" s="13">
        <f t="shared" si="3"/>
        <v>0.30853754251329901</v>
      </c>
      <c r="L28" s="13">
        <f t="shared" si="3"/>
        <v>0.62483648731141539</v>
      </c>
      <c r="M28" s="13">
        <f t="shared" si="4"/>
        <v>0.3305615248061291</v>
      </c>
      <c r="N28" s="13">
        <f t="shared" si="4"/>
        <v>0.6694384751938709</v>
      </c>
    </row>
    <row r="29" spans="1:14" x14ac:dyDescent="0.2">
      <c r="A29" s="3" t="s">
        <v>35</v>
      </c>
      <c r="B29" s="12">
        <f t="shared" si="1"/>
        <v>2826</v>
      </c>
      <c r="C29" s="12">
        <f>INDEX('[1]School Facilities'!$J$18:$AE$52,MATCH($A29,'[1]School Facilities'!$C$18:$C$52,0),MATCH(C$5,'[1]School Facilities'!$J$16:$AE$16,0))</f>
        <v>2360</v>
      </c>
      <c r="D29" s="12">
        <f>INDEX('[1]School Facilities'!$J$18:$AE$52,MATCH($A29,'[1]School Facilities'!$C$18:$C$52,0),MATCH(D$5,'[1]School Facilities'!$J$16:$AE$16,0))</f>
        <v>466</v>
      </c>
      <c r="E29" s="12">
        <f t="shared" si="2"/>
        <v>2008</v>
      </c>
      <c r="F29" s="12">
        <f>INDEX('[1]School Facilities'!$J$18:$AE$52,MATCH($A29,'[1]School Facilities'!$C$18:$C$52,0),MATCH(F$5,'[1]School Facilities'!$J$16:$AE$16,0))</f>
        <v>1801</v>
      </c>
      <c r="G29" s="12">
        <f>INDEX('[1]School Facilities'!$J$18:$AE$52,MATCH($A29,'[1]School Facilities'!$C$18:$C$52,0),MATCH(G$5,'[1]School Facilities'!$J$16:$AE$16,0))</f>
        <v>207</v>
      </c>
      <c r="H29" s="13">
        <f t="shared" si="3"/>
        <v>0.83510261854210899</v>
      </c>
      <c r="I29" s="13">
        <f t="shared" si="3"/>
        <v>0.16489738145789101</v>
      </c>
      <c r="J29" s="13">
        <f t="shared" si="3"/>
        <v>0.71054493984430289</v>
      </c>
      <c r="K29" s="13">
        <f t="shared" si="3"/>
        <v>0.63729653220099081</v>
      </c>
      <c r="L29" s="13">
        <f t="shared" si="3"/>
        <v>7.32484076433121E-2</v>
      </c>
      <c r="M29" s="13">
        <f t="shared" si="4"/>
        <v>0.89691235059760954</v>
      </c>
      <c r="N29" s="13">
        <f t="shared" si="4"/>
        <v>0.10308764940239044</v>
      </c>
    </row>
    <row r="30" spans="1:14" x14ac:dyDescent="0.2">
      <c r="A30" s="3" t="s">
        <v>36</v>
      </c>
      <c r="B30" s="12">
        <f t="shared" si="1"/>
        <v>2575</v>
      </c>
      <c r="C30" s="12">
        <f>INDEX('[1]School Facilities'!$J$18:$AE$52,MATCH($A30,'[1]School Facilities'!$C$18:$C$52,0),MATCH(C$5,'[1]School Facilities'!$J$16:$AE$16,0))</f>
        <v>1886</v>
      </c>
      <c r="D30" s="12">
        <f>INDEX('[1]School Facilities'!$J$18:$AE$52,MATCH($A30,'[1]School Facilities'!$C$18:$C$52,0),MATCH(D$5,'[1]School Facilities'!$J$16:$AE$16,0))</f>
        <v>689</v>
      </c>
      <c r="E30" s="12">
        <f t="shared" si="2"/>
        <v>2199</v>
      </c>
      <c r="F30" s="12">
        <f>INDEX('[1]School Facilities'!$J$18:$AE$52,MATCH($A30,'[1]School Facilities'!$C$18:$C$52,0),MATCH(F$5,'[1]School Facilities'!$J$16:$AE$16,0))</f>
        <v>1749</v>
      </c>
      <c r="G30" s="12">
        <f>INDEX('[1]School Facilities'!$J$18:$AE$52,MATCH($A30,'[1]School Facilities'!$C$18:$C$52,0),MATCH(G$5,'[1]School Facilities'!$J$16:$AE$16,0))</f>
        <v>450</v>
      </c>
      <c r="H30" s="13">
        <f t="shared" si="3"/>
        <v>0.7324271844660194</v>
      </c>
      <c r="I30" s="13">
        <f t="shared" si="3"/>
        <v>0.2675728155339806</v>
      </c>
      <c r="J30" s="13">
        <f t="shared" si="3"/>
        <v>0.85398058252427189</v>
      </c>
      <c r="K30" s="13">
        <f t="shared" si="3"/>
        <v>0.6792233009708738</v>
      </c>
      <c r="L30" s="13">
        <f t="shared" si="3"/>
        <v>0.17475728155339806</v>
      </c>
      <c r="M30" s="13">
        <f t="shared" si="4"/>
        <v>0.7953615279672579</v>
      </c>
      <c r="N30" s="13">
        <f t="shared" si="4"/>
        <v>0.20463847203274216</v>
      </c>
    </row>
    <row r="31" spans="1:14" x14ac:dyDescent="0.2">
      <c r="A31" s="3" t="s">
        <v>37</v>
      </c>
      <c r="B31" s="12">
        <f t="shared" si="1"/>
        <v>62162</v>
      </c>
      <c r="C31" s="12">
        <f>INDEX('[1]School Facilities'!$J$18:$AE$52,MATCH($A31,'[1]School Facilities'!$C$18:$C$52,0),MATCH(C$5,'[1]School Facilities'!$J$16:$AE$16,0))</f>
        <v>55715</v>
      </c>
      <c r="D31" s="12">
        <f>INDEX('[1]School Facilities'!$J$18:$AE$52,MATCH($A31,'[1]School Facilities'!$C$18:$C$52,0),MATCH(D$5,'[1]School Facilities'!$J$16:$AE$16,0))</f>
        <v>6447</v>
      </c>
      <c r="E31" s="12">
        <f t="shared" si="2"/>
        <v>58024</v>
      </c>
      <c r="F31" s="12">
        <f>INDEX('[1]School Facilities'!$J$18:$AE$52,MATCH($A31,'[1]School Facilities'!$C$18:$C$52,0),MATCH(F$5,'[1]School Facilities'!$J$16:$AE$16,0))</f>
        <v>52481</v>
      </c>
      <c r="G31" s="12">
        <f>INDEX('[1]School Facilities'!$J$18:$AE$52,MATCH($A31,'[1]School Facilities'!$C$18:$C$52,0),MATCH(G$5,'[1]School Facilities'!$J$16:$AE$16,0))</f>
        <v>5543</v>
      </c>
      <c r="H31" s="13">
        <f t="shared" si="3"/>
        <v>0.89628712074901062</v>
      </c>
      <c r="I31" s="13">
        <f t="shared" si="3"/>
        <v>0.10371287925098935</v>
      </c>
      <c r="J31" s="13">
        <f t="shared" si="3"/>
        <v>0.93343200025739193</v>
      </c>
      <c r="K31" s="13">
        <f t="shared" si="3"/>
        <v>0.84426176763939387</v>
      </c>
      <c r="L31" s="13">
        <f t="shared" si="3"/>
        <v>8.9170232617998141E-2</v>
      </c>
      <c r="M31" s="13">
        <f t="shared" si="4"/>
        <v>0.90447056390459124</v>
      </c>
      <c r="N31" s="13">
        <f t="shared" si="4"/>
        <v>9.5529436095408801E-2</v>
      </c>
    </row>
    <row r="32" spans="1:14" x14ac:dyDescent="0.2">
      <c r="A32" s="3" t="s">
        <v>38</v>
      </c>
      <c r="B32" s="12">
        <f t="shared" si="1"/>
        <v>692</v>
      </c>
      <c r="C32" s="12">
        <f>INDEX('[1]School Facilities'!$J$18:$AE$52,MATCH($A32,'[1]School Facilities'!$C$18:$C$52,0),MATCH(C$5,'[1]School Facilities'!$J$16:$AE$16,0))</f>
        <v>435</v>
      </c>
      <c r="D32" s="12">
        <f>INDEX('[1]School Facilities'!$J$18:$AE$52,MATCH($A32,'[1]School Facilities'!$C$18:$C$52,0),MATCH(D$5,'[1]School Facilities'!$J$16:$AE$16,0))</f>
        <v>257</v>
      </c>
      <c r="E32" s="12">
        <f t="shared" si="2"/>
        <v>358</v>
      </c>
      <c r="F32" s="12">
        <f>INDEX('[1]School Facilities'!$J$18:$AE$52,MATCH($A32,'[1]School Facilities'!$C$18:$C$52,0),MATCH(F$5,'[1]School Facilities'!$J$16:$AE$16,0))</f>
        <v>244</v>
      </c>
      <c r="G32" s="12">
        <f>INDEX('[1]School Facilities'!$J$18:$AE$52,MATCH($A32,'[1]School Facilities'!$C$18:$C$52,0),MATCH(G$5,'[1]School Facilities'!$J$16:$AE$16,0))</f>
        <v>114</v>
      </c>
      <c r="H32" s="13">
        <f t="shared" si="3"/>
        <v>0.62861271676300579</v>
      </c>
      <c r="I32" s="13">
        <f t="shared" si="3"/>
        <v>0.37138728323699421</v>
      </c>
      <c r="J32" s="13">
        <f t="shared" si="3"/>
        <v>0.51734104046242779</v>
      </c>
      <c r="K32" s="13">
        <f t="shared" si="3"/>
        <v>0.35260115606936415</v>
      </c>
      <c r="L32" s="13">
        <f t="shared" si="3"/>
        <v>0.16473988439306358</v>
      </c>
      <c r="M32" s="13">
        <f t="shared" si="4"/>
        <v>0.68156424581005581</v>
      </c>
      <c r="N32" s="13">
        <f t="shared" si="4"/>
        <v>0.31843575418994413</v>
      </c>
    </row>
    <row r="33" spans="1:14" x14ac:dyDescent="0.2">
      <c r="A33" s="3" t="s">
        <v>39</v>
      </c>
      <c r="B33" s="12">
        <f t="shared" si="1"/>
        <v>21875</v>
      </c>
      <c r="C33" s="12">
        <f>INDEX('[1]School Facilities'!$J$18:$AE$52,MATCH($A33,'[1]School Facilities'!$C$18:$C$52,0),MATCH(C$5,'[1]School Facilities'!$J$16:$AE$16,0))</f>
        <v>19326</v>
      </c>
      <c r="D33" s="12">
        <f>INDEX('[1]School Facilities'!$J$18:$AE$52,MATCH($A33,'[1]School Facilities'!$C$18:$C$52,0),MATCH(D$5,'[1]School Facilities'!$J$16:$AE$16,0))</f>
        <v>2549</v>
      </c>
      <c r="E33" s="12">
        <f t="shared" si="2"/>
        <v>18779</v>
      </c>
      <c r="F33" s="12">
        <f>INDEX('[1]School Facilities'!$J$18:$AE$52,MATCH($A33,'[1]School Facilities'!$C$18:$C$52,0),MATCH(F$5,'[1]School Facilities'!$J$16:$AE$16,0))</f>
        <v>17525</v>
      </c>
      <c r="G33" s="12">
        <f>INDEX('[1]School Facilities'!$J$18:$AE$52,MATCH($A33,'[1]School Facilities'!$C$18:$C$52,0),MATCH(G$5,'[1]School Facilities'!$J$16:$AE$16,0))</f>
        <v>1254</v>
      </c>
      <c r="H33" s="13">
        <f t="shared" si="3"/>
        <v>0.88347428571428577</v>
      </c>
      <c r="I33" s="13">
        <f t="shared" si="3"/>
        <v>0.11652571428571429</v>
      </c>
      <c r="J33" s="13">
        <f t="shared" si="3"/>
        <v>0.85846857142857147</v>
      </c>
      <c r="K33" s="13">
        <f t="shared" si="3"/>
        <v>0.80114285714285716</v>
      </c>
      <c r="L33" s="13">
        <f t="shared" si="3"/>
        <v>5.7325714285714285E-2</v>
      </c>
      <c r="M33" s="13">
        <f t="shared" si="4"/>
        <v>0.93322328132488419</v>
      </c>
      <c r="N33" s="13">
        <f t="shared" si="4"/>
        <v>6.6776718675115823E-2</v>
      </c>
    </row>
    <row r="34" spans="1:14" x14ac:dyDescent="0.2">
      <c r="A34" s="3" t="s">
        <v>40</v>
      </c>
      <c r="B34" s="12">
        <f t="shared" si="1"/>
        <v>105085</v>
      </c>
      <c r="C34" s="12">
        <f>INDEX('[1]School Facilities'!$J$18:$AE$52,MATCH($A34,'[1]School Facilities'!$C$18:$C$52,0),MATCH(C$5,'[1]School Facilities'!$J$16:$AE$16,0))</f>
        <v>81058</v>
      </c>
      <c r="D34" s="12">
        <f>INDEX('[1]School Facilities'!$J$18:$AE$52,MATCH($A34,'[1]School Facilities'!$C$18:$C$52,0),MATCH(D$5,'[1]School Facilities'!$J$16:$AE$16,0))</f>
        <v>24027</v>
      </c>
      <c r="E34" s="12">
        <f t="shared" si="2"/>
        <v>90876</v>
      </c>
      <c r="F34" s="12">
        <f>INDEX('[1]School Facilities'!$J$18:$AE$52,MATCH($A34,'[1]School Facilities'!$C$18:$C$52,0),MATCH(F$5,'[1]School Facilities'!$J$16:$AE$16,0))</f>
        <v>75260</v>
      </c>
      <c r="G34" s="12">
        <f>INDEX('[1]School Facilities'!$J$18:$AE$52,MATCH($A34,'[1]School Facilities'!$C$18:$C$52,0),MATCH(G$5,'[1]School Facilities'!$J$16:$AE$16,0))</f>
        <v>15616</v>
      </c>
      <c r="H34" s="13">
        <f t="shared" si="3"/>
        <v>0.77135652091164297</v>
      </c>
      <c r="I34" s="13">
        <f t="shared" si="3"/>
        <v>0.22864347908835705</v>
      </c>
      <c r="J34" s="13">
        <f t="shared" si="3"/>
        <v>0.86478564971213778</v>
      </c>
      <c r="K34" s="13">
        <f t="shared" si="3"/>
        <v>0.71618213826902033</v>
      </c>
      <c r="L34" s="13">
        <f t="shared" si="3"/>
        <v>0.14860351144311748</v>
      </c>
      <c r="M34" s="13">
        <f t="shared" si="4"/>
        <v>0.82816145076807957</v>
      </c>
      <c r="N34" s="13">
        <f t="shared" si="4"/>
        <v>0.17183854923192041</v>
      </c>
    </row>
    <row r="35" spans="1:14" x14ac:dyDescent="0.2">
      <c r="A35" s="3" t="s">
        <v>41</v>
      </c>
      <c r="B35" s="12">
        <f t="shared" si="1"/>
        <v>1144</v>
      </c>
      <c r="C35" s="12">
        <f>INDEX('[1]School Facilities'!$J$18:$AE$52,MATCH($A35,'[1]School Facilities'!$C$18:$C$52,0),MATCH(C$5,'[1]School Facilities'!$J$16:$AE$16,0))</f>
        <v>856</v>
      </c>
      <c r="D35" s="12">
        <f>INDEX('[1]School Facilities'!$J$18:$AE$52,MATCH($A35,'[1]School Facilities'!$C$18:$C$52,0),MATCH(D$5,'[1]School Facilities'!$J$16:$AE$16,0))</f>
        <v>288</v>
      </c>
      <c r="E35" s="12">
        <f t="shared" si="2"/>
        <v>1097</v>
      </c>
      <c r="F35" s="12">
        <f>INDEX('[1]School Facilities'!$J$18:$AE$52,MATCH($A35,'[1]School Facilities'!$C$18:$C$52,0),MATCH(F$5,'[1]School Facilities'!$J$16:$AE$16,0))</f>
        <v>838</v>
      </c>
      <c r="G35" s="12">
        <f>INDEX('[1]School Facilities'!$J$18:$AE$52,MATCH($A35,'[1]School Facilities'!$C$18:$C$52,0),MATCH(G$5,'[1]School Facilities'!$J$16:$AE$16,0))</f>
        <v>259</v>
      </c>
      <c r="H35" s="13">
        <f t="shared" si="3"/>
        <v>0.74825174825174823</v>
      </c>
      <c r="I35" s="13">
        <f t="shared" si="3"/>
        <v>0.25174825174825177</v>
      </c>
      <c r="J35" s="13">
        <f t="shared" si="3"/>
        <v>0.95891608391608396</v>
      </c>
      <c r="K35" s="13">
        <f t="shared" si="3"/>
        <v>0.7325174825174825</v>
      </c>
      <c r="L35" s="13">
        <f t="shared" si="3"/>
        <v>0.22639860139860141</v>
      </c>
      <c r="M35" s="13">
        <f t="shared" si="4"/>
        <v>0.76390154968094803</v>
      </c>
      <c r="N35" s="13">
        <f t="shared" si="4"/>
        <v>0.23609845031905197</v>
      </c>
    </row>
    <row r="36" spans="1:14" x14ac:dyDescent="0.2">
      <c r="A36" s="3" t="s">
        <v>42</v>
      </c>
      <c r="B36" s="12">
        <f t="shared" si="1"/>
        <v>53890</v>
      </c>
      <c r="C36" s="12">
        <f>INDEX('[1]School Facilities'!$J$18:$AE$52,MATCH($A36,'[1]School Facilities'!$C$18:$C$52,0),MATCH(C$5,'[1]School Facilities'!$J$16:$AE$16,0))</f>
        <v>35436</v>
      </c>
      <c r="D36" s="12">
        <f>INDEX('[1]School Facilities'!$J$18:$AE$52,MATCH($A36,'[1]School Facilities'!$C$18:$C$52,0),MATCH(D$5,'[1]School Facilities'!$J$16:$AE$16,0))</f>
        <v>18454</v>
      </c>
      <c r="E36" s="12">
        <f t="shared" si="2"/>
        <v>44447</v>
      </c>
      <c r="F36" s="12">
        <f>INDEX('[1]School Facilities'!$J$18:$AE$52,MATCH($A36,'[1]School Facilities'!$C$18:$C$52,0),MATCH(F$5,'[1]School Facilities'!$J$16:$AE$16,0))</f>
        <v>32648</v>
      </c>
      <c r="G36" s="12">
        <f>INDEX('[1]School Facilities'!$J$18:$AE$52,MATCH($A36,'[1]School Facilities'!$C$18:$C$52,0),MATCH(G$5,'[1]School Facilities'!$J$16:$AE$16,0))</f>
        <v>11799</v>
      </c>
      <c r="H36" s="13">
        <f t="shared" si="3"/>
        <v>0.65756169975876788</v>
      </c>
      <c r="I36" s="13">
        <f t="shared" si="3"/>
        <v>0.34243830024123212</v>
      </c>
      <c r="J36" s="13">
        <f t="shared" si="3"/>
        <v>0.82477268509927626</v>
      </c>
      <c r="K36" s="13">
        <f t="shared" si="3"/>
        <v>0.60582668398589723</v>
      </c>
      <c r="L36" s="13">
        <f t="shared" si="3"/>
        <v>0.21894600111337911</v>
      </c>
      <c r="M36" s="13">
        <f t="shared" si="4"/>
        <v>0.73453776407856552</v>
      </c>
      <c r="N36" s="13">
        <f t="shared" si="4"/>
        <v>0.26546223592143453</v>
      </c>
    </row>
    <row r="37" spans="1:14" x14ac:dyDescent="0.2">
      <c r="A37" s="3" t="s">
        <v>43</v>
      </c>
      <c r="B37" s="12"/>
      <c r="C37" s="12"/>
      <c r="D37" s="12"/>
      <c r="E37" s="12"/>
      <c r="F37" s="12"/>
      <c r="G37" s="12"/>
      <c r="H37" s="13"/>
      <c r="I37" s="13"/>
      <c r="J37" s="13"/>
      <c r="K37" s="13"/>
      <c r="L37" s="13"/>
      <c r="M37" s="13"/>
      <c r="N37" s="13"/>
    </row>
    <row r="38" spans="1:14" x14ac:dyDescent="0.2">
      <c r="A38" s="3" t="s">
        <v>44</v>
      </c>
      <c r="B38" s="12">
        <f t="shared" si="1"/>
        <v>3905</v>
      </c>
      <c r="C38" s="12">
        <f>INDEX('[1]School Facilities'!$J$18:$AE$52,MATCH($A38,'[1]School Facilities'!$C$18:$C$52,0),MATCH(C$5,'[1]School Facilities'!$J$16:$AE$16,0))</f>
        <v>3742</v>
      </c>
      <c r="D38" s="12">
        <f>INDEX('[1]School Facilities'!$J$18:$AE$52,MATCH($A38,'[1]School Facilities'!$C$18:$C$52,0),MATCH(D$5,'[1]School Facilities'!$J$16:$AE$16,0))</f>
        <v>163</v>
      </c>
      <c r="E38" s="12">
        <f t="shared" si="2"/>
        <v>3656</v>
      </c>
      <c r="F38" s="12">
        <f>INDEX('[1]School Facilities'!$J$18:$AE$52,MATCH($A38,'[1]School Facilities'!$C$18:$C$52,0),MATCH(F$5,'[1]School Facilities'!$J$16:$AE$16,0))</f>
        <v>3557</v>
      </c>
      <c r="G38" s="12">
        <f>INDEX('[1]School Facilities'!$J$18:$AE$52,MATCH($A38,'[1]School Facilities'!$C$18:$C$52,0),MATCH(G$5,'[1]School Facilities'!$J$16:$AE$16,0))</f>
        <v>99</v>
      </c>
      <c r="H38" s="13">
        <f t="shared" si="3"/>
        <v>0.95825864276568506</v>
      </c>
      <c r="I38" s="13">
        <f t="shared" si="3"/>
        <v>4.1741357234314984E-2</v>
      </c>
      <c r="J38" s="13">
        <f t="shared" si="3"/>
        <v>0.93623559539052492</v>
      </c>
      <c r="K38" s="13">
        <f t="shared" si="3"/>
        <v>0.91088348271446862</v>
      </c>
      <c r="L38" s="13">
        <f t="shared" si="3"/>
        <v>2.5352112676056339E-2</v>
      </c>
      <c r="M38" s="13">
        <f t="shared" si="4"/>
        <v>0.97292122538293213</v>
      </c>
      <c r="N38" s="13">
        <f t="shared" si="4"/>
        <v>2.7078774617067834E-2</v>
      </c>
    </row>
    <row r="39" spans="1:14" x14ac:dyDescent="0.2">
      <c r="A39" s="3" t="s">
        <v>45</v>
      </c>
      <c r="B39" s="12">
        <f t="shared" si="1"/>
        <v>186741</v>
      </c>
      <c r="C39" s="12">
        <f>INDEX('[1]School Facilities'!$J$18:$AE$52,MATCH($A39,'[1]School Facilities'!$C$18:$C$52,0),MATCH(C$5,'[1]School Facilities'!$J$16:$AE$16,0))</f>
        <v>140267</v>
      </c>
      <c r="D39" s="12">
        <f>INDEX('[1]School Facilities'!$J$18:$AE$52,MATCH($A39,'[1]School Facilities'!$C$18:$C$52,0),MATCH(D$5,'[1]School Facilities'!$J$16:$AE$16,0))</f>
        <v>46474</v>
      </c>
      <c r="E39" s="12">
        <f t="shared" si="2"/>
        <v>168824</v>
      </c>
      <c r="F39" s="12">
        <f>INDEX('[1]School Facilities'!$J$18:$AE$52,MATCH($A39,'[1]School Facilities'!$C$18:$C$52,0),MATCH(F$5,'[1]School Facilities'!$J$16:$AE$16,0))</f>
        <v>133762</v>
      </c>
      <c r="G39" s="12">
        <f>INDEX('[1]School Facilities'!$J$18:$AE$52,MATCH($A39,'[1]School Facilities'!$C$18:$C$52,0),MATCH(G$5,'[1]School Facilities'!$J$16:$AE$16,0))</f>
        <v>35062</v>
      </c>
      <c r="H39" s="13">
        <f t="shared" si="3"/>
        <v>0.75113124595027336</v>
      </c>
      <c r="I39" s="13">
        <f t="shared" si="3"/>
        <v>0.24886875404972664</v>
      </c>
      <c r="J39" s="13">
        <f t="shared" si="3"/>
        <v>0.90405427838557151</v>
      </c>
      <c r="K39" s="13">
        <f t="shared" si="3"/>
        <v>0.71629690319747674</v>
      </c>
      <c r="L39" s="13">
        <f t="shared" si="3"/>
        <v>0.18775737518809474</v>
      </c>
      <c r="M39" s="13">
        <f t="shared" si="4"/>
        <v>0.79231625835189312</v>
      </c>
      <c r="N39" s="13">
        <f t="shared" si="4"/>
        <v>0.20768374164810691</v>
      </c>
    </row>
    <row r="40" spans="1:14" x14ac:dyDescent="0.2">
      <c r="A40" s="3" t="s">
        <v>46</v>
      </c>
      <c r="B40" s="12">
        <f t="shared" si="1"/>
        <v>21583</v>
      </c>
      <c r="C40" s="12">
        <f>INDEX('[1]School Facilities'!$J$18:$AE$52,MATCH($A40,'[1]School Facilities'!$C$18:$C$52,0),MATCH(C$5,'[1]School Facilities'!$J$16:$AE$16,0))</f>
        <v>17288</v>
      </c>
      <c r="D40" s="12">
        <f>INDEX('[1]School Facilities'!$J$18:$AE$52,MATCH($A40,'[1]School Facilities'!$C$18:$C$52,0),MATCH(D$5,'[1]School Facilities'!$J$16:$AE$16,0))</f>
        <v>4295</v>
      </c>
      <c r="E40" s="12">
        <f t="shared" si="2"/>
        <v>19879</v>
      </c>
      <c r="F40" s="12">
        <f>INDEX('[1]School Facilities'!$J$18:$AE$52,MATCH($A40,'[1]School Facilities'!$C$18:$C$52,0),MATCH(F$5,'[1]School Facilities'!$J$16:$AE$16,0))</f>
        <v>16673</v>
      </c>
      <c r="G40" s="12">
        <f>INDEX('[1]School Facilities'!$J$18:$AE$52,MATCH($A40,'[1]School Facilities'!$C$18:$C$52,0),MATCH(G$5,'[1]School Facilities'!$J$16:$AE$16,0))</f>
        <v>3206</v>
      </c>
      <c r="H40" s="13">
        <f t="shared" si="3"/>
        <v>0.80100078765695226</v>
      </c>
      <c r="I40" s="13">
        <f t="shared" si="3"/>
        <v>0.19899921234304777</v>
      </c>
      <c r="J40" s="13">
        <f t="shared" si="3"/>
        <v>0.92104897372932404</v>
      </c>
      <c r="K40" s="13">
        <f t="shared" si="3"/>
        <v>0.77250613909095123</v>
      </c>
      <c r="L40" s="13">
        <f t="shared" si="3"/>
        <v>0.14854283463837278</v>
      </c>
      <c r="M40" s="13">
        <f t="shared" si="4"/>
        <v>0.8387242819055285</v>
      </c>
      <c r="N40" s="13">
        <f t="shared" si="4"/>
        <v>0.16127571809447155</v>
      </c>
    </row>
    <row r="41" spans="1:14" x14ac:dyDescent="0.2">
      <c r="A41" s="3" t="s">
        <v>47</v>
      </c>
      <c r="B41" s="12">
        <f t="shared" si="1"/>
        <v>70771</v>
      </c>
      <c r="C41" s="12">
        <f>INDEX('[1]School Facilities'!$J$18:$AE$52,MATCH($A41,'[1]School Facilities'!$C$18:$C$52,0),MATCH(C$5,'[1]School Facilities'!$J$16:$AE$16,0))</f>
        <v>57344</v>
      </c>
      <c r="D41" s="12">
        <f>INDEX('[1]School Facilities'!$J$18:$AE$52,MATCH($A41,'[1]School Facilities'!$C$18:$C$52,0),MATCH(D$5,'[1]School Facilities'!$J$16:$AE$16,0))</f>
        <v>13427</v>
      </c>
      <c r="E41" s="12">
        <f t="shared" si="2"/>
        <v>58771</v>
      </c>
      <c r="F41" s="12">
        <f>INDEX('[1]School Facilities'!$J$18:$AE$52,MATCH($A41,'[1]School Facilities'!$C$18:$C$52,0),MATCH(F$5,'[1]School Facilities'!$J$16:$AE$16,0))</f>
        <v>49104</v>
      </c>
      <c r="G41" s="12">
        <f>INDEX('[1]School Facilities'!$J$18:$AE$52,MATCH($A41,'[1]School Facilities'!$C$18:$C$52,0),MATCH(G$5,'[1]School Facilities'!$J$16:$AE$16,0))</f>
        <v>9667</v>
      </c>
      <c r="H41" s="13">
        <f t="shared" si="3"/>
        <v>0.81027539528903081</v>
      </c>
      <c r="I41" s="13">
        <f t="shared" si="3"/>
        <v>0.18972460471096919</v>
      </c>
      <c r="J41" s="13">
        <f t="shared" si="3"/>
        <v>0.83043902163315486</v>
      </c>
      <c r="K41" s="13">
        <f t="shared" si="3"/>
        <v>0.69384352347713041</v>
      </c>
      <c r="L41" s="13">
        <f t="shared" si="3"/>
        <v>0.13659549815602437</v>
      </c>
      <c r="M41" s="13">
        <f t="shared" si="4"/>
        <v>0.83551411410389476</v>
      </c>
      <c r="N41" s="13">
        <f t="shared" si="4"/>
        <v>0.16448588589610522</v>
      </c>
    </row>
    <row r="42" spans="1:14" x14ac:dyDescent="0.2">
      <c r="A42" s="14" t="s">
        <v>48</v>
      </c>
      <c r="B42" s="15">
        <f>SUM(B6:B41)</f>
        <v>1285576</v>
      </c>
      <c r="C42" s="15">
        <f t="shared" ref="C42:G42" si="5">SUM(C6:C41)</f>
        <v>1035656</v>
      </c>
      <c r="D42" s="15">
        <f t="shared" si="5"/>
        <v>249920</v>
      </c>
      <c r="E42" s="15">
        <f t="shared" si="5"/>
        <v>1122334</v>
      </c>
      <c r="F42" s="15">
        <f t="shared" si="5"/>
        <v>960132</v>
      </c>
      <c r="G42" s="15">
        <f t="shared" si="5"/>
        <v>162202</v>
      </c>
      <c r="H42" s="16">
        <f t="shared" si="3"/>
        <v>0.80559686864098268</v>
      </c>
      <c r="I42" s="16">
        <f t="shared" si="3"/>
        <v>0.19440313135901727</v>
      </c>
      <c r="J42" s="16">
        <f t="shared" si="3"/>
        <v>0.87302034263240758</v>
      </c>
      <c r="K42" s="16">
        <f t="shared" si="3"/>
        <v>0.74684966116355622</v>
      </c>
      <c r="L42" s="16">
        <f t="shared" si="3"/>
        <v>0.12617068146885133</v>
      </c>
      <c r="M42" s="16">
        <f t="shared" si="4"/>
        <v>0.85547795932405146</v>
      </c>
      <c r="N42" s="16">
        <f t="shared" si="4"/>
        <v>0.14452204067594851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K35" sqref="K35"/>
    </sheetView>
  </sheetViews>
  <sheetFormatPr baseColWidth="10" defaultRowHeight="15" x14ac:dyDescent="0.2"/>
  <cols>
    <col min="1" max="1" width="18.83203125" style="17" bestFit="1" customWidth="1"/>
    <col min="2" max="2" width="14.1640625" style="17" bestFit="1" customWidth="1"/>
    <col min="3" max="3" width="12" style="17" bestFit="1" customWidth="1"/>
    <col min="4" max="4" width="13.33203125" style="17" bestFit="1" customWidth="1"/>
    <col min="5" max="5" width="14.1640625" style="17" bestFit="1" customWidth="1"/>
    <col min="6" max="6" width="13" style="17" bestFit="1" customWidth="1"/>
    <col min="7" max="7" width="13.5" style="17" bestFit="1" customWidth="1"/>
    <col min="8" max="8" width="11.5" style="17" bestFit="1" customWidth="1"/>
    <col min="9" max="9" width="13.33203125" style="17" bestFit="1" customWidth="1"/>
    <col min="10" max="10" width="14.1640625" style="17" bestFit="1" customWidth="1"/>
    <col min="11" max="11" width="13" style="17" bestFit="1" customWidth="1"/>
    <col min="12" max="12" width="13.5" style="17" bestFit="1" customWidth="1"/>
    <col min="13" max="13" width="13" style="17" bestFit="1" customWidth="1"/>
    <col min="14" max="14" width="13.5" style="17" bestFit="1" customWidth="1"/>
    <col min="15" max="16384" width="10.83203125" style="17"/>
  </cols>
  <sheetData>
    <row r="1" spans="1:16" x14ac:dyDescent="0.2">
      <c r="A1" s="17" t="s">
        <v>49</v>
      </c>
    </row>
    <row r="5" spans="1:16" ht="30" x14ac:dyDescent="0.2">
      <c r="B5" s="4" t="s">
        <v>50</v>
      </c>
      <c r="C5" s="5"/>
      <c r="D5" s="5"/>
      <c r="E5" s="4" t="s">
        <v>51</v>
      </c>
      <c r="F5" s="18"/>
      <c r="G5" s="5"/>
      <c r="H5" s="4" t="s">
        <v>52</v>
      </c>
      <c r="I5" s="18"/>
      <c r="J5" s="4" t="s">
        <v>53</v>
      </c>
      <c r="K5" s="5"/>
      <c r="L5" s="18"/>
      <c r="M5" s="4" t="s">
        <v>54</v>
      </c>
      <c r="N5" s="5"/>
      <c r="P5" s="19"/>
    </row>
    <row r="6" spans="1:16" ht="45" x14ac:dyDescent="0.2">
      <c r="A6" s="20"/>
      <c r="B6" s="10" t="s">
        <v>55</v>
      </c>
      <c r="C6" s="10" t="s">
        <v>56</v>
      </c>
      <c r="D6" s="10" t="s">
        <v>57</v>
      </c>
      <c r="E6" s="10" t="s">
        <v>58</v>
      </c>
      <c r="F6" s="10" t="s">
        <v>59</v>
      </c>
      <c r="G6" s="10" t="s">
        <v>60</v>
      </c>
      <c r="H6" s="10" t="s">
        <v>56</v>
      </c>
      <c r="I6" s="10" t="s">
        <v>57</v>
      </c>
      <c r="J6" s="10" t="s">
        <v>58</v>
      </c>
      <c r="K6" s="10" t="s">
        <v>59</v>
      </c>
      <c r="L6" s="10" t="s">
        <v>60</v>
      </c>
      <c r="M6" s="10" t="s">
        <v>59</v>
      </c>
      <c r="N6" s="10" t="s">
        <v>60</v>
      </c>
    </row>
    <row r="7" spans="1:16" x14ac:dyDescent="0.2">
      <c r="A7" s="21" t="s">
        <v>12</v>
      </c>
      <c r="B7" s="22">
        <f>SUM(C7:D7)</f>
        <v>56666</v>
      </c>
      <c r="C7" s="22">
        <f>INDEX([1]Enrolment!$J$17:$AE$51,MATCH($A7,[1]Enrolment!$C$17:$C$51,0),MATCH(C$6,[1]Enrolment!$J$15:$AE$15,0))</f>
        <v>47298</v>
      </c>
      <c r="D7" s="22">
        <f>INDEX([1]Enrolment!$J$17:$AE$51,MATCH($A7,[1]Enrolment!$C$17:$C$51,0),MATCH(D$6,[1]Enrolment!$J$15:$AE$15,0))</f>
        <v>9368</v>
      </c>
      <c r="E7" s="22">
        <f>SUM(F7:G7)</f>
        <v>36335</v>
      </c>
      <c r="F7" s="22">
        <f>INDEX([1]Enrolment!$J$17:$AE$51,MATCH($A7,[1]Enrolment!$C$17:$C$51,0),MATCH(F$6,[1]Enrolment!$J$15:$AE$15,0))</f>
        <v>32944</v>
      </c>
      <c r="G7" s="22">
        <f>INDEX([1]Enrolment!$J$17:$AE$51,MATCH($A7,[1]Enrolment!$C$17:$C$51,0),MATCH(G$6,[1]Enrolment!$J$15:$AE$15,0))</f>
        <v>3391</v>
      </c>
      <c r="H7" s="23">
        <f>C7/$B7</f>
        <v>0.83468040800480003</v>
      </c>
      <c r="I7" s="23">
        <f t="shared" ref="I7:L7" si="0">D7/$B7</f>
        <v>0.16531959199519994</v>
      </c>
      <c r="J7" s="23">
        <f t="shared" si="0"/>
        <v>0.6412134260403064</v>
      </c>
      <c r="K7" s="23">
        <f t="shared" si="0"/>
        <v>0.58137154554759463</v>
      </c>
      <c r="L7" s="23">
        <f t="shared" si="0"/>
        <v>5.9841880492711677E-2</v>
      </c>
      <c r="M7" s="23">
        <f>F7/$E7</f>
        <v>0.90667400577955137</v>
      </c>
      <c r="N7" s="23">
        <f>G7/$E7</f>
        <v>9.3325994220448599E-2</v>
      </c>
    </row>
    <row r="8" spans="1:16" x14ac:dyDescent="0.2">
      <c r="A8" s="21" t="s">
        <v>13</v>
      </c>
      <c r="B8" s="22">
        <f t="shared" ref="B8:B42" si="1">SUM(C8:D8)</f>
        <v>10910363</v>
      </c>
      <c r="C8" s="22">
        <f>INDEX([1]Enrolment!$J$17:$AE$51,MATCH($A8,[1]Enrolment!$C$17:$C$51,0),MATCH(C$6,[1]Enrolment!$J$15:$AE$15,0))</f>
        <v>6520838</v>
      </c>
      <c r="D8" s="22">
        <f>INDEX([1]Enrolment!$J$17:$AE$51,MATCH($A8,[1]Enrolment!$C$17:$C$51,0),MATCH(D$6,[1]Enrolment!$J$15:$AE$15,0))</f>
        <v>4389525</v>
      </c>
      <c r="E8" s="22">
        <f t="shared" ref="E8:E42" si="2">SUM(F8:G8)</f>
        <v>7491172</v>
      </c>
      <c r="F8" s="22">
        <f>INDEX([1]Enrolment!$J$17:$AE$51,MATCH($A8,[1]Enrolment!$C$17:$C$51,0),MATCH(F$6,[1]Enrolment!$J$15:$AE$15,0))</f>
        <v>5626221</v>
      </c>
      <c r="G8" s="22">
        <f>INDEX([1]Enrolment!$J$17:$AE$51,MATCH($A8,[1]Enrolment!$C$17:$C$51,0),MATCH(G$6,[1]Enrolment!$J$15:$AE$15,0))</f>
        <v>1864951</v>
      </c>
      <c r="H8" s="23">
        <f t="shared" ref="H8:H43" si="3">C8/$B8</f>
        <v>0.59767378958885231</v>
      </c>
      <c r="I8" s="23">
        <f t="shared" ref="I8:I43" si="4">D8/$B8</f>
        <v>0.40232621041114763</v>
      </c>
      <c r="J8" s="23">
        <f t="shared" ref="J8:J43" si="5">E8/$B8</f>
        <v>0.68661070213704167</v>
      </c>
      <c r="K8" s="23">
        <f t="shared" ref="K8:K43" si="6">F8/$B8</f>
        <v>0.51567679278865419</v>
      </c>
      <c r="L8" s="23">
        <f t="shared" ref="L8:L43" si="7">G8/$B8</f>
        <v>0.1709339093483874</v>
      </c>
      <c r="M8" s="23">
        <f t="shared" ref="M8:N43" si="8">F8/$E8</f>
        <v>0.75104683219127799</v>
      </c>
      <c r="N8" s="23">
        <f t="shared" si="8"/>
        <v>0.24895316780872206</v>
      </c>
    </row>
    <row r="9" spans="1:16" x14ac:dyDescent="0.2">
      <c r="A9" s="21" t="s">
        <v>14</v>
      </c>
      <c r="B9" s="22">
        <f t="shared" si="1"/>
        <v>325238</v>
      </c>
      <c r="C9" s="22">
        <f>INDEX([1]Enrolment!$J$17:$AE$51,MATCH($A9,[1]Enrolment!$C$17:$C$51,0),MATCH(C$6,[1]Enrolment!$J$15:$AE$15,0))</f>
        <v>277003</v>
      </c>
      <c r="D9" s="22">
        <f>INDEX([1]Enrolment!$J$17:$AE$51,MATCH($A9,[1]Enrolment!$C$17:$C$51,0),MATCH(D$6,[1]Enrolment!$J$15:$AE$15,0))</f>
        <v>48235</v>
      </c>
      <c r="E9" s="22">
        <f t="shared" si="2"/>
        <v>258350</v>
      </c>
      <c r="F9" s="22">
        <f>INDEX([1]Enrolment!$J$17:$AE$51,MATCH($A9,[1]Enrolment!$C$17:$C$51,0),MATCH(F$6,[1]Enrolment!$J$15:$AE$15,0))</f>
        <v>232477</v>
      </c>
      <c r="G9" s="22">
        <f>INDEX([1]Enrolment!$J$17:$AE$51,MATCH($A9,[1]Enrolment!$C$17:$C$51,0),MATCH(G$6,[1]Enrolment!$J$15:$AE$15,0))</f>
        <v>25873</v>
      </c>
      <c r="H9" s="23">
        <f t="shared" si="3"/>
        <v>0.8516932215792743</v>
      </c>
      <c r="I9" s="23">
        <f t="shared" si="4"/>
        <v>0.14830677842072573</v>
      </c>
      <c r="J9" s="23">
        <f t="shared" si="5"/>
        <v>0.79434137462412147</v>
      </c>
      <c r="K9" s="23">
        <f t="shared" si="6"/>
        <v>0.71479039964579782</v>
      </c>
      <c r="L9" s="23">
        <f t="shared" si="7"/>
        <v>7.9550974978323571E-2</v>
      </c>
      <c r="M9" s="23">
        <f t="shared" si="8"/>
        <v>0.89985291271530865</v>
      </c>
      <c r="N9" s="23">
        <f t="shared" si="8"/>
        <v>0.10014708728469131</v>
      </c>
    </row>
    <row r="10" spans="1:16" x14ac:dyDescent="0.2">
      <c r="A10" s="21" t="s">
        <v>15</v>
      </c>
      <c r="B10" s="22">
        <f t="shared" si="1"/>
        <v>5866018</v>
      </c>
      <c r="C10" s="22">
        <f>INDEX([1]Enrolment!$J$17:$AE$51,MATCH($A10,[1]Enrolment!$C$17:$C$51,0),MATCH(C$6,[1]Enrolment!$J$15:$AE$15,0))</f>
        <v>4943370</v>
      </c>
      <c r="D10" s="22">
        <f>INDEX([1]Enrolment!$J$17:$AE$51,MATCH($A10,[1]Enrolment!$C$17:$C$51,0),MATCH(D$6,[1]Enrolment!$J$15:$AE$15,0))</f>
        <v>922648</v>
      </c>
      <c r="E10" s="22">
        <f t="shared" si="2"/>
        <v>5363543</v>
      </c>
      <c r="F10" s="22">
        <f>INDEX([1]Enrolment!$J$17:$AE$51,MATCH($A10,[1]Enrolment!$C$17:$C$51,0),MATCH(F$6,[1]Enrolment!$J$15:$AE$15,0))</f>
        <v>4524041</v>
      </c>
      <c r="G10" s="22">
        <f>INDEX([1]Enrolment!$J$17:$AE$51,MATCH($A10,[1]Enrolment!$C$17:$C$51,0),MATCH(G$6,[1]Enrolment!$J$15:$AE$15,0))</f>
        <v>839502</v>
      </c>
      <c r="H10" s="23">
        <f t="shared" si="3"/>
        <v>0.84271306361487464</v>
      </c>
      <c r="I10" s="23">
        <f t="shared" si="4"/>
        <v>0.15728693638512531</v>
      </c>
      <c r="J10" s="23">
        <f t="shared" si="5"/>
        <v>0.91434138115498453</v>
      </c>
      <c r="K10" s="23">
        <f t="shared" si="6"/>
        <v>0.77122862561962813</v>
      </c>
      <c r="L10" s="23">
        <f t="shared" si="7"/>
        <v>0.14311275553535635</v>
      </c>
      <c r="M10" s="23">
        <f t="shared" si="8"/>
        <v>0.84347995345613902</v>
      </c>
      <c r="N10" s="23">
        <f t="shared" si="8"/>
        <v>0.15652004654386104</v>
      </c>
    </row>
    <row r="11" spans="1:16" x14ac:dyDescent="0.2">
      <c r="A11" s="21" t="s">
        <v>16</v>
      </c>
      <c r="B11" s="22">
        <f t="shared" si="1"/>
        <v>18709289</v>
      </c>
      <c r="C11" s="22">
        <f>INDEX([1]Enrolment!$J$17:$AE$51,MATCH($A11,[1]Enrolment!$C$17:$C$51,0),MATCH(C$6,[1]Enrolment!$J$15:$AE$15,0))</f>
        <v>18675114</v>
      </c>
      <c r="D11" s="22">
        <f>INDEX([1]Enrolment!$J$17:$AE$51,MATCH($A11,[1]Enrolment!$C$17:$C$51,0),MATCH(D$6,[1]Enrolment!$J$15:$AE$15,0))</f>
        <v>34175</v>
      </c>
      <c r="E11" s="22">
        <f t="shared" si="2"/>
        <v>17571491</v>
      </c>
      <c r="F11" s="22">
        <f>INDEX([1]Enrolment!$J$17:$AE$51,MATCH($A11,[1]Enrolment!$C$17:$C$51,0),MATCH(F$6,[1]Enrolment!$J$15:$AE$15,0))</f>
        <v>17554196</v>
      </c>
      <c r="G11" s="22">
        <f>INDEX([1]Enrolment!$J$17:$AE$51,MATCH($A11,[1]Enrolment!$C$17:$C$51,0),MATCH(G$6,[1]Enrolment!$J$15:$AE$15,0))</f>
        <v>17295</v>
      </c>
      <c r="H11" s="23">
        <f t="shared" si="3"/>
        <v>0.99817336725088801</v>
      </c>
      <c r="I11" s="23">
        <f t="shared" si="4"/>
        <v>1.8266327491119518E-3</v>
      </c>
      <c r="J11" s="23">
        <f t="shared" si="5"/>
        <v>0.9391853960885419</v>
      </c>
      <c r="K11" s="23">
        <f t="shared" si="6"/>
        <v>0.93826098896649679</v>
      </c>
      <c r="L11" s="23">
        <f t="shared" si="7"/>
        <v>9.2440712204509747E-4</v>
      </c>
      <c r="M11" s="23">
        <f>F11/$E11</f>
        <v>0.9990157352042579</v>
      </c>
      <c r="N11" s="23">
        <f t="shared" si="8"/>
        <v>9.8426479574214849E-4</v>
      </c>
    </row>
    <row r="12" spans="1:16" x14ac:dyDescent="0.2">
      <c r="A12" s="21" t="s">
        <v>17</v>
      </c>
      <c r="B12" s="22">
        <f t="shared" si="1"/>
        <v>141202</v>
      </c>
      <c r="C12" s="22">
        <f>INDEX([1]Enrolment!$J$17:$AE$51,MATCH($A12,[1]Enrolment!$C$17:$C$51,0),MATCH(C$6,[1]Enrolment!$J$15:$AE$15,0))</f>
        <v>99025</v>
      </c>
      <c r="D12" s="22">
        <f>INDEX([1]Enrolment!$J$17:$AE$51,MATCH($A12,[1]Enrolment!$C$17:$C$51,0),MATCH(D$6,[1]Enrolment!$J$15:$AE$15,0))</f>
        <v>42177</v>
      </c>
      <c r="E12" s="22">
        <f t="shared" si="2"/>
        <v>24079</v>
      </c>
      <c r="F12" s="22">
        <f>INDEX([1]Enrolment!$J$17:$AE$51,MATCH($A12,[1]Enrolment!$C$17:$C$51,0),MATCH(F$6,[1]Enrolment!$J$15:$AE$15,0))</f>
        <v>22903</v>
      </c>
      <c r="G12" s="22">
        <f>INDEX([1]Enrolment!$J$17:$AE$51,MATCH($A12,[1]Enrolment!$C$17:$C$51,0),MATCH(G$6,[1]Enrolment!$J$15:$AE$15,0))</f>
        <v>1176</v>
      </c>
      <c r="H12" s="23">
        <f t="shared" si="3"/>
        <v>0.70130026486876962</v>
      </c>
      <c r="I12" s="23">
        <f t="shared" si="4"/>
        <v>0.29869973513123044</v>
      </c>
      <c r="J12" s="23">
        <f t="shared" si="5"/>
        <v>0.17052874605175564</v>
      </c>
      <c r="K12" s="23">
        <f t="shared" si="6"/>
        <v>0.16220025212107478</v>
      </c>
      <c r="L12" s="23">
        <f t="shared" si="7"/>
        <v>8.3284939306808685E-3</v>
      </c>
      <c r="M12" s="23">
        <f t="shared" si="8"/>
        <v>0.95116076249013659</v>
      </c>
      <c r="N12" s="23">
        <f t="shared" si="8"/>
        <v>4.8839237509863367E-2</v>
      </c>
    </row>
    <row r="13" spans="1:16" x14ac:dyDescent="0.2">
      <c r="A13" s="21" t="s">
        <v>18</v>
      </c>
      <c r="B13" s="22">
        <f t="shared" si="1"/>
        <v>4493175</v>
      </c>
      <c r="C13" s="22">
        <f>INDEX([1]Enrolment!$J$17:$AE$51,MATCH($A13,[1]Enrolment!$C$17:$C$51,0),MATCH(C$6,[1]Enrolment!$J$15:$AE$15,0))</f>
        <v>3825454</v>
      </c>
      <c r="D13" s="22">
        <f>INDEX([1]Enrolment!$J$17:$AE$51,MATCH($A13,[1]Enrolment!$C$17:$C$51,0),MATCH(D$6,[1]Enrolment!$J$15:$AE$15,0))</f>
        <v>667721</v>
      </c>
      <c r="E13" s="22">
        <f t="shared" si="2"/>
        <v>3806356</v>
      </c>
      <c r="F13" s="22">
        <f>INDEX([1]Enrolment!$J$17:$AE$51,MATCH($A13,[1]Enrolment!$C$17:$C$51,0),MATCH(F$6,[1]Enrolment!$J$15:$AE$15,0))</f>
        <v>3467821</v>
      </c>
      <c r="G13" s="22">
        <f>INDEX([1]Enrolment!$J$17:$AE$51,MATCH($A13,[1]Enrolment!$C$17:$C$51,0),MATCH(G$6,[1]Enrolment!$J$15:$AE$15,0))</f>
        <v>338535</v>
      </c>
      <c r="H13" s="23">
        <f t="shared" si="3"/>
        <v>0.85139216700885234</v>
      </c>
      <c r="I13" s="23">
        <f t="shared" si="4"/>
        <v>0.14860783299114769</v>
      </c>
      <c r="J13" s="23">
        <f t="shared" si="5"/>
        <v>0.84714172049831138</v>
      </c>
      <c r="K13" s="23">
        <f t="shared" si="6"/>
        <v>0.77179744835222308</v>
      </c>
      <c r="L13" s="23">
        <f t="shared" si="7"/>
        <v>7.5344272146088229E-2</v>
      </c>
      <c r="M13" s="23">
        <f t="shared" si="8"/>
        <v>0.91106060494604291</v>
      </c>
      <c r="N13" s="23">
        <f t="shared" si="8"/>
        <v>8.8939395053957121E-2</v>
      </c>
    </row>
    <row r="14" spans="1:16" x14ac:dyDescent="0.2">
      <c r="A14" s="21" t="s">
        <v>19</v>
      </c>
      <c r="B14" s="22">
        <f t="shared" si="1"/>
        <v>51416</v>
      </c>
      <c r="C14" s="22">
        <f>INDEX([1]Enrolment!$J$17:$AE$51,MATCH($A14,[1]Enrolment!$C$17:$C$51,0),MATCH(C$6,[1]Enrolment!$J$15:$AE$15,0))</f>
        <v>43936</v>
      </c>
      <c r="D14" s="22">
        <f>INDEX([1]Enrolment!$J$17:$AE$51,MATCH($A14,[1]Enrolment!$C$17:$C$51,0),MATCH(D$6,[1]Enrolment!$J$15:$AE$15,0))</f>
        <v>7480</v>
      </c>
      <c r="E14" s="22">
        <f t="shared" si="2"/>
        <v>37358</v>
      </c>
      <c r="F14" s="22">
        <f>INDEX([1]Enrolment!$J$17:$AE$51,MATCH($A14,[1]Enrolment!$C$17:$C$51,0),MATCH(F$6,[1]Enrolment!$J$15:$AE$15,0))</f>
        <v>34626</v>
      </c>
      <c r="G14" s="22">
        <f>INDEX([1]Enrolment!$J$17:$AE$51,MATCH($A14,[1]Enrolment!$C$17:$C$51,0),MATCH(G$6,[1]Enrolment!$J$15:$AE$15,0))</f>
        <v>2732</v>
      </c>
      <c r="H14" s="23">
        <f t="shared" si="3"/>
        <v>0.85451999377625643</v>
      </c>
      <c r="I14" s="23">
        <f t="shared" si="4"/>
        <v>0.14548000622374357</v>
      </c>
      <c r="J14" s="23">
        <f t="shared" si="5"/>
        <v>0.72658316477361129</v>
      </c>
      <c r="K14" s="23">
        <f t="shared" si="6"/>
        <v>0.67344795394429746</v>
      </c>
      <c r="L14" s="23">
        <f t="shared" si="7"/>
        <v>5.3135210829313835E-2</v>
      </c>
      <c r="M14" s="23">
        <f t="shared" si="8"/>
        <v>0.92686974677445255</v>
      </c>
      <c r="N14" s="23">
        <f t="shared" si="8"/>
        <v>7.3130253225547406E-2</v>
      </c>
    </row>
    <row r="15" spans="1:16" x14ac:dyDescent="0.2">
      <c r="A15" s="21" t="s">
        <v>20</v>
      </c>
      <c r="B15" s="22">
        <f t="shared" si="1"/>
        <v>25160</v>
      </c>
      <c r="C15" s="22">
        <f>INDEX([1]Enrolment!$J$17:$AE$51,MATCH($A15,[1]Enrolment!$C$17:$C$51,0),MATCH(C$6,[1]Enrolment!$J$15:$AE$15,0))</f>
        <v>17798</v>
      </c>
      <c r="D15" s="22">
        <f>INDEX([1]Enrolment!$J$17:$AE$51,MATCH($A15,[1]Enrolment!$C$17:$C$51,0),MATCH(D$6,[1]Enrolment!$J$15:$AE$15,0))</f>
        <v>7362</v>
      </c>
      <c r="E15" s="22">
        <f t="shared" si="2"/>
        <v>14121</v>
      </c>
      <c r="F15" s="22">
        <f>INDEX([1]Enrolment!$J$17:$AE$51,MATCH($A15,[1]Enrolment!$C$17:$C$51,0),MATCH(F$6,[1]Enrolment!$J$15:$AE$15,0))</f>
        <v>11157</v>
      </c>
      <c r="G15" s="22">
        <f>INDEX([1]Enrolment!$J$17:$AE$51,MATCH($A15,[1]Enrolment!$C$17:$C$51,0),MATCH(G$6,[1]Enrolment!$J$15:$AE$15,0))</f>
        <v>2964</v>
      </c>
      <c r="H15" s="23">
        <f t="shared" si="3"/>
        <v>0.70739268680445155</v>
      </c>
      <c r="I15" s="23">
        <f t="shared" si="4"/>
        <v>0.2926073131955485</v>
      </c>
      <c r="J15" s="23">
        <f t="shared" si="5"/>
        <v>0.56124801271860092</v>
      </c>
      <c r="K15" s="23">
        <f t="shared" si="6"/>
        <v>0.44344197138314784</v>
      </c>
      <c r="L15" s="23">
        <f t="shared" si="7"/>
        <v>0.1178060413354531</v>
      </c>
      <c r="M15" s="23">
        <f t="shared" si="8"/>
        <v>0.79009985128531979</v>
      </c>
      <c r="N15" s="23">
        <f t="shared" si="8"/>
        <v>0.20990014871468027</v>
      </c>
    </row>
    <row r="16" spans="1:16" x14ac:dyDescent="0.2">
      <c r="A16" s="21" t="s">
        <v>21</v>
      </c>
      <c r="B16" s="22">
        <f t="shared" si="1"/>
        <v>2647079</v>
      </c>
      <c r="C16" s="22">
        <f>INDEX([1]Enrolment!$J$17:$AE$51,MATCH($A16,[1]Enrolment!$C$17:$C$51,0),MATCH(C$6,[1]Enrolment!$J$15:$AE$15,0))</f>
        <v>1680689</v>
      </c>
      <c r="D16" s="22">
        <f>INDEX([1]Enrolment!$J$17:$AE$51,MATCH($A16,[1]Enrolment!$C$17:$C$51,0),MATCH(D$6,[1]Enrolment!$J$15:$AE$15,0))</f>
        <v>966390</v>
      </c>
      <c r="E16" s="22">
        <f t="shared" si="2"/>
        <v>733398</v>
      </c>
      <c r="F16" s="22">
        <f>INDEX([1]Enrolment!$J$17:$AE$51,MATCH($A16,[1]Enrolment!$C$17:$C$51,0),MATCH(F$6,[1]Enrolment!$J$15:$AE$15,0))</f>
        <v>559462</v>
      </c>
      <c r="G16" s="22">
        <f>INDEX([1]Enrolment!$J$17:$AE$51,MATCH($A16,[1]Enrolment!$C$17:$C$51,0),MATCH(G$6,[1]Enrolment!$J$15:$AE$15,0))</f>
        <v>173936</v>
      </c>
      <c r="H16" s="23">
        <f t="shared" si="3"/>
        <v>0.63492211603809334</v>
      </c>
      <c r="I16" s="23">
        <f t="shared" si="4"/>
        <v>0.36507788396190671</v>
      </c>
      <c r="J16" s="23">
        <f t="shared" si="5"/>
        <v>0.27705935485869521</v>
      </c>
      <c r="K16" s="23">
        <f t="shared" si="6"/>
        <v>0.21135070014910776</v>
      </c>
      <c r="L16" s="23">
        <f t="shared" si="7"/>
        <v>6.5708654709587436E-2</v>
      </c>
      <c r="M16" s="23">
        <f t="shared" si="8"/>
        <v>0.7628354590549743</v>
      </c>
      <c r="N16" s="23">
        <f t="shared" si="8"/>
        <v>0.23716454094502576</v>
      </c>
    </row>
    <row r="17" spans="1:14" x14ac:dyDescent="0.2">
      <c r="A17" s="21" t="s">
        <v>22</v>
      </c>
      <c r="B17" s="22">
        <f t="shared" si="1"/>
        <v>173938</v>
      </c>
      <c r="C17" s="22">
        <f>INDEX([1]Enrolment!$J$17:$AE$51,MATCH($A17,[1]Enrolment!$C$17:$C$51,0),MATCH(C$6,[1]Enrolment!$J$15:$AE$15,0))</f>
        <v>60325</v>
      </c>
      <c r="D17" s="22">
        <f>INDEX([1]Enrolment!$J$17:$AE$51,MATCH($A17,[1]Enrolment!$C$17:$C$51,0),MATCH(D$6,[1]Enrolment!$J$15:$AE$15,0))</f>
        <v>113613</v>
      </c>
      <c r="E17" s="22">
        <f t="shared" si="2"/>
        <v>106402</v>
      </c>
      <c r="F17" s="22">
        <f>INDEX([1]Enrolment!$J$17:$AE$51,MATCH($A17,[1]Enrolment!$C$17:$C$51,0),MATCH(F$6,[1]Enrolment!$J$15:$AE$15,0))</f>
        <v>43629</v>
      </c>
      <c r="G17" s="22">
        <f>INDEX([1]Enrolment!$J$17:$AE$51,MATCH($A17,[1]Enrolment!$C$17:$C$51,0),MATCH(G$6,[1]Enrolment!$J$15:$AE$15,0))</f>
        <v>62773</v>
      </c>
      <c r="H17" s="23">
        <f t="shared" si="3"/>
        <v>0.34681898147615819</v>
      </c>
      <c r="I17" s="23">
        <f t="shared" si="4"/>
        <v>0.65318101852384181</v>
      </c>
      <c r="J17" s="23">
        <f t="shared" si="5"/>
        <v>0.61172371764651767</v>
      </c>
      <c r="K17" s="23">
        <f t="shared" si="6"/>
        <v>0.25083075578654462</v>
      </c>
      <c r="L17" s="23">
        <f t="shared" si="7"/>
        <v>0.3608929618599731</v>
      </c>
      <c r="M17" s="23">
        <f t="shared" si="8"/>
        <v>0.4100392849758463</v>
      </c>
      <c r="N17" s="23">
        <f t="shared" si="8"/>
        <v>0.5899607150241537</v>
      </c>
    </row>
    <row r="18" spans="1:14" x14ac:dyDescent="0.2">
      <c r="A18" s="21" t="s">
        <v>23</v>
      </c>
      <c r="B18" s="22">
        <f t="shared" si="1"/>
        <v>7712277</v>
      </c>
      <c r="C18" s="22">
        <f>INDEX([1]Enrolment!$J$17:$AE$51,MATCH($A18,[1]Enrolment!$C$17:$C$51,0),MATCH(C$6,[1]Enrolment!$J$15:$AE$15,0))</f>
        <v>6006917</v>
      </c>
      <c r="D18" s="22">
        <f>INDEX([1]Enrolment!$J$17:$AE$51,MATCH($A18,[1]Enrolment!$C$17:$C$51,0),MATCH(D$6,[1]Enrolment!$J$15:$AE$15,0))</f>
        <v>1705360</v>
      </c>
      <c r="E18" s="22">
        <f t="shared" si="2"/>
        <v>5664382</v>
      </c>
      <c r="F18" s="22">
        <f>INDEX([1]Enrolment!$J$17:$AE$51,MATCH($A18,[1]Enrolment!$C$17:$C$51,0),MATCH(F$6,[1]Enrolment!$J$15:$AE$15,0))</f>
        <v>5046707</v>
      </c>
      <c r="G18" s="22">
        <f>INDEX([1]Enrolment!$J$17:$AE$51,MATCH($A18,[1]Enrolment!$C$17:$C$51,0),MATCH(G$6,[1]Enrolment!$J$15:$AE$15,0))</f>
        <v>617675</v>
      </c>
      <c r="H18" s="23">
        <f t="shared" si="3"/>
        <v>0.77887723690422428</v>
      </c>
      <c r="I18" s="23">
        <f t="shared" si="4"/>
        <v>0.22112276309577575</v>
      </c>
      <c r="J18" s="23">
        <f t="shared" si="5"/>
        <v>0.73446298674178845</v>
      </c>
      <c r="K18" s="23">
        <f t="shared" si="6"/>
        <v>0.65437315075690361</v>
      </c>
      <c r="L18" s="23">
        <f t="shared" si="7"/>
        <v>8.008983598488488E-2</v>
      </c>
      <c r="M18" s="23">
        <f t="shared" si="8"/>
        <v>0.89095456485809044</v>
      </c>
      <c r="N18" s="23">
        <f t="shared" si="8"/>
        <v>0.10904543514190956</v>
      </c>
    </row>
    <row r="19" spans="1:14" x14ac:dyDescent="0.2">
      <c r="A19" s="21" t="s">
        <v>24</v>
      </c>
      <c r="B19" s="22">
        <f t="shared" si="1"/>
        <v>3242429</v>
      </c>
      <c r="C19" s="22">
        <f>INDEX([1]Enrolment!$J$17:$AE$51,MATCH($A19,[1]Enrolment!$C$17:$C$51,0),MATCH(C$6,[1]Enrolment!$J$15:$AE$15,0))</f>
        <v>2327437</v>
      </c>
      <c r="D19" s="22">
        <f>INDEX([1]Enrolment!$J$17:$AE$51,MATCH($A19,[1]Enrolment!$C$17:$C$51,0),MATCH(D$6,[1]Enrolment!$J$15:$AE$15,0))</f>
        <v>914992</v>
      </c>
      <c r="E19" s="22">
        <f t="shared" si="2"/>
        <v>2550028</v>
      </c>
      <c r="F19" s="22">
        <f>INDEX([1]Enrolment!$J$17:$AE$51,MATCH($A19,[1]Enrolment!$C$17:$C$51,0),MATCH(F$6,[1]Enrolment!$J$15:$AE$15,0))</f>
        <v>2027296</v>
      </c>
      <c r="G19" s="22">
        <f>INDEX([1]Enrolment!$J$17:$AE$51,MATCH($A19,[1]Enrolment!$C$17:$C$51,0),MATCH(G$6,[1]Enrolment!$J$15:$AE$15,0))</f>
        <v>522732</v>
      </c>
      <c r="H19" s="23">
        <f t="shared" si="3"/>
        <v>0.7178066196669225</v>
      </c>
      <c r="I19" s="23">
        <f t="shared" si="4"/>
        <v>0.28219338033307745</v>
      </c>
      <c r="J19" s="23">
        <f t="shared" si="5"/>
        <v>0.78645607968593911</v>
      </c>
      <c r="K19" s="23">
        <f t="shared" si="6"/>
        <v>0.62523990502182158</v>
      </c>
      <c r="L19" s="23">
        <f t="shared" si="7"/>
        <v>0.16121617466411756</v>
      </c>
      <c r="M19" s="23">
        <f t="shared" si="8"/>
        <v>0.79500930970169736</v>
      </c>
      <c r="N19" s="23">
        <f t="shared" si="8"/>
        <v>0.20499069029830261</v>
      </c>
    </row>
    <row r="20" spans="1:14" x14ac:dyDescent="0.2">
      <c r="A20" s="21" t="s">
        <v>25</v>
      </c>
      <c r="B20" s="22">
        <f t="shared" si="1"/>
        <v>1065278</v>
      </c>
      <c r="C20" s="22">
        <f>INDEX([1]Enrolment!$J$17:$AE$51,MATCH($A20,[1]Enrolment!$C$17:$C$51,0),MATCH(C$6,[1]Enrolment!$J$15:$AE$15,0))</f>
        <v>816450</v>
      </c>
      <c r="D20" s="22">
        <f>INDEX([1]Enrolment!$J$17:$AE$51,MATCH($A20,[1]Enrolment!$C$17:$C$51,0),MATCH(D$6,[1]Enrolment!$J$15:$AE$15,0))</f>
        <v>248828</v>
      </c>
      <c r="E20" s="22">
        <f t="shared" si="2"/>
        <v>949894</v>
      </c>
      <c r="F20" s="22">
        <f>INDEX([1]Enrolment!$J$17:$AE$51,MATCH($A20,[1]Enrolment!$C$17:$C$51,0),MATCH(F$6,[1]Enrolment!$J$15:$AE$15,0))</f>
        <v>775326</v>
      </c>
      <c r="G20" s="22">
        <f>INDEX([1]Enrolment!$J$17:$AE$51,MATCH($A20,[1]Enrolment!$C$17:$C$51,0),MATCH(G$6,[1]Enrolment!$J$15:$AE$15,0))</f>
        <v>174568</v>
      </c>
      <c r="H20" s="23">
        <f t="shared" si="3"/>
        <v>0.76641965759172725</v>
      </c>
      <c r="I20" s="23">
        <f t="shared" si="4"/>
        <v>0.23358034240827277</v>
      </c>
      <c r="J20" s="23">
        <f t="shared" si="5"/>
        <v>0.8916864893483204</v>
      </c>
      <c r="K20" s="23">
        <f t="shared" si="6"/>
        <v>0.7278156499993429</v>
      </c>
      <c r="L20" s="23">
        <f t="shared" si="7"/>
        <v>0.16387083934897745</v>
      </c>
      <c r="M20" s="23">
        <f t="shared" si="8"/>
        <v>0.81622370496076402</v>
      </c>
      <c r="N20" s="23">
        <f t="shared" si="8"/>
        <v>0.18377629503923595</v>
      </c>
    </row>
    <row r="21" spans="1:14" x14ac:dyDescent="0.2">
      <c r="A21" s="21" t="s">
        <v>26</v>
      </c>
      <c r="B21" s="22">
        <f t="shared" si="1"/>
        <v>1907824</v>
      </c>
      <c r="C21" s="22">
        <f>INDEX([1]Enrolment!$J$17:$AE$51,MATCH($A21,[1]Enrolment!$C$17:$C$51,0),MATCH(C$6,[1]Enrolment!$J$15:$AE$15,0))</f>
        <v>1240578</v>
      </c>
      <c r="D21" s="22">
        <f>INDEX([1]Enrolment!$J$17:$AE$51,MATCH($A21,[1]Enrolment!$C$17:$C$51,0),MATCH(D$6,[1]Enrolment!$J$15:$AE$15,0))</f>
        <v>667246</v>
      </c>
      <c r="E21" s="22">
        <f t="shared" si="2"/>
        <v>1538911</v>
      </c>
      <c r="F21" s="22">
        <f>INDEX([1]Enrolment!$J$17:$AE$51,MATCH($A21,[1]Enrolment!$C$17:$C$51,0),MATCH(F$6,[1]Enrolment!$J$15:$AE$15,0))</f>
        <v>1138877</v>
      </c>
      <c r="G21" s="22">
        <f>INDEX([1]Enrolment!$J$17:$AE$51,MATCH($A21,[1]Enrolment!$C$17:$C$51,0),MATCH(G$6,[1]Enrolment!$J$15:$AE$15,0))</f>
        <v>400034</v>
      </c>
      <c r="H21" s="23">
        <f t="shared" si="3"/>
        <v>0.65025809508633925</v>
      </c>
      <c r="I21" s="23">
        <f t="shared" si="4"/>
        <v>0.34974190491366081</v>
      </c>
      <c r="J21" s="23">
        <f t="shared" si="5"/>
        <v>0.80663153414570732</v>
      </c>
      <c r="K21" s="23">
        <f t="shared" si="6"/>
        <v>0.59695076694705596</v>
      </c>
      <c r="L21" s="23">
        <f t="shared" si="7"/>
        <v>0.20968076719865145</v>
      </c>
      <c r="M21" s="23">
        <f t="shared" si="8"/>
        <v>0.74005384326968882</v>
      </c>
      <c r="N21" s="23">
        <f t="shared" si="8"/>
        <v>0.25994615673031124</v>
      </c>
    </row>
    <row r="22" spans="1:14" x14ac:dyDescent="0.2">
      <c r="A22" s="21" t="s">
        <v>27</v>
      </c>
      <c r="B22" s="22">
        <f t="shared" si="1"/>
        <v>6540133</v>
      </c>
      <c r="C22" s="22">
        <f>INDEX([1]Enrolment!$J$17:$AE$51,MATCH($A22,[1]Enrolment!$C$17:$C$51,0),MATCH(C$6,[1]Enrolment!$J$15:$AE$15,0))</f>
        <v>6002522</v>
      </c>
      <c r="D22" s="22">
        <f>INDEX([1]Enrolment!$J$17:$AE$51,MATCH($A22,[1]Enrolment!$C$17:$C$51,0),MATCH(D$6,[1]Enrolment!$J$15:$AE$15,0))</f>
        <v>537611</v>
      </c>
      <c r="E22" s="22">
        <f t="shared" si="2"/>
        <v>5980700</v>
      </c>
      <c r="F22" s="22">
        <f>INDEX([1]Enrolment!$J$17:$AE$51,MATCH($A22,[1]Enrolment!$C$17:$C$51,0),MATCH(F$6,[1]Enrolment!$J$15:$AE$15,0))</f>
        <v>5644486</v>
      </c>
      <c r="G22" s="22">
        <f>INDEX([1]Enrolment!$J$17:$AE$51,MATCH($A22,[1]Enrolment!$C$17:$C$51,0),MATCH(G$6,[1]Enrolment!$J$15:$AE$15,0))</f>
        <v>336214</v>
      </c>
      <c r="H22" s="23">
        <f t="shared" si="3"/>
        <v>0.91779815486932759</v>
      </c>
      <c r="I22" s="23">
        <f t="shared" si="4"/>
        <v>8.2201845130672413E-2</v>
      </c>
      <c r="J22" s="23">
        <f t="shared" si="5"/>
        <v>0.91446152547662252</v>
      </c>
      <c r="K22" s="23">
        <f t="shared" si="6"/>
        <v>0.86305370242470603</v>
      </c>
      <c r="L22" s="23">
        <f t="shared" si="7"/>
        <v>5.1407823051916525E-2</v>
      </c>
      <c r="M22" s="23">
        <f t="shared" si="8"/>
        <v>0.94378350360325713</v>
      </c>
      <c r="N22" s="23">
        <f t="shared" si="8"/>
        <v>5.6216496396742859E-2</v>
      </c>
    </row>
    <row r="23" spans="1:14" x14ac:dyDescent="0.2">
      <c r="A23" s="21" t="s">
        <v>28</v>
      </c>
      <c r="B23" s="22">
        <f t="shared" si="1"/>
        <v>7808300</v>
      </c>
      <c r="C23" s="22">
        <f>INDEX([1]Enrolment!$J$17:$AE$51,MATCH($A23,[1]Enrolment!$C$17:$C$51,0),MATCH(C$6,[1]Enrolment!$J$15:$AE$15,0))</f>
        <v>5148278</v>
      </c>
      <c r="D23" s="22">
        <f>INDEX([1]Enrolment!$J$17:$AE$51,MATCH($A23,[1]Enrolment!$C$17:$C$51,0),MATCH(D$6,[1]Enrolment!$J$15:$AE$15,0))</f>
        <v>2660022</v>
      </c>
      <c r="E23" s="22">
        <f t="shared" si="2"/>
        <v>5096327</v>
      </c>
      <c r="F23" s="22">
        <f>INDEX([1]Enrolment!$J$17:$AE$51,MATCH($A23,[1]Enrolment!$C$17:$C$51,0),MATCH(F$6,[1]Enrolment!$J$15:$AE$15,0))</f>
        <v>4226902</v>
      </c>
      <c r="G23" s="22">
        <f>INDEX([1]Enrolment!$J$17:$AE$51,MATCH($A23,[1]Enrolment!$C$17:$C$51,0),MATCH(G$6,[1]Enrolment!$J$15:$AE$15,0))</f>
        <v>869425</v>
      </c>
      <c r="H23" s="23">
        <f t="shared" si="3"/>
        <v>0.65933404198096901</v>
      </c>
      <c r="I23" s="23">
        <f t="shared" si="4"/>
        <v>0.34066595801903105</v>
      </c>
      <c r="J23" s="23">
        <f t="shared" si="5"/>
        <v>0.65268073716429953</v>
      </c>
      <c r="K23" s="23">
        <f t="shared" si="6"/>
        <v>0.54133447741505836</v>
      </c>
      <c r="L23" s="23">
        <f t="shared" si="7"/>
        <v>0.11134625974924119</v>
      </c>
      <c r="M23" s="23">
        <f t="shared" si="8"/>
        <v>0.82940164553805118</v>
      </c>
      <c r="N23" s="23">
        <f t="shared" si="8"/>
        <v>0.17059835446194876</v>
      </c>
    </row>
    <row r="24" spans="1:14" x14ac:dyDescent="0.2">
      <c r="A24" s="21" t="s">
        <v>29</v>
      </c>
      <c r="B24" s="22">
        <f t="shared" si="1"/>
        <v>3384597</v>
      </c>
      <c r="C24" s="22">
        <f>INDEX([1]Enrolment!$J$17:$AE$51,MATCH($A24,[1]Enrolment!$C$17:$C$51,0),MATCH(C$6,[1]Enrolment!$J$15:$AE$15,0))</f>
        <v>1180499</v>
      </c>
      <c r="D24" s="22">
        <f>INDEX([1]Enrolment!$J$17:$AE$51,MATCH($A24,[1]Enrolment!$C$17:$C$51,0),MATCH(D$6,[1]Enrolment!$J$15:$AE$15,0))</f>
        <v>2204098</v>
      </c>
      <c r="E24" s="22">
        <f t="shared" si="2"/>
        <v>2826289</v>
      </c>
      <c r="F24" s="22">
        <f>INDEX([1]Enrolment!$J$17:$AE$51,MATCH($A24,[1]Enrolment!$C$17:$C$51,0),MATCH(F$6,[1]Enrolment!$J$15:$AE$15,0))</f>
        <v>1007074</v>
      </c>
      <c r="G24" s="22">
        <f>INDEX([1]Enrolment!$J$17:$AE$51,MATCH($A24,[1]Enrolment!$C$17:$C$51,0),MATCH(G$6,[1]Enrolment!$J$15:$AE$15,0))</f>
        <v>1819215</v>
      </c>
      <c r="H24" s="23">
        <f t="shared" si="3"/>
        <v>0.34878568999499793</v>
      </c>
      <c r="I24" s="23">
        <f t="shared" si="4"/>
        <v>0.65121431000500207</v>
      </c>
      <c r="J24" s="23">
        <f t="shared" si="5"/>
        <v>0.83504446762790374</v>
      </c>
      <c r="K24" s="23">
        <f t="shared" si="6"/>
        <v>0.29754620712598873</v>
      </c>
      <c r="L24" s="23">
        <f t="shared" si="7"/>
        <v>0.53749826050191496</v>
      </c>
      <c r="M24" s="23">
        <f t="shared" si="8"/>
        <v>0.35632378712863405</v>
      </c>
      <c r="N24" s="23">
        <f t="shared" si="8"/>
        <v>0.643676212871366</v>
      </c>
    </row>
    <row r="25" spans="1:14" x14ac:dyDescent="0.2">
      <c r="A25" s="21" t="s">
        <v>30</v>
      </c>
      <c r="B25" s="22">
        <f t="shared" si="1"/>
        <v>10798</v>
      </c>
      <c r="C25" s="22">
        <f>INDEX([1]Enrolment!$J$17:$AE$51,MATCH($A25,[1]Enrolment!$C$17:$C$51,0),MATCH(C$6,[1]Enrolment!$J$15:$AE$15,0))</f>
        <v>10798</v>
      </c>
      <c r="D25" s="22">
        <f>INDEX([1]Enrolment!$J$17:$AE$51,MATCH($A25,[1]Enrolment!$C$17:$C$51,0),MATCH(D$6,[1]Enrolment!$J$15:$AE$15,0))</f>
        <v>0</v>
      </c>
      <c r="E25" s="22">
        <f t="shared" si="2"/>
        <v>10798</v>
      </c>
      <c r="F25" s="22">
        <f>INDEX([1]Enrolment!$J$17:$AE$51,MATCH($A25,[1]Enrolment!$C$17:$C$51,0),MATCH(F$6,[1]Enrolment!$J$15:$AE$15,0))</f>
        <v>10798</v>
      </c>
      <c r="G25" s="22">
        <f>INDEX([1]Enrolment!$J$17:$AE$51,MATCH($A25,[1]Enrolment!$C$17:$C$51,0),MATCH(G$6,[1]Enrolment!$J$15:$AE$15,0))</f>
        <v>0</v>
      </c>
      <c r="H25" s="23">
        <f t="shared" si="3"/>
        <v>1</v>
      </c>
      <c r="I25" s="23">
        <f t="shared" si="4"/>
        <v>0</v>
      </c>
      <c r="J25" s="23">
        <f t="shared" si="5"/>
        <v>1</v>
      </c>
      <c r="K25" s="23">
        <f t="shared" si="6"/>
        <v>1</v>
      </c>
      <c r="L25" s="23">
        <f t="shared" si="7"/>
        <v>0</v>
      </c>
      <c r="M25" s="23">
        <f t="shared" si="8"/>
        <v>1</v>
      </c>
      <c r="N25" s="23">
        <f t="shared" si="8"/>
        <v>0</v>
      </c>
    </row>
    <row r="26" spans="1:14" x14ac:dyDescent="0.2">
      <c r="A26" s="21" t="s">
        <v>31</v>
      </c>
      <c r="B26" s="22">
        <f t="shared" si="1"/>
        <v>15570693</v>
      </c>
      <c r="C26" s="22">
        <f>INDEX([1]Enrolment!$J$17:$AE$51,MATCH($A26,[1]Enrolment!$C$17:$C$51,0),MATCH(C$6,[1]Enrolment!$J$15:$AE$15,0))</f>
        <v>10662881</v>
      </c>
      <c r="D26" s="22">
        <f>INDEX([1]Enrolment!$J$17:$AE$51,MATCH($A26,[1]Enrolment!$C$17:$C$51,0),MATCH(D$6,[1]Enrolment!$J$15:$AE$15,0))</f>
        <v>4907812</v>
      </c>
      <c r="E26" s="22">
        <f t="shared" si="2"/>
        <v>11758610</v>
      </c>
      <c r="F26" s="22">
        <f>INDEX([1]Enrolment!$J$17:$AE$51,MATCH($A26,[1]Enrolment!$C$17:$C$51,0),MATCH(F$6,[1]Enrolment!$J$15:$AE$15,0))</f>
        <v>9572835</v>
      </c>
      <c r="G26" s="22">
        <f>INDEX([1]Enrolment!$J$17:$AE$51,MATCH($A26,[1]Enrolment!$C$17:$C$51,0),MATCH(G$6,[1]Enrolment!$J$15:$AE$15,0))</f>
        <v>2185775</v>
      </c>
      <c r="H26" s="23">
        <f t="shared" si="3"/>
        <v>0.68480452347239784</v>
      </c>
      <c r="I26" s="23">
        <f t="shared" si="4"/>
        <v>0.31519547652760221</v>
      </c>
      <c r="J26" s="23">
        <f t="shared" si="5"/>
        <v>0.75517576513774953</v>
      </c>
      <c r="K26" s="23">
        <f t="shared" si="6"/>
        <v>0.61479826235094348</v>
      </c>
      <c r="L26" s="23">
        <f t="shared" si="7"/>
        <v>0.14037750278680597</v>
      </c>
      <c r="M26" s="23">
        <f t="shared" si="8"/>
        <v>0.81411280755123272</v>
      </c>
      <c r="N26" s="23">
        <f t="shared" si="8"/>
        <v>0.18588719244876734</v>
      </c>
    </row>
    <row r="27" spans="1:14" x14ac:dyDescent="0.2">
      <c r="A27" s="21" t="s">
        <v>32</v>
      </c>
      <c r="B27" s="22">
        <f t="shared" si="1"/>
        <v>15918204</v>
      </c>
      <c r="C27" s="22">
        <f>INDEX([1]Enrolment!$J$17:$AE$51,MATCH($A27,[1]Enrolment!$C$17:$C$51,0),MATCH(C$6,[1]Enrolment!$J$15:$AE$15,0))</f>
        <v>7696935</v>
      </c>
      <c r="D27" s="22">
        <f>INDEX([1]Enrolment!$J$17:$AE$51,MATCH($A27,[1]Enrolment!$C$17:$C$51,0),MATCH(D$6,[1]Enrolment!$J$15:$AE$15,0))</f>
        <v>8221269</v>
      </c>
      <c r="E27" s="22">
        <f t="shared" si="2"/>
        <v>9244232</v>
      </c>
      <c r="F27" s="22">
        <f>INDEX([1]Enrolment!$J$17:$AE$51,MATCH($A27,[1]Enrolment!$C$17:$C$51,0),MATCH(F$6,[1]Enrolment!$J$15:$AE$15,0))</f>
        <v>6196486</v>
      </c>
      <c r="G27" s="22">
        <f>INDEX([1]Enrolment!$J$17:$AE$51,MATCH($A27,[1]Enrolment!$C$17:$C$51,0),MATCH(G$6,[1]Enrolment!$J$15:$AE$15,0))</f>
        <v>3047746</v>
      </c>
      <c r="H27" s="23">
        <f t="shared" si="3"/>
        <v>0.4835303656115979</v>
      </c>
      <c r="I27" s="23">
        <f t="shared" si="4"/>
        <v>0.5164696343884021</v>
      </c>
      <c r="J27" s="23">
        <f t="shared" si="5"/>
        <v>0.58073335408944371</v>
      </c>
      <c r="K27" s="23">
        <f t="shared" si="6"/>
        <v>0.3892704227185429</v>
      </c>
      <c r="L27" s="23">
        <f t="shared" si="7"/>
        <v>0.1914629313709009</v>
      </c>
      <c r="M27" s="23">
        <f t="shared" si="8"/>
        <v>0.67030836093252533</v>
      </c>
      <c r="N27" s="23">
        <f t="shared" si="8"/>
        <v>0.32969163906747473</v>
      </c>
    </row>
    <row r="28" spans="1:14" x14ac:dyDescent="0.2">
      <c r="A28" s="21" t="s">
        <v>33</v>
      </c>
      <c r="B28" s="22">
        <f t="shared" si="1"/>
        <v>451557</v>
      </c>
      <c r="C28" s="22">
        <f>INDEX([1]Enrolment!$J$17:$AE$51,MATCH($A28,[1]Enrolment!$C$17:$C$51,0),MATCH(C$6,[1]Enrolment!$J$15:$AE$15,0))</f>
        <v>187496</v>
      </c>
      <c r="D28" s="22">
        <f>INDEX([1]Enrolment!$J$17:$AE$51,MATCH($A28,[1]Enrolment!$C$17:$C$51,0),MATCH(D$6,[1]Enrolment!$J$15:$AE$15,0))</f>
        <v>264061</v>
      </c>
      <c r="E28" s="22">
        <f t="shared" si="2"/>
        <v>345152</v>
      </c>
      <c r="F28" s="22">
        <f>INDEX([1]Enrolment!$J$17:$AE$51,MATCH($A28,[1]Enrolment!$C$17:$C$51,0),MATCH(F$6,[1]Enrolment!$J$15:$AE$15,0))</f>
        <v>161745</v>
      </c>
      <c r="G28" s="22">
        <f>INDEX([1]Enrolment!$J$17:$AE$51,MATCH($A28,[1]Enrolment!$C$17:$C$51,0),MATCH(G$6,[1]Enrolment!$J$15:$AE$15,0))</f>
        <v>183407</v>
      </c>
      <c r="H28" s="23">
        <f t="shared" si="3"/>
        <v>0.41522111272773982</v>
      </c>
      <c r="I28" s="23">
        <f t="shared" si="4"/>
        <v>0.58477888727226024</v>
      </c>
      <c r="J28" s="23">
        <f t="shared" si="5"/>
        <v>0.76435975967596559</v>
      </c>
      <c r="K28" s="23">
        <f t="shared" si="6"/>
        <v>0.35819398215507675</v>
      </c>
      <c r="L28" s="23">
        <f t="shared" si="7"/>
        <v>0.40616577752088884</v>
      </c>
      <c r="M28" s="23">
        <f t="shared" si="8"/>
        <v>0.46861962265900242</v>
      </c>
      <c r="N28" s="23">
        <f t="shared" si="8"/>
        <v>0.53138037734099763</v>
      </c>
    </row>
    <row r="29" spans="1:14" x14ac:dyDescent="0.2">
      <c r="A29" s="21" t="s">
        <v>34</v>
      </c>
      <c r="B29" s="22">
        <f t="shared" si="1"/>
        <v>586114</v>
      </c>
      <c r="C29" s="22">
        <f>INDEX([1]Enrolment!$J$17:$AE$51,MATCH($A29,[1]Enrolment!$C$17:$C$51,0),MATCH(C$6,[1]Enrolment!$J$15:$AE$15,0))</f>
        <v>176637</v>
      </c>
      <c r="D29" s="22">
        <f>INDEX([1]Enrolment!$J$17:$AE$51,MATCH($A29,[1]Enrolment!$C$17:$C$51,0),MATCH(D$6,[1]Enrolment!$J$15:$AE$15,0))</f>
        <v>409477</v>
      </c>
      <c r="E29" s="22">
        <f t="shared" si="2"/>
        <v>493873</v>
      </c>
      <c r="F29" s="22">
        <f>INDEX([1]Enrolment!$J$17:$AE$51,MATCH($A29,[1]Enrolment!$C$17:$C$51,0),MATCH(F$6,[1]Enrolment!$J$15:$AE$15,0))</f>
        <v>156121</v>
      </c>
      <c r="G29" s="22">
        <f>INDEX([1]Enrolment!$J$17:$AE$51,MATCH($A29,[1]Enrolment!$C$17:$C$51,0),MATCH(G$6,[1]Enrolment!$J$15:$AE$15,0))</f>
        <v>337752</v>
      </c>
      <c r="H29" s="23">
        <f t="shared" si="3"/>
        <v>0.3013696994100124</v>
      </c>
      <c r="I29" s="23">
        <f t="shared" si="4"/>
        <v>0.69863030058998765</v>
      </c>
      <c r="J29" s="23">
        <f t="shared" si="5"/>
        <v>0.84262276621954091</v>
      </c>
      <c r="K29" s="23">
        <f t="shared" si="6"/>
        <v>0.26636627004302915</v>
      </c>
      <c r="L29" s="23">
        <f t="shared" si="7"/>
        <v>0.57625649617651176</v>
      </c>
      <c r="M29" s="23">
        <f t="shared" si="8"/>
        <v>0.31611568156185904</v>
      </c>
      <c r="N29" s="23">
        <f t="shared" si="8"/>
        <v>0.68388431843814101</v>
      </c>
    </row>
    <row r="30" spans="1:14" x14ac:dyDescent="0.2">
      <c r="A30" s="21" t="s">
        <v>35</v>
      </c>
      <c r="B30" s="22">
        <f t="shared" si="1"/>
        <v>238245</v>
      </c>
      <c r="C30" s="22">
        <f>INDEX([1]Enrolment!$J$17:$AE$51,MATCH($A30,[1]Enrolment!$C$17:$C$51,0),MATCH(C$6,[1]Enrolment!$J$15:$AE$15,0))</f>
        <v>167923</v>
      </c>
      <c r="D30" s="22">
        <f>INDEX([1]Enrolment!$J$17:$AE$51,MATCH($A30,[1]Enrolment!$C$17:$C$51,0),MATCH(D$6,[1]Enrolment!$J$15:$AE$15,0))</f>
        <v>70322</v>
      </c>
      <c r="E30" s="22">
        <f t="shared" si="2"/>
        <v>141552</v>
      </c>
      <c r="F30" s="22">
        <f>INDEX([1]Enrolment!$J$17:$AE$51,MATCH($A30,[1]Enrolment!$C$17:$C$51,0),MATCH(F$6,[1]Enrolment!$J$15:$AE$15,0))</f>
        <v>122983</v>
      </c>
      <c r="G30" s="22">
        <f>INDEX([1]Enrolment!$J$17:$AE$51,MATCH($A30,[1]Enrolment!$C$17:$C$51,0),MATCH(G$6,[1]Enrolment!$J$15:$AE$15,0))</f>
        <v>18569</v>
      </c>
      <c r="H30" s="23">
        <f t="shared" si="3"/>
        <v>0.70483325987953582</v>
      </c>
      <c r="I30" s="23">
        <f t="shared" si="4"/>
        <v>0.29516674012046423</v>
      </c>
      <c r="J30" s="23">
        <f t="shared" si="5"/>
        <v>0.59414468299439649</v>
      </c>
      <c r="K30" s="23">
        <f t="shared" si="6"/>
        <v>0.51620390774203029</v>
      </c>
      <c r="L30" s="23">
        <f t="shared" si="7"/>
        <v>7.7940775252366257E-2</v>
      </c>
      <c r="M30" s="23">
        <f t="shared" si="8"/>
        <v>0.86881852605402965</v>
      </c>
      <c r="N30" s="23">
        <f t="shared" si="8"/>
        <v>0.13118147394597038</v>
      </c>
    </row>
    <row r="31" spans="1:14" x14ac:dyDescent="0.2">
      <c r="A31" s="21" t="s">
        <v>36</v>
      </c>
      <c r="B31" s="22">
        <f t="shared" si="1"/>
        <v>409491</v>
      </c>
      <c r="C31" s="22">
        <f>INDEX([1]Enrolment!$J$17:$AE$51,MATCH($A31,[1]Enrolment!$C$17:$C$51,0),MATCH(C$6,[1]Enrolment!$J$15:$AE$15,0))</f>
        <v>180901</v>
      </c>
      <c r="D31" s="22">
        <f>INDEX([1]Enrolment!$J$17:$AE$51,MATCH($A31,[1]Enrolment!$C$17:$C$51,0),MATCH(D$6,[1]Enrolment!$J$15:$AE$15,0))</f>
        <v>228590</v>
      </c>
      <c r="E31" s="22">
        <f t="shared" si="2"/>
        <v>272050</v>
      </c>
      <c r="F31" s="22">
        <f>INDEX([1]Enrolment!$J$17:$AE$51,MATCH($A31,[1]Enrolment!$C$17:$C$51,0),MATCH(F$6,[1]Enrolment!$J$15:$AE$15,0))</f>
        <v>156495</v>
      </c>
      <c r="G31" s="22">
        <f>INDEX([1]Enrolment!$J$17:$AE$51,MATCH($A31,[1]Enrolment!$C$17:$C$51,0),MATCH(G$6,[1]Enrolment!$J$15:$AE$15,0))</f>
        <v>115555</v>
      </c>
      <c r="H31" s="23">
        <f t="shared" si="3"/>
        <v>0.44177039300009036</v>
      </c>
      <c r="I31" s="23">
        <f t="shared" si="4"/>
        <v>0.55822960699990964</v>
      </c>
      <c r="J31" s="23">
        <f t="shared" si="5"/>
        <v>0.664361365695461</v>
      </c>
      <c r="K31" s="23">
        <f t="shared" si="6"/>
        <v>0.38216957149241376</v>
      </c>
      <c r="L31" s="23">
        <f t="shared" si="7"/>
        <v>0.28219179420304719</v>
      </c>
      <c r="M31" s="23">
        <f t="shared" si="8"/>
        <v>0.57524352141150525</v>
      </c>
      <c r="N31" s="23">
        <f t="shared" si="8"/>
        <v>0.42475647858849475</v>
      </c>
    </row>
    <row r="32" spans="1:14" x14ac:dyDescent="0.2">
      <c r="A32" s="21" t="s">
        <v>37</v>
      </c>
      <c r="B32" s="22">
        <f t="shared" si="1"/>
        <v>6548485</v>
      </c>
      <c r="C32" s="22">
        <f>INDEX([1]Enrolment!$J$17:$AE$51,MATCH($A32,[1]Enrolment!$C$17:$C$51,0),MATCH(C$6,[1]Enrolment!$J$15:$AE$15,0))</f>
        <v>5922892</v>
      </c>
      <c r="D32" s="22">
        <f>INDEX([1]Enrolment!$J$17:$AE$51,MATCH($A32,[1]Enrolment!$C$17:$C$51,0),MATCH(D$6,[1]Enrolment!$J$15:$AE$15,0))</f>
        <v>625593</v>
      </c>
      <c r="E32" s="22">
        <f t="shared" si="2"/>
        <v>5831386</v>
      </c>
      <c r="F32" s="22">
        <f>INDEX([1]Enrolment!$J$17:$AE$51,MATCH($A32,[1]Enrolment!$C$17:$C$51,0),MATCH(F$6,[1]Enrolment!$J$15:$AE$15,0))</f>
        <v>5397748</v>
      </c>
      <c r="G32" s="22">
        <f>INDEX([1]Enrolment!$J$17:$AE$51,MATCH($A32,[1]Enrolment!$C$17:$C$51,0),MATCH(G$6,[1]Enrolment!$J$15:$AE$15,0))</f>
        <v>433638</v>
      </c>
      <c r="H32" s="23">
        <f t="shared" si="3"/>
        <v>0.90446752187719759</v>
      </c>
      <c r="I32" s="23">
        <f t="shared" si="4"/>
        <v>9.5532478122802453E-2</v>
      </c>
      <c r="J32" s="23">
        <f t="shared" si="5"/>
        <v>0.89049390813294982</v>
      </c>
      <c r="K32" s="23">
        <f t="shared" si="6"/>
        <v>0.82427431688398156</v>
      </c>
      <c r="L32" s="23">
        <f t="shared" si="7"/>
        <v>6.6219591248968271E-2</v>
      </c>
      <c r="M32" s="23">
        <f t="shared" si="8"/>
        <v>0.92563723272649079</v>
      </c>
      <c r="N32" s="23">
        <f t="shared" si="8"/>
        <v>7.4362767273509253E-2</v>
      </c>
    </row>
    <row r="33" spans="1:14" x14ac:dyDescent="0.2">
      <c r="A33" s="21" t="s">
        <v>38</v>
      </c>
      <c r="B33" s="22">
        <f t="shared" si="1"/>
        <v>182495</v>
      </c>
      <c r="C33" s="22">
        <f>INDEX([1]Enrolment!$J$17:$AE$51,MATCH($A33,[1]Enrolment!$C$17:$C$51,0),MATCH(C$6,[1]Enrolment!$J$15:$AE$15,0))</f>
        <v>82376</v>
      </c>
      <c r="D33" s="22">
        <f>INDEX([1]Enrolment!$J$17:$AE$51,MATCH($A33,[1]Enrolment!$C$17:$C$51,0),MATCH(D$6,[1]Enrolment!$J$15:$AE$15,0))</f>
        <v>100119</v>
      </c>
      <c r="E33" s="22">
        <f t="shared" si="2"/>
        <v>81450</v>
      </c>
      <c r="F33" s="22">
        <f>INDEX([1]Enrolment!$J$17:$AE$51,MATCH($A33,[1]Enrolment!$C$17:$C$51,0),MATCH(F$6,[1]Enrolment!$J$15:$AE$15,0))</f>
        <v>44255</v>
      </c>
      <c r="G33" s="22">
        <f>INDEX([1]Enrolment!$J$17:$AE$51,MATCH($A33,[1]Enrolment!$C$17:$C$51,0),MATCH(G$6,[1]Enrolment!$J$15:$AE$15,0))</f>
        <v>37195</v>
      </c>
      <c r="H33" s="23">
        <f t="shared" si="3"/>
        <v>0.45138770925230826</v>
      </c>
      <c r="I33" s="23">
        <f t="shared" si="4"/>
        <v>0.54861229074769169</v>
      </c>
      <c r="J33" s="23">
        <f t="shared" si="5"/>
        <v>0.44631359763281186</v>
      </c>
      <c r="K33" s="23">
        <f t="shared" si="6"/>
        <v>0.24249979451491821</v>
      </c>
      <c r="L33" s="23">
        <f t="shared" si="7"/>
        <v>0.20381380311789363</v>
      </c>
      <c r="M33" s="23">
        <f t="shared" si="8"/>
        <v>0.54333947206875388</v>
      </c>
      <c r="N33" s="23">
        <f t="shared" si="8"/>
        <v>0.45666052793124617</v>
      </c>
    </row>
    <row r="34" spans="1:14" x14ac:dyDescent="0.2">
      <c r="A34" s="21" t="s">
        <v>39</v>
      </c>
      <c r="B34" s="22">
        <f t="shared" si="1"/>
        <v>2827078</v>
      </c>
      <c r="C34" s="22">
        <f>INDEX([1]Enrolment!$J$17:$AE$51,MATCH($A34,[1]Enrolment!$C$17:$C$51,0),MATCH(C$6,[1]Enrolment!$J$15:$AE$15,0))</f>
        <v>2141047</v>
      </c>
      <c r="D34" s="22">
        <f>INDEX([1]Enrolment!$J$17:$AE$51,MATCH($A34,[1]Enrolment!$C$17:$C$51,0),MATCH(D$6,[1]Enrolment!$J$15:$AE$15,0))</f>
        <v>686031</v>
      </c>
      <c r="E34" s="22">
        <f t="shared" si="2"/>
        <v>2085255</v>
      </c>
      <c r="F34" s="22">
        <f>INDEX([1]Enrolment!$J$17:$AE$51,MATCH($A34,[1]Enrolment!$C$17:$C$51,0),MATCH(F$6,[1]Enrolment!$J$15:$AE$15,0))</f>
        <v>1800732</v>
      </c>
      <c r="G34" s="22">
        <f>INDEX([1]Enrolment!$J$17:$AE$51,MATCH($A34,[1]Enrolment!$C$17:$C$51,0),MATCH(G$6,[1]Enrolment!$J$15:$AE$15,0))</f>
        <v>284523</v>
      </c>
      <c r="H34" s="23">
        <f t="shared" si="3"/>
        <v>0.75733566601275237</v>
      </c>
      <c r="I34" s="23">
        <f t="shared" si="4"/>
        <v>0.2426643339872476</v>
      </c>
      <c r="J34" s="23">
        <f t="shared" si="5"/>
        <v>0.73760080195877153</v>
      </c>
      <c r="K34" s="23">
        <f t="shared" si="6"/>
        <v>0.63695872558167832</v>
      </c>
      <c r="L34" s="23">
        <f t="shared" si="7"/>
        <v>0.10064207637709324</v>
      </c>
      <c r="M34" s="23">
        <f t="shared" si="8"/>
        <v>0.86355481703676529</v>
      </c>
      <c r="N34" s="23">
        <f t="shared" si="8"/>
        <v>0.13644518296323471</v>
      </c>
    </row>
    <row r="35" spans="1:14" x14ac:dyDescent="0.2">
      <c r="A35" s="21" t="s">
        <v>40</v>
      </c>
      <c r="B35" s="22">
        <f t="shared" si="1"/>
        <v>12262731</v>
      </c>
      <c r="C35" s="22">
        <f>INDEX([1]Enrolment!$J$17:$AE$51,MATCH($A35,[1]Enrolment!$C$17:$C$51,0),MATCH(C$6,[1]Enrolment!$J$15:$AE$15,0))</f>
        <v>7855141</v>
      </c>
      <c r="D35" s="22">
        <f>INDEX([1]Enrolment!$J$17:$AE$51,MATCH($A35,[1]Enrolment!$C$17:$C$51,0),MATCH(D$6,[1]Enrolment!$J$15:$AE$15,0))</f>
        <v>4407590</v>
      </c>
      <c r="E35" s="22">
        <f t="shared" si="2"/>
        <v>9936972</v>
      </c>
      <c r="F35" s="22">
        <f>INDEX([1]Enrolment!$J$17:$AE$51,MATCH($A35,[1]Enrolment!$C$17:$C$51,0),MATCH(F$6,[1]Enrolment!$J$15:$AE$15,0))</f>
        <v>7118264</v>
      </c>
      <c r="G35" s="22">
        <f>INDEX([1]Enrolment!$J$17:$AE$51,MATCH($A35,[1]Enrolment!$C$17:$C$51,0),MATCH(G$6,[1]Enrolment!$J$15:$AE$15,0))</f>
        <v>2818708</v>
      </c>
      <c r="H35" s="23">
        <f t="shared" si="3"/>
        <v>0.64057027753442519</v>
      </c>
      <c r="I35" s="23">
        <f t="shared" si="4"/>
        <v>0.35942972246557475</v>
      </c>
      <c r="J35" s="23">
        <f t="shared" si="5"/>
        <v>0.81033923030685417</v>
      </c>
      <c r="K35" s="23">
        <f t="shared" si="6"/>
        <v>0.58047950330150766</v>
      </c>
      <c r="L35" s="23">
        <f t="shared" si="7"/>
        <v>0.22985972700534651</v>
      </c>
      <c r="M35" s="23">
        <f t="shared" si="8"/>
        <v>0.71634135630049078</v>
      </c>
      <c r="N35" s="23">
        <f t="shared" si="8"/>
        <v>0.28365864369950927</v>
      </c>
    </row>
    <row r="36" spans="1:14" x14ac:dyDescent="0.2">
      <c r="A36" s="21" t="s">
        <v>41</v>
      </c>
      <c r="B36" s="22">
        <f t="shared" si="1"/>
        <v>122140</v>
      </c>
      <c r="C36" s="22">
        <f>INDEX([1]Enrolment!$J$17:$AE$51,MATCH($A36,[1]Enrolment!$C$17:$C$51,0),MATCH(C$6,[1]Enrolment!$J$15:$AE$15,0))</f>
        <v>98752</v>
      </c>
      <c r="D36" s="22">
        <f>INDEX([1]Enrolment!$J$17:$AE$51,MATCH($A36,[1]Enrolment!$C$17:$C$51,0),MATCH(D$6,[1]Enrolment!$J$15:$AE$15,0))</f>
        <v>23388</v>
      </c>
      <c r="E36" s="22">
        <f t="shared" si="2"/>
        <v>109209</v>
      </c>
      <c r="F36" s="22">
        <f>INDEX([1]Enrolment!$J$17:$AE$51,MATCH($A36,[1]Enrolment!$C$17:$C$51,0),MATCH(F$6,[1]Enrolment!$J$15:$AE$15,0))</f>
        <v>91915</v>
      </c>
      <c r="G36" s="22">
        <f>INDEX([1]Enrolment!$J$17:$AE$51,MATCH($A36,[1]Enrolment!$C$17:$C$51,0),MATCH(G$6,[1]Enrolment!$J$15:$AE$15,0))</f>
        <v>17294</v>
      </c>
      <c r="H36" s="23">
        <f t="shared" si="3"/>
        <v>0.80851481906009492</v>
      </c>
      <c r="I36" s="23">
        <f t="shared" si="4"/>
        <v>0.19148518093990502</v>
      </c>
      <c r="J36" s="23">
        <f t="shared" si="5"/>
        <v>0.8941296872441461</v>
      </c>
      <c r="K36" s="23">
        <f t="shared" si="6"/>
        <v>0.7525380710659898</v>
      </c>
      <c r="L36" s="23">
        <f t="shared" si="7"/>
        <v>0.14159161617815622</v>
      </c>
      <c r="M36" s="23">
        <f t="shared" si="8"/>
        <v>0.84164308802388077</v>
      </c>
      <c r="N36" s="23">
        <f t="shared" si="8"/>
        <v>0.15835691197611917</v>
      </c>
    </row>
    <row r="37" spans="1:14" x14ac:dyDescent="0.2">
      <c r="A37" s="21" t="s">
        <v>42</v>
      </c>
      <c r="B37" s="22">
        <f t="shared" si="1"/>
        <v>9878621</v>
      </c>
      <c r="C37" s="22">
        <f>INDEX([1]Enrolment!$J$17:$AE$51,MATCH($A37,[1]Enrolment!$C$17:$C$51,0),MATCH(C$6,[1]Enrolment!$J$15:$AE$15,0))</f>
        <v>4610905</v>
      </c>
      <c r="D37" s="22">
        <f>INDEX([1]Enrolment!$J$17:$AE$51,MATCH($A37,[1]Enrolment!$C$17:$C$51,0),MATCH(D$6,[1]Enrolment!$J$15:$AE$15,0))</f>
        <v>5267716</v>
      </c>
      <c r="E37" s="22">
        <f t="shared" si="2"/>
        <v>6682571</v>
      </c>
      <c r="F37" s="22">
        <f>INDEX([1]Enrolment!$J$17:$AE$51,MATCH($A37,[1]Enrolment!$C$17:$C$51,0),MATCH(F$6,[1]Enrolment!$J$15:$AE$15,0))</f>
        <v>3987383</v>
      </c>
      <c r="G37" s="22">
        <f>INDEX([1]Enrolment!$J$17:$AE$51,MATCH($A37,[1]Enrolment!$C$17:$C$51,0),MATCH(G$6,[1]Enrolment!$J$15:$AE$15,0))</f>
        <v>2695188</v>
      </c>
      <c r="H37" s="23">
        <f t="shared" si="3"/>
        <v>0.4667559368863326</v>
      </c>
      <c r="I37" s="23">
        <f t="shared" si="4"/>
        <v>0.53324406311366734</v>
      </c>
      <c r="J37" s="23">
        <f t="shared" si="5"/>
        <v>0.6764680009487154</v>
      </c>
      <c r="K37" s="23">
        <f t="shared" si="6"/>
        <v>0.40363761298262174</v>
      </c>
      <c r="L37" s="23">
        <f t="shared" si="7"/>
        <v>0.27283038796609366</v>
      </c>
      <c r="M37" s="23">
        <f t="shared" si="8"/>
        <v>0.59668397088485858</v>
      </c>
      <c r="N37" s="23">
        <f t="shared" si="8"/>
        <v>0.40331602911514147</v>
      </c>
    </row>
    <row r="38" spans="1:14" x14ac:dyDescent="0.2">
      <c r="A38" s="21" t="s">
        <v>43</v>
      </c>
      <c r="B38" s="22"/>
      <c r="C38" s="22"/>
      <c r="D38" s="22"/>
      <c r="E38" s="22"/>
      <c r="F38" s="22"/>
      <c r="G38" s="22"/>
      <c r="H38" s="23"/>
      <c r="I38" s="23"/>
      <c r="J38" s="23"/>
      <c r="K38" s="23"/>
      <c r="L38" s="23"/>
      <c r="M38" s="23"/>
      <c r="N38" s="23"/>
    </row>
    <row r="39" spans="1:14" x14ac:dyDescent="0.2">
      <c r="A39" s="21" t="s">
        <v>44</v>
      </c>
      <c r="B39" s="22">
        <f t="shared" si="1"/>
        <v>683367</v>
      </c>
      <c r="C39" s="22">
        <f>INDEX([1]Enrolment!$J$17:$AE$51,MATCH($A39,[1]Enrolment!$C$17:$C$51,0),MATCH(C$6,[1]Enrolment!$J$15:$AE$15,0))</f>
        <v>623622</v>
      </c>
      <c r="D39" s="22">
        <f>INDEX([1]Enrolment!$J$17:$AE$51,MATCH($A39,[1]Enrolment!$C$17:$C$51,0),MATCH(D$6,[1]Enrolment!$J$15:$AE$15,0))</f>
        <v>59745</v>
      </c>
      <c r="E39" s="22">
        <f t="shared" si="2"/>
        <v>592781</v>
      </c>
      <c r="F39" s="22">
        <f>INDEX([1]Enrolment!$J$17:$AE$51,MATCH($A39,[1]Enrolment!$C$17:$C$51,0),MATCH(F$6,[1]Enrolment!$J$15:$AE$15,0))</f>
        <v>560650</v>
      </c>
      <c r="G39" s="22">
        <f>INDEX([1]Enrolment!$J$17:$AE$51,MATCH($A39,[1]Enrolment!$C$17:$C$51,0),MATCH(G$6,[1]Enrolment!$J$15:$AE$15,0))</f>
        <v>32131</v>
      </c>
      <c r="H39" s="23">
        <f t="shared" si="3"/>
        <v>0.91257260008165453</v>
      </c>
      <c r="I39" s="23">
        <f t="shared" si="4"/>
        <v>8.7427399918345486E-2</v>
      </c>
      <c r="J39" s="23">
        <f t="shared" si="5"/>
        <v>0.86744165287466324</v>
      </c>
      <c r="K39" s="23">
        <f t="shared" si="6"/>
        <v>0.82042299379396433</v>
      </c>
      <c r="L39" s="23">
        <f t="shared" si="7"/>
        <v>4.7018659080698952E-2</v>
      </c>
      <c r="M39" s="23">
        <f t="shared" si="8"/>
        <v>0.94579617092990498</v>
      </c>
      <c r="N39" s="23">
        <f t="shared" si="8"/>
        <v>5.4203829070095029E-2</v>
      </c>
    </row>
    <row r="40" spans="1:14" x14ac:dyDescent="0.2">
      <c r="A40" s="21" t="s">
        <v>45</v>
      </c>
      <c r="B40" s="22">
        <f t="shared" si="1"/>
        <v>32358301</v>
      </c>
      <c r="C40" s="22">
        <f>INDEX([1]Enrolment!$J$17:$AE$51,MATCH($A40,[1]Enrolment!$C$17:$C$51,0),MATCH(C$6,[1]Enrolment!$J$15:$AE$15,0))</f>
        <v>21487653</v>
      </c>
      <c r="D40" s="22">
        <f>INDEX([1]Enrolment!$J$17:$AE$51,MATCH($A40,[1]Enrolment!$C$17:$C$51,0),MATCH(D$6,[1]Enrolment!$J$15:$AE$15,0))</f>
        <v>10870648</v>
      </c>
      <c r="E40" s="22">
        <f t="shared" si="2"/>
        <v>28813927</v>
      </c>
      <c r="F40" s="22">
        <f>INDEX([1]Enrolment!$J$17:$AE$51,MATCH($A40,[1]Enrolment!$C$17:$C$51,0),MATCH(F$6,[1]Enrolment!$J$15:$AE$15,0))</f>
        <v>20532123</v>
      </c>
      <c r="G40" s="22">
        <f>INDEX([1]Enrolment!$J$17:$AE$51,MATCH($A40,[1]Enrolment!$C$17:$C$51,0),MATCH(G$6,[1]Enrolment!$J$15:$AE$15,0))</f>
        <v>8281804</v>
      </c>
      <c r="H40" s="23">
        <f t="shared" si="3"/>
        <v>0.66405380801668168</v>
      </c>
      <c r="I40" s="23">
        <f t="shared" si="4"/>
        <v>0.33594619198331827</v>
      </c>
      <c r="J40" s="23">
        <f t="shared" si="5"/>
        <v>0.89046476822129816</v>
      </c>
      <c r="K40" s="23">
        <f t="shared" si="6"/>
        <v>0.63452413648046602</v>
      </c>
      <c r="L40" s="23">
        <f t="shared" si="7"/>
        <v>0.25594063174083215</v>
      </c>
      <c r="M40" s="23">
        <f t="shared" si="8"/>
        <v>0.7125763524006985</v>
      </c>
      <c r="N40" s="23">
        <f t="shared" si="8"/>
        <v>0.28742364759930156</v>
      </c>
    </row>
    <row r="41" spans="1:14" x14ac:dyDescent="0.2">
      <c r="A41" s="21" t="s">
        <v>46</v>
      </c>
      <c r="B41" s="22">
        <f t="shared" si="1"/>
        <v>1598472</v>
      </c>
      <c r="C41" s="22">
        <f>INDEX([1]Enrolment!$J$17:$AE$51,MATCH($A41,[1]Enrolment!$C$17:$C$51,0),MATCH(C$6,[1]Enrolment!$J$15:$AE$15,0))</f>
        <v>1064243</v>
      </c>
      <c r="D41" s="22">
        <f>INDEX([1]Enrolment!$J$17:$AE$51,MATCH($A41,[1]Enrolment!$C$17:$C$51,0),MATCH(D$6,[1]Enrolment!$J$15:$AE$15,0))</f>
        <v>534229</v>
      </c>
      <c r="E41" s="22">
        <f t="shared" si="2"/>
        <v>1341303</v>
      </c>
      <c r="F41" s="22">
        <f>INDEX([1]Enrolment!$J$17:$AE$51,MATCH($A41,[1]Enrolment!$C$17:$C$51,0),MATCH(F$6,[1]Enrolment!$J$15:$AE$15,0))</f>
        <v>977916</v>
      </c>
      <c r="G41" s="22">
        <f>INDEX([1]Enrolment!$J$17:$AE$51,MATCH($A41,[1]Enrolment!$C$17:$C$51,0),MATCH(G$6,[1]Enrolment!$J$15:$AE$15,0))</f>
        <v>363387</v>
      </c>
      <c r="H41" s="23">
        <f t="shared" si="3"/>
        <v>0.6657877022556542</v>
      </c>
      <c r="I41" s="23">
        <f t="shared" si="4"/>
        <v>0.33421229774434585</v>
      </c>
      <c r="J41" s="23">
        <f t="shared" si="5"/>
        <v>0.83911573052264909</v>
      </c>
      <c r="K41" s="23">
        <f t="shared" si="6"/>
        <v>0.61178175157275194</v>
      </c>
      <c r="L41" s="23">
        <f t="shared" si="7"/>
        <v>0.22733397894989715</v>
      </c>
      <c r="M41" s="23">
        <f t="shared" si="8"/>
        <v>0.72907911187852414</v>
      </c>
      <c r="N41" s="23">
        <f t="shared" si="8"/>
        <v>0.27092088812147591</v>
      </c>
    </row>
    <row r="42" spans="1:14" x14ac:dyDescent="0.2">
      <c r="A42" s="21" t="s">
        <v>47</v>
      </c>
      <c r="B42" s="22">
        <f t="shared" si="1"/>
        <v>12957528</v>
      </c>
      <c r="C42" s="22">
        <f>INDEX([1]Enrolment!$J$17:$AE$51,MATCH($A42,[1]Enrolment!$C$17:$C$51,0),MATCH(C$6,[1]Enrolment!$J$15:$AE$15,0))</f>
        <v>11324973</v>
      </c>
      <c r="D42" s="22">
        <f>INDEX([1]Enrolment!$J$17:$AE$51,MATCH($A42,[1]Enrolment!$C$17:$C$51,0),MATCH(D$6,[1]Enrolment!$J$15:$AE$15,0))</f>
        <v>1632555</v>
      </c>
      <c r="E42" s="22">
        <f t="shared" si="2"/>
        <v>10563179</v>
      </c>
      <c r="F42" s="22">
        <f>INDEX([1]Enrolment!$J$17:$AE$51,MATCH($A42,[1]Enrolment!$C$17:$C$51,0),MATCH(F$6,[1]Enrolment!$J$15:$AE$15,0))</f>
        <v>9504036</v>
      </c>
      <c r="G42" s="22">
        <f>INDEX([1]Enrolment!$J$17:$AE$51,MATCH($A42,[1]Enrolment!$C$17:$C$51,0),MATCH(G$6,[1]Enrolment!$J$15:$AE$15,0))</f>
        <v>1059143</v>
      </c>
      <c r="H42" s="23">
        <f t="shared" si="3"/>
        <v>0.87400721804344161</v>
      </c>
      <c r="I42" s="23">
        <f t="shared" si="4"/>
        <v>0.12599278195655839</v>
      </c>
      <c r="J42" s="23">
        <f t="shared" si="5"/>
        <v>0.81521560285264283</v>
      </c>
      <c r="K42" s="23">
        <f t="shared" si="6"/>
        <v>0.73347601486950287</v>
      </c>
      <c r="L42" s="23">
        <f t="shared" si="7"/>
        <v>8.1739587983139989E-2</v>
      </c>
      <c r="M42" s="23">
        <f t="shared" si="8"/>
        <v>0.89973255210386949</v>
      </c>
      <c r="N42" s="23">
        <f t="shared" si="8"/>
        <v>0.10026744789613051</v>
      </c>
    </row>
    <row r="43" spans="1:14" ht="16" thickBot="1" x14ac:dyDescent="0.25">
      <c r="A43" s="24" t="s">
        <v>48</v>
      </c>
      <c r="B43" s="25">
        <f>SUM(B7:B42)</f>
        <v>187664702</v>
      </c>
      <c r="C43" s="25">
        <f t="shared" ref="C43:G43" si="9">SUM(C7:C42)</f>
        <v>133208706</v>
      </c>
      <c r="D43" s="25">
        <f t="shared" si="9"/>
        <v>54455996</v>
      </c>
      <c r="E43" s="25">
        <f t="shared" si="9"/>
        <v>148353436</v>
      </c>
      <c r="F43" s="25">
        <f t="shared" si="9"/>
        <v>118368630</v>
      </c>
      <c r="G43" s="25">
        <f t="shared" si="9"/>
        <v>29984806</v>
      </c>
      <c r="H43" s="26">
        <f t="shared" si="3"/>
        <v>0.70982291597915947</v>
      </c>
      <c r="I43" s="26">
        <f t="shared" si="4"/>
        <v>0.29017708402084053</v>
      </c>
      <c r="J43" s="26">
        <f t="shared" si="5"/>
        <v>0.79052392068914479</v>
      </c>
      <c r="K43" s="26">
        <f t="shared" si="6"/>
        <v>0.63074530659473727</v>
      </c>
      <c r="L43" s="26">
        <f t="shared" si="7"/>
        <v>0.15977861409440758</v>
      </c>
      <c r="M43" s="26">
        <f t="shared" si="8"/>
        <v>0.79788263212184718</v>
      </c>
      <c r="N43" s="26">
        <f t="shared" si="8"/>
        <v>0.20211736787815282</v>
      </c>
    </row>
    <row r="44" spans="1:14" ht="16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4" workbookViewId="0">
      <selection activeCell="A19" sqref="A19"/>
    </sheetView>
  </sheetViews>
  <sheetFormatPr baseColWidth="10" defaultRowHeight="16" x14ac:dyDescent="0.2"/>
  <cols>
    <col min="1" max="1" width="20.5" customWidth="1"/>
  </cols>
  <sheetData>
    <row r="1" spans="1:7" x14ac:dyDescent="0.2">
      <c r="A1" t="s">
        <v>49</v>
      </c>
    </row>
    <row r="3" spans="1:7" x14ac:dyDescent="0.2">
      <c r="B3" t="s">
        <v>61</v>
      </c>
      <c r="E3" t="s">
        <v>62</v>
      </c>
    </row>
    <row r="4" spans="1:7" ht="48" x14ac:dyDescent="0.2">
      <c r="B4" s="27" t="s">
        <v>63</v>
      </c>
      <c r="C4" s="28" t="s">
        <v>64</v>
      </c>
      <c r="D4" s="28" t="s">
        <v>65</v>
      </c>
      <c r="E4" s="28" t="s">
        <v>63</v>
      </c>
      <c r="F4" s="28" t="s">
        <v>66</v>
      </c>
      <c r="G4" s="28" t="s">
        <v>8</v>
      </c>
    </row>
    <row r="5" spans="1:7" x14ac:dyDescent="0.2">
      <c r="A5" s="29" t="s">
        <v>12</v>
      </c>
      <c r="B5">
        <f>SUM(C5:D5)</f>
        <v>0</v>
      </c>
      <c r="E5" s="30" t="e">
        <f>Enrolment!B7/Teachers!B5</f>
        <v>#DIV/0!</v>
      </c>
      <c r="F5" s="30" t="e">
        <f>Enrolment!C7/Teachers!C5</f>
        <v>#DIV/0!</v>
      </c>
      <c r="G5" s="30" t="e">
        <f>Enrolment!D7/Teachers!D5</f>
        <v>#DIV/0!</v>
      </c>
    </row>
    <row r="6" spans="1:7" x14ac:dyDescent="0.2">
      <c r="A6" s="29" t="s">
        <v>13</v>
      </c>
      <c r="B6">
        <f t="shared" ref="B6:B40" si="0">SUM(C6:D6)</f>
        <v>0</v>
      </c>
      <c r="E6" s="30" t="e">
        <f>Enrolment!B8/Teachers!B6</f>
        <v>#DIV/0!</v>
      </c>
      <c r="F6" s="30" t="e">
        <f>Enrolment!C8/Teachers!C6</f>
        <v>#DIV/0!</v>
      </c>
      <c r="G6" s="30" t="e">
        <f>Enrolment!D8/Teachers!D6</f>
        <v>#DIV/0!</v>
      </c>
    </row>
    <row r="7" spans="1:7" x14ac:dyDescent="0.2">
      <c r="A7" s="29" t="s">
        <v>14</v>
      </c>
      <c r="B7">
        <f t="shared" si="0"/>
        <v>0</v>
      </c>
      <c r="E7" s="30" t="e">
        <f>Enrolment!B9/Teachers!B7</f>
        <v>#DIV/0!</v>
      </c>
      <c r="F7" s="30" t="e">
        <f>Enrolment!C9/Teachers!C7</f>
        <v>#DIV/0!</v>
      </c>
      <c r="G7" s="30" t="e">
        <f>Enrolment!D9/Teachers!D7</f>
        <v>#DIV/0!</v>
      </c>
    </row>
    <row r="8" spans="1:7" x14ac:dyDescent="0.2">
      <c r="A8" s="29" t="s">
        <v>15</v>
      </c>
      <c r="B8">
        <f t="shared" si="0"/>
        <v>0</v>
      </c>
      <c r="E8" s="30" t="e">
        <f>Enrolment!B10/Teachers!B8</f>
        <v>#DIV/0!</v>
      </c>
      <c r="F8" s="30" t="e">
        <f>Enrolment!C10/Teachers!C8</f>
        <v>#DIV/0!</v>
      </c>
      <c r="G8" s="30" t="e">
        <f>Enrolment!D10/Teachers!D8</f>
        <v>#DIV/0!</v>
      </c>
    </row>
    <row r="9" spans="1:7" x14ac:dyDescent="0.2">
      <c r="A9" s="29" t="s">
        <v>16</v>
      </c>
      <c r="B9">
        <f t="shared" si="0"/>
        <v>0</v>
      </c>
      <c r="E9" s="30" t="e">
        <f>Enrolment!B11/Teachers!B9</f>
        <v>#DIV/0!</v>
      </c>
      <c r="F9" s="30" t="e">
        <f>Enrolment!C11/Teachers!C9</f>
        <v>#DIV/0!</v>
      </c>
      <c r="G9" s="30" t="e">
        <f>Enrolment!D11/Teachers!D9</f>
        <v>#DIV/0!</v>
      </c>
    </row>
    <row r="10" spans="1:7" x14ac:dyDescent="0.2">
      <c r="A10" s="29" t="s">
        <v>17</v>
      </c>
      <c r="B10">
        <f t="shared" si="0"/>
        <v>0</v>
      </c>
      <c r="E10" s="30" t="e">
        <f>Enrolment!B12/Teachers!B10</f>
        <v>#DIV/0!</v>
      </c>
      <c r="F10" s="30" t="e">
        <f>Enrolment!C12/Teachers!C10</f>
        <v>#DIV/0!</v>
      </c>
      <c r="G10" s="30" t="e">
        <f>Enrolment!D12/Teachers!D10</f>
        <v>#DIV/0!</v>
      </c>
    </row>
    <row r="11" spans="1:7" x14ac:dyDescent="0.2">
      <c r="A11" s="29" t="s">
        <v>18</v>
      </c>
      <c r="B11">
        <f t="shared" si="0"/>
        <v>0</v>
      </c>
      <c r="E11" s="30" t="e">
        <f>Enrolment!B13/Teachers!B11</f>
        <v>#DIV/0!</v>
      </c>
      <c r="F11" s="30" t="e">
        <f>Enrolment!C13/Teachers!C11</f>
        <v>#DIV/0!</v>
      </c>
      <c r="G11" s="30" t="e">
        <f>Enrolment!D13/Teachers!D11</f>
        <v>#DIV/0!</v>
      </c>
    </row>
    <row r="12" spans="1:7" x14ac:dyDescent="0.2">
      <c r="A12" s="29" t="s">
        <v>19</v>
      </c>
      <c r="B12">
        <f t="shared" si="0"/>
        <v>0</v>
      </c>
      <c r="E12" s="30" t="e">
        <f>Enrolment!B14/Teachers!B12</f>
        <v>#DIV/0!</v>
      </c>
      <c r="F12" s="30" t="e">
        <f>Enrolment!C14/Teachers!C12</f>
        <v>#DIV/0!</v>
      </c>
      <c r="G12" s="30" t="e">
        <f>Enrolment!D14/Teachers!D12</f>
        <v>#DIV/0!</v>
      </c>
    </row>
    <row r="13" spans="1:7" x14ac:dyDescent="0.2">
      <c r="A13" s="29" t="s">
        <v>20</v>
      </c>
      <c r="B13">
        <f t="shared" si="0"/>
        <v>0</v>
      </c>
      <c r="E13" s="30" t="e">
        <f>Enrolment!B15/Teachers!B13</f>
        <v>#DIV/0!</v>
      </c>
      <c r="F13" s="30" t="e">
        <f>Enrolment!C15/Teachers!C13</f>
        <v>#DIV/0!</v>
      </c>
      <c r="G13" s="30" t="e">
        <f>Enrolment!D15/Teachers!D13</f>
        <v>#DIV/0!</v>
      </c>
    </row>
    <row r="14" spans="1:7" x14ac:dyDescent="0.2">
      <c r="A14" s="29" t="s">
        <v>21</v>
      </c>
      <c r="B14">
        <f t="shared" si="0"/>
        <v>0</v>
      </c>
      <c r="E14" s="30" t="e">
        <f>Enrolment!B16/Teachers!B14</f>
        <v>#DIV/0!</v>
      </c>
      <c r="F14" s="30" t="e">
        <f>Enrolment!C16/Teachers!C14</f>
        <v>#DIV/0!</v>
      </c>
      <c r="G14" s="30" t="e">
        <f>Enrolment!D16/Teachers!D14</f>
        <v>#DIV/0!</v>
      </c>
    </row>
    <row r="15" spans="1:7" x14ac:dyDescent="0.2">
      <c r="A15" s="29" t="s">
        <v>22</v>
      </c>
      <c r="B15">
        <f t="shared" si="0"/>
        <v>0</v>
      </c>
      <c r="E15" s="30" t="e">
        <f>Enrolment!B17/Teachers!B15</f>
        <v>#DIV/0!</v>
      </c>
      <c r="F15" s="30" t="e">
        <f>Enrolment!C17/Teachers!C15</f>
        <v>#DIV/0!</v>
      </c>
      <c r="G15" s="30" t="e">
        <f>Enrolment!D17/Teachers!D15</f>
        <v>#DIV/0!</v>
      </c>
    </row>
    <row r="16" spans="1:7" x14ac:dyDescent="0.2">
      <c r="A16" s="29" t="s">
        <v>23</v>
      </c>
      <c r="B16">
        <f t="shared" si="0"/>
        <v>0</v>
      </c>
      <c r="E16" s="30" t="e">
        <f>Enrolment!B18/Teachers!B16</f>
        <v>#DIV/0!</v>
      </c>
      <c r="F16" s="30" t="e">
        <f>Enrolment!C18/Teachers!C16</f>
        <v>#DIV/0!</v>
      </c>
      <c r="G16" s="30" t="e">
        <f>Enrolment!D18/Teachers!D16</f>
        <v>#DIV/0!</v>
      </c>
    </row>
    <row r="17" spans="1:7" x14ac:dyDescent="0.2">
      <c r="A17" s="29" t="s">
        <v>24</v>
      </c>
      <c r="B17">
        <f t="shared" si="0"/>
        <v>0</v>
      </c>
      <c r="E17" s="30" t="e">
        <f>Enrolment!B19/Teachers!B17</f>
        <v>#DIV/0!</v>
      </c>
      <c r="F17" s="30" t="e">
        <f>Enrolment!C19/Teachers!C17</f>
        <v>#DIV/0!</v>
      </c>
      <c r="G17" s="30" t="e">
        <f>Enrolment!D19/Teachers!D17</f>
        <v>#DIV/0!</v>
      </c>
    </row>
    <row r="18" spans="1:7" x14ac:dyDescent="0.2">
      <c r="A18" s="29" t="s">
        <v>25</v>
      </c>
      <c r="B18">
        <f t="shared" si="0"/>
        <v>0</v>
      </c>
      <c r="E18" s="30" t="e">
        <f>Enrolment!B20/Teachers!B18</f>
        <v>#DIV/0!</v>
      </c>
      <c r="F18" s="30" t="e">
        <f>Enrolment!C20/Teachers!C18</f>
        <v>#DIV/0!</v>
      </c>
      <c r="G18" s="30" t="e">
        <f>Enrolment!D20/Teachers!D18</f>
        <v>#DIV/0!</v>
      </c>
    </row>
    <row r="19" spans="1:7" x14ac:dyDescent="0.2">
      <c r="A19" s="29" t="s">
        <v>26</v>
      </c>
      <c r="B19">
        <f t="shared" si="0"/>
        <v>0</v>
      </c>
      <c r="E19" s="30" t="e">
        <f>Enrolment!B21/Teachers!B19</f>
        <v>#DIV/0!</v>
      </c>
      <c r="F19" s="30" t="e">
        <f>Enrolment!C21/Teachers!C19</f>
        <v>#DIV/0!</v>
      </c>
      <c r="G19" s="30" t="e">
        <f>Enrolment!D21/Teachers!D19</f>
        <v>#DIV/0!</v>
      </c>
    </row>
    <row r="20" spans="1:7" x14ac:dyDescent="0.2">
      <c r="A20" s="29" t="s">
        <v>27</v>
      </c>
      <c r="B20">
        <f t="shared" si="0"/>
        <v>0</v>
      </c>
      <c r="E20" s="30" t="e">
        <f>Enrolment!B22/Teachers!B20</f>
        <v>#DIV/0!</v>
      </c>
      <c r="F20" s="30" t="e">
        <f>Enrolment!C22/Teachers!C20</f>
        <v>#DIV/0!</v>
      </c>
      <c r="G20" s="30" t="e">
        <f>Enrolment!D22/Teachers!D20</f>
        <v>#DIV/0!</v>
      </c>
    </row>
    <row r="21" spans="1:7" x14ac:dyDescent="0.2">
      <c r="A21" s="29" t="s">
        <v>28</v>
      </c>
      <c r="B21">
        <f t="shared" si="0"/>
        <v>0</v>
      </c>
      <c r="E21" s="30" t="e">
        <f>Enrolment!B23/Teachers!B21</f>
        <v>#DIV/0!</v>
      </c>
      <c r="F21" s="30" t="e">
        <f>Enrolment!C23/Teachers!C21</f>
        <v>#DIV/0!</v>
      </c>
      <c r="G21" s="30" t="e">
        <f>Enrolment!D23/Teachers!D21</f>
        <v>#DIV/0!</v>
      </c>
    </row>
    <row r="22" spans="1:7" x14ac:dyDescent="0.2">
      <c r="A22" s="29" t="s">
        <v>29</v>
      </c>
      <c r="B22">
        <f t="shared" si="0"/>
        <v>0</v>
      </c>
      <c r="E22" s="30" t="e">
        <f>Enrolment!B24/Teachers!B22</f>
        <v>#DIV/0!</v>
      </c>
      <c r="F22" s="30" t="e">
        <f>Enrolment!C24/Teachers!C22</f>
        <v>#DIV/0!</v>
      </c>
      <c r="G22" s="30" t="e">
        <f>Enrolment!D24/Teachers!D22</f>
        <v>#DIV/0!</v>
      </c>
    </row>
    <row r="23" spans="1:7" x14ac:dyDescent="0.2">
      <c r="A23" s="29" t="s">
        <v>30</v>
      </c>
      <c r="B23">
        <f t="shared" si="0"/>
        <v>0</v>
      </c>
      <c r="E23" s="30" t="e">
        <f>Enrolment!B25/Teachers!B23</f>
        <v>#DIV/0!</v>
      </c>
      <c r="F23" s="30" t="e">
        <f>Enrolment!C25/Teachers!C23</f>
        <v>#DIV/0!</v>
      </c>
      <c r="G23" s="30" t="e">
        <f>Enrolment!D25/Teachers!D23</f>
        <v>#DIV/0!</v>
      </c>
    </row>
    <row r="24" spans="1:7" x14ac:dyDescent="0.2">
      <c r="A24" s="29" t="s">
        <v>31</v>
      </c>
      <c r="B24">
        <f t="shared" si="0"/>
        <v>0</v>
      </c>
      <c r="E24" s="30" t="e">
        <f>Enrolment!B26/Teachers!B24</f>
        <v>#DIV/0!</v>
      </c>
      <c r="F24" s="30" t="e">
        <f>Enrolment!C26/Teachers!C24</f>
        <v>#DIV/0!</v>
      </c>
      <c r="G24" s="30" t="e">
        <f>Enrolment!D26/Teachers!D24</f>
        <v>#DIV/0!</v>
      </c>
    </row>
    <row r="25" spans="1:7" x14ac:dyDescent="0.2">
      <c r="A25" s="29" t="s">
        <v>32</v>
      </c>
      <c r="B25">
        <f t="shared" si="0"/>
        <v>0</v>
      </c>
      <c r="E25" s="30" t="e">
        <f>Enrolment!B27/Teachers!B25</f>
        <v>#DIV/0!</v>
      </c>
      <c r="F25" s="30" t="e">
        <f>Enrolment!C27/Teachers!C25</f>
        <v>#DIV/0!</v>
      </c>
      <c r="G25" s="30" t="e">
        <f>Enrolment!D27/Teachers!D25</f>
        <v>#DIV/0!</v>
      </c>
    </row>
    <row r="26" spans="1:7" x14ac:dyDescent="0.2">
      <c r="A26" s="29" t="s">
        <v>33</v>
      </c>
      <c r="B26">
        <f t="shared" si="0"/>
        <v>0</v>
      </c>
      <c r="E26" s="30" t="e">
        <f>Enrolment!B28/Teachers!B26</f>
        <v>#DIV/0!</v>
      </c>
      <c r="F26" s="30" t="e">
        <f>Enrolment!C28/Teachers!C26</f>
        <v>#DIV/0!</v>
      </c>
      <c r="G26" s="30" t="e">
        <f>Enrolment!D28/Teachers!D26</f>
        <v>#DIV/0!</v>
      </c>
    </row>
    <row r="27" spans="1:7" x14ac:dyDescent="0.2">
      <c r="A27" s="29" t="s">
        <v>34</v>
      </c>
      <c r="B27">
        <f t="shared" si="0"/>
        <v>0</v>
      </c>
      <c r="E27" s="30" t="e">
        <f>Enrolment!B29/Teachers!B27</f>
        <v>#DIV/0!</v>
      </c>
      <c r="F27" s="30" t="e">
        <f>Enrolment!C29/Teachers!C27</f>
        <v>#DIV/0!</v>
      </c>
      <c r="G27" s="30" t="e">
        <f>Enrolment!D29/Teachers!D27</f>
        <v>#DIV/0!</v>
      </c>
    </row>
    <row r="28" spans="1:7" x14ac:dyDescent="0.2">
      <c r="A28" s="29" t="s">
        <v>35</v>
      </c>
      <c r="B28">
        <f t="shared" si="0"/>
        <v>0</v>
      </c>
      <c r="E28" s="30" t="e">
        <f>Enrolment!B30/Teachers!B28</f>
        <v>#DIV/0!</v>
      </c>
      <c r="F28" s="30" t="e">
        <f>Enrolment!C30/Teachers!C28</f>
        <v>#DIV/0!</v>
      </c>
      <c r="G28" s="30" t="e">
        <f>Enrolment!D30/Teachers!D28</f>
        <v>#DIV/0!</v>
      </c>
    </row>
    <row r="29" spans="1:7" x14ac:dyDescent="0.2">
      <c r="A29" s="29" t="s">
        <v>36</v>
      </c>
      <c r="B29">
        <f t="shared" si="0"/>
        <v>0</v>
      </c>
      <c r="E29" s="30" t="e">
        <f>Enrolment!B31/Teachers!B29</f>
        <v>#DIV/0!</v>
      </c>
      <c r="F29" s="30" t="e">
        <f>Enrolment!C31/Teachers!C29</f>
        <v>#DIV/0!</v>
      </c>
      <c r="G29" s="30" t="e">
        <f>Enrolment!D31/Teachers!D29</f>
        <v>#DIV/0!</v>
      </c>
    </row>
    <row r="30" spans="1:7" x14ac:dyDescent="0.2">
      <c r="A30" s="29" t="s">
        <v>37</v>
      </c>
      <c r="B30">
        <f t="shared" si="0"/>
        <v>0</v>
      </c>
      <c r="E30" s="30" t="e">
        <f>Enrolment!B32/Teachers!B30</f>
        <v>#DIV/0!</v>
      </c>
      <c r="F30" s="30" t="e">
        <f>Enrolment!C32/Teachers!C30</f>
        <v>#DIV/0!</v>
      </c>
      <c r="G30" s="30" t="e">
        <f>Enrolment!D32/Teachers!D30</f>
        <v>#DIV/0!</v>
      </c>
    </row>
    <row r="31" spans="1:7" x14ac:dyDescent="0.2">
      <c r="A31" s="29" t="s">
        <v>38</v>
      </c>
      <c r="B31">
        <f t="shared" si="0"/>
        <v>0</v>
      </c>
      <c r="E31" s="30" t="e">
        <f>Enrolment!B33/Teachers!B31</f>
        <v>#DIV/0!</v>
      </c>
      <c r="F31" s="30" t="e">
        <f>Enrolment!C33/Teachers!C31</f>
        <v>#DIV/0!</v>
      </c>
      <c r="G31" s="30" t="e">
        <f>Enrolment!D33/Teachers!D31</f>
        <v>#DIV/0!</v>
      </c>
    </row>
    <row r="32" spans="1:7" x14ac:dyDescent="0.2">
      <c r="A32" s="29" t="s">
        <v>39</v>
      </c>
      <c r="B32">
        <f t="shared" si="0"/>
        <v>0</v>
      </c>
      <c r="E32" s="30" t="e">
        <f>Enrolment!B34/Teachers!B32</f>
        <v>#DIV/0!</v>
      </c>
      <c r="F32" s="30" t="e">
        <f>Enrolment!C34/Teachers!C32</f>
        <v>#DIV/0!</v>
      </c>
      <c r="G32" s="30" t="e">
        <f>Enrolment!D34/Teachers!D32</f>
        <v>#DIV/0!</v>
      </c>
    </row>
    <row r="33" spans="1:7" x14ac:dyDescent="0.2">
      <c r="A33" s="29" t="s">
        <v>40</v>
      </c>
      <c r="B33">
        <f t="shared" si="0"/>
        <v>0</v>
      </c>
      <c r="E33" s="30" t="e">
        <f>Enrolment!B35/Teachers!B33</f>
        <v>#DIV/0!</v>
      </c>
      <c r="F33" s="30" t="e">
        <f>Enrolment!C35/Teachers!C33</f>
        <v>#DIV/0!</v>
      </c>
      <c r="G33" s="30" t="e">
        <f>Enrolment!D35/Teachers!D33</f>
        <v>#DIV/0!</v>
      </c>
    </row>
    <row r="34" spans="1:7" x14ac:dyDescent="0.2">
      <c r="A34" s="29" t="s">
        <v>41</v>
      </c>
      <c r="B34">
        <f t="shared" si="0"/>
        <v>0</v>
      </c>
      <c r="E34" s="30" t="e">
        <f>Enrolment!B36/Teachers!B34</f>
        <v>#DIV/0!</v>
      </c>
      <c r="F34" s="30" t="e">
        <f>Enrolment!C36/Teachers!C34</f>
        <v>#DIV/0!</v>
      </c>
      <c r="G34" s="30" t="e">
        <f>Enrolment!D36/Teachers!D34</f>
        <v>#DIV/0!</v>
      </c>
    </row>
    <row r="35" spans="1:7" x14ac:dyDescent="0.2">
      <c r="A35" s="29" t="s">
        <v>42</v>
      </c>
      <c r="B35">
        <f t="shared" si="0"/>
        <v>0</v>
      </c>
      <c r="E35" s="30" t="e">
        <f>Enrolment!B37/Teachers!B35</f>
        <v>#DIV/0!</v>
      </c>
      <c r="F35" s="30" t="e">
        <f>Enrolment!C37/Teachers!C35</f>
        <v>#DIV/0!</v>
      </c>
      <c r="G35" s="30" t="e">
        <f>Enrolment!D37/Teachers!D35</f>
        <v>#DIV/0!</v>
      </c>
    </row>
    <row r="36" spans="1:7" x14ac:dyDescent="0.2">
      <c r="A36" s="29" t="s">
        <v>43</v>
      </c>
      <c r="E36" s="30" t="e">
        <f>Enrolment!B38/Teachers!B36</f>
        <v>#DIV/0!</v>
      </c>
      <c r="F36" s="30" t="e">
        <f>Enrolment!C38/Teachers!C36</f>
        <v>#DIV/0!</v>
      </c>
      <c r="G36" s="30" t="e">
        <f>Enrolment!D38/Teachers!D36</f>
        <v>#DIV/0!</v>
      </c>
    </row>
    <row r="37" spans="1:7" x14ac:dyDescent="0.2">
      <c r="A37" s="29" t="s">
        <v>44</v>
      </c>
      <c r="B37">
        <f t="shared" si="0"/>
        <v>0</v>
      </c>
      <c r="E37" s="30" t="e">
        <f>Enrolment!B39/Teachers!B37</f>
        <v>#DIV/0!</v>
      </c>
      <c r="F37" s="30" t="e">
        <f>Enrolment!C39/Teachers!C37</f>
        <v>#DIV/0!</v>
      </c>
      <c r="G37" s="30" t="e">
        <f>Enrolment!D39/Teachers!D37</f>
        <v>#DIV/0!</v>
      </c>
    </row>
    <row r="38" spans="1:7" x14ac:dyDescent="0.2">
      <c r="A38" s="29" t="s">
        <v>45</v>
      </c>
      <c r="B38">
        <f t="shared" si="0"/>
        <v>0</v>
      </c>
      <c r="E38" s="30" t="e">
        <f>Enrolment!B40/Teachers!B38</f>
        <v>#DIV/0!</v>
      </c>
      <c r="F38" s="30" t="e">
        <f>Enrolment!C40/Teachers!C38</f>
        <v>#DIV/0!</v>
      </c>
      <c r="G38" s="30" t="e">
        <f>Enrolment!D40/Teachers!D38</f>
        <v>#DIV/0!</v>
      </c>
    </row>
    <row r="39" spans="1:7" x14ac:dyDescent="0.2">
      <c r="A39" s="29" t="s">
        <v>46</v>
      </c>
      <c r="B39">
        <f t="shared" si="0"/>
        <v>0</v>
      </c>
      <c r="E39" s="30" t="e">
        <f>Enrolment!B41/Teachers!B39</f>
        <v>#DIV/0!</v>
      </c>
      <c r="F39" s="30" t="e">
        <f>Enrolment!C41/Teachers!C39</f>
        <v>#DIV/0!</v>
      </c>
      <c r="G39" s="30" t="e">
        <f>Enrolment!D41/Teachers!D39</f>
        <v>#DIV/0!</v>
      </c>
    </row>
    <row r="40" spans="1:7" x14ac:dyDescent="0.2">
      <c r="A40" s="29" t="s">
        <v>47</v>
      </c>
      <c r="B40">
        <f t="shared" si="0"/>
        <v>0</v>
      </c>
      <c r="E40" s="30" t="e">
        <f>Enrolment!B42/Teachers!B40</f>
        <v>#DIV/0!</v>
      </c>
      <c r="F40" s="30" t="e">
        <f>Enrolment!C42/Teachers!C40</f>
        <v>#DIV/0!</v>
      </c>
      <c r="G40" s="30" t="e">
        <f>Enrolment!D42/Teachers!D40</f>
        <v>#DIV/0!</v>
      </c>
    </row>
    <row r="41" spans="1:7" x14ac:dyDescent="0.2">
      <c r="A41" s="31" t="s">
        <v>48</v>
      </c>
      <c r="B41">
        <f>SUM(B5:B40)</f>
        <v>0</v>
      </c>
      <c r="C41">
        <f t="shared" ref="C41:D41" si="1">SUM(C5:C40)</f>
        <v>0</v>
      </c>
      <c r="D41">
        <f t="shared" si="1"/>
        <v>0</v>
      </c>
      <c r="E41" s="30" t="e">
        <f>Enrolment!B43/Teachers!B41</f>
        <v>#DIV/0!</v>
      </c>
      <c r="F41" s="30" t="e">
        <f>Enrolment!C43/Teachers!C41</f>
        <v>#DIV/0!</v>
      </c>
      <c r="G41" s="30" t="e">
        <f>Enrolment!D43/Teachers!D41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activeCell="Q14" sqref="Q14"/>
    </sheetView>
  </sheetViews>
  <sheetFormatPr baseColWidth="10" defaultRowHeight="16" x14ac:dyDescent="0.2"/>
  <cols>
    <col min="1" max="1" width="22.6640625" customWidth="1"/>
  </cols>
  <sheetData>
    <row r="1" spans="1:17" x14ac:dyDescent="0.2">
      <c r="A1" t="s">
        <v>49</v>
      </c>
    </row>
    <row r="3" spans="1:17" ht="80" x14ac:dyDescent="0.2">
      <c r="A3" s="36"/>
      <c r="B3" s="37" t="s">
        <v>67</v>
      </c>
      <c r="C3" s="37" t="s">
        <v>68</v>
      </c>
      <c r="D3" s="37" t="s">
        <v>69</v>
      </c>
      <c r="E3" s="37" t="s">
        <v>70</v>
      </c>
      <c r="F3" s="37" t="s">
        <v>71</v>
      </c>
      <c r="G3" s="37" t="s">
        <v>72</v>
      </c>
      <c r="H3" s="37" t="s">
        <v>73</v>
      </c>
      <c r="I3" s="37" t="s">
        <v>74</v>
      </c>
      <c r="J3" s="37" t="s">
        <v>75</v>
      </c>
      <c r="K3" s="37" t="s">
        <v>76</v>
      </c>
      <c r="L3" s="37" t="s">
        <v>77</v>
      </c>
      <c r="M3" s="37" t="s">
        <v>78</v>
      </c>
      <c r="N3" s="37" t="s">
        <v>79</v>
      </c>
      <c r="O3" s="37" t="s">
        <v>80</v>
      </c>
      <c r="P3" s="37" t="s">
        <v>81</v>
      </c>
      <c r="Q3" s="37" t="s">
        <v>82</v>
      </c>
    </row>
    <row r="4" spans="1:17" x14ac:dyDescent="0.2">
      <c r="A4" s="29" t="s">
        <v>12</v>
      </c>
      <c r="B4" s="33">
        <f>Sheet5!C4/Sheet5!$B4</f>
        <v>1.6666666666666666E-2</v>
      </c>
      <c r="C4" s="33">
        <f>Sheet5!D4/Sheet5!$B4</f>
        <v>2.7777777777777776E-2</v>
      </c>
      <c r="D4" s="33"/>
      <c r="E4" s="33"/>
      <c r="F4" s="33"/>
      <c r="G4" s="33">
        <f>Sheet5!H4/Sheet5!$B4</f>
        <v>0.81666666666666665</v>
      </c>
      <c r="H4" s="33"/>
      <c r="I4" s="33">
        <f>Sheet5!J4/Sheet5!$B4</f>
        <v>0.98611111111111116</v>
      </c>
      <c r="J4" s="33"/>
      <c r="K4" s="33"/>
      <c r="L4" s="33"/>
      <c r="M4" s="33">
        <f>Sheet5!N4/Sheet5!$B4</f>
        <v>7.2222222222222215E-2</v>
      </c>
      <c r="N4" s="33">
        <f>Sheet5!O4/Sheet5!$B4</f>
        <v>8.8888888888888892E-2</v>
      </c>
      <c r="O4" s="33">
        <f>Sheet5!P4/100</f>
        <v>0.25079999999999997</v>
      </c>
      <c r="P4" s="33">
        <f>Sheet5!Q4/Sheet5!$B4</f>
        <v>0.3972222222222222</v>
      </c>
      <c r="Q4" s="33"/>
    </row>
    <row r="5" spans="1:17" x14ac:dyDescent="0.2">
      <c r="A5" s="29" t="s">
        <v>13</v>
      </c>
      <c r="B5" s="33">
        <f>Sheet5!C5/Sheet5!$B5</f>
        <v>0.23407006702664285</v>
      </c>
      <c r="C5" s="33">
        <f>Sheet5!D5/Sheet5!$B5</f>
        <v>9.0244119127765213E-2</v>
      </c>
      <c r="D5" s="33"/>
      <c r="E5" s="33"/>
      <c r="F5" s="33"/>
      <c r="G5" s="33">
        <f>Sheet5!H5/Sheet5!$B5</f>
        <v>0.47141743087568977</v>
      </c>
      <c r="H5" s="33"/>
      <c r="I5" s="33">
        <f>Sheet5!J5/Sheet5!$B5</f>
        <v>0.85594701045378718</v>
      </c>
      <c r="J5" s="33"/>
      <c r="K5" s="33"/>
      <c r="L5" s="33"/>
      <c r="M5" s="33">
        <f>Sheet5!N5/Sheet5!$B5</f>
        <v>0.11984837566508395</v>
      </c>
      <c r="N5" s="33">
        <f>Sheet5!O5/Sheet5!$B5</f>
        <v>0.21156332981254258</v>
      </c>
      <c r="O5" s="33">
        <f>Sheet5!P5/100</f>
        <v>0.33069999999999999</v>
      </c>
      <c r="P5" s="33">
        <f>Sheet5!Q5/Sheet5!$B5</f>
        <v>0.41905965272499335</v>
      </c>
      <c r="Q5" s="33"/>
    </row>
    <row r="6" spans="1:17" x14ac:dyDescent="0.2">
      <c r="A6" s="29" t="s">
        <v>14</v>
      </c>
      <c r="B6" s="33">
        <f>Sheet5!C6/Sheet5!$B6</f>
        <v>0.33711542657647831</v>
      </c>
      <c r="C6" s="33">
        <f>Sheet5!D6/Sheet5!$B6</f>
        <v>0.50229107571459741</v>
      </c>
      <c r="D6" s="33"/>
      <c r="E6" s="33"/>
      <c r="F6" s="33"/>
      <c r="G6" s="33">
        <f>Sheet5!H6/Sheet5!$B6</f>
        <v>0.1608116953960288</v>
      </c>
      <c r="H6" s="33"/>
      <c r="I6" s="33">
        <f>Sheet5!J6/Sheet5!$B6</f>
        <v>0.63299149029020296</v>
      </c>
      <c r="J6" s="33"/>
      <c r="K6" s="33"/>
      <c r="L6" s="33"/>
      <c r="M6" s="33">
        <f>Sheet5!N6/Sheet5!$B6</f>
        <v>2.9456687759109753E-2</v>
      </c>
      <c r="N6" s="33">
        <f>Sheet5!O6/Sheet5!$B6</f>
        <v>0.57145974252672926</v>
      </c>
      <c r="O6" s="33">
        <f>Sheet5!P6/100</f>
        <v>0.39950000000000002</v>
      </c>
      <c r="P6" s="33">
        <f>Sheet5!Q6/Sheet5!$B6</f>
        <v>0.64084660702596552</v>
      </c>
      <c r="Q6" s="33"/>
    </row>
    <row r="7" spans="1:17" x14ac:dyDescent="0.2">
      <c r="A7" s="29" t="s">
        <v>15</v>
      </c>
      <c r="B7" s="33">
        <f>Sheet5!C7/Sheet5!$B7</f>
        <v>0.48199644013889292</v>
      </c>
      <c r="C7" s="33">
        <f>Sheet5!D7/Sheet5!$B7</f>
        <v>0.24873800005835839</v>
      </c>
      <c r="D7" s="33"/>
      <c r="E7" s="33"/>
      <c r="F7" s="33"/>
      <c r="G7" s="33">
        <f>Sheet5!H7/Sheet5!$B7</f>
        <v>0.12741093052435004</v>
      </c>
      <c r="H7" s="33"/>
      <c r="I7" s="33">
        <f>Sheet5!J7/Sheet5!$B7</f>
        <v>0.65338040909223538</v>
      </c>
      <c r="J7" s="33"/>
      <c r="K7" s="33"/>
      <c r="L7" s="33"/>
      <c r="M7" s="33">
        <f>Sheet5!N7/Sheet5!$B7</f>
        <v>0.22463598961220857</v>
      </c>
      <c r="N7" s="33">
        <f>Sheet5!O7/Sheet5!$B7</f>
        <v>0.22743719179481195</v>
      </c>
      <c r="O7" s="33">
        <f>Sheet5!P7/100</f>
        <v>0.37439999999999996</v>
      </c>
      <c r="P7" s="33">
        <f>Sheet5!Q7/Sheet5!$B7</f>
        <v>0.42785445420326224</v>
      </c>
      <c r="Q7" s="33"/>
    </row>
    <row r="8" spans="1:17" x14ac:dyDescent="0.2">
      <c r="A8" s="29" t="s">
        <v>16</v>
      </c>
      <c r="B8" s="33">
        <f>Sheet5!C8/Sheet5!$B8</f>
        <v>5.4096739435268416E-2</v>
      </c>
      <c r="C8" s="33">
        <f>Sheet5!D8/Sheet5!$B8</f>
        <v>4.9270099927674206E-2</v>
      </c>
      <c r="D8" s="33"/>
      <c r="E8" s="33"/>
      <c r="F8" s="33"/>
      <c r="G8" s="33">
        <f>Sheet5!H8/Sheet5!$B8</f>
        <v>0.26060901267915393</v>
      </c>
      <c r="H8" s="33"/>
      <c r="I8" s="33">
        <f>Sheet5!J8/Sheet5!$B8</f>
        <v>0.85323768616510942</v>
      </c>
      <c r="J8" s="33"/>
      <c r="K8" s="33"/>
      <c r="L8" s="33"/>
      <c r="M8" s="33">
        <f>Sheet5!N8/Sheet5!$B8</f>
        <v>0.2925504435489823</v>
      </c>
      <c r="N8" s="33">
        <f>Sheet5!O8/Sheet5!$B8</f>
        <v>0.23972309554384566</v>
      </c>
      <c r="O8" s="33">
        <f>Sheet5!P8/100</f>
        <v>0.14849999999999999</v>
      </c>
      <c r="P8" s="33">
        <f>Sheet5!Q8/Sheet5!$B8</f>
        <v>3.5292033830757651E-2</v>
      </c>
      <c r="Q8" s="33"/>
    </row>
    <row r="9" spans="1:17" x14ac:dyDescent="0.2">
      <c r="A9" s="29" t="s">
        <v>17</v>
      </c>
      <c r="B9" s="33">
        <f>Sheet5!C9/Sheet5!$B9</f>
        <v>0</v>
      </c>
      <c r="C9" s="33">
        <f>Sheet5!D9/Sheet5!$B9</f>
        <v>0</v>
      </c>
      <c r="D9" s="33"/>
      <c r="E9" s="33"/>
      <c r="F9" s="33"/>
      <c r="G9" s="33">
        <f>Sheet5!H9/Sheet5!$B9</f>
        <v>0.94915254237288138</v>
      </c>
      <c r="H9" s="33"/>
      <c r="I9" s="33">
        <f>Sheet5!J9/Sheet5!$B9</f>
        <v>1</v>
      </c>
      <c r="J9" s="33"/>
      <c r="K9" s="33"/>
      <c r="L9" s="33"/>
      <c r="M9" s="33">
        <f>Sheet5!N9/Sheet5!$B9</f>
        <v>0.38983050847457629</v>
      </c>
      <c r="N9" s="33">
        <f>Sheet5!O9/Sheet5!$B9</f>
        <v>0.10169491525423729</v>
      </c>
      <c r="O9" s="33">
        <f>Sheet5!P9/100</f>
        <v>0.25209999999999999</v>
      </c>
      <c r="P9" s="33">
        <f>Sheet5!Q9/Sheet5!$B9</f>
        <v>1.1299435028248588E-2</v>
      </c>
      <c r="Q9" s="33"/>
    </row>
    <row r="10" spans="1:17" x14ac:dyDescent="0.2">
      <c r="A10" s="29" t="s">
        <v>18</v>
      </c>
      <c r="B10" s="33">
        <f>Sheet5!C10/Sheet5!$B10</f>
        <v>3.0496723906466027E-2</v>
      </c>
      <c r="C10" s="33">
        <f>Sheet5!D10/Sheet5!$B10</f>
        <v>0.12222734285771535</v>
      </c>
      <c r="D10" s="33"/>
      <c r="E10" s="33"/>
      <c r="F10" s="33"/>
      <c r="G10" s="33">
        <f>Sheet5!H10/Sheet5!$B10</f>
        <v>0.23125012523293326</v>
      </c>
      <c r="H10" s="33"/>
      <c r="I10" s="33">
        <f>Sheet5!J10/Sheet5!$B10</f>
        <v>0.88741058368565529</v>
      </c>
      <c r="J10" s="33"/>
      <c r="K10" s="33"/>
      <c r="L10" s="33"/>
      <c r="M10" s="33">
        <f>Sheet5!N10/Sheet5!$B10</f>
        <v>0.3300939747931152</v>
      </c>
      <c r="N10" s="33">
        <f>Sheet5!O10/Sheet5!$B10</f>
        <v>0.26387079968741861</v>
      </c>
      <c r="O10" s="33">
        <f>Sheet5!P10/100</f>
        <v>4.87E-2</v>
      </c>
      <c r="P10" s="33">
        <f>Sheet5!Q10/Sheet5!$B10</f>
        <v>0.36217364297593524</v>
      </c>
      <c r="Q10" s="33"/>
    </row>
    <row r="11" spans="1:17" x14ac:dyDescent="0.2">
      <c r="A11" s="29" t="s">
        <v>19</v>
      </c>
      <c r="B11" s="33">
        <f>Sheet5!C11/Sheet5!$B11</f>
        <v>2.922077922077922E-2</v>
      </c>
      <c r="C11" s="33">
        <f>Sheet5!D11/Sheet5!$B11</f>
        <v>0.22077922077922077</v>
      </c>
      <c r="D11" s="33"/>
      <c r="E11" s="33"/>
      <c r="F11" s="33"/>
      <c r="G11" s="33">
        <f>Sheet5!H11/Sheet5!$B11</f>
        <v>0.32792207792207795</v>
      </c>
      <c r="H11" s="33"/>
      <c r="I11" s="33">
        <f>Sheet5!J11/Sheet5!$B11</f>
        <v>0.93831168831168832</v>
      </c>
      <c r="J11" s="33"/>
      <c r="K11" s="33"/>
      <c r="L11" s="33"/>
      <c r="M11" s="33">
        <f>Sheet5!N11/Sheet5!$B11</f>
        <v>6.1688311688311688E-2</v>
      </c>
      <c r="N11" s="33">
        <f>Sheet5!O11/Sheet5!$B11</f>
        <v>0.29220779220779219</v>
      </c>
      <c r="O11" s="33">
        <f>Sheet5!P11/100</f>
        <v>0.3427</v>
      </c>
      <c r="P11" s="33">
        <f>Sheet5!Q11/Sheet5!$B11</f>
        <v>0.29220779220779219</v>
      </c>
      <c r="Q11" s="33"/>
    </row>
    <row r="12" spans="1:17" x14ac:dyDescent="0.2">
      <c r="A12" s="29" t="s">
        <v>20</v>
      </c>
      <c r="B12" s="33">
        <f>Sheet5!C12/Sheet5!$B12</f>
        <v>0</v>
      </c>
      <c r="C12" s="33">
        <f>Sheet5!D12/Sheet5!$B12</f>
        <v>0</v>
      </c>
      <c r="D12" s="33"/>
      <c r="E12" s="33"/>
      <c r="F12" s="33"/>
      <c r="G12" s="33">
        <f>Sheet5!H12/Sheet5!$B12</f>
        <v>0.73737373737373735</v>
      </c>
      <c r="H12" s="33"/>
      <c r="I12" s="33">
        <f>Sheet5!J12/Sheet5!$B12</f>
        <v>1</v>
      </c>
      <c r="J12" s="33"/>
      <c r="K12" s="33"/>
      <c r="L12" s="33"/>
      <c r="M12" s="33">
        <f>Sheet5!N12/Sheet5!$B12</f>
        <v>0.33333333333333331</v>
      </c>
      <c r="N12" s="33">
        <f>Sheet5!O12/Sheet5!$B12</f>
        <v>4.0404040404040407E-2</v>
      </c>
      <c r="O12" s="33">
        <f>Sheet5!P12/100</f>
        <v>0.63039999999999996</v>
      </c>
      <c r="P12" s="33">
        <f>Sheet5!Q12/Sheet5!$B12</f>
        <v>6.0606060606060608E-2</v>
      </c>
      <c r="Q12" s="33"/>
    </row>
    <row r="13" spans="1:17" x14ac:dyDescent="0.2">
      <c r="A13" s="29" t="s">
        <v>21</v>
      </c>
      <c r="B13" s="33">
        <f>Sheet5!C13/Sheet5!$B13</f>
        <v>0</v>
      </c>
      <c r="C13" s="33">
        <f>Sheet5!D13/Sheet5!$B13</f>
        <v>6.0851926977687626E-4</v>
      </c>
      <c r="D13" s="33"/>
      <c r="E13" s="33"/>
      <c r="F13" s="33"/>
      <c r="G13" s="33">
        <f>Sheet5!H13/Sheet5!$B13</f>
        <v>0.87870182555780929</v>
      </c>
      <c r="H13" s="33"/>
      <c r="I13" s="33">
        <f>Sheet5!J13/Sheet5!$B13</f>
        <v>1</v>
      </c>
      <c r="J13" s="33"/>
      <c r="K13" s="33"/>
      <c r="L13" s="33"/>
      <c r="M13" s="33">
        <f>Sheet5!N13/Sheet5!$B13</f>
        <v>0.58985801217038536</v>
      </c>
      <c r="N13" s="33">
        <f>Sheet5!O13/Sheet5!$B13</f>
        <v>9.817444219066937E-2</v>
      </c>
      <c r="O13" s="33">
        <f>Sheet5!P13/100</f>
        <v>6.8400000000000002E-2</v>
      </c>
      <c r="P13" s="33">
        <f>Sheet5!Q13/Sheet5!$B13</f>
        <v>9.330628803245436E-3</v>
      </c>
      <c r="Q13" s="33"/>
    </row>
    <row r="14" spans="1:17" x14ac:dyDescent="0.2">
      <c r="A14" s="29" t="s">
        <v>22</v>
      </c>
      <c r="B14" s="33">
        <f>Sheet5!C14/Sheet5!$B14</f>
        <v>0.15930902111324377</v>
      </c>
      <c r="C14" s="33">
        <f>Sheet5!D14/Sheet5!$B14</f>
        <v>0.21369161868202174</v>
      </c>
      <c r="D14" s="33"/>
      <c r="E14" s="33"/>
      <c r="F14" s="33"/>
      <c r="G14" s="33">
        <f>Sheet5!H14/Sheet5!$B14</f>
        <v>0.58029430582213692</v>
      </c>
      <c r="H14" s="33"/>
      <c r="I14" s="33">
        <f>Sheet5!J14/Sheet5!$B14</f>
        <v>0.97696737044145876</v>
      </c>
      <c r="J14" s="33"/>
      <c r="K14" s="33"/>
      <c r="L14" s="33"/>
      <c r="M14" s="33">
        <f>Sheet5!N14/Sheet5!$B14</f>
        <v>0.24760076775431861</v>
      </c>
      <c r="N14" s="33">
        <f>Sheet5!O14/Sheet5!$B14</f>
        <v>1.7274472168905951E-2</v>
      </c>
      <c r="O14" s="33">
        <f>Sheet5!P14/100</f>
        <v>4.4299999999999999E-2</v>
      </c>
      <c r="P14" s="33">
        <f>Sheet5!Q14/Sheet5!$B14</f>
        <v>0.59564939219449775</v>
      </c>
      <c r="Q14" s="33"/>
    </row>
    <row r="15" spans="1:17" x14ac:dyDescent="0.2">
      <c r="A15" s="29" t="s">
        <v>23</v>
      </c>
      <c r="B15" s="33">
        <f>Sheet5!C15/Sheet5!$B15</f>
        <v>2.4165089756047666E-2</v>
      </c>
      <c r="C15" s="33">
        <f>Sheet5!D15/Sheet5!$B15</f>
        <v>2.0738505600163659E-2</v>
      </c>
      <c r="D15" s="33"/>
      <c r="E15" s="33"/>
      <c r="F15" s="33"/>
      <c r="G15" s="33">
        <f>Sheet5!H15/Sheet5!$B15</f>
        <v>0.67733851582877302</v>
      </c>
      <c r="H15" s="33"/>
      <c r="I15" s="33">
        <f>Sheet5!J15/Sheet5!$B15</f>
        <v>0.90244463765151128</v>
      </c>
      <c r="J15" s="33"/>
      <c r="K15" s="33"/>
      <c r="L15" s="33"/>
      <c r="M15" s="33">
        <f>Sheet5!N15/Sheet5!$B15</f>
        <v>0.77752774510305322</v>
      </c>
      <c r="N15" s="33">
        <f>Sheet5!O15/Sheet5!$B15</f>
        <v>0.12159259448677952</v>
      </c>
      <c r="O15" s="33">
        <f>Sheet5!P15/100</f>
        <v>0.47369999999999995</v>
      </c>
      <c r="P15" s="33">
        <f>Sheet5!Q15/Sheet5!$B15</f>
        <v>0.17999795427811588</v>
      </c>
      <c r="Q15" s="33"/>
    </row>
    <row r="16" spans="1:17" x14ac:dyDescent="0.2">
      <c r="A16" s="29" t="s">
        <v>24</v>
      </c>
      <c r="B16" s="33">
        <f>Sheet5!C16/Sheet5!$B16</f>
        <v>1.4830843933076477E-2</v>
      </c>
      <c r="C16" s="33">
        <f>Sheet5!D16/Sheet5!$B16</f>
        <v>3.0822821554863565E-2</v>
      </c>
      <c r="D16" s="33"/>
      <c r="E16" s="33"/>
      <c r="F16" s="33"/>
      <c r="G16" s="33">
        <f>Sheet5!H16/Sheet5!$B16</f>
        <v>0.87538924367973825</v>
      </c>
      <c r="H16" s="33"/>
      <c r="I16" s="33">
        <f>Sheet5!J16/Sheet5!$B16</f>
        <v>0.96991608170158861</v>
      </c>
      <c r="J16" s="33"/>
      <c r="K16" s="33"/>
      <c r="L16" s="33"/>
      <c r="M16" s="33">
        <f>Sheet5!N16/Sheet5!$B16</f>
        <v>0.57375837863514012</v>
      </c>
      <c r="N16" s="33">
        <f>Sheet5!O16/Sheet5!$B16</f>
        <v>0.11030770042750832</v>
      </c>
      <c r="O16" s="33">
        <f>Sheet5!P16/100</f>
        <v>0.1867</v>
      </c>
      <c r="P16" s="33">
        <f>Sheet5!Q16/Sheet5!$B16</f>
        <v>0.1341109410460759</v>
      </c>
      <c r="Q16" s="33"/>
    </row>
    <row r="17" spans="1:17" x14ac:dyDescent="0.2">
      <c r="A17" s="29" t="s">
        <v>25</v>
      </c>
      <c r="B17" s="33">
        <f>Sheet5!C17/Sheet5!$B17</f>
        <v>5.7027649769585256E-2</v>
      </c>
      <c r="C17" s="33">
        <f>Sheet5!D17/Sheet5!$B17</f>
        <v>9.4527649769585248E-2</v>
      </c>
      <c r="D17" s="33"/>
      <c r="E17" s="33"/>
      <c r="F17" s="33"/>
      <c r="G17" s="33">
        <f>Sheet5!H17/Sheet5!$B17</f>
        <v>0.42903225806451611</v>
      </c>
      <c r="H17" s="33"/>
      <c r="I17" s="33">
        <f>Sheet5!J17/Sheet5!$B17</f>
        <v>0.94095622119815669</v>
      </c>
      <c r="J17" s="33"/>
      <c r="K17" s="33"/>
      <c r="L17" s="33"/>
      <c r="M17" s="33">
        <f>Sheet5!N17/Sheet5!$B17</f>
        <v>0.33404377880184333</v>
      </c>
      <c r="N17" s="33">
        <f>Sheet5!O17/Sheet5!$B17</f>
        <v>0.16238479262672811</v>
      </c>
      <c r="O17" s="33">
        <f>Sheet5!P17/100</f>
        <v>0.1636</v>
      </c>
      <c r="P17" s="33">
        <f>Sheet5!Q17/Sheet5!$B17</f>
        <v>0.57453917050691239</v>
      </c>
      <c r="Q17" s="33"/>
    </row>
    <row r="18" spans="1:17" x14ac:dyDescent="0.2">
      <c r="A18" s="29" t="s">
        <v>26</v>
      </c>
      <c r="B18" s="33">
        <f>Sheet5!C18/Sheet5!$B18</f>
        <v>0.17013574660633485</v>
      </c>
      <c r="C18" s="33">
        <f>Sheet5!D18/Sheet5!$B18</f>
        <v>0.12728703521542395</v>
      </c>
      <c r="D18" s="33"/>
      <c r="E18" s="33"/>
      <c r="F18" s="33"/>
      <c r="G18" s="33">
        <f>Sheet5!H18/Sheet5!$B18</f>
        <v>0.20358056265984656</v>
      </c>
      <c r="H18" s="33"/>
      <c r="I18" s="33">
        <f>Sheet5!J18/Sheet5!$B18</f>
        <v>0.78658272673617946</v>
      </c>
      <c r="J18" s="33"/>
      <c r="K18" s="33"/>
      <c r="L18" s="33"/>
      <c r="M18" s="33">
        <f>Sheet5!N18/Sheet5!$B18</f>
        <v>0.10710210505606925</v>
      </c>
      <c r="N18" s="33">
        <f>Sheet5!O18/Sheet5!$B18</f>
        <v>0.3718276608302184</v>
      </c>
      <c r="O18" s="33">
        <f>Sheet5!P18/100</f>
        <v>1.78E-2</v>
      </c>
      <c r="P18" s="33">
        <f>Sheet5!Q18/Sheet5!$B18</f>
        <v>0.54145189848514652</v>
      </c>
      <c r="Q18" s="33"/>
    </row>
    <row r="19" spans="1:17" x14ac:dyDescent="0.2">
      <c r="A19" s="29" t="s">
        <v>27</v>
      </c>
      <c r="B19" s="33">
        <f>Sheet5!C19/Sheet5!$B19</f>
        <v>1.3428912783751494E-2</v>
      </c>
      <c r="C19" s="33">
        <f>Sheet5!D19/Sheet5!$B19</f>
        <v>7.412186379928315E-2</v>
      </c>
      <c r="D19" s="33"/>
      <c r="E19" s="33"/>
      <c r="F19" s="33"/>
      <c r="G19" s="33">
        <f>Sheet5!H19/Sheet5!$B19</f>
        <v>0.28227001194743129</v>
      </c>
      <c r="H19" s="33"/>
      <c r="I19" s="33">
        <f>Sheet5!J19/Sheet5!$B19</f>
        <v>0.716989247311828</v>
      </c>
      <c r="J19" s="33"/>
      <c r="K19" s="33"/>
      <c r="L19" s="33"/>
      <c r="M19" s="33">
        <f>Sheet5!N19/Sheet5!$B19</f>
        <v>7.0011947431302277E-2</v>
      </c>
      <c r="N19" s="33">
        <f>Sheet5!O19/Sheet5!$B19</f>
        <v>0.4152927120669056</v>
      </c>
      <c r="O19" s="33">
        <f>Sheet5!P19/100</f>
        <v>0.32329999999999998</v>
      </c>
      <c r="P19" s="33">
        <f>Sheet5!Q19/Sheet5!$B19</f>
        <v>0.12487455197132616</v>
      </c>
      <c r="Q19" s="33"/>
    </row>
    <row r="20" spans="1:17" x14ac:dyDescent="0.2">
      <c r="A20" s="29" t="s">
        <v>28</v>
      </c>
      <c r="B20" s="33">
        <f>Sheet5!C20/Sheet5!$B20</f>
        <v>7.8272510735956327E-2</v>
      </c>
      <c r="C20" s="33">
        <f>Sheet5!D20/Sheet5!$B20</f>
        <v>8.0880435349548835E-2</v>
      </c>
      <c r="D20" s="33"/>
      <c r="E20" s="33"/>
      <c r="F20" s="33"/>
      <c r="G20" s="33">
        <f>Sheet5!H20/Sheet5!$B20</f>
        <v>0.56039084096875702</v>
      </c>
      <c r="H20" s="33"/>
      <c r="I20" s="33">
        <f>Sheet5!J20/Sheet5!$B20</f>
        <v>0.82730323208790446</v>
      </c>
      <c r="J20" s="33"/>
      <c r="K20" s="33"/>
      <c r="L20" s="33"/>
      <c r="M20" s="33">
        <f>Sheet5!N20/Sheet5!$B20</f>
        <v>0.44941495557835076</v>
      </c>
      <c r="N20" s="33">
        <f>Sheet5!O20/Sheet5!$B20</f>
        <v>0.13529912895317905</v>
      </c>
      <c r="O20" s="33">
        <f>Sheet5!P20/100</f>
        <v>0.73409999999999997</v>
      </c>
      <c r="P20" s="33">
        <f>Sheet5!Q20/Sheet5!$B20</f>
        <v>0.36519637672340349</v>
      </c>
      <c r="Q20" s="33"/>
    </row>
    <row r="21" spans="1:17" x14ac:dyDescent="0.2">
      <c r="A21" s="29" t="s">
        <v>29</v>
      </c>
      <c r="B21" s="33">
        <f>Sheet5!C21/Sheet5!$B21</f>
        <v>1.052461139896373E-2</v>
      </c>
      <c r="C21" s="33">
        <f>Sheet5!D21/Sheet5!$B21</f>
        <v>6.6386010362694302E-3</v>
      </c>
      <c r="D21" s="33"/>
      <c r="E21" s="33"/>
      <c r="F21" s="33"/>
      <c r="G21" s="33">
        <f>Sheet5!H21/Sheet5!$B21</f>
        <v>0.77865932642487046</v>
      </c>
      <c r="H21" s="33"/>
      <c r="I21" s="33">
        <f>Sheet5!J21/Sheet5!$B21</f>
        <v>0.97733160621761661</v>
      </c>
      <c r="J21" s="33"/>
      <c r="K21" s="33"/>
      <c r="L21" s="33"/>
      <c r="M21" s="33">
        <f>Sheet5!N21/Sheet5!$B21</f>
        <v>0.59901230569948183</v>
      </c>
      <c r="N21" s="33">
        <f>Sheet5!O21/Sheet5!$B21</f>
        <v>8.9054404145077724E-3</v>
      </c>
      <c r="O21" s="33">
        <f>Sheet5!P21/100</f>
        <v>0.77469999999999994</v>
      </c>
      <c r="P21" s="33">
        <f>Sheet5!Q21/Sheet5!$B21</f>
        <v>0.12159974093264249</v>
      </c>
      <c r="Q21" s="33"/>
    </row>
    <row r="22" spans="1:17" x14ac:dyDescent="0.2">
      <c r="A22" s="29" t="s">
        <v>30</v>
      </c>
      <c r="B22" s="33">
        <f>Sheet5!C22/Sheet5!$B22</f>
        <v>0</v>
      </c>
      <c r="C22" s="33">
        <f>Sheet5!D22/Sheet5!$B22</f>
        <v>0</v>
      </c>
      <c r="D22" s="33"/>
      <c r="E22" s="33"/>
      <c r="F22" s="33"/>
      <c r="G22" s="33">
        <f>Sheet5!H22/Sheet5!$B22</f>
        <v>0.64102564102564108</v>
      </c>
      <c r="H22" s="33"/>
      <c r="I22" s="33">
        <f>Sheet5!J22/Sheet5!$B22</f>
        <v>1</v>
      </c>
      <c r="J22" s="33"/>
      <c r="K22" s="33"/>
      <c r="L22" s="33"/>
      <c r="M22" s="33">
        <f>Sheet5!N22/Sheet5!$B22</f>
        <v>0.82051282051282048</v>
      </c>
      <c r="N22" s="33">
        <f>Sheet5!O22/Sheet5!$B22</f>
        <v>7.6923076923076927E-2</v>
      </c>
      <c r="O22" s="33">
        <f>Sheet5!P22/100</f>
        <v>0.82050000000000001</v>
      </c>
      <c r="P22" s="33">
        <f>Sheet5!Q22/Sheet5!$B22</f>
        <v>2.564102564102564E-2</v>
      </c>
      <c r="Q22" s="33"/>
    </row>
    <row r="23" spans="1:17" x14ac:dyDescent="0.2">
      <c r="A23" s="29" t="s">
        <v>31</v>
      </c>
      <c r="B23" s="33">
        <f>Sheet5!C23/Sheet5!$B23</f>
        <v>3.4193120696668827E-2</v>
      </c>
      <c r="C23" s="33">
        <f>Sheet5!D23/Sheet5!$B23</f>
        <v>0.14628689376704382</v>
      </c>
      <c r="D23" s="33"/>
      <c r="E23" s="33"/>
      <c r="F23" s="33"/>
      <c r="G23" s="33">
        <f>Sheet5!H23/Sheet5!$B23</f>
        <v>0.47595407771232279</v>
      </c>
      <c r="H23" s="33"/>
      <c r="I23" s="33">
        <f>Sheet5!J23/Sheet5!$B23</f>
        <v>0.92685278652464109</v>
      </c>
      <c r="J23" s="33"/>
      <c r="K23" s="33"/>
      <c r="L23" s="33"/>
      <c r="M23" s="33">
        <f>Sheet5!N23/Sheet5!$B23</f>
        <v>0.47815376734515541</v>
      </c>
      <c r="N23" s="33">
        <f>Sheet5!O23/Sheet5!$B23</f>
        <v>0.19181745589320959</v>
      </c>
      <c r="O23" s="33">
        <f>Sheet5!P23/100</f>
        <v>0.58210000000000006</v>
      </c>
      <c r="P23" s="33">
        <f>Sheet5!Q23/Sheet5!$B23</f>
        <v>0.22275624124267399</v>
      </c>
      <c r="Q23" s="33"/>
    </row>
    <row r="24" spans="1:17" x14ac:dyDescent="0.2">
      <c r="A24" s="29" t="s">
        <v>32</v>
      </c>
      <c r="B24" s="33">
        <f>Sheet5!C24/Sheet5!$B24</f>
        <v>5.6119844002911368E-2</v>
      </c>
      <c r="C24" s="33">
        <f>Sheet5!D24/Sheet5!$B24</f>
        <v>7.2436531128806228E-2</v>
      </c>
      <c r="D24" s="33"/>
      <c r="E24" s="33"/>
      <c r="F24" s="33"/>
      <c r="G24" s="33">
        <f>Sheet5!H24/Sheet5!$B24</f>
        <v>0.63944684040715671</v>
      </c>
      <c r="H24" s="33"/>
      <c r="I24" s="33">
        <f>Sheet5!J24/Sheet5!$B24</f>
        <v>0.87702736467035292</v>
      </c>
      <c r="J24" s="33"/>
      <c r="K24" s="33"/>
      <c r="L24" s="33"/>
      <c r="M24" s="33">
        <f>Sheet5!N24/Sheet5!$B24</f>
        <v>0.61264706201861974</v>
      </c>
      <c r="N24" s="33">
        <f>Sheet5!O24/Sheet5!$B24</f>
        <v>0.10440724365311288</v>
      </c>
      <c r="O24" s="33">
        <f>Sheet5!P24/100</f>
        <v>0.31829999999999997</v>
      </c>
      <c r="P24" s="33">
        <f>Sheet5!Q24/Sheet5!$B24</f>
        <v>0.35163438453934148</v>
      </c>
      <c r="Q24" s="33"/>
    </row>
    <row r="25" spans="1:17" x14ac:dyDescent="0.2">
      <c r="A25" s="29" t="s">
        <v>33</v>
      </c>
      <c r="B25" s="33">
        <f>Sheet5!C25/Sheet5!$B25</f>
        <v>1.6186140617096612E-2</v>
      </c>
      <c r="C25" s="33">
        <f>Sheet5!D25/Sheet5!$B25</f>
        <v>0.11583206879109763</v>
      </c>
      <c r="D25" s="33"/>
      <c r="E25" s="33"/>
      <c r="F25" s="33"/>
      <c r="G25" s="33">
        <f>Sheet5!H25/Sheet5!$B25</f>
        <v>0.18639352554375316</v>
      </c>
      <c r="H25" s="33"/>
      <c r="I25" s="33">
        <f>Sheet5!J25/Sheet5!$B25</f>
        <v>0.76580677794638341</v>
      </c>
      <c r="J25" s="33"/>
      <c r="K25" s="33"/>
      <c r="L25" s="33"/>
      <c r="M25" s="33">
        <f>Sheet5!N25/Sheet5!$B25</f>
        <v>4.9822964087000508E-2</v>
      </c>
      <c r="N25" s="33">
        <f>Sheet5!O25/Sheet5!$B25</f>
        <v>3.4142640364188161E-2</v>
      </c>
      <c r="O25" s="33">
        <f>Sheet5!P25/100</f>
        <v>0</v>
      </c>
      <c r="P25" s="33">
        <f>Sheet5!Q25/Sheet5!$B25</f>
        <v>0.37025796661608495</v>
      </c>
      <c r="Q25" s="33"/>
    </row>
    <row r="26" spans="1:17" x14ac:dyDescent="0.2">
      <c r="A26" s="29" t="s">
        <v>34</v>
      </c>
      <c r="B26" s="33">
        <f>Sheet5!C26/Sheet5!$B26</f>
        <v>0.23606871893258916</v>
      </c>
      <c r="C26" s="33">
        <f>Sheet5!D26/Sheet5!$B26</f>
        <v>0.13464724862649341</v>
      </c>
      <c r="D26" s="33"/>
      <c r="E26" s="33"/>
      <c r="F26" s="33"/>
      <c r="G26" s="33">
        <f>Sheet5!H26/Sheet5!$B26</f>
        <v>0.11145024853928664</v>
      </c>
      <c r="H26" s="33"/>
      <c r="I26" s="33">
        <f>Sheet5!J26/Sheet5!$B26</f>
        <v>0.50606087032353708</v>
      </c>
      <c r="J26" s="33"/>
      <c r="K26" s="33"/>
      <c r="L26" s="33"/>
      <c r="M26" s="33">
        <f>Sheet5!N26/Sheet5!$B26</f>
        <v>8.0317432632772301E-2</v>
      </c>
      <c r="N26" s="33">
        <f>Sheet5!O26/Sheet5!$B26</f>
        <v>0.28717188453824016</v>
      </c>
      <c r="O26" s="33">
        <f>Sheet5!P26/100</f>
        <v>0.2296</v>
      </c>
      <c r="P26" s="33">
        <f>Sheet5!Q26/Sheet5!$B26</f>
        <v>0.69434028080579058</v>
      </c>
      <c r="Q26" s="33"/>
    </row>
    <row r="27" spans="1:17" x14ac:dyDescent="0.2">
      <c r="A27" s="29" t="s">
        <v>35</v>
      </c>
      <c r="B27" s="33">
        <f>Sheet5!C27/Sheet5!$B27</f>
        <v>1.840056617126681E-2</v>
      </c>
      <c r="C27" s="33">
        <f>Sheet5!D27/Sheet5!$B27</f>
        <v>1.8046709129511677E-2</v>
      </c>
      <c r="D27" s="33"/>
      <c r="E27" s="33"/>
      <c r="F27" s="33"/>
      <c r="G27" s="33">
        <f>Sheet5!H27/Sheet5!$B27</f>
        <v>0.34217975937721162</v>
      </c>
      <c r="H27" s="33"/>
      <c r="I27" s="33">
        <f>Sheet5!J27/Sheet5!$B27</f>
        <v>0.80644019815994339</v>
      </c>
      <c r="J27" s="33"/>
      <c r="K27" s="33"/>
      <c r="L27" s="33"/>
      <c r="M27" s="33">
        <f>Sheet5!N27/Sheet5!$B27</f>
        <v>0.37225760792639773</v>
      </c>
      <c r="N27" s="33">
        <f>Sheet5!O27/Sheet5!$B27</f>
        <v>0.24557678697806087</v>
      </c>
      <c r="O27" s="33">
        <f>Sheet5!P27/100</f>
        <v>0.55159999999999998</v>
      </c>
      <c r="P27" s="33">
        <f>Sheet5!Q27/Sheet5!$B27</f>
        <v>0.39348903043170558</v>
      </c>
      <c r="Q27" s="33"/>
    </row>
    <row r="28" spans="1:17" x14ac:dyDescent="0.2">
      <c r="A28" s="29" t="s">
        <v>36</v>
      </c>
      <c r="B28" s="33">
        <f>Sheet5!C28/Sheet5!$B28</f>
        <v>1.5533980582524273E-3</v>
      </c>
      <c r="C28" s="33">
        <f>Sheet5!D28/Sheet5!$B28</f>
        <v>2.3689320388349516E-2</v>
      </c>
      <c r="D28" s="33"/>
      <c r="E28" s="33"/>
      <c r="F28" s="33"/>
      <c r="G28" s="33">
        <f>Sheet5!H28/Sheet5!$B28</f>
        <v>0.57359223300970874</v>
      </c>
      <c r="H28" s="33"/>
      <c r="I28" s="33">
        <f>Sheet5!J28/Sheet5!$B28</f>
        <v>0.75145631067961161</v>
      </c>
      <c r="J28" s="33"/>
      <c r="K28" s="33"/>
      <c r="L28" s="33"/>
      <c r="M28" s="33">
        <f>Sheet5!N28/Sheet5!$B28</f>
        <v>8.0776699029126209E-2</v>
      </c>
      <c r="N28" s="33">
        <f>Sheet5!O28/Sheet5!$B28</f>
        <v>8.854368932038835E-2</v>
      </c>
      <c r="O28" s="33">
        <f>Sheet5!P28/100</f>
        <v>0.84150000000000003</v>
      </c>
      <c r="P28" s="33">
        <f>Sheet5!Q28/Sheet5!$B28</f>
        <v>0.22097087378640776</v>
      </c>
      <c r="Q28" s="33"/>
    </row>
    <row r="29" spans="1:17" x14ac:dyDescent="0.2">
      <c r="A29" s="29" t="s">
        <v>37</v>
      </c>
      <c r="B29" s="33">
        <f>Sheet5!C29/Sheet5!$B29</f>
        <v>4.9628390334931306E-2</v>
      </c>
      <c r="C29" s="33">
        <f>Sheet5!D29/Sheet5!$B29</f>
        <v>7.406454103793314E-2</v>
      </c>
      <c r="D29" s="33"/>
      <c r="E29" s="33"/>
      <c r="F29" s="33"/>
      <c r="G29" s="33">
        <f>Sheet5!H29/Sheet5!$B29</f>
        <v>0.34007914803256006</v>
      </c>
      <c r="H29" s="33"/>
      <c r="I29" s="33">
        <f>Sheet5!J29/Sheet5!$B29</f>
        <v>0.83333869566616259</v>
      </c>
      <c r="J29" s="33"/>
      <c r="K29" s="33"/>
      <c r="L29" s="33"/>
      <c r="M29" s="33">
        <f>Sheet5!N29/Sheet5!$B29</f>
        <v>0.23552974486020398</v>
      </c>
      <c r="N29" s="33">
        <f>Sheet5!O29/Sheet5!$B29</f>
        <v>0.12602554615359865</v>
      </c>
      <c r="O29" s="33">
        <f>Sheet5!P29/100</f>
        <v>0.24690000000000001</v>
      </c>
      <c r="P29" s="33">
        <f>Sheet5!Q29/Sheet5!$B29</f>
        <v>0.30983559087545448</v>
      </c>
      <c r="Q29" s="33"/>
    </row>
    <row r="30" spans="1:17" x14ac:dyDescent="0.2">
      <c r="A30" s="29" t="s">
        <v>38</v>
      </c>
      <c r="B30" s="33">
        <f>Sheet5!C30/Sheet5!$B30</f>
        <v>2.3121387283236993E-2</v>
      </c>
      <c r="C30" s="33">
        <f>Sheet5!D30/Sheet5!$B30</f>
        <v>0</v>
      </c>
      <c r="D30" s="33"/>
      <c r="E30" s="33"/>
      <c r="F30" s="33"/>
      <c r="G30" s="33">
        <f>Sheet5!H30/Sheet5!$B30</f>
        <v>0.88583815028901736</v>
      </c>
      <c r="H30" s="33"/>
      <c r="I30" s="33">
        <f>Sheet5!J30/Sheet5!$B30</f>
        <v>0.99710982658959535</v>
      </c>
      <c r="J30" s="33"/>
      <c r="K30" s="33"/>
      <c r="L30" s="33"/>
      <c r="M30" s="33">
        <f>Sheet5!N30/Sheet5!$B30</f>
        <v>0.39306358381502893</v>
      </c>
      <c r="N30" s="33">
        <f>Sheet5!O30/Sheet5!$B30</f>
        <v>0.11560693641618497</v>
      </c>
      <c r="O30" s="33">
        <f>Sheet5!P30/100</f>
        <v>0.26069999999999999</v>
      </c>
      <c r="P30" s="33">
        <f>Sheet5!Q30/Sheet5!$B30</f>
        <v>0.15606936416184972</v>
      </c>
      <c r="Q30" s="33"/>
    </row>
    <row r="31" spans="1:17" x14ac:dyDescent="0.2">
      <c r="A31" s="29" t="s">
        <v>39</v>
      </c>
      <c r="B31" s="33">
        <f>Sheet5!C31/Sheet5!$B31</f>
        <v>2.9028571428571428E-2</v>
      </c>
      <c r="C31" s="33">
        <f>Sheet5!D31/Sheet5!$B31</f>
        <v>5.5039999999999999E-2</v>
      </c>
      <c r="D31" s="33"/>
      <c r="E31" s="33"/>
      <c r="F31" s="33"/>
      <c r="G31" s="33">
        <f>Sheet5!H31/Sheet5!$B31</f>
        <v>0.83268571428571425</v>
      </c>
      <c r="H31" s="33"/>
      <c r="I31" s="33">
        <f>Sheet5!J31/Sheet5!$B31</f>
        <v>0.97321142857142862</v>
      </c>
      <c r="J31" s="33"/>
      <c r="K31" s="33"/>
      <c r="L31" s="33"/>
      <c r="M31" s="33">
        <f>Sheet5!N31/Sheet5!$B31</f>
        <v>0.37677714285714287</v>
      </c>
      <c r="N31" s="33">
        <f>Sheet5!O31/Sheet5!$B31</f>
        <v>7.7942857142857147E-2</v>
      </c>
      <c r="O31" s="33">
        <f>Sheet5!P31/100</f>
        <v>0.2079</v>
      </c>
      <c r="P31" s="33">
        <f>Sheet5!Q31/Sheet5!$B31</f>
        <v>0.24105142857142858</v>
      </c>
      <c r="Q31" s="33"/>
    </row>
    <row r="32" spans="1:17" x14ac:dyDescent="0.2">
      <c r="A32" s="29" t="s">
        <v>40</v>
      </c>
      <c r="B32" s="33">
        <f>Sheet5!C32/Sheet5!$B32</f>
        <v>3.2221534947899318E-2</v>
      </c>
      <c r="C32" s="33">
        <f>Sheet5!D32/Sheet5!$B32</f>
        <v>0.16274444497311699</v>
      </c>
      <c r="D32" s="33"/>
      <c r="E32" s="33"/>
      <c r="F32" s="33"/>
      <c r="G32" s="33">
        <f>Sheet5!H32/Sheet5!$B32</f>
        <v>0.8299376695056383</v>
      </c>
      <c r="H32" s="33"/>
      <c r="I32" s="33">
        <f>Sheet5!J32/Sheet5!$B32</f>
        <v>0.91962696864443072</v>
      </c>
      <c r="J32" s="33"/>
      <c r="K32" s="33"/>
      <c r="L32" s="33"/>
      <c r="M32" s="33">
        <f>Sheet5!N32/Sheet5!$B32</f>
        <v>0.38984631488794785</v>
      </c>
      <c r="N32" s="33">
        <f>Sheet5!O32/Sheet5!$B32</f>
        <v>0.28793833563305893</v>
      </c>
      <c r="O32" s="33">
        <f>Sheet5!P32/100</f>
        <v>0.46299999999999997</v>
      </c>
      <c r="P32" s="33">
        <f>Sheet5!Q32/Sheet5!$B32</f>
        <v>0.2577342151591569</v>
      </c>
      <c r="Q32" s="33"/>
    </row>
    <row r="33" spans="1:17" x14ac:dyDescent="0.2">
      <c r="A33" s="29" t="s">
        <v>41</v>
      </c>
      <c r="B33" s="33">
        <f>Sheet5!C33/Sheet5!$B33</f>
        <v>1.3111888111888112E-2</v>
      </c>
      <c r="C33" s="33">
        <f>Sheet5!D33/Sheet5!$B33</f>
        <v>3.4965034965034965E-3</v>
      </c>
      <c r="D33" s="33"/>
      <c r="E33" s="33"/>
      <c r="F33" s="33"/>
      <c r="G33" s="33">
        <f>Sheet5!H33/Sheet5!$B33</f>
        <v>0.41433566433566432</v>
      </c>
      <c r="H33" s="33"/>
      <c r="I33" s="33">
        <f>Sheet5!J33/Sheet5!$B33</f>
        <v>0.875</v>
      </c>
      <c r="J33" s="33"/>
      <c r="K33" s="33"/>
      <c r="L33" s="33"/>
      <c r="M33" s="33">
        <f>Sheet5!N33/Sheet5!$B33</f>
        <v>6.0314685314685312E-2</v>
      </c>
      <c r="N33" s="33">
        <f>Sheet5!O33/Sheet5!$B33</f>
        <v>0.16083916083916083</v>
      </c>
      <c r="O33" s="33">
        <f>Sheet5!P33/100</f>
        <v>0.31900000000000001</v>
      </c>
      <c r="P33" s="33">
        <f>Sheet5!Q33/Sheet5!$B33</f>
        <v>0.45192307692307693</v>
      </c>
      <c r="Q33" s="33"/>
    </row>
    <row r="34" spans="1:17" x14ac:dyDescent="0.2">
      <c r="A34" s="29" t="s">
        <v>42</v>
      </c>
      <c r="B34" s="33">
        <f>Sheet5!C34/Sheet5!$B34</f>
        <v>0</v>
      </c>
      <c r="C34" s="33">
        <f>Sheet5!D34/Sheet5!$B34</f>
        <v>2.1562442011504916E-2</v>
      </c>
      <c r="D34" s="33"/>
      <c r="E34" s="33"/>
      <c r="F34" s="33"/>
      <c r="G34" s="33">
        <f>Sheet5!H34/Sheet5!$B34</f>
        <v>0.64145481536463167</v>
      </c>
      <c r="H34" s="33"/>
      <c r="I34" s="33">
        <f>Sheet5!J34/Sheet5!$B34</f>
        <v>1</v>
      </c>
      <c r="J34" s="33"/>
      <c r="K34" s="33"/>
      <c r="L34" s="33"/>
      <c r="M34" s="33">
        <f>Sheet5!N34/Sheet5!$B34</f>
        <v>0.45860085359064762</v>
      </c>
      <c r="N34" s="33">
        <f>Sheet5!O34/Sheet5!$B34</f>
        <v>0.10376693264056411</v>
      </c>
      <c r="O34" s="33">
        <f>Sheet5!P34/100</f>
        <v>0.87840000000000007</v>
      </c>
      <c r="P34" s="33">
        <f>Sheet5!Q34/Sheet5!$B34</f>
        <v>0.27856745221748003</v>
      </c>
      <c r="Q34" s="33"/>
    </row>
    <row r="35" spans="1:17" x14ac:dyDescent="0.2">
      <c r="A35" s="29" t="s">
        <v>43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</row>
    <row r="36" spans="1:17" x14ac:dyDescent="0.2">
      <c r="A36" s="29" t="s">
        <v>44</v>
      </c>
      <c r="B36" s="33">
        <f>Sheet5!C36/Sheet5!$B36</f>
        <v>6.145966709346991E-3</v>
      </c>
      <c r="C36" s="33">
        <f>Sheet5!D36/Sheet5!$B36</f>
        <v>9.2189500640204869E-3</v>
      </c>
      <c r="D36" s="33"/>
      <c r="E36" s="33"/>
      <c r="F36" s="33"/>
      <c r="G36" s="33">
        <f>Sheet5!H36/Sheet5!$B36</f>
        <v>0.26632522407170295</v>
      </c>
      <c r="H36" s="33"/>
      <c r="I36" s="33">
        <f>Sheet5!J36/Sheet5!$B36</f>
        <v>0.77772087067861717</v>
      </c>
      <c r="J36" s="33"/>
      <c r="K36" s="33"/>
      <c r="L36" s="33"/>
      <c r="M36" s="33">
        <f>Sheet5!N36/Sheet5!$B36</f>
        <v>0.50729833546734959</v>
      </c>
      <c r="N36" s="33">
        <f>Sheet5!O36/Sheet5!$B36</f>
        <v>0.20256081946222793</v>
      </c>
      <c r="O36" s="33">
        <f>Sheet5!P36/100</f>
        <v>0.67659999999999998</v>
      </c>
      <c r="P36" s="33">
        <f>Sheet5!Q36/Sheet5!$B36</f>
        <v>0.21459667093469911</v>
      </c>
      <c r="Q36" s="33"/>
    </row>
    <row r="37" spans="1:17" x14ac:dyDescent="0.2">
      <c r="A37" s="29" t="s">
        <v>45</v>
      </c>
      <c r="B37" s="33">
        <f>Sheet5!C37/Sheet5!$B37</f>
        <v>5.0337097905655426E-3</v>
      </c>
      <c r="C37" s="33">
        <f>Sheet5!D37/Sheet5!$B37</f>
        <v>7.4932660744025145E-2</v>
      </c>
      <c r="D37" s="33"/>
      <c r="E37" s="33"/>
      <c r="F37" s="33"/>
      <c r="G37" s="33">
        <f>Sheet5!H37/Sheet5!$B37</f>
        <v>0.84202183773247441</v>
      </c>
      <c r="H37" s="33"/>
      <c r="I37" s="33">
        <f>Sheet5!J37/Sheet5!$B37</f>
        <v>0.97575251283863751</v>
      </c>
      <c r="J37" s="33"/>
      <c r="K37" s="33"/>
      <c r="L37" s="33"/>
      <c r="M37" s="33">
        <f>Sheet5!N37/Sheet5!$B37</f>
        <v>0.56126935166888903</v>
      </c>
      <c r="N37" s="33">
        <f>Sheet5!O37/Sheet5!$B37</f>
        <v>0.27704146384564721</v>
      </c>
      <c r="O37" s="33">
        <f>Sheet5!P37/100</f>
        <v>0.59520000000000006</v>
      </c>
      <c r="P37" s="33">
        <f>Sheet5!Q37/Sheet5!$B37</f>
        <v>0.10466367857085482</v>
      </c>
      <c r="Q37" s="33"/>
    </row>
    <row r="38" spans="1:17" x14ac:dyDescent="0.2">
      <c r="A38" s="29" t="s">
        <v>46</v>
      </c>
      <c r="B38" s="33">
        <f>Sheet5!C38/Sheet5!$B38</f>
        <v>1.8857434091646204E-2</v>
      </c>
      <c r="C38" s="33">
        <f>Sheet5!D38/Sheet5!$B38</f>
        <v>0.14946948987629152</v>
      </c>
      <c r="D38" s="33"/>
      <c r="E38" s="33"/>
      <c r="F38" s="33"/>
      <c r="G38" s="33">
        <f>Sheet5!H38/Sheet5!$B38</f>
        <v>0.52207756104341385</v>
      </c>
      <c r="H38" s="33"/>
      <c r="I38" s="33">
        <f>Sheet5!J38/Sheet5!$B38</f>
        <v>0.87230690821479873</v>
      </c>
      <c r="J38" s="33"/>
      <c r="K38" s="33"/>
      <c r="L38" s="33"/>
      <c r="M38" s="33">
        <f>Sheet5!N38/Sheet5!$B38</f>
        <v>0.33744150488810637</v>
      </c>
      <c r="N38" s="33">
        <f>Sheet5!O38/Sheet5!$B38</f>
        <v>0.17240420701478015</v>
      </c>
      <c r="O38" s="33">
        <f>Sheet5!P38/100</f>
        <v>0.6734</v>
      </c>
      <c r="P38" s="33">
        <f>Sheet5!Q38/Sheet5!$B38</f>
        <v>0.52944447018486773</v>
      </c>
      <c r="Q38" s="33"/>
    </row>
    <row r="39" spans="1:17" x14ac:dyDescent="0.2">
      <c r="A39" s="29" t="s">
        <v>47</v>
      </c>
      <c r="B39" s="33">
        <f>Sheet5!C39/Sheet5!$B39</f>
        <v>5.6350765143914877E-2</v>
      </c>
      <c r="C39" s="33">
        <f>Sheet5!D39/Sheet5!$B39</f>
        <v>4.0821805541817975E-2</v>
      </c>
      <c r="D39" s="33"/>
      <c r="E39" s="33"/>
      <c r="F39" s="33"/>
      <c r="G39" s="33">
        <f>Sheet5!H39/Sheet5!$B39</f>
        <v>0.4117929660454141</v>
      </c>
      <c r="H39" s="33"/>
      <c r="I39" s="33">
        <f>Sheet5!J39/Sheet5!$B39</f>
        <v>0.82711845247347082</v>
      </c>
      <c r="J39" s="33"/>
      <c r="K39" s="33"/>
      <c r="L39" s="33"/>
      <c r="M39" s="33">
        <f>Sheet5!N39/Sheet5!$B39</f>
        <v>0.57339870851054808</v>
      </c>
      <c r="N39" s="33">
        <f>Sheet5!O39/Sheet5!$B39</f>
        <v>7.5638326433143513E-2</v>
      </c>
      <c r="O39" s="33">
        <f>Sheet5!P39/100</f>
        <v>0.66579999999999995</v>
      </c>
      <c r="P39" s="33">
        <f>Sheet5!Q39/Sheet5!$B39</f>
        <v>0.18349323875598761</v>
      </c>
      <c r="Q39" s="33"/>
    </row>
    <row r="40" spans="1:17" ht="17" thickBot="1" x14ac:dyDescent="0.25">
      <c r="A40" s="34" t="s">
        <v>48</v>
      </c>
      <c r="B40" s="35">
        <f>Sheet5!C40/Sheet5!$B40</f>
        <v>7.8180519860358316E-2</v>
      </c>
      <c r="C40" s="35">
        <f>Sheet5!D40/Sheet5!$B40</f>
        <v>9.7134669595574277E-2</v>
      </c>
      <c r="D40" s="35"/>
      <c r="E40" s="35"/>
      <c r="F40" s="35"/>
      <c r="G40" s="35">
        <f>Sheet5!H40/Sheet5!$B40</f>
        <v>0.53602431906009451</v>
      </c>
      <c r="H40" s="35"/>
      <c r="I40" s="35">
        <f>Sheet5!J40/Sheet5!$B40</f>
        <v>0.87766028612855251</v>
      </c>
      <c r="J40" s="35"/>
      <c r="K40" s="35"/>
      <c r="L40" s="35"/>
      <c r="M40" s="35">
        <f>Sheet5!N40/Sheet5!$B40</f>
        <v>0.4038851067537042</v>
      </c>
      <c r="N40" s="35">
        <f>Sheet5!O40/Sheet5!$B40</f>
        <v>0.20284370585636322</v>
      </c>
      <c r="O40" s="35"/>
      <c r="P40" s="35">
        <f>Sheet5!Q40/Sheet5!$B40</f>
        <v>0.26645176947920624</v>
      </c>
      <c r="Q40" s="35"/>
    </row>
    <row r="41" spans="1:17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I2" workbookViewId="0">
      <selection activeCell="P24" sqref="P24"/>
    </sheetView>
  </sheetViews>
  <sheetFormatPr baseColWidth="10" defaultColWidth="25.1640625" defaultRowHeight="16" x14ac:dyDescent="0.2"/>
  <sheetData>
    <row r="1" spans="1:18" x14ac:dyDescent="0.2">
      <c r="A1" t="s">
        <v>49</v>
      </c>
    </row>
    <row r="3" spans="1:18" x14ac:dyDescent="0.2">
      <c r="B3" t="s">
        <v>6</v>
      </c>
      <c r="C3" t="s">
        <v>67</v>
      </c>
      <c r="D3" t="s">
        <v>68</v>
      </c>
      <c r="E3" t="s">
        <v>69</v>
      </c>
      <c r="F3" t="s">
        <v>70</v>
      </c>
      <c r="G3" t="s">
        <v>71</v>
      </c>
      <c r="H3" t="s">
        <v>72</v>
      </c>
      <c r="I3" t="s">
        <v>73</v>
      </c>
      <c r="J3" t="s">
        <v>74</v>
      </c>
      <c r="K3" t="s">
        <v>75</v>
      </c>
      <c r="L3" t="s">
        <v>76</v>
      </c>
      <c r="M3" t="s">
        <v>77</v>
      </c>
      <c r="N3" t="s">
        <v>78</v>
      </c>
      <c r="O3" t="s">
        <v>79</v>
      </c>
      <c r="P3" t="s">
        <v>80</v>
      </c>
      <c r="Q3" t="s">
        <v>81</v>
      </c>
      <c r="R3" t="s">
        <v>82</v>
      </c>
    </row>
    <row r="4" spans="1:18" x14ac:dyDescent="0.2">
      <c r="A4" t="s">
        <v>12</v>
      </c>
      <c r="B4" s="32">
        <f>Schools!B6</f>
        <v>360</v>
      </c>
      <c r="C4" s="32">
        <f>INDEX('[1]School Facilities'!$AK$18:$HG$52,MATCH($A4,'[1]School Facilities'!$C$18:$C$52,0),MATCH(C$3,'[1]School Facilities'!$AK$16:$HG$16,0))</f>
        <v>6</v>
      </c>
      <c r="D4" s="32">
        <f>INDEX('[1]School Facilities'!$AK$18:$HG$52,MATCH($A4,'[1]School Facilities'!$C$18:$C$52,0),MATCH(D$3,'[1]School Facilities'!$AK$16:$HG$16,0))</f>
        <v>10</v>
      </c>
      <c r="E4" s="32" t="e">
        <f>INDEX('[1]School Facilities'!$AK$18:$HG$52,MATCH($A4,'[1]School Facilities'!$C$18:$C$52,0),MATCH(E$3,'[1]School Facilities'!$AK$16:$HG$16,0))</f>
        <v>#N/A</v>
      </c>
      <c r="F4" s="32" t="e">
        <f>INDEX('[1]School Facilities'!$AK$18:$HG$52,MATCH($A4,'[1]School Facilities'!$C$18:$C$52,0),MATCH(F$3,'[1]School Facilities'!$AK$16:$HG$16,0))</f>
        <v>#N/A</v>
      </c>
      <c r="G4" s="32" t="e">
        <f>INDEX('[1]School Facilities'!$AK$18:$HG$52,MATCH($A4,'[1]School Facilities'!$C$18:$C$52,0),MATCH(G$3,'[1]School Facilities'!$AK$16:$HG$16,0))</f>
        <v>#N/A</v>
      </c>
      <c r="H4" s="32">
        <f>INDEX('[1]School Facilities'!$AK$18:$HG$52,MATCH($A4,'[1]School Facilities'!$C$18:$C$52,0),MATCH(H$3,'[1]School Facilities'!$AK$16:$HG$16,0))</f>
        <v>294</v>
      </c>
      <c r="I4" s="32" t="e">
        <f>INDEX('[1]School Facilities'!$AK$18:$HG$52,MATCH($A4,'[1]School Facilities'!$C$18:$C$52,0),MATCH(I$3,'[1]School Facilities'!$AK$16:$HG$16,0))</f>
        <v>#N/A</v>
      </c>
      <c r="J4" s="32">
        <f>INDEX('[1]School Facilities'!$AK$18:$HG$52,MATCH($A4,'[1]School Facilities'!$C$18:$C$52,0),MATCH(J$3,'[1]School Facilities'!$AK$16:$HG$16,0))</f>
        <v>355</v>
      </c>
      <c r="K4" s="32" t="e">
        <f>INDEX('[1]School Facilities'!$AK$18:$HG$52,MATCH($A4,'[1]School Facilities'!$C$18:$C$52,0),MATCH(K$3,'[1]School Facilities'!$AK$16:$HG$16,0))</f>
        <v>#N/A</v>
      </c>
      <c r="L4" s="32" t="e">
        <f>INDEX('[1]School Facilities'!$AK$18:$HG$52,MATCH($A4,'[1]School Facilities'!$C$18:$C$52,0),MATCH(L$3,'[1]School Facilities'!$AK$16:$HG$16,0))</f>
        <v>#N/A</v>
      </c>
      <c r="M4" s="32" t="e">
        <f>INDEX('[1]School Facilities'!$AK$18:$HG$52,MATCH($A4,'[1]School Facilities'!$C$18:$C$52,0),MATCH(M$3,'[1]School Facilities'!$AK$16:$HG$16,0))</f>
        <v>#N/A</v>
      </c>
      <c r="N4" s="32">
        <f>INDEX('[1]School Facilities'!$AK$18:$HG$52,MATCH($A4,'[1]School Facilities'!$C$18:$C$52,0),MATCH(N$3,'[1]School Facilities'!$AK$16:$HG$16,0))</f>
        <v>26</v>
      </c>
      <c r="O4" s="32">
        <f>INDEX('[1]School Facilities'!$AK$18:$HG$52,MATCH($A4,'[1]School Facilities'!$C$18:$C$52,0),MATCH(O$3,'[1]School Facilities'!$AK$16:$HG$16,0))</f>
        <v>32</v>
      </c>
      <c r="P4" s="32">
        <f>INDEX('[1]School Facilities'!$AK$18:$HG$52,MATCH($A4,'[1]School Facilities'!$C$18:$C$52,0),MATCH(P$3,'[1]School Facilities'!$AK$16:$HG$16,0))</f>
        <v>25.08</v>
      </c>
      <c r="Q4" s="32">
        <f>INDEX('[1]School Facilities'!$AK$18:$HG$52,MATCH($A4,'[1]School Facilities'!$C$18:$C$52,0),MATCH(Q$3,'[1]School Facilities'!$AK$16:$HG$16,0))</f>
        <v>143</v>
      </c>
      <c r="R4" s="32" t="e">
        <f>INDEX('[1]School Facilities'!$AK$18:$HG$52,MATCH($A4,'[1]School Facilities'!$C$18:$C$52,0),MATCH(R$3,'[1]School Facilities'!$AK$16:$HG$16,0))</f>
        <v>#N/A</v>
      </c>
    </row>
    <row r="5" spans="1:18" x14ac:dyDescent="0.2">
      <c r="A5" t="s">
        <v>13</v>
      </c>
      <c r="B5" s="32">
        <f>Schools!B7</f>
        <v>101303</v>
      </c>
      <c r="C5" s="32">
        <f>INDEX('[1]School Facilities'!$AK$18:$HG$52,MATCH($A5,'[1]School Facilities'!$C$18:$C$52,0),MATCH(C$3,'[1]School Facilities'!$AK$16:$HG$16,0))</f>
        <v>23712</v>
      </c>
      <c r="D5" s="32">
        <f>INDEX('[1]School Facilities'!$AK$18:$HG$52,MATCH($A5,'[1]School Facilities'!$C$18:$C$52,0),MATCH(D$3,'[1]School Facilities'!$AK$16:$HG$16,0))</f>
        <v>9142</v>
      </c>
      <c r="E5" s="32" t="e">
        <f>INDEX('[1]School Facilities'!$AK$18:$HG$52,MATCH($A5,'[1]School Facilities'!$C$18:$C$52,0),MATCH(E$3,'[1]School Facilities'!$AK$16:$HG$16,0))</f>
        <v>#N/A</v>
      </c>
      <c r="F5" s="32" t="e">
        <f>INDEX('[1]School Facilities'!$AK$18:$HG$52,MATCH($A5,'[1]School Facilities'!$C$18:$C$52,0),MATCH(F$3,'[1]School Facilities'!$AK$16:$HG$16,0))</f>
        <v>#N/A</v>
      </c>
      <c r="G5" s="32" t="e">
        <f>INDEX('[1]School Facilities'!$AK$18:$HG$52,MATCH($A5,'[1]School Facilities'!$C$18:$C$52,0),MATCH(G$3,'[1]School Facilities'!$AK$16:$HG$16,0))</f>
        <v>#N/A</v>
      </c>
      <c r="H5" s="32">
        <f>INDEX('[1]School Facilities'!$AK$18:$HG$52,MATCH($A5,'[1]School Facilities'!$C$18:$C$52,0),MATCH(H$3,'[1]School Facilities'!$AK$16:$HG$16,0))</f>
        <v>47756</v>
      </c>
      <c r="I5" s="32" t="e">
        <f>INDEX('[1]School Facilities'!$AK$18:$HG$52,MATCH($A5,'[1]School Facilities'!$C$18:$C$52,0),MATCH(I$3,'[1]School Facilities'!$AK$16:$HG$16,0))</f>
        <v>#N/A</v>
      </c>
      <c r="J5" s="32">
        <f>INDEX('[1]School Facilities'!$AK$18:$HG$52,MATCH($A5,'[1]School Facilities'!$C$18:$C$52,0),MATCH(J$3,'[1]School Facilities'!$AK$16:$HG$16,0))</f>
        <v>86710</v>
      </c>
      <c r="K5" s="32" t="e">
        <f>INDEX('[1]School Facilities'!$AK$18:$HG$52,MATCH($A5,'[1]School Facilities'!$C$18:$C$52,0),MATCH(K$3,'[1]School Facilities'!$AK$16:$HG$16,0))</f>
        <v>#N/A</v>
      </c>
      <c r="L5" s="32" t="e">
        <f>INDEX('[1]School Facilities'!$AK$18:$HG$52,MATCH($A5,'[1]School Facilities'!$C$18:$C$52,0),MATCH(L$3,'[1]School Facilities'!$AK$16:$HG$16,0))</f>
        <v>#N/A</v>
      </c>
      <c r="M5" s="32" t="e">
        <f>INDEX('[1]School Facilities'!$AK$18:$HG$52,MATCH($A5,'[1]School Facilities'!$C$18:$C$52,0),MATCH(M$3,'[1]School Facilities'!$AK$16:$HG$16,0))</f>
        <v>#N/A</v>
      </c>
      <c r="N5" s="32">
        <f>INDEX('[1]School Facilities'!$AK$18:$HG$52,MATCH($A5,'[1]School Facilities'!$C$18:$C$52,0),MATCH(N$3,'[1]School Facilities'!$AK$16:$HG$16,0))</f>
        <v>12141</v>
      </c>
      <c r="O5" s="32">
        <f>INDEX('[1]School Facilities'!$AK$18:$HG$52,MATCH($A5,'[1]School Facilities'!$C$18:$C$52,0),MATCH(O$3,'[1]School Facilities'!$AK$16:$HG$16,0))</f>
        <v>21432</v>
      </c>
      <c r="P5" s="32">
        <f>INDEX('[1]School Facilities'!$AK$18:$HG$52,MATCH($A5,'[1]School Facilities'!$C$18:$C$52,0),MATCH(P$3,'[1]School Facilities'!$AK$16:$HG$16,0))</f>
        <v>33.07</v>
      </c>
      <c r="Q5" s="32">
        <f>INDEX('[1]School Facilities'!$AK$18:$HG$52,MATCH($A5,'[1]School Facilities'!$C$18:$C$52,0),MATCH(Q$3,'[1]School Facilities'!$AK$16:$HG$16,0))</f>
        <v>42452</v>
      </c>
      <c r="R5" s="32" t="e">
        <f>INDEX('[1]School Facilities'!$AK$18:$HG$52,MATCH($A5,'[1]School Facilities'!$C$18:$C$52,0),MATCH(R$3,'[1]School Facilities'!$AK$16:$HG$16,0))</f>
        <v>#N/A</v>
      </c>
    </row>
    <row r="6" spans="1:18" x14ac:dyDescent="0.2">
      <c r="A6" t="s">
        <v>14</v>
      </c>
      <c r="B6" s="32">
        <f>Schools!B8</f>
        <v>4583</v>
      </c>
      <c r="C6" s="32">
        <f>INDEX('[1]School Facilities'!$AK$18:$HG$52,MATCH($A6,'[1]School Facilities'!$C$18:$C$52,0),MATCH(C$3,'[1]School Facilities'!$AK$16:$HG$16,0))</f>
        <v>1545</v>
      </c>
      <c r="D6" s="32">
        <f>INDEX('[1]School Facilities'!$AK$18:$HG$52,MATCH($A6,'[1]School Facilities'!$C$18:$C$52,0),MATCH(D$3,'[1]School Facilities'!$AK$16:$HG$16,0))</f>
        <v>2302</v>
      </c>
      <c r="E6" s="32" t="e">
        <f>INDEX('[1]School Facilities'!$AK$18:$HG$52,MATCH($A6,'[1]School Facilities'!$C$18:$C$52,0),MATCH(E$3,'[1]School Facilities'!$AK$16:$HG$16,0))</f>
        <v>#N/A</v>
      </c>
      <c r="F6" s="32" t="e">
        <f>INDEX('[1]School Facilities'!$AK$18:$HG$52,MATCH($A6,'[1]School Facilities'!$C$18:$C$52,0),MATCH(F$3,'[1]School Facilities'!$AK$16:$HG$16,0))</f>
        <v>#N/A</v>
      </c>
      <c r="G6" s="32" t="e">
        <f>INDEX('[1]School Facilities'!$AK$18:$HG$52,MATCH($A6,'[1]School Facilities'!$C$18:$C$52,0),MATCH(G$3,'[1]School Facilities'!$AK$16:$HG$16,0))</f>
        <v>#N/A</v>
      </c>
      <c r="H6" s="32">
        <f>INDEX('[1]School Facilities'!$AK$18:$HG$52,MATCH($A6,'[1]School Facilities'!$C$18:$C$52,0),MATCH(H$3,'[1]School Facilities'!$AK$16:$HG$16,0))</f>
        <v>737</v>
      </c>
      <c r="I6" s="32" t="e">
        <f>INDEX('[1]School Facilities'!$AK$18:$HG$52,MATCH($A6,'[1]School Facilities'!$C$18:$C$52,0),MATCH(I$3,'[1]School Facilities'!$AK$16:$HG$16,0))</f>
        <v>#N/A</v>
      </c>
      <c r="J6" s="32">
        <f>INDEX('[1]School Facilities'!$AK$18:$HG$52,MATCH($A6,'[1]School Facilities'!$C$18:$C$52,0),MATCH(J$3,'[1]School Facilities'!$AK$16:$HG$16,0))</f>
        <v>2901</v>
      </c>
      <c r="K6" s="32" t="e">
        <f>INDEX('[1]School Facilities'!$AK$18:$HG$52,MATCH($A6,'[1]School Facilities'!$C$18:$C$52,0),MATCH(K$3,'[1]School Facilities'!$AK$16:$HG$16,0))</f>
        <v>#N/A</v>
      </c>
      <c r="L6" s="32" t="e">
        <f>INDEX('[1]School Facilities'!$AK$18:$HG$52,MATCH($A6,'[1]School Facilities'!$C$18:$C$52,0),MATCH(L$3,'[1]School Facilities'!$AK$16:$HG$16,0))</f>
        <v>#N/A</v>
      </c>
      <c r="M6" s="32" t="e">
        <f>INDEX('[1]School Facilities'!$AK$18:$HG$52,MATCH($A6,'[1]School Facilities'!$C$18:$C$52,0),MATCH(M$3,'[1]School Facilities'!$AK$16:$HG$16,0))</f>
        <v>#N/A</v>
      </c>
      <c r="N6" s="32">
        <f>INDEX('[1]School Facilities'!$AK$18:$HG$52,MATCH($A6,'[1]School Facilities'!$C$18:$C$52,0),MATCH(N$3,'[1]School Facilities'!$AK$16:$HG$16,0))</f>
        <v>135</v>
      </c>
      <c r="O6" s="32">
        <f>INDEX('[1]School Facilities'!$AK$18:$HG$52,MATCH($A6,'[1]School Facilities'!$C$18:$C$52,0),MATCH(O$3,'[1]School Facilities'!$AK$16:$HG$16,0))</f>
        <v>2619</v>
      </c>
      <c r="P6" s="32">
        <f>INDEX('[1]School Facilities'!$AK$18:$HG$52,MATCH($A6,'[1]School Facilities'!$C$18:$C$52,0),MATCH(P$3,'[1]School Facilities'!$AK$16:$HG$16,0))</f>
        <v>39.950000000000003</v>
      </c>
      <c r="Q6" s="32">
        <f>INDEX('[1]School Facilities'!$AK$18:$HG$52,MATCH($A6,'[1]School Facilities'!$C$18:$C$52,0),MATCH(Q$3,'[1]School Facilities'!$AK$16:$HG$16,0))</f>
        <v>2937</v>
      </c>
      <c r="R6" s="32" t="e">
        <f>INDEX('[1]School Facilities'!$AK$18:$HG$52,MATCH($A6,'[1]School Facilities'!$C$18:$C$52,0),MATCH(R$3,'[1]School Facilities'!$AK$16:$HG$16,0))</f>
        <v>#N/A</v>
      </c>
    </row>
    <row r="7" spans="1:18" x14ac:dyDescent="0.2">
      <c r="A7" t="s">
        <v>15</v>
      </c>
      <c r="B7" s="32">
        <f>Schools!B9</f>
        <v>68542</v>
      </c>
      <c r="C7" s="32">
        <f>INDEX('[1]School Facilities'!$AK$18:$HG$52,MATCH($A7,'[1]School Facilities'!$C$18:$C$52,0),MATCH(C$3,'[1]School Facilities'!$AK$16:$HG$16,0))</f>
        <v>33037</v>
      </c>
      <c r="D7" s="32">
        <f>INDEX('[1]School Facilities'!$AK$18:$HG$52,MATCH($A7,'[1]School Facilities'!$C$18:$C$52,0),MATCH(D$3,'[1]School Facilities'!$AK$16:$HG$16,0))</f>
        <v>17049</v>
      </c>
      <c r="E7" s="32" t="e">
        <f>INDEX('[1]School Facilities'!$AK$18:$HG$52,MATCH($A7,'[1]School Facilities'!$C$18:$C$52,0),MATCH(E$3,'[1]School Facilities'!$AK$16:$HG$16,0))</f>
        <v>#N/A</v>
      </c>
      <c r="F7" s="32" t="e">
        <f>INDEX('[1]School Facilities'!$AK$18:$HG$52,MATCH($A7,'[1]School Facilities'!$C$18:$C$52,0),MATCH(F$3,'[1]School Facilities'!$AK$16:$HG$16,0))</f>
        <v>#N/A</v>
      </c>
      <c r="G7" s="32" t="e">
        <f>INDEX('[1]School Facilities'!$AK$18:$HG$52,MATCH($A7,'[1]School Facilities'!$C$18:$C$52,0),MATCH(G$3,'[1]School Facilities'!$AK$16:$HG$16,0))</f>
        <v>#N/A</v>
      </c>
      <c r="H7" s="32">
        <f>INDEX('[1]School Facilities'!$AK$18:$HG$52,MATCH($A7,'[1]School Facilities'!$C$18:$C$52,0),MATCH(H$3,'[1]School Facilities'!$AK$16:$HG$16,0))</f>
        <v>8733</v>
      </c>
      <c r="I7" s="32" t="e">
        <f>INDEX('[1]School Facilities'!$AK$18:$HG$52,MATCH($A7,'[1]School Facilities'!$C$18:$C$52,0),MATCH(I$3,'[1]School Facilities'!$AK$16:$HG$16,0))</f>
        <v>#N/A</v>
      </c>
      <c r="J7" s="32">
        <f>INDEX('[1]School Facilities'!$AK$18:$HG$52,MATCH($A7,'[1]School Facilities'!$C$18:$C$52,0),MATCH(J$3,'[1]School Facilities'!$AK$16:$HG$16,0))</f>
        <v>44784</v>
      </c>
      <c r="K7" s="32" t="e">
        <f>INDEX('[1]School Facilities'!$AK$18:$HG$52,MATCH($A7,'[1]School Facilities'!$C$18:$C$52,0),MATCH(K$3,'[1]School Facilities'!$AK$16:$HG$16,0))</f>
        <v>#N/A</v>
      </c>
      <c r="L7" s="32" t="e">
        <f>INDEX('[1]School Facilities'!$AK$18:$HG$52,MATCH($A7,'[1]School Facilities'!$C$18:$C$52,0),MATCH(L$3,'[1]School Facilities'!$AK$16:$HG$16,0))</f>
        <v>#N/A</v>
      </c>
      <c r="M7" s="32" t="e">
        <f>INDEX('[1]School Facilities'!$AK$18:$HG$52,MATCH($A7,'[1]School Facilities'!$C$18:$C$52,0),MATCH(M$3,'[1]School Facilities'!$AK$16:$HG$16,0))</f>
        <v>#N/A</v>
      </c>
      <c r="N7" s="32">
        <f>INDEX('[1]School Facilities'!$AK$18:$HG$52,MATCH($A7,'[1]School Facilities'!$C$18:$C$52,0),MATCH(N$3,'[1]School Facilities'!$AK$16:$HG$16,0))</f>
        <v>15397</v>
      </c>
      <c r="O7" s="32">
        <f>INDEX('[1]School Facilities'!$AK$18:$HG$52,MATCH($A7,'[1]School Facilities'!$C$18:$C$52,0),MATCH(O$3,'[1]School Facilities'!$AK$16:$HG$16,0))</f>
        <v>15589</v>
      </c>
      <c r="P7" s="32">
        <f>INDEX('[1]School Facilities'!$AK$18:$HG$52,MATCH($A7,'[1]School Facilities'!$C$18:$C$52,0),MATCH(P$3,'[1]School Facilities'!$AK$16:$HG$16,0))</f>
        <v>37.44</v>
      </c>
      <c r="Q7" s="32">
        <f>INDEX('[1]School Facilities'!$AK$18:$HG$52,MATCH($A7,'[1]School Facilities'!$C$18:$C$52,0),MATCH(Q$3,'[1]School Facilities'!$AK$16:$HG$16,0))</f>
        <v>29326</v>
      </c>
      <c r="R7" s="32" t="e">
        <f>INDEX('[1]School Facilities'!$AK$18:$HG$52,MATCH($A7,'[1]School Facilities'!$C$18:$C$52,0),MATCH(R$3,'[1]School Facilities'!$AK$16:$HG$16,0))</f>
        <v>#N/A</v>
      </c>
    </row>
    <row r="8" spans="1:18" x14ac:dyDescent="0.2">
      <c r="A8" t="s">
        <v>16</v>
      </c>
      <c r="B8" s="32">
        <f>Schools!B10</f>
        <v>67749</v>
      </c>
      <c r="C8" s="32">
        <f>INDEX('[1]School Facilities'!$AK$18:$HG$52,MATCH($A8,'[1]School Facilities'!$C$18:$C$52,0),MATCH(C$3,'[1]School Facilities'!$AK$16:$HG$16,0))</f>
        <v>3665</v>
      </c>
      <c r="D8" s="32">
        <f>INDEX('[1]School Facilities'!$AK$18:$HG$52,MATCH($A8,'[1]School Facilities'!$C$18:$C$52,0),MATCH(D$3,'[1]School Facilities'!$AK$16:$HG$16,0))</f>
        <v>3338</v>
      </c>
      <c r="E8" s="32" t="e">
        <f>INDEX('[1]School Facilities'!$AK$18:$HG$52,MATCH($A8,'[1]School Facilities'!$C$18:$C$52,0),MATCH(E$3,'[1]School Facilities'!$AK$16:$HG$16,0))</f>
        <v>#N/A</v>
      </c>
      <c r="F8" s="32" t="e">
        <f>INDEX('[1]School Facilities'!$AK$18:$HG$52,MATCH($A8,'[1]School Facilities'!$C$18:$C$52,0),MATCH(F$3,'[1]School Facilities'!$AK$16:$HG$16,0))</f>
        <v>#N/A</v>
      </c>
      <c r="G8" s="32" t="e">
        <f>INDEX('[1]School Facilities'!$AK$18:$HG$52,MATCH($A8,'[1]School Facilities'!$C$18:$C$52,0),MATCH(G$3,'[1]School Facilities'!$AK$16:$HG$16,0))</f>
        <v>#N/A</v>
      </c>
      <c r="H8" s="32">
        <f>INDEX('[1]School Facilities'!$AK$18:$HG$52,MATCH($A8,'[1]School Facilities'!$C$18:$C$52,0),MATCH(H$3,'[1]School Facilities'!$AK$16:$HG$16,0))</f>
        <v>17656</v>
      </c>
      <c r="I8" s="32" t="e">
        <f>INDEX('[1]School Facilities'!$AK$18:$HG$52,MATCH($A8,'[1]School Facilities'!$C$18:$C$52,0),MATCH(I$3,'[1]School Facilities'!$AK$16:$HG$16,0))</f>
        <v>#N/A</v>
      </c>
      <c r="J8" s="32">
        <f>INDEX('[1]School Facilities'!$AK$18:$HG$52,MATCH($A8,'[1]School Facilities'!$C$18:$C$52,0),MATCH(J$3,'[1]School Facilities'!$AK$16:$HG$16,0))</f>
        <v>57806</v>
      </c>
      <c r="K8" s="32" t="e">
        <f>INDEX('[1]School Facilities'!$AK$18:$HG$52,MATCH($A8,'[1]School Facilities'!$C$18:$C$52,0),MATCH(K$3,'[1]School Facilities'!$AK$16:$HG$16,0))</f>
        <v>#N/A</v>
      </c>
      <c r="L8" s="32" t="e">
        <f>INDEX('[1]School Facilities'!$AK$18:$HG$52,MATCH($A8,'[1]School Facilities'!$C$18:$C$52,0),MATCH(L$3,'[1]School Facilities'!$AK$16:$HG$16,0))</f>
        <v>#N/A</v>
      </c>
      <c r="M8" s="32" t="e">
        <f>INDEX('[1]School Facilities'!$AK$18:$HG$52,MATCH($A8,'[1]School Facilities'!$C$18:$C$52,0),MATCH(M$3,'[1]School Facilities'!$AK$16:$HG$16,0))</f>
        <v>#N/A</v>
      </c>
      <c r="N8" s="32">
        <f>INDEX('[1]School Facilities'!$AK$18:$HG$52,MATCH($A8,'[1]School Facilities'!$C$18:$C$52,0),MATCH(N$3,'[1]School Facilities'!$AK$16:$HG$16,0))</f>
        <v>19820</v>
      </c>
      <c r="O8" s="32">
        <f>INDEX('[1]School Facilities'!$AK$18:$HG$52,MATCH($A8,'[1]School Facilities'!$C$18:$C$52,0),MATCH(O$3,'[1]School Facilities'!$AK$16:$HG$16,0))</f>
        <v>16241</v>
      </c>
      <c r="P8" s="32">
        <f>INDEX('[1]School Facilities'!$AK$18:$HG$52,MATCH($A8,'[1]School Facilities'!$C$18:$C$52,0),MATCH(P$3,'[1]School Facilities'!$AK$16:$HG$16,0))</f>
        <v>14.85</v>
      </c>
      <c r="Q8" s="32">
        <f>INDEX('[1]School Facilities'!$AK$18:$HG$52,MATCH($A8,'[1]School Facilities'!$C$18:$C$52,0),MATCH(Q$3,'[1]School Facilities'!$AK$16:$HG$16,0))</f>
        <v>2391</v>
      </c>
      <c r="R8" s="32" t="e">
        <f>INDEX('[1]School Facilities'!$AK$18:$HG$52,MATCH($A8,'[1]School Facilities'!$C$18:$C$52,0),MATCH(R$3,'[1]School Facilities'!$AK$16:$HG$16,0))</f>
        <v>#N/A</v>
      </c>
    </row>
    <row r="9" spans="1:18" x14ac:dyDescent="0.2">
      <c r="A9" t="s">
        <v>17</v>
      </c>
      <c r="B9" s="32">
        <f>Schools!B11</f>
        <v>177</v>
      </c>
      <c r="C9" s="32">
        <f>INDEX('[1]School Facilities'!$AK$18:$HG$52,MATCH($A9,'[1]School Facilities'!$C$18:$C$52,0),MATCH(C$3,'[1]School Facilities'!$AK$16:$HG$16,0))</f>
        <v>0</v>
      </c>
      <c r="D9" s="32">
        <f>INDEX('[1]School Facilities'!$AK$18:$HG$52,MATCH($A9,'[1]School Facilities'!$C$18:$C$52,0),MATCH(D$3,'[1]School Facilities'!$AK$16:$HG$16,0))</f>
        <v>0</v>
      </c>
      <c r="E9" s="32" t="e">
        <f>INDEX('[1]School Facilities'!$AK$18:$HG$52,MATCH($A9,'[1]School Facilities'!$C$18:$C$52,0),MATCH(E$3,'[1]School Facilities'!$AK$16:$HG$16,0))</f>
        <v>#N/A</v>
      </c>
      <c r="F9" s="32" t="e">
        <f>INDEX('[1]School Facilities'!$AK$18:$HG$52,MATCH($A9,'[1]School Facilities'!$C$18:$C$52,0),MATCH(F$3,'[1]School Facilities'!$AK$16:$HG$16,0))</f>
        <v>#N/A</v>
      </c>
      <c r="G9" s="32" t="e">
        <f>INDEX('[1]School Facilities'!$AK$18:$HG$52,MATCH($A9,'[1]School Facilities'!$C$18:$C$52,0),MATCH(G$3,'[1]School Facilities'!$AK$16:$HG$16,0))</f>
        <v>#N/A</v>
      </c>
      <c r="H9" s="32">
        <f>INDEX('[1]School Facilities'!$AK$18:$HG$52,MATCH($A9,'[1]School Facilities'!$C$18:$C$52,0),MATCH(H$3,'[1]School Facilities'!$AK$16:$HG$16,0))</f>
        <v>168</v>
      </c>
      <c r="I9" s="32" t="e">
        <f>INDEX('[1]School Facilities'!$AK$18:$HG$52,MATCH($A9,'[1]School Facilities'!$C$18:$C$52,0),MATCH(I$3,'[1]School Facilities'!$AK$16:$HG$16,0))</f>
        <v>#N/A</v>
      </c>
      <c r="J9" s="32">
        <f>INDEX('[1]School Facilities'!$AK$18:$HG$52,MATCH($A9,'[1]School Facilities'!$C$18:$C$52,0),MATCH(J$3,'[1]School Facilities'!$AK$16:$HG$16,0))</f>
        <v>177</v>
      </c>
      <c r="K9" s="32" t="e">
        <f>INDEX('[1]School Facilities'!$AK$18:$HG$52,MATCH($A9,'[1]School Facilities'!$C$18:$C$52,0),MATCH(K$3,'[1]School Facilities'!$AK$16:$HG$16,0))</f>
        <v>#N/A</v>
      </c>
      <c r="L9" s="32" t="e">
        <f>INDEX('[1]School Facilities'!$AK$18:$HG$52,MATCH($A9,'[1]School Facilities'!$C$18:$C$52,0),MATCH(L$3,'[1]School Facilities'!$AK$16:$HG$16,0))</f>
        <v>#N/A</v>
      </c>
      <c r="M9" s="32" t="e">
        <f>INDEX('[1]School Facilities'!$AK$18:$HG$52,MATCH($A9,'[1]School Facilities'!$C$18:$C$52,0),MATCH(M$3,'[1]School Facilities'!$AK$16:$HG$16,0))</f>
        <v>#N/A</v>
      </c>
      <c r="N9" s="32">
        <f>INDEX('[1]School Facilities'!$AK$18:$HG$52,MATCH($A9,'[1]School Facilities'!$C$18:$C$52,0),MATCH(N$3,'[1]School Facilities'!$AK$16:$HG$16,0))</f>
        <v>69</v>
      </c>
      <c r="O9" s="32">
        <f>INDEX('[1]School Facilities'!$AK$18:$HG$52,MATCH($A9,'[1]School Facilities'!$C$18:$C$52,0),MATCH(O$3,'[1]School Facilities'!$AK$16:$HG$16,0))</f>
        <v>18</v>
      </c>
      <c r="P9" s="32">
        <f>INDEX('[1]School Facilities'!$AK$18:$HG$52,MATCH($A9,'[1]School Facilities'!$C$18:$C$52,0),MATCH(P$3,'[1]School Facilities'!$AK$16:$HG$16,0))</f>
        <v>25.21</v>
      </c>
      <c r="Q9" s="32">
        <f>INDEX('[1]School Facilities'!$AK$18:$HG$52,MATCH($A9,'[1]School Facilities'!$C$18:$C$52,0),MATCH(Q$3,'[1]School Facilities'!$AK$16:$HG$16,0))</f>
        <v>2</v>
      </c>
      <c r="R9" s="32" t="e">
        <f>INDEX('[1]School Facilities'!$AK$18:$HG$52,MATCH($A9,'[1]School Facilities'!$C$18:$C$52,0),MATCH(R$3,'[1]School Facilities'!$AK$16:$HG$16,0))</f>
        <v>#N/A</v>
      </c>
    </row>
    <row r="10" spans="1:18" x14ac:dyDescent="0.2">
      <c r="A10" t="s">
        <v>18</v>
      </c>
      <c r="B10" s="32">
        <f>Schools!B12</f>
        <v>49907</v>
      </c>
      <c r="C10" s="32">
        <f>INDEX('[1]School Facilities'!$AK$18:$HG$52,MATCH($A10,'[1]School Facilities'!$C$18:$C$52,0),MATCH(C$3,'[1]School Facilities'!$AK$16:$HG$16,0))</f>
        <v>1522</v>
      </c>
      <c r="D10" s="32">
        <f>INDEX('[1]School Facilities'!$AK$18:$HG$52,MATCH($A10,'[1]School Facilities'!$C$18:$C$52,0),MATCH(D$3,'[1]School Facilities'!$AK$16:$HG$16,0))</f>
        <v>6100</v>
      </c>
      <c r="E10" s="32" t="e">
        <f>INDEX('[1]School Facilities'!$AK$18:$HG$52,MATCH($A10,'[1]School Facilities'!$C$18:$C$52,0),MATCH(E$3,'[1]School Facilities'!$AK$16:$HG$16,0))</f>
        <v>#N/A</v>
      </c>
      <c r="F10" s="32" t="e">
        <f>INDEX('[1]School Facilities'!$AK$18:$HG$52,MATCH($A10,'[1]School Facilities'!$C$18:$C$52,0),MATCH(F$3,'[1]School Facilities'!$AK$16:$HG$16,0))</f>
        <v>#N/A</v>
      </c>
      <c r="G10" s="32" t="e">
        <f>INDEX('[1]School Facilities'!$AK$18:$HG$52,MATCH($A10,'[1]School Facilities'!$C$18:$C$52,0),MATCH(G$3,'[1]School Facilities'!$AK$16:$HG$16,0))</f>
        <v>#N/A</v>
      </c>
      <c r="H10" s="32">
        <f>INDEX('[1]School Facilities'!$AK$18:$HG$52,MATCH($A10,'[1]School Facilities'!$C$18:$C$52,0),MATCH(H$3,'[1]School Facilities'!$AK$16:$HG$16,0))</f>
        <v>11541</v>
      </c>
      <c r="I10" s="32" t="e">
        <f>INDEX('[1]School Facilities'!$AK$18:$HG$52,MATCH($A10,'[1]School Facilities'!$C$18:$C$52,0),MATCH(I$3,'[1]School Facilities'!$AK$16:$HG$16,0))</f>
        <v>#N/A</v>
      </c>
      <c r="J10" s="32">
        <f>INDEX('[1]School Facilities'!$AK$18:$HG$52,MATCH($A10,'[1]School Facilities'!$C$18:$C$52,0),MATCH(J$3,'[1]School Facilities'!$AK$16:$HG$16,0))</f>
        <v>44288</v>
      </c>
      <c r="K10" s="32" t="e">
        <f>INDEX('[1]School Facilities'!$AK$18:$HG$52,MATCH($A10,'[1]School Facilities'!$C$18:$C$52,0),MATCH(K$3,'[1]School Facilities'!$AK$16:$HG$16,0))</f>
        <v>#N/A</v>
      </c>
      <c r="L10" s="32" t="e">
        <f>INDEX('[1]School Facilities'!$AK$18:$HG$52,MATCH($A10,'[1]School Facilities'!$C$18:$C$52,0),MATCH(L$3,'[1]School Facilities'!$AK$16:$HG$16,0))</f>
        <v>#N/A</v>
      </c>
      <c r="M10" s="32" t="e">
        <f>INDEX('[1]School Facilities'!$AK$18:$HG$52,MATCH($A10,'[1]School Facilities'!$C$18:$C$52,0),MATCH(M$3,'[1]School Facilities'!$AK$16:$HG$16,0))</f>
        <v>#N/A</v>
      </c>
      <c r="N10" s="32">
        <f>INDEX('[1]School Facilities'!$AK$18:$HG$52,MATCH($A10,'[1]School Facilities'!$C$18:$C$52,0),MATCH(N$3,'[1]School Facilities'!$AK$16:$HG$16,0))</f>
        <v>16474</v>
      </c>
      <c r="O10" s="32">
        <f>INDEX('[1]School Facilities'!$AK$18:$HG$52,MATCH($A10,'[1]School Facilities'!$C$18:$C$52,0),MATCH(O$3,'[1]School Facilities'!$AK$16:$HG$16,0))</f>
        <v>13169</v>
      </c>
      <c r="P10" s="32">
        <f>INDEX('[1]School Facilities'!$AK$18:$HG$52,MATCH($A10,'[1]School Facilities'!$C$18:$C$52,0),MATCH(P$3,'[1]School Facilities'!$AK$16:$HG$16,0))</f>
        <v>4.87</v>
      </c>
      <c r="Q10" s="32">
        <f>INDEX('[1]School Facilities'!$AK$18:$HG$52,MATCH($A10,'[1]School Facilities'!$C$18:$C$52,0),MATCH(Q$3,'[1]School Facilities'!$AK$16:$HG$16,0))</f>
        <v>18075</v>
      </c>
      <c r="R10" s="32" t="e">
        <f>INDEX('[1]School Facilities'!$AK$18:$HG$52,MATCH($A10,'[1]School Facilities'!$C$18:$C$52,0),MATCH(R$3,'[1]School Facilities'!$AK$16:$HG$16,0))</f>
        <v>#N/A</v>
      </c>
    </row>
    <row r="11" spans="1:18" x14ac:dyDescent="0.2">
      <c r="A11" t="s">
        <v>19</v>
      </c>
      <c r="B11" s="32">
        <f>Schools!B13</f>
        <v>308</v>
      </c>
      <c r="C11" s="32">
        <f>INDEX('[1]School Facilities'!$AK$18:$HG$52,MATCH($A11,'[1]School Facilities'!$C$18:$C$52,0),MATCH(C$3,'[1]School Facilities'!$AK$16:$HG$16,0))</f>
        <v>9</v>
      </c>
      <c r="D11" s="32">
        <f>INDEX('[1]School Facilities'!$AK$18:$HG$52,MATCH($A11,'[1]School Facilities'!$C$18:$C$52,0),MATCH(D$3,'[1]School Facilities'!$AK$16:$HG$16,0))</f>
        <v>68</v>
      </c>
      <c r="E11" s="32" t="e">
        <f>INDEX('[1]School Facilities'!$AK$18:$HG$52,MATCH($A11,'[1]School Facilities'!$C$18:$C$52,0),MATCH(E$3,'[1]School Facilities'!$AK$16:$HG$16,0))</f>
        <v>#N/A</v>
      </c>
      <c r="F11" s="32" t="e">
        <f>INDEX('[1]School Facilities'!$AK$18:$HG$52,MATCH($A11,'[1]School Facilities'!$C$18:$C$52,0),MATCH(F$3,'[1]School Facilities'!$AK$16:$HG$16,0))</f>
        <v>#N/A</v>
      </c>
      <c r="G11" s="32" t="e">
        <f>INDEX('[1]School Facilities'!$AK$18:$HG$52,MATCH($A11,'[1]School Facilities'!$C$18:$C$52,0),MATCH(G$3,'[1]School Facilities'!$AK$16:$HG$16,0))</f>
        <v>#N/A</v>
      </c>
      <c r="H11" s="32">
        <f>INDEX('[1]School Facilities'!$AK$18:$HG$52,MATCH($A11,'[1]School Facilities'!$C$18:$C$52,0),MATCH(H$3,'[1]School Facilities'!$AK$16:$HG$16,0))</f>
        <v>101</v>
      </c>
      <c r="I11" s="32" t="e">
        <f>INDEX('[1]School Facilities'!$AK$18:$HG$52,MATCH($A11,'[1]School Facilities'!$C$18:$C$52,0),MATCH(I$3,'[1]School Facilities'!$AK$16:$HG$16,0))</f>
        <v>#N/A</v>
      </c>
      <c r="J11" s="32">
        <f>INDEX('[1]School Facilities'!$AK$18:$HG$52,MATCH($A11,'[1]School Facilities'!$C$18:$C$52,0),MATCH(J$3,'[1]School Facilities'!$AK$16:$HG$16,0))</f>
        <v>289</v>
      </c>
      <c r="K11" s="32" t="e">
        <f>INDEX('[1]School Facilities'!$AK$18:$HG$52,MATCH($A11,'[1]School Facilities'!$C$18:$C$52,0),MATCH(K$3,'[1]School Facilities'!$AK$16:$HG$16,0))</f>
        <v>#N/A</v>
      </c>
      <c r="L11" s="32" t="e">
        <f>INDEX('[1]School Facilities'!$AK$18:$HG$52,MATCH($A11,'[1]School Facilities'!$C$18:$C$52,0),MATCH(L$3,'[1]School Facilities'!$AK$16:$HG$16,0))</f>
        <v>#N/A</v>
      </c>
      <c r="M11" s="32" t="e">
        <f>INDEX('[1]School Facilities'!$AK$18:$HG$52,MATCH($A11,'[1]School Facilities'!$C$18:$C$52,0),MATCH(M$3,'[1]School Facilities'!$AK$16:$HG$16,0))</f>
        <v>#N/A</v>
      </c>
      <c r="N11" s="32">
        <f>INDEX('[1]School Facilities'!$AK$18:$HG$52,MATCH($A11,'[1]School Facilities'!$C$18:$C$52,0),MATCH(N$3,'[1]School Facilities'!$AK$16:$HG$16,0))</f>
        <v>19</v>
      </c>
      <c r="O11" s="32">
        <f>INDEX('[1]School Facilities'!$AK$18:$HG$52,MATCH($A11,'[1]School Facilities'!$C$18:$C$52,0),MATCH(O$3,'[1]School Facilities'!$AK$16:$HG$16,0))</f>
        <v>90</v>
      </c>
      <c r="P11" s="32">
        <f>INDEX('[1]School Facilities'!$AK$18:$HG$52,MATCH($A11,'[1]School Facilities'!$C$18:$C$52,0),MATCH(P$3,'[1]School Facilities'!$AK$16:$HG$16,0))</f>
        <v>34.270000000000003</v>
      </c>
      <c r="Q11" s="32">
        <f>INDEX('[1]School Facilities'!$AK$18:$HG$52,MATCH($A11,'[1]School Facilities'!$C$18:$C$52,0),MATCH(Q$3,'[1]School Facilities'!$AK$16:$HG$16,0))</f>
        <v>90</v>
      </c>
      <c r="R11" s="32" t="e">
        <f>INDEX('[1]School Facilities'!$AK$18:$HG$52,MATCH($A11,'[1]School Facilities'!$C$18:$C$52,0),MATCH(R$3,'[1]School Facilities'!$AK$16:$HG$16,0))</f>
        <v>#N/A</v>
      </c>
    </row>
    <row r="12" spans="1:18" x14ac:dyDescent="0.2">
      <c r="A12" t="s">
        <v>20</v>
      </c>
      <c r="B12" s="32">
        <f>Schools!B14</f>
        <v>99</v>
      </c>
      <c r="C12" s="32">
        <f>INDEX('[1]School Facilities'!$AK$18:$HG$52,MATCH($A12,'[1]School Facilities'!$C$18:$C$52,0),MATCH(C$3,'[1]School Facilities'!$AK$16:$HG$16,0))</f>
        <v>0</v>
      </c>
      <c r="D12" s="32">
        <f>INDEX('[1]School Facilities'!$AK$18:$HG$52,MATCH($A12,'[1]School Facilities'!$C$18:$C$52,0),MATCH(D$3,'[1]School Facilities'!$AK$16:$HG$16,0))</f>
        <v>0</v>
      </c>
      <c r="E12" s="32" t="e">
        <f>INDEX('[1]School Facilities'!$AK$18:$HG$52,MATCH($A12,'[1]School Facilities'!$C$18:$C$52,0),MATCH(E$3,'[1]School Facilities'!$AK$16:$HG$16,0))</f>
        <v>#N/A</v>
      </c>
      <c r="F12" s="32" t="e">
        <f>INDEX('[1]School Facilities'!$AK$18:$HG$52,MATCH($A12,'[1]School Facilities'!$C$18:$C$52,0),MATCH(F$3,'[1]School Facilities'!$AK$16:$HG$16,0))</f>
        <v>#N/A</v>
      </c>
      <c r="G12" s="32" t="e">
        <f>INDEX('[1]School Facilities'!$AK$18:$HG$52,MATCH($A12,'[1]School Facilities'!$C$18:$C$52,0),MATCH(G$3,'[1]School Facilities'!$AK$16:$HG$16,0))</f>
        <v>#N/A</v>
      </c>
      <c r="H12" s="32">
        <f>INDEX('[1]School Facilities'!$AK$18:$HG$52,MATCH($A12,'[1]School Facilities'!$C$18:$C$52,0),MATCH(H$3,'[1]School Facilities'!$AK$16:$HG$16,0))</f>
        <v>73</v>
      </c>
      <c r="I12" s="32" t="e">
        <f>INDEX('[1]School Facilities'!$AK$18:$HG$52,MATCH($A12,'[1]School Facilities'!$C$18:$C$52,0),MATCH(I$3,'[1]School Facilities'!$AK$16:$HG$16,0))</f>
        <v>#N/A</v>
      </c>
      <c r="J12" s="32">
        <f>INDEX('[1]School Facilities'!$AK$18:$HG$52,MATCH($A12,'[1]School Facilities'!$C$18:$C$52,0),MATCH(J$3,'[1]School Facilities'!$AK$16:$HG$16,0))</f>
        <v>99</v>
      </c>
      <c r="K12" s="32" t="e">
        <f>INDEX('[1]School Facilities'!$AK$18:$HG$52,MATCH($A12,'[1]School Facilities'!$C$18:$C$52,0),MATCH(K$3,'[1]School Facilities'!$AK$16:$HG$16,0))</f>
        <v>#N/A</v>
      </c>
      <c r="L12" s="32" t="e">
        <f>INDEX('[1]School Facilities'!$AK$18:$HG$52,MATCH($A12,'[1]School Facilities'!$C$18:$C$52,0),MATCH(L$3,'[1]School Facilities'!$AK$16:$HG$16,0))</f>
        <v>#N/A</v>
      </c>
      <c r="M12" s="32" t="e">
        <f>INDEX('[1]School Facilities'!$AK$18:$HG$52,MATCH($A12,'[1]School Facilities'!$C$18:$C$52,0),MATCH(M$3,'[1]School Facilities'!$AK$16:$HG$16,0))</f>
        <v>#N/A</v>
      </c>
      <c r="N12" s="32">
        <f>INDEX('[1]School Facilities'!$AK$18:$HG$52,MATCH($A12,'[1]School Facilities'!$C$18:$C$52,0),MATCH(N$3,'[1]School Facilities'!$AK$16:$HG$16,0))</f>
        <v>33</v>
      </c>
      <c r="O12" s="32">
        <f>INDEX('[1]School Facilities'!$AK$18:$HG$52,MATCH($A12,'[1]School Facilities'!$C$18:$C$52,0),MATCH(O$3,'[1]School Facilities'!$AK$16:$HG$16,0))</f>
        <v>4</v>
      </c>
      <c r="P12" s="32">
        <f>INDEX('[1]School Facilities'!$AK$18:$HG$52,MATCH($A12,'[1]School Facilities'!$C$18:$C$52,0),MATCH(P$3,'[1]School Facilities'!$AK$16:$HG$16,0))</f>
        <v>63.04</v>
      </c>
      <c r="Q12" s="32">
        <f>INDEX('[1]School Facilities'!$AK$18:$HG$52,MATCH($A12,'[1]School Facilities'!$C$18:$C$52,0),MATCH(Q$3,'[1]School Facilities'!$AK$16:$HG$16,0))</f>
        <v>6</v>
      </c>
      <c r="R12" s="32" t="e">
        <f>INDEX('[1]School Facilities'!$AK$18:$HG$52,MATCH($A12,'[1]School Facilities'!$C$18:$C$52,0),MATCH(R$3,'[1]School Facilities'!$AK$16:$HG$16,0))</f>
        <v>#N/A</v>
      </c>
    </row>
    <row r="13" spans="1:18" x14ac:dyDescent="0.2">
      <c r="A13" t="s">
        <v>21</v>
      </c>
      <c r="B13" s="32">
        <f>Schools!B15</f>
        <v>4930</v>
      </c>
      <c r="C13" s="32">
        <f>INDEX('[1]School Facilities'!$AK$18:$HG$52,MATCH($A13,'[1]School Facilities'!$C$18:$C$52,0),MATCH(C$3,'[1]School Facilities'!$AK$16:$HG$16,0))</f>
        <v>0</v>
      </c>
      <c r="D13" s="32">
        <f>INDEX('[1]School Facilities'!$AK$18:$HG$52,MATCH($A13,'[1]School Facilities'!$C$18:$C$52,0),MATCH(D$3,'[1]School Facilities'!$AK$16:$HG$16,0))</f>
        <v>3</v>
      </c>
      <c r="E13" s="32" t="e">
        <f>INDEX('[1]School Facilities'!$AK$18:$HG$52,MATCH($A13,'[1]School Facilities'!$C$18:$C$52,0),MATCH(E$3,'[1]School Facilities'!$AK$16:$HG$16,0))</f>
        <v>#N/A</v>
      </c>
      <c r="F13" s="32" t="e">
        <f>INDEX('[1]School Facilities'!$AK$18:$HG$52,MATCH($A13,'[1]School Facilities'!$C$18:$C$52,0),MATCH(F$3,'[1]School Facilities'!$AK$16:$HG$16,0))</f>
        <v>#N/A</v>
      </c>
      <c r="G13" s="32" t="e">
        <f>INDEX('[1]School Facilities'!$AK$18:$HG$52,MATCH($A13,'[1]School Facilities'!$C$18:$C$52,0),MATCH(G$3,'[1]School Facilities'!$AK$16:$HG$16,0))</f>
        <v>#N/A</v>
      </c>
      <c r="H13" s="32">
        <f>INDEX('[1]School Facilities'!$AK$18:$HG$52,MATCH($A13,'[1]School Facilities'!$C$18:$C$52,0),MATCH(H$3,'[1]School Facilities'!$AK$16:$HG$16,0))</f>
        <v>4332</v>
      </c>
      <c r="I13" s="32" t="e">
        <f>INDEX('[1]School Facilities'!$AK$18:$HG$52,MATCH($A13,'[1]School Facilities'!$C$18:$C$52,0),MATCH(I$3,'[1]School Facilities'!$AK$16:$HG$16,0))</f>
        <v>#N/A</v>
      </c>
      <c r="J13" s="32">
        <f>INDEX('[1]School Facilities'!$AK$18:$HG$52,MATCH($A13,'[1]School Facilities'!$C$18:$C$52,0),MATCH(J$3,'[1]School Facilities'!$AK$16:$HG$16,0))</f>
        <v>4930</v>
      </c>
      <c r="K13" s="32" t="e">
        <f>INDEX('[1]School Facilities'!$AK$18:$HG$52,MATCH($A13,'[1]School Facilities'!$C$18:$C$52,0),MATCH(K$3,'[1]School Facilities'!$AK$16:$HG$16,0))</f>
        <v>#N/A</v>
      </c>
      <c r="L13" s="32" t="e">
        <f>INDEX('[1]School Facilities'!$AK$18:$HG$52,MATCH($A13,'[1]School Facilities'!$C$18:$C$52,0),MATCH(L$3,'[1]School Facilities'!$AK$16:$HG$16,0))</f>
        <v>#N/A</v>
      </c>
      <c r="M13" s="32" t="e">
        <f>INDEX('[1]School Facilities'!$AK$18:$HG$52,MATCH($A13,'[1]School Facilities'!$C$18:$C$52,0),MATCH(M$3,'[1]School Facilities'!$AK$16:$HG$16,0))</f>
        <v>#N/A</v>
      </c>
      <c r="N13" s="32">
        <f>INDEX('[1]School Facilities'!$AK$18:$HG$52,MATCH($A13,'[1]School Facilities'!$C$18:$C$52,0),MATCH(N$3,'[1]School Facilities'!$AK$16:$HG$16,0))</f>
        <v>2908</v>
      </c>
      <c r="O13" s="32">
        <f>INDEX('[1]School Facilities'!$AK$18:$HG$52,MATCH($A13,'[1]School Facilities'!$C$18:$C$52,0),MATCH(O$3,'[1]School Facilities'!$AK$16:$HG$16,0))</f>
        <v>484</v>
      </c>
      <c r="P13" s="32">
        <f>INDEX('[1]School Facilities'!$AK$18:$HG$52,MATCH($A13,'[1]School Facilities'!$C$18:$C$52,0),MATCH(P$3,'[1]School Facilities'!$AK$16:$HG$16,0))</f>
        <v>6.84</v>
      </c>
      <c r="Q13" s="32">
        <f>INDEX('[1]School Facilities'!$AK$18:$HG$52,MATCH($A13,'[1]School Facilities'!$C$18:$C$52,0),MATCH(Q$3,'[1]School Facilities'!$AK$16:$HG$16,0))</f>
        <v>46</v>
      </c>
      <c r="R13" s="32" t="e">
        <f>INDEX('[1]School Facilities'!$AK$18:$HG$52,MATCH($A13,'[1]School Facilities'!$C$18:$C$52,0),MATCH(R$3,'[1]School Facilities'!$AK$16:$HG$16,0))</f>
        <v>#N/A</v>
      </c>
    </row>
    <row r="14" spans="1:18" x14ac:dyDescent="0.2">
      <c r="A14" t="s">
        <v>22</v>
      </c>
      <c r="B14" s="32">
        <f>Schools!B16</f>
        <v>1563</v>
      </c>
      <c r="C14" s="32">
        <f>INDEX('[1]School Facilities'!$AK$18:$HG$52,MATCH($A14,'[1]School Facilities'!$C$18:$C$52,0),MATCH(C$3,'[1]School Facilities'!$AK$16:$HG$16,0))</f>
        <v>249</v>
      </c>
      <c r="D14" s="32">
        <f>INDEX('[1]School Facilities'!$AK$18:$HG$52,MATCH($A14,'[1]School Facilities'!$C$18:$C$52,0),MATCH(D$3,'[1]School Facilities'!$AK$16:$HG$16,0))</f>
        <v>334</v>
      </c>
      <c r="E14" s="32" t="e">
        <f>INDEX('[1]School Facilities'!$AK$18:$HG$52,MATCH($A14,'[1]School Facilities'!$C$18:$C$52,0),MATCH(E$3,'[1]School Facilities'!$AK$16:$HG$16,0))</f>
        <v>#N/A</v>
      </c>
      <c r="F14" s="32" t="e">
        <f>INDEX('[1]School Facilities'!$AK$18:$HG$52,MATCH($A14,'[1]School Facilities'!$C$18:$C$52,0),MATCH(F$3,'[1]School Facilities'!$AK$16:$HG$16,0))</f>
        <v>#N/A</v>
      </c>
      <c r="G14" s="32" t="e">
        <f>INDEX('[1]School Facilities'!$AK$18:$HG$52,MATCH($A14,'[1]School Facilities'!$C$18:$C$52,0),MATCH(G$3,'[1]School Facilities'!$AK$16:$HG$16,0))</f>
        <v>#N/A</v>
      </c>
      <c r="H14" s="32">
        <f>INDEX('[1]School Facilities'!$AK$18:$HG$52,MATCH($A14,'[1]School Facilities'!$C$18:$C$52,0),MATCH(H$3,'[1]School Facilities'!$AK$16:$HG$16,0))</f>
        <v>907</v>
      </c>
      <c r="I14" s="32" t="e">
        <f>INDEX('[1]School Facilities'!$AK$18:$HG$52,MATCH($A14,'[1]School Facilities'!$C$18:$C$52,0),MATCH(I$3,'[1]School Facilities'!$AK$16:$HG$16,0))</f>
        <v>#N/A</v>
      </c>
      <c r="J14" s="32">
        <f>INDEX('[1]School Facilities'!$AK$18:$HG$52,MATCH($A14,'[1]School Facilities'!$C$18:$C$52,0),MATCH(J$3,'[1]School Facilities'!$AK$16:$HG$16,0))</f>
        <v>1527</v>
      </c>
      <c r="K14" s="32" t="e">
        <f>INDEX('[1]School Facilities'!$AK$18:$HG$52,MATCH($A14,'[1]School Facilities'!$C$18:$C$52,0),MATCH(K$3,'[1]School Facilities'!$AK$16:$HG$16,0))</f>
        <v>#N/A</v>
      </c>
      <c r="L14" s="32" t="e">
        <f>INDEX('[1]School Facilities'!$AK$18:$HG$52,MATCH($A14,'[1]School Facilities'!$C$18:$C$52,0),MATCH(L$3,'[1]School Facilities'!$AK$16:$HG$16,0))</f>
        <v>#N/A</v>
      </c>
      <c r="M14" s="32" t="e">
        <f>INDEX('[1]School Facilities'!$AK$18:$HG$52,MATCH($A14,'[1]School Facilities'!$C$18:$C$52,0),MATCH(M$3,'[1]School Facilities'!$AK$16:$HG$16,0))</f>
        <v>#N/A</v>
      </c>
      <c r="N14" s="32">
        <f>INDEX('[1]School Facilities'!$AK$18:$HG$52,MATCH($A14,'[1]School Facilities'!$C$18:$C$52,0),MATCH(N$3,'[1]School Facilities'!$AK$16:$HG$16,0))</f>
        <v>387</v>
      </c>
      <c r="O14" s="32">
        <f>INDEX('[1]School Facilities'!$AK$18:$HG$52,MATCH($A14,'[1]School Facilities'!$C$18:$C$52,0),MATCH(O$3,'[1]School Facilities'!$AK$16:$HG$16,0))</f>
        <v>27</v>
      </c>
      <c r="P14" s="32">
        <f>INDEX('[1]School Facilities'!$AK$18:$HG$52,MATCH($A14,'[1]School Facilities'!$C$18:$C$52,0),MATCH(P$3,'[1]School Facilities'!$AK$16:$HG$16,0))</f>
        <v>4.43</v>
      </c>
      <c r="Q14" s="32">
        <f>INDEX('[1]School Facilities'!$AK$18:$HG$52,MATCH($A14,'[1]School Facilities'!$C$18:$C$52,0),MATCH(Q$3,'[1]School Facilities'!$AK$16:$HG$16,0))</f>
        <v>931</v>
      </c>
      <c r="R14" s="32" t="e">
        <f>INDEX('[1]School Facilities'!$AK$18:$HG$52,MATCH($A14,'[1]School Facilities'!$C$18:$C$52,0),MATCH(R$3,'[1]School Facilities'!$AK$16:$HG$16,0))</f>
        <v>#N/A</v>
      </c>
    </row>
    <row r="15" spans="1:18" x14ac:dyDescent="0.2">
      <c r="A15" t="s">
        <v>23</v>
      </c>
      <c r="B15" s="32">
        <f>Schools!B17</f>
        <v>39106</v>
      </c>
      <c r="C15" s="32">
        <f>INDEX('[1]School Facilities'!$AK$18:$HG$52,MATCH($A15,'[1]School Facilities'!$C$18:$C$52,0),MATCH(C$3,'[1]School Facilities'!$AK$16:$HG$16,0))</f>
        <v>945</v>
      </c>
      <c r="D15" s="32">
        <f>INDEX('[1]School Facilities'!$AK$18:$HG$52,MATCH($A15,'[1]School Facilities'!$C$18:$C$52,0),MATCH(D$3,'[1]School Facilities'!$AK$16:$HG$16,0))</f>
        <v>811</v>
      </c>
      <c r="E15" s="32" t="e">
        <f>INDEX('[1]School Facilities'!$AK$18:$HG$52,MATCH($A15,'[1]School Facilities'!$C$18:$C$52,0),MATCH(E$3,'[1]School Facilities'!$AK$16:$HG$16,0))</f>
        <v>#N/A</v>
      </c>
      <c r="F15" s="32" t="e">
        <f>INDEX('[1]School Facilities'!$AK$18:$HG$52,MATCH($A15,'[1]School Facilities'!$C$18:$C$52,0),MATCH(F$3,'[1]School Facilities'!$AK$16:$HG$16,0))</f>
        <v>#N/A</v>
      </c>
      <c r="G15" s="32" t="e">
        <f>INDEX('[1]School Facilities'!$AK$18:$HG$52,MATCH($A15,'[1]School Facilities'!$C$18:$C$52,0),MATCH(G$3,'[1]School Facilities'!$AK$16:$HG$16,0))</f>
        <v>#N/A</v>
      </c>
      <c r="H15" s="32">
        <f>INDEX('[1]School Facilities'!$AK$18:$HG$52,MATCH($A15,'[1]School Facilities'!$C$18:$C$52,0),MATCH(H$3,'[1]School Facilities'!$AK$16:$HG$16,0))</f>
        <v>26488</v>
      </c>
      <c r="I15" s="32" t="e">
        <f>INDEX('[1]School Facilities'!$AK$18:$HG$52,MATCH($A15,'[1]School Facilities'!$C$18:$C$52,0),MATCH(I$3,'[1]School Facilities'!$AK$16:$HG$16,0))</f>
        <v>#N/A</v>
      </c>
      <c r="J15" s="32">
        <f>INDEX('[1]School Facilities'!$AK$18:$HG$52,MATCH($A15,'[1]School Facilities'!$C$18:$C$52,0),MATCH(J$3,'[1]School Facilities'!$AK$16:$HG$16,0))</f>
        <v>35291</v>
      </c>
      <c r="K15" s="32" t="e">
        <f>INDEX('[1]School Facilities'!$AK$18:$HG$52,MATCH($A15,'[1]School Facilities'!$C$18:$C$52,0),MATCH(K$3,'[1]School Facilities'!$AK$16:$HG$16,0))</f>
        <v>#N/A</v>
      </c>
      <c r="L15" s="32" t="e">
        <f>INDEX('[1]School Facilities'!$AK$18:$HG$52,MATCH($A15,'[1]School Facilities'!$C$18:$C$52,0),MATCH(L$3,'[1]School Facilities'!$AK$16:$HG$16,0))</f>
        <v>#N/A</v>
      </c>
      <c r="M15" s="32" t="e">
        <f>INDEX('[1]School Facilities'!$AK$18:$HG$52,MATCH($A15,'[1]School Facilities'!$C$18:$C$52,0),MATCH(M$3,'[1]School Facilities'!$AK$16:$HG$16,0))</f>
        <v>#N/A</v>
      </c>
      <c r="N15" s="32">
        <f>INDEX('[1]School Facilities'!$AK$18:$HG$52,MATCH($A15,'[1]School Facilities'!$C$18:$C$52,0),MATCH(N$3,'[1]School Facilities'!$AK$16:$HG$16,0))</f>
        <v>30406</v>
      </c>
      <c r="O15" s="32">
        <f>INDEX('[1]School Facilities'!$AK$18:$HG$52,MATCH($A15,'[1]School Facilities'!$C$18:$C$52,0),MATCH(O$3,'[1]School Facilities'!$AK$16:$HG$16,0))</f>
        <v>4755</v>
      </c>
      <c r="P15" s="32">
        <f>INDEX('[1]School Facilities'!$AK$18:$HG$52,MATCH($A15,'[1]School Facilities'!$C$18:$C$52,0),MATCH(P$3,'[1]School Facilities'!$AK$16:$HG$16,0))</f>
        <v>47.37</v>
      </c>
      <c r="Q15" s="32">
        <f>INDEX('[1]School Facilities'!$AK$18:$HG$52,MATCH($A15,'[1]School Facilities'!$C$18:$C$52,0),MATCH(Q$3,'[1]School Facilities'!$AK$16:$HG$16,0))</f>
        <v>7039</v>
      </c>
      <c r="R15" s="32" t="e">
        <f>INDEX('[1]School Facilities'!$AK$18:$HG$52,MATCH($A15,'[1]School Facilities'!$C$18:$C$52,0),MATCH(R$3,'[1]School Facilities'!$AK$16:$HG$16,0))</f>
        <v>#N/A</v>
      </c>
    </row>
    <row r="16" spans="1:18" x14ac:dyDescent="0.2">
      <c r="A16" t="s">
        <v>24</v>
      </c>
      <c r="B16" s="32">
        <f>Schools!B18</f>
        <v>18947</v>
      </c>
      <c r="C16" s="32">
        <f>INDEX('[1]School Facilities'!$AK$18:$HG$52,MATCH($A16,'[1]School Facilities'!$C$18:$C$52,0),MATCH(C$3,'[1]School Facilities'!$AK$16:$HG$16,0))</f>
        <v>281</v>
      </c>
      <c r="D16" s="32">
        <f>INDEX('[1]School Facilities'!$AK$18:$HG$52,MATCH($A16,'[1]School Facilities'!$C$18:$C$52,0),MATCH(D$3,'[1]School Facilities'!$AK$16:$HG$16,0))</f>
        <v>584</v>
      </c>
      <c r="E16" s="32" t="e">
        <f>INDEX('[1]School Facilities'!$AK$18:$HG$52,MATCH($A16,'[1]School Facilities'!$C$18:$C$52,0),MATCH(E$3,'[1]School Facilities'!$AK$16:$HG$16,0))</f>
        <v>#N/A</v>
      </c>
      <c r="F16" s="32" t="e">
        <f>INDEX('[1]School Facilities'!$AK$18:$HG$52,MATCH($A16,'[1]School Facilities'!$C$18:$C$52,0),MATCH(F$3,'[1]School Facilities'!$AK$16:$HG$16,0))</f>
        <v>#N/A</v>
      </c>
      <c r="G16" s="32" t="e">
        <f>INDEX('[1]School Facilities'!$AK$18:$HG$52,MATCH($A16,'[1]School Facilities'!$C$18:$C$52,0),MATCH(G$3,'[1]School Facilities'!$AK$16:$HG$16,0))</f>
        <v>#N/A</v>
      </c>
      <c r="H16" s="32">
        <f>INDEX('[1]School Facilities'!$AK$18:$HG$52,MATCH($A16,'[1]School Facilities'!$C$18:$C$52,0),MATCH(H$3,'[1]School Facilities'!$AK$16:$HG$16,0))</f>
        <v>16586</v>
      </c>
      <c r="I16" s="32" t="e">
        <f>INDEX('[1]School Facilities'!$AK$18:$HG$52,MATCH($A16,'[1]School Facilities'!$C$18:$C$52,0),MATCH(I$3,'[1]School Facilities'!$AK$16:$HG$16,0))</f>
        <v>#N/A</v>
      </c>
      <c r="J16" s="32">
        <f>INDEX('[1]School Facilities'!$AK$18:$HG$52,MATCH($A16,'[1]School Facilities'!$C$18:$C$52,0),MATCH(J$3,'[1]School Facilities'!$AK$16:$HG$16,0))</f>
        <v>18377</v>
      </c>
      <c r="K16" s="32" t="e">
        <f>INDEX('[1]School Facilities'!$AK$18:$HG$52,MATCH($A16,'[1]School Facilities'!$C$18:$C$52,0),MATCH(K$3,'[1]School Facilities'!$AK$16:$HG$16,0))</f>
        <v>#N/A</v>
      </c>
      <c r="L16" s="32" t="e">
        <f>INDEX('[1]School Facilities'!$AK$18:$HG$52,MATCH($A16,'[1]School Facilities'!$C$18:$C$52,0),MATCH(L$3,'[1]School Facilities'!$AK$16:$HG$16,0))</f>
        <v>#N/A</v>
      </c>
      <c r="M16" s="32" t="e">
        <f>INDEX('[1]School Facilities'!$AK$18:$HG$52,MATCH($A16,'[1]School Facilities'!$C$18:$C$52,0),MATCH(M$3,'[1]School Facilities'!$AK$16:$HG$16,0))</f>
        <v>#N/A</v>
      </c>
      <c r="N16" s="32">
        <f>INDEX('[1]School Facilities'!$AK$18:$HG$52,MATCH($A16,'[1]School Facilities'!$C$18:$C$52,0),MATCH(N$3,'[1]School Facilities'!$AK$16:$HG$16,0))</f>
        <v>10871</v>
      </c>
      <c r="O16" s="32">
        <f>INDEX('[1]School Facilities'!$AK$18:$HG$52,MATCH($A16,'[1]School Facilities'!$C$18:$C$52,0),MATCH(O$3,'[1]School Facilities'!$AK$16:$HG$16,0))</f>
        <v>2090</v>
      </c>
      <c r="P16" s="32">
        <f>INDEX('[1]School Facilities'!$AK$18:$HG$52,MATCH($A16,'[1]School Facilities'!$C$18:$C$52,0),MATCH(P$3,'[1]School Facilities'!$AK$16:$HG$16,0))</f>
        <v>18.670000000000002</v>
      </c>
      <c r="Q16" s="32">
        <f>INDEX('[1]School Facilities'!$AK$18:$HG$52,MATCH($A16,'[1]School Facilities'!$C$18:$C$52,0),MATCH(Q$3,'[1]School Facilities'!$AK$16:$HG$16,0))</f>
        <v>2541</v>
      </c>
      <c r="R16" s="32" t="e">
        <f>INDEX('[1]School Facilities'!$AK$18:$HG$52,MATCH($A16,'[1]School Facilities'!$C$18:$C$52,0),MATCH(R$3,'[1]School Facilities'!$AK$16:$HG$16,0))</f>
        <v>#N/A</v>
      </c>
    </row>
    <row r="17" spans="1:18" x14ac:dyDescent="0.2">
      <c r="A17" t="s">
        <v>25</v>
      </c>
      <c r="B17" s="32">
        <f>Schools!B19</f>
        <v>17360</v>
      </c>
      <c r="C17" s="32">
        <f>INDEX('[1]School Facilities'!$AK$18:$HG$52,MATCH($A17,'[1]School Facilities'!$C$18:$C$52,0),MATCH(C$3,'[1]School Facilities'!$AK$16:$HG$16,0))</f>
        <v>990</v>
      </c>
      <c r="D17" s="32">
        <f>INDEX('[1]School Facilities'!$AK$18:$HG$52,MATCH($A17,'[1]School Facilities'!$C$18:$C$52,0),MATCH(D$3,'[1]School Facilities'!$AK$16:$HG$16,0))</f>
        <v>1641</v>
      </c>
      <c r="E17" s="32" t="e">
        <f>INDEX('[1]School Facilities'!$AK$18:$HG$52,MATCH($A17,'[1]School Facilities'!$C$18:$C$52,0),MATCH(E$3,'[1]School Facilities'!$AK$16:$HG$16,0))</f>
        <v>#N/A</v>
      </c>
      <c r="F17" s="32" t="e">
        <f>INDEX('[1]School Facilities'!$AK$18:$HG$52,MATCH($A17,'[1]School Facilities'!$C$18:$C$52,0),MATCH(F$3,'[1]School Facilities'!$AK$16:$HG$16,0))</f>
        <v>#N/A</v>
      </c>
      <c r="G17" s="32" t="e">
        <f>INDEX('[1]School Facilities'!$AK$18:$HG$52,MATCH($A17,'[1]School Facilities'!$C$18:$C$52,0),MATCH(G$3,'[1]School Facilities'!$AK$16:$HG$16,0))</f>
        <v>#N/A</v>
      </c>
      <c r="H17" s="32">
        <f>INDEX('[1]School Facilities'!$AK$18:$HG$52,MATCH($A17,'[1]School Facilities'!$C$18:$C$52,0),MATCH(H$3,'[1]School Facilities'!$AK$16:$HG$16,0))</f>
        <v>7448</v>
      </c>
      <c r="I17" s="32" t="e">
        <f>INDEX('[1]School Facilities'!$AK$18:$HG$52,MATCH($A17,'[1]School Facilities'!$C$18:$C$52,0),MATCH(I$3,'[1]School Facilities'!$AK$16:$HG$16,0))</f>
        <v>#N/A</v>
      </c>
      <c r="J17" s="32">
        <f>INDEX('[1]School Facilities'!$AK$18:$HG$52,MATCH($A17,'[1]School Facilities'!$C$18:$C$52,0),MATCH(J$3,'[1]School Facilities'!$AK$16:$HG$16,0))</f>
        <v>16335</v>
      </c>
      <c r="K17" s="32" t="e">
        <f>INDEX('[1]School Facilities'!$AK$18:$HG$52,MATCH($A17,'[1]School Facilities'!$C$18:$C$52,0),MATCH(K$3,'[1]School Facilities'!$AK$16:$HG$16,0))</f>
        <v>#N/A</v>
      </c>
      <c r="L17" s="32" t="e">
        <f>INDEX('[1]School Facilities'!$AK$18:$HG$52,MATCH($A17,'[1]School Facilities'!$C$18:$C$52,0),MATCH(L$3,'[1]School Facilities'!$AK$16:$HG$16,0))</f>
        <v>#N/A</v>
      </c>
      <c r="M17" s="32" t="e">
        <f>INDEX('[1]School Facilities'!$AK$18:$HG$52,MATCH($A17,'[1]School Facilities'!$C$18:$C$52,0),MATCH(M$3,'[1]School Facilities'!$AK$16:$HG$16,0))</f>
        <v>#N/A</v>
      </c>
      <c r="N17" s="32">
        <f>INDEX('[1]School Facilities'!$AK$18:$HG$52,MATCH($A17,'[1]School Facilities'!$C$18:$C$52,0),MATCH(N$3,'[1]School Facilities'!$AK$16:$HG$16,0))</f>
        <v>5799</v>
      </c>
      <c r="O17" s="32">
        <f>INDEX('[1]School Facilities'!$AK$18:$HG$52,MATCH($A17,'[1]School Facilities'!$C$18:$C$52,0),MATCH(O$3,'[1]School Facilities'!$AK$16:$HG$16,0))</f>
        <v>2819</v>
      </c>
      <c r="P17" s="32">
        <f>INDEX('[1]School Facilities'!$AK$18:$HG$52,MATCH($A17,'[1]School Facilities'!$C$18:$C$52,0),MATCH(P$3,'[1]School Facilities'!$AK$16:$HG$16,0))</f>
        <v>16.36</v>
      </c>
      <c r="Q17" s="32">
        <f>INDEX('[1]School Facilities'!$AK$18:$HG$52,MATCH($A17,'[1]School Facilities'!$C$18:$C$52,0),MATCH(Q$3,'[1]School Facilities'!$AK$16:$HG$16,0))</f>
        <v>9974</v>
      </c>
      <c r="R17" s="32" t="e">
        <f>INDEX('[1]School Facilities'!$AK$18:$HG$52,MATCH($A17,'[1]School Facilities'!$C$18:$C$52,0),MATCH(R$3,'[1]School Facilities'!$AK$16:$HG$16,0))</f>
        <v>#N/A</v>
      </c>
    </row>
    <row r="18" spans="1:18" x14ac:dyDescent="0.2">
      <c r="A18" t="s">
        <v>26</v>
      </c>
      <c r="B18" s="32">
        <f>Schools!B20</f>
        <v>25415</v>
      </c>
      <c r="C18" s="32">
        <f>INDEX('[1]School Facilities'!$AK$18:$HG$52,MATCH($A18,'[1]School Facilities'!$C$18:$C$52,0),MATCH(C$3,'[1]School Facilities'!$AK$16:$HG$16,0))</f>
        <v>4324</v>
      </c>
      <c r="D18" s="32">
        <f>INDEX('[1]School Facilities'!$AK$18:$HG$52,MATCH($A18,'[1]School Facilities'!$C$18:$C$52,0),MATCH(D$3,'[1]School Facilities'!$AK$16:$HG$16,0))</f>
        <v>3235</v>
      </c>
      <c r="E18" s="32" t="e">
        <f>INDEX('[1]School Facilities'!$AK$18:$HG$52,MATCH($A18,'[1]School Facilities'!$C$18:$C$52,0),MATCH(E$3,'[1]School Facilities'!$AK$16:$HG$16,0))</f>
        <v>#N/A</v>
      </c>
      <c r="F18" s="32" t="e">
        <f>INDEX('[1]School Facilities'!$AK$18:$HG$52,MATCH($A18,'[1]School Facilities'!$C$18:$C$52,0),MATCH(F$3,'[1]School Facilities'!$AK$16:$HG$16,0))</f>
        <v>#N/A</v>
      </c>
      <c r="G18" s="32" t="e">
        <f>INDEX('[1]School Facilities'!$AK$18:$HG$52,MATCH($A18,'[1]School Facilities'!$C$18:$C$52,0),MATCH(G$3,'[1]School Facilities'!$AK$16:$HG$16,0))</f>
        <v>#N/A</v>
      </c>
      <c r="H18" s="32">
        <f>INDEX('[1]School Facilities'!$AK$18:$HG$52,MATCH($A18,'[1]School Facilities'!$C$18:$C$52,0),MATCH(H$3,'[1]School Facilities'!$AK$16:$HG$16,0))</f>
        <v>5174</v>
      </c>
      <c r="I18" s="32" t="e">
        <f>INDEX('[1]School Facilities'!$AK$18:$HG$52,MATCH($A18,'[1]School Facilities'!$C$18:$C$52,0),MATCH(I$3,'[1]School Facilities'!$AK$16:$HG$16,0))</f>
        <v>#N/A</v>
      </c>
      <c r="J18" s="32">
        <f>INDEX('[1]School Facilities'!$AK$18:$HG$52,MATCH($A18,'[1]School Facilities'!$C$18:$C$52,0),MATCH(J$3,'[1]School Facilities'!$AK$16:$HG$16,0))</f>
        <v>19991</v>
      </c>
      <c r="K18" s="32" t="e">
        <f>INDEX('[1]School Facilities'!$AK$18:$HG$52,MATCH($A18,'[1]School Facilities'!$C$18:$C$52,0),MATCH(K$3,'[1]School Facilities'!$AK$16:$HG$16,0))</f>
        <v>#N/A</v>
      </c>
      <c r="L18" s="32" t="e">
        <f>INDEX('[1]School Facilities'!$AK$18:$HG$52,MATCH($A18,'[1]School Facilities'!$C$18:$C$52,0),MATCH(L$3,'[1]School Facilities'!$AK$16:$HG$16,0))</f>
        <v>#N/A</v>
      </c>
      <c r="M18" s="32" t="e">
        <f>INDEX('[1]School Facilities'!$AK$18:$HG$52,MATCH($A18,'[1]School Facilities'!$C$18:$C$52,0),MATCH(M$3,'[1]School Facilities'!$AK$16:$HG$16,0))</f>
        <v>#N/A</v>
      </c>
      <c r="N18" s="32">
        <f>INDEX('[1]School Facilities'!$AK$18:$HG$52,MATCH($A18,'[1]School Facilities'!$C$18:$C$52,0),MATCH(N$3,'[1]School Facilities'!$AK$16:$HG$16,0))</f>
        <v>2722</v>
      </c>
      <c r="O18" s="32">
        <f>INDEX('[1]School Facilities'!$AK$18:$HG$52,MATCH($A18,'[1]School Facilities'!$C$18:$C$52,0),MATCH(O$3,'[1]School Facilities'!$AK$16:$HG$16,0))</f>
        <v>9450</v>
      </c>
      <c r="P18" s="32">
        <f>INDEX('[1]School Facilities'!$AK$18:$HG$52,MATCH($A18,'[1]School Facilities'!$C$18:$C$52,0),MATCH(P$3,'[1]School Facilities'!$AK$16:$HG$16,0))</f>
        <v>1.78</v>
      </c>
      <c r="Q18" s="32">
        <f>INDEX('[1]School Facilities'!$AK$18:$HG$52,MATCH($A18,'[1]School Facilities'!$C$18:$C$52,0),MATCH(Q$3,'[1]School Facilities'!$AK$16:$HG$16,0))</f>
        <v>13761</v>
      </c>
      <c r="R18" s="32" t="e">
        <f>INDEX('[1]School Facilities'!$AK$18:$HG$52,MATCH($A18,'[1]School Facilities'!$C$18:$C$52,0),MATCH(R$3,'[1]School Facilities'!$AK$16:$HG$16,0))</f>
        <v>#N/A</v>
      </c>
    </row>
    <row r="19" spans="1:18" x14ac:dyDescent="0.2">
      <c r="A19" t="s">
        <v>27</v>
      </c>
      <c r="B19" s="32">
        <f>Schools!B21</f>
        <v>41850</v>
      </c>
      <c r="C19" s="32">
        <f>INDEX('[1]School Facilities'!$AK$18:$HG$52,MATCH($A19,'[1]School Facilities'!$C$18:$C$52,0),MATCH(C$3,'[1]School Facilities'!$AK$16:$HG$16,0))</f>
        <v>562</v>
      </c>
      <c r="D19" s="32">
        <f>INDEX('[1]School Facilities'!$AK$18:$HG$52,MATCH($A19,'[1]School Facilities'!$C$18:$C$52,0),MATCH(D$3,'[1]School Facilities'!$AK$16:$HG$16,0))</f>
        <v>3102</v>
      </c>
      <c r="E19" s="32" t="e">
        <f>INDEX('[1]School Facilities'!$AK$18:$HG$52,MATCH($A19,'[1]School Facilities'!$C$18:$C$52,0),MATCH(E$3,'[1]School Facilities'!$AK$16:$HG$16,0))</f>
        <v>#N/A</v>
      </c>
      <c r="F19" s="32" t="e">
        <f>INDEX('[1]School Facilities'!$AK$18:$HG$52,MATCH($A19,'[1]School Facilities'!$C$18:$C$52,0),MATCH(F$3,'[1]School Facilities'!$AK$16:$HG$16,0))</f>
        <v>#N/A</v>
      </c>
      <c r="G19" s="32" t="e">
        <f>INDEX('[1]School Facilities'!$AK$18:$HG$52,MATCH($A19,'[1]School Facilities'!$C$18:$C$52,0),MATCH(G$3,'[1]School Facilities'!$AK$16:$HG$16,0))</f>
        <v>#N/A</v>
      </c>
      <c r="H19" s="32">
        <f>INDEX('[1]School Facilities'!$AK$18:$HG$52,MATCH($A19,'[1]School Facilities'!$C$18:$C$52,0),MATCH(H$3,'[1]School Facilities'!$AK$16:$HG$16,0))</f>
        <v>11813</v>
      </c>
      <c r="I19" s="32" t="e">
        <f>INDEX('[1]School Facilities'!$AK$18:$HG$52,MATCH($A19,'[1]School Facilities'!$C$18:$C$52,0),MATCH(I$3,'[1]School Facilities'!$AK$16:$HG$16,0))</f>
        <v>#N/A</v>
      </c>
      <c r="J19" s="32">
        <f>INDEX('[1]School Facilities'!$AK$18:$HG$52,MATCH($A19,'[1]School Facilities'!$C$18:$C$52,0),MATCH(J$3,'[1]School Facilities'!$AK$16:$HG$16,0))</f>
        <v>30006</v>
      </c>
      <c r="K19" s="32" t="e">
        <f>INDEX('[1]School Facilities'!$AK$18:$HG$52,MATCH($A19,'[1]School Facilities'!$C$18:$C$52,0),MATCH(K$3,'[1]School Facilities'!$AK$16:$HG$16,0))</f>
        <v>#N/A</v>
      </c>
      <c r="L19" s="32" t="e">
        <f>INDEX('[1]School Facilities'!$AK$18:$HG$52,MATCH($A19,'[1]School Facilities'!$C$18:$C$52,0),MATCH(L$3,'[1]School Facilities'!$AK$16:$HG$16,0))</f>
        <v>#N/A</v>
      </c>
      <c r="M19" s="32" t="e">
        <f>INDEX('[1]School Facilities'!$AK$18:$HG$52,MATCH($A19,'[1]School Facilities'!$C$18:$C$52,0),MATCH(M$3,'[1]School Facilities'!$AK$16:$HG$16,0))</f>
        <v>#N/A</v>
      </c>
      <c r="N19" s="32">
        <f>INDEX('[1]School Facilities'!$AK$18:$HG$52,MATCH($A19,'[1]School Facilities'!$C$18:$C$52,0),MATCH(N$3,'[1]School Facilities'!$AK$16:$HG$16,0))</f>
        <v>2930</v>
      </c>
      <c r="O19" s="32">
        <f>INDEX('[1]School Facilities'!$AK$18:$HG$52,MATCH($A19,'[1]School Facilities'!$C$18:$C$52,0),MATCH(O$3,'[1]School Facilities'!$AK$16:$HG$16,0))</f>
        <v>17380</v>
      </c>
      <c r="P19" s="32">
        <f>INDEX('[1]School Facilities'!$AK$18:$HG$52,MATCH($A19,'[1]School Facilities'!$C$18:$C$52,0),MATCH(P$3,'[1]School Facilities'!$AK$16:$HG$16,0))</f>
        <v>32.33</v>
      </c>
      <c r="Q19" s="32">
        <f>INDEX('[1]School Facilities'!$AK$18:$HG$52,MATCH($A19,'[1]School Facilities'!$C$18:$C$52,0),MATCH(Q$3,'[1]School Facilities'!$AK$16:$HG$16,0))</f>
        <v>5226</v>
      </c>
      <c r="R19" s="32" t="e">
        <f>INDEX('[1]School Facilities'!$AK$18:$HG$52,MATCH($A19,'[1]School Facilities'!$C$18:$C$52,0),MATCH(R$3,'[1]School Facilities'!$AK$16:$HG$16,0))</f>
        <v>#N/A</v>
      </c>
    </row>
    <row r="20" spans="1:18" x14ac:dyDescent="0.2">
      <c r="A20" t="s">
        <v>28</v>
      </c>
      <c r="B20" s="32">
        <f>Schools!B22</f>
        <v>57517</v>
      </c>
      <c r="C20" s="32">
        <f>INDEX('[1]School Facilities'!$AK$18:$HG$52,MATCH($A20,'[1]School Facilities'!$C$18:$C$52,0),MATCH(C$3,'[1]School Facilities'!$AK$16:$HG$16,0))</f>
        <v>4502</v>
      </c>
      <c r="D20" s="32">
        <f>INDEX('[1]School Facilities'!$AK$18:$HG$52,MATCH($A20,'[1]School Facilities'!$C$18:$C$52,0),MATCH(D$3,'[1]School Facilities'!$AK$16:$HG$16,0))</f>
        <v>4652</v>
      </c>
      <c r="E20" s="32" t="e">
        <f>INDEX('[1]School Facilities'!$AK$18:$HG$52,MATCH($A20,'[1]School Facilities'!$C$18:$C$52,0),MATCH(E$3,'[1]School Facilities'!$AK$16:$HG$16,0))</f>
        <v>#N/A</v>
      </c>
      <c r="F20" s="32" t="e">
        <f>INDEX('[1]School Facilities'!$AK$18:$HG$52,MATCH($A20,'[1]School Facilities'!$C$18:$C$52,0),MATCH(F$3,'[1]School Facilities'!$AK$16:$HG$16,0))</f>
        <v>#N/A</v>
      </c>
      <c r="G20" s="32" t="e">
        <f>INDEX('[1]School Facilities'!$AK$18:$HG$52,MATCH($A20,'[1]School Facilities'!$C$18:$C$52,0),MATCH(G$3,'[1]School Facilities'!$AK$16:$HG$16,0))</f>
        <v>#N/A</v>
      </c>
      <c r="H20" s="32">
        <f>INDEX('[1]School Facilities'!$AK$18:$HG$52,MATCH($A20,'[1]School Facilities'!$C$18:$C$52,0),MATCH(H$3,'[1]School Facilities'!$AK$16:$HG$16,0))</f>
        <v>32232</v>
      </c>
      <c r="I20" s="32" t="e">
        <f>INDEX('[1]School Facilities'!$AK$18:$HG$52,MATCH($A20,'[1]School Facilities'!$C$18:$C$52,0),MATCH(I$3,'[1]School Facilities'!$AK$16:$HG$16,0))</f>
        <v>#N/A</v>
      </c>
      <c r="J20" s="32">
        <f>INDEX('[1]School Facilities'!$AK$18:$HG$52,MATCH($A20,'[1]School Facilities'!$C$18:$C$52,0),MATCH(J$3,'[1]School Facilities'!$AK$16:$HG$16,0))</f>
        <v>47584</v>
      </c>
      <c r="K20" s="32" t="e">
        <f>INDEX('[1]School Facilities'!$AK$18:$HG$52,MATCH($A20,'[1]School Facilities'!$C$18:$C$52,0),MATCH(K$3,'[1]School Facilities'!$AK$16:$HG$16,0))</f>
        <v>#N/A</v>
      </c>
      <c r="L20" s="32" t="e">
        <f>INDEX('[1]School Facilities'!$AK$18:$HG$52,MATCH($A20,'[1]School Facilities'!$C$18:$C$52,0),MATCH(L$3,'[1]School Facilities'!$AK$16:$HG$16,0))</f>
        <v>#N/A</v>
      </c>
      <c r="M20" s="32" t="e">
        <f>INDEX('[1]School Facilities'!$AK$18:$HG$52,MATCH($A20,'[1]School Facilities'!$C$18:$C$52,0),MATCH(M$3,'[1]School Facilities'!$AK$16:$HG$16,0))</f>
        <v>#N/A</v>
      </c>
      <c r="N20" s="32">
        <f>INDEX('[1]School Facilities'!$AK$18:$HG$52,MATCH($A20,'[1]School Facilities'!$C$18:$C$52,0),MATCH(N$3,'[1]School Facilities'!$AK$16:$HG$16,0))</f>
        <v>25849</v>
      </c>
      <c r="O20" s="32">
        <f>INDEX('[1]School Facilities'!$AK$18:$HG$52,MATCH($A20,'[1]School Facilities'!$C$18:$C$52,0),MATCH(O$3,'[1]School Facilities'!$AK$16:$HG$16,0))</f>
        <v>7782</v>
      </c>
      <c r="P20" s="32">
        <f>INDEX('[1]School Facilities'!$AK$18:$HG$52,MATCH($A20,'[1]School Facilities'!$C$18:$C$52,0),MATCH(P$3,'[1]School Facilities'!$AK$16:$HG$16,0))</f>
        <v>73.41</v>
      </c>
      <c r="Q20" s="32">
        <f>INDEX('[1]School Facilities'!$AK$18:$HG$52,MATCH($A20,'[1]School Facilities'!$C$18:$C$52,0),MATCH(Q$3,'[1]School Facilities'!$AK$16:$HG$16,0))</f>
        <v>21005</v>
      </c>
      <c r="R20" s="32" t="e">
        <f>INDEX('[1]School Facilities'!$AK$18:$HG$52,MATCH($A20,'[1]School Facilities'!$C$18:$C$52,0),MATCH(R$3,'[1]School Facilities'!$AK$16:$HG$16,0))</f>
        <v>#N/A</v>
      </c>
    </row>
    <row r="21" spans="1:18" x14ac:dyDescent="0.2">
      <c r="A21" t="s">
        <v>29</v>
      </c>
      <c r="B21" s="32">
        <f>Schools!B23</f>
        <v>12352</v>
      </c>
      <c r="C21" s="32">
        <f>INDEX('[1]School Facilities'!$AK$18:$HG$52,MATCH($A21,'[1]School Facilities'!$C$18:$C$52,0),MATCH(C$3,'[1]School Facilities'!$AK$16:$HG$16,0))</f>
        <v>130</v>
      </c>
      <c r="D21" s="32">
        <f>INDEX('[1]School Facilities'!$AK$18:$HG$52,MATCH($A21,'[1]School Facilities'!$C$18:$C$52,0),MATCH(D$3,'[1]School Facilities'!$AK$16:$HG$16,0))</f>
        <v>82</v>
      </c>
      <c r="E21" s="32" t="e">
        <f>INDEX('[1]School Facilities'!$AK$18:$HG$52,MATCH($A21,'[1]School Facilities'!$C$18:$C$52,0),MATCH(E$3,'[1]School Facilities'!$AK$16:$HG$16,0))</f>
        <v>#N/A</v>
      </c>
      <c r="F21" s="32" t="e">
        <f>INDEX('[1]School Facilities'!$AK$18:$HG$52,MATCH($A21,'[1]School Facilities'!$C$18:$C$52,0),MATCH(F$3,'[1]School Facilities'!$AK$16:$HG$16,0))</f>
        <v>#N/A</v>
      </c>
      <c r="G21" s="32" t="e">
        <f>INDEX('[1]School Facilities'!$AK$18:$HG$52,MATCH($A21,'[1]School Facilities'!$C$18:$C$52,0),MATCH(G$3,'[1]School Facilities'!$AK$16:$HG$16,0))</f>
        <v>#N/A</v>
      </c>
      <c r="H21" s="32">
        <f>INDEX('[1]School Facilities'!$AK$18:$HG$52,MATCH($A21,'[1]School Facilities'!$C$18:$C$52,0),MATCH(H$3,'[1]School Facilities'!$AK$16:$HG$16,0))</f>
        <v>9618</v>
      </c>
      <c r="I21" s="32" t="e">
        <f>INDEX('[1]School Facilities'!$AK$18:$HG$52,MATCH($A21,'[1]School Facilities'!$C$18:$C$52,0),MATCH(I$3,'[1]School Facilities'!$AK$16:$HG$16,0))</f>
        <v>#N/A</v>
      </c>
      <c r="J21" s="32">
        <f>INDEX('[1]School Facilities'!$AK$18:$HG$52,MATCH($A21,'[1]School Facilities'!$C$18:$C$52,0),MATCH(J$3,'[1]School Facilities'!$AK$16:$HG$16,0))</f>
        <v>12072</v>
      </c>
      <c r="K21" s="32" t="e">
        <f>INDEX('[1]School Facilities'!$AK$18:$HG$52,MATCH($A21,'[1]School Facilities'!$C$18:$C$52,0),MATCH(K$3,'[1]School Facilities'!$AK$16:$HG$16,0))</f>
        <v>#N/A</v>
      </c>
      <c r="L21" s="32" t="e">
        <f>INDEX('[1]School Facilities'!$AK$18:$HG$52,MATCH($A21,'[1]School Facilities'!$C$18:$C$52,0),MATCH(L$3,'[1]School Facilities'!$AK$16:$HG$16,0))</f>
        <v>#N/A</v>
      </c>
      <c r="M21" s="32" t="e">
        <f>INDEX('[1]School Facilities'!$AK$18:$HG$52,MATCH($A21,'[1]School Facilities'!$C$18:$C$52,0),MATCH(M$3,'[1]School Facilities'!$AK$16:$HG$16,0))</f>
        <v>#N/A</v>
      </c>
      <c r="N21" s="32">
        <f>INDEX('[1]School Facilities'!$AK$18:$HG$52,MATCH($A21,'[1]School Facilities'!$C$18:$C$52,0),MATCH(N$3,'[1]School Facilities'!$AK$16:$HG$16,0))</f>
        <v>7399</v>
      </c>
      <c r="O21" s="32">
        <f>INDEX('[1]School Facilities'!$AK$18:$HG$52,MATCH($A21,'[1]School Facilities'!$C$18:$C$52,0),MATCH(O$3,'[1]School Facilities'!$AK$16:$HG$16,0))</f>
        <v>110</v>
      </c>
      <c r="P21" s="32">
        <f>INDEX('[1]School Facilities'!$AK$18:$HG$52,MATCH($A21,'[1]School Facilities'!$C$18:$C$52,0),MATCH(P$3,'[1]School Facilities'!$AK$16:$HG$16,0))</f>
        <v>77.47</v>
      </c>
      <c r="Q21" s="32">
        <f>INDEX('[1]School Facilities'!$AK$18:$HG$52,MATCH($A21,'[1]School Facilities'!$C$18:$C$52,0),MATCH(Q$3,'[1]School Facilities'!$AK$16:$HG$16,0))</f>
        <v>1502</v>
      </c>
      <c r="R21" s="32" t="e">
        <f>INDEX('[1]School Facilities'!$AK$18:$HG$52,MATCH($A21,'[1]School Facilities'!$C$18:$C$52,0),MATCH(R$3,'[1]School Facilities'!$AK$16:$HG$16,0))</f>
        <v>#N/A</v>
      </c>
    </row>
    <row r="22" spans="1:18" x14ac:dyDescent="0.2">
      <c r="A22" t="s">
        <v>30</v>
      </c>
      <c r="B22" s="32">
        <f>Schools!B24</f>
        <v>39</v>
      </c>
      <c r="C22" s="32">
        <f>INDEX('[1]School Facilities'!$AK$18:$HG$52,MATCH($A22,'[1]School Facilities'!$C$18:$C$52,0),MATCH(C$3,'[1]School Facilities'!$AK$16:$HG$16,0))</f>
        <v>0</v>
      </c>
      <c r="D22" s="32">
        <f>INDEX('[1]School Facilities'!$AK$18:$HG$52,MATCH($A22,'[1]School Facilities'!$C$18:$C$52,0),MATCH(D$3,'[1]School Facilities'!$AK$16:$HG$16,0))</f>
        <v>0</v>
      </c>
      <c r="E22" s="32" t="e">
        <f>INDEX('[1]School Facilities'!$AK$18:$HG$52,MATCH($A22,'[1]School Facilities'!$C$18:$C$52,0),MATCH(E$3,'[1]School Facilities'!$AK$16:$HG$16,0))</f>
        <v>#N/A</v>
      </c>
      <c r="F22" s="32" t="e">
        <f>INDEX('[1]School Facilities'!$AK$18:$HG$52,MATCH($A22,'[1]School Facilities'!$C$18:$C$52,0),MATCH(F$3,'[1]School Facilities'!$AK$16:$HG$16,0))</f>
        <v>#N/A</v>
      </c>
      <c r="G22" s="32" t="e">
        <f>INDEX('[1]School Facilities'!$AK$18:$HG$52,MATCH($A22,'[1]School Facilities'!$C$18:$C$52,0),MATCH(G$3,'[1]School Facilities'!$AK$16:$HG$16,0))</f>
        <v>#N/A</v>
      </c>
      <c r="H22" s="32">
        <f>INDEX('[1]School Facilities'!$AK$18:$HG$52,MATCH($A22,'[1]School Facilities'!$C$18:$C$52,0),MATCH(H$3,'[1]School Facilities'!$AK$16:$HG$16,0))</f>
        <v>25</v>
      </c>
      <c r="I22" s="32" t="e">
        <f>INDEX('[1]School Facilities'!$AK$18:$HG$52,MATCH($A22,'[1]School Facilities'!$C$18:$C$52,0),MATCH(I$3,'[1]School Facilities'!$AK$16:$HG$16,0))</f>
        <v>#N/A</v>
      </c>
      <c r="J22" s="32">
        <f>INDEX('[1]School Facilities'!$AK$18:$HG$52,MATCH($A22,'[1]School Facilities'!$C$18:$C$52,0),MATCH(J$3,'[1]School Facilities'!$AK$16:$HG$16,0))</f>
        <v>39</v>
      </c>
      <c r="K22" s="32" t="e">
        <f>INDEX('[1]School Facilities'!$AK$18:$HG$52,MATCH($A22,'[1]School Facilities'!$C$18:$C$52,0),MATCH(K$3,'[1]School Facilities'!$AK$16:$HG$16,0))</f>
        <v>#N/A</v>
      </c>
      <c r="L22" s="32" t="e">
        <f>INDEX('[1]School Facilities'!$AK$18:$HG$52,MATCH($A22,'[1]School Facilities'!$C$18:$C$52,0),MATCH(L$3,'[1]School Facilities'!$AK$16:$HG$16,0))</f>
        <v>#N/A</v>
      </c>
      <c r="M22" s="32" t="e">
        <f>INDEX('[1]School Facilities'!$AK$18:$HG$52,MATCH($A22,'[1]School Facilities'!$C$18:$C$52,0),MATCH(M$3,'[1]School Facilities'!$AK$16:$HG$16,0))</f>
        <v>#N/A</v>
      </c>
      <c r="N22" s="32">
        <f>INDEX('[1]School Facilities'!$AK$18:$HG$52,MATCH($A22,'[1]School Facilities'!$C$18:$C$52,0),MATCH(N$3,'[1]School Facilities'!$AK$16:$HG$16,0))</f>
        <v>32</v>
      </c>
      <c r="O22" s="32">
        <f>INDEX('[1]School Facilities'!$AK$18:$HG$52,MATCH($A22,'[1]School Facilities'!$C$18:$C$52,0),MATCH(O$3,'[1]School Facilities'!$AK$16:$HG$16,0))</f>
        <v>3</v>
      </c>
      <c r="P22" s="32">
        <f>INDEX('[1]School Facilities'!$AK$18:$HG$52,MATCH($A22,'[1]School Facilities'!$C$18:$C$52,0),MATCH(P$3,'[1]School Facilities'!$AK$16:$HG$16,0))</f>
        <v>82.05</v>
      </c>
      <c r="Q22" s="32">
        <f>INDEX('[1]School Facilities'!$AK$18:$HG$52,MATCH($A22,'[1]School Facilities'!$C$18:$C$52,0),MATCH(Q$3,'[1]School Facilities'!$AK$16:$HG$16,0))</f>
        <v>1</v>
      </c>
      <c r="R22" s="32" t="e">
        <f>INDEX('[1]School Facilities'!$AK$18:$HG$52,MATCH($A22,'[1]School Facilities'!$C$18:$C$52,0),MATCH(R$3,'[1]School Facilities'!$AK$16:$HG$16,0))</f>
        <v>#N/A</v>
      </c>
    </row>
    <row r="23" spans="1:18" x14ac:dyDescent="0.2">
      <c r="A23" t="s">
        <v>31</v>
      </c>
      <c r="B23" s="32">
        <f>Schools!B25</f>
        <v>132746</v>
      </c>
      <c r="C23" s="32">
        <f>INDEX('[1]School Facilities'!$AK$18:$HG$52,MATCH($A23,'[1]School Facilities'!$C$18:$C$52,0),MATCH(C$3,'[1]School Facilities'!$AK$16:$HG$16,0))</f>
        <v>4539</v>
      </c>
      <c r="D23" s="32">
        <f>INDEX('[1]School Facilities'!$AK$18:$HG$52,MATCH($A23,'[1]School Facilities'!$C$18:$C$52,0),MATCH(D$3,'[1]School Facilities'!$AK$16:$HG$16,0))</f>
        <v>19419</v>
      </c>
      <c r="E23" s="32" t="e">
        <f>INDEX('[1]School Facilities'!$AK$18:$HG$52,MATCH($A23,'[1]School Facilities'!$C$18:$C$52,0),MATCH(E$3,'[1]School Facilities'!$AK$16:$HG$16,0))</f>
        <v>#N/A</v>
      </c>
      <c r="F23" s="32" t="e">
        <f>INDEX('[1]School Facilities'!$AK$18:$HG$52,MATCH($A23,'[1]School Facilities'!$C$18:$C$52,0),MATCH(F$3,'[1]School Facilities'!$AK$16:$HG$16,0))</f>
        <v>#N/A</v>
      </c>
      <c r="G23" s="32" t="e">
        <f>INDEX('[1]School Facilities'!$AK$18:$HG$52,MATCH($A23,'[1]School Facilities'!$C$18:$C$52,0),MATCH(G$3,'[1]School Facilities'!$AK$16:$HG$16,0))</f>
        <v>#N/A</v>
      </c>
      <c r="H23" s="32">
        <f>INDEX('[1]School Facilities'!$AK$18:$HG$52,MATCH($A23,'[1]School Facilities'!$C$18:$C$52,0),MATCH(H$3,'[1]School Facilities'!$AK$16:$HG$16,0))</f>
        <v>63181</v>
      </c>
      <c r="I23" s="32" t="e">
        <f>INDEX('[1]School Facilities'!$AK$18:$HG$52,MATCH($A23,'[1]School Facilities'!$C$18:$C$52,0),MATCH(I$3,'[1]School Facilities'!$AK$16:$HG$16,0))</f>
        <v>#N/A</v>
      </c>
      <c r="J23" s="32">
        <f>INDEX('[1]School Facilities'!$AK$18:$HG$52,MATCH($A23,'[1]School Facilities'!$C$18:$C$52,0),MATCH(J$3,'[1]School Facilities'!$AK$16:$HG$16,0))</f>
        <v>123036</v>
      </c>
      <c r="K23" s="32" t="e">
        <f>INDEX('[1]School Facilities'!$AK$18:$HG$52,MATCH($A23,'[1]School Facilities'!$C$18:$C$52,0),MATCH(K$3,'[1]School Facilities'!$AK$16:$HG$16,0))</f>
        <v>#N/A</v>
      </c>
      <c r="L23" s="32" t="e">
        <f>INDEX('[1]School Facilities'!$AK$18:$HG$52,MATCH($A23,'[1]School Facilities'!$C$18:$C$52,0),MATCH(L$3,'[1]School Facilities'!$AK$16:$HG$16,0))</f>
        <v>#N/A</v>
      </c>
      <c r="M23" s="32" t="e">
        <f>INDEX('[1]School Facilities'!$AK$18:$HG$52,MATCH($A23,'[1]School Facilities'!$C$18:$C$52,0),MATCH(M$3,'[1]School Facilities'!$AK$16:$HG$16,0))</f>
        <v>#N/A</v>
      </c>
      <c r="N23" s="32">
        <f>INDEX('[1]School Facilities'!$AK$18:$HG$52,MATCH($A23,'[1]School Facilities'!$C$18:$C$52,0),MATCH(N$3,'[1]School Facilities'!$AK$16:$HG$16,0))</f>
        <v>63473</v>
      </c>
      <c r="O23" s="32">
        <f>INDEX('[1]School Facilities'!$AK$18:$HG$52,MATCH($A23,'[1]School Facilities'!$C$18:$C$52,0),MATCH(O$3,'[1]School Facilities'!$AK$16:$HG$16,0))</f>
        <v>25463</v>
      </c>
      <c r="P23" s="32">
        <f>INDEX('[1]School Facilities'!$AK$18:$HG$52,MATCH($A23,'[1]School Facilities'!$C$18:$C$52,0),MATCH(P$3,'[1]School Facilities'!$AK$16:$HG$16,0))</f>
        <v>58.21</v>
      </c>
      <c r="Q23" s="32">
        <f>INDEX('[1]School Facilities'!$AK$18:$HG$52,MATCH($A23,'[1]School Facilities'!$C$18:$C$52,0),MATCH(Q$3,'[1]School Facilities'!$AK$16:$HG$16,0))</f>
        <v>29570</v>
      </c>
      <c r="R23" s="32" t="e">
        <f>INDEX('[1]School Facilities'!$AK$18:$HG$52,MATCH($A23,'[1]School Facilities'!$C$18:$C$52,0),MATCH(R$3,'[1]School Facilities'!$AK$16:$HG$16,0))</f>
        <v>#N/A</v>
      </c>
    </row>
    <row r="24" spans="1:18" x14ac:dyDescent="0.2">
      <c r="A24" t="s">
        <v>32</v>
      </c>
      <c r="B24" s="32">
        <f>Schools!B26</f>
        <v>92053</v>
      </c>
      <c r="C24" s="32">
        <f>INDEX('[1]School Facilities'!$AK$18:$HG$52,MATCH($A24,'[1]School Facilities'!$C$18:$C$52,0),MATCH(C$3,'[1]School Facilities'!$AK$16:$HG$16,0))</f>
        <v>5166</v>
      </c>
      <c r="D24" s="32">
        <f>INDEX('[1]School Facilities'!$AK$18:$HG$52,MATCH($A24,'[1]School Facilities'!$C$18:$C$52,0),MATCH(D$3,'[1]School Facilities'!$AK$16:$HG$16,0))</f>
        <v>6668</v>
      </c>
      <c r="E24" s="32" t="e">
        <f>INDEX('[1]School Facilities'!$AK$18:$HG$52,MATCH($A24,'[1]School Facilities'!$C$18:$C$52,0),MATCH(E$3,'[1]School Facilities'!$AK$16:$HG$16,0))</f>
        <v>#N/A</v>
      </c>
      <c r="F24" s="32" t="e">
        <f>INDEX('[1]School Facilities'!$AK$18:$HG$52,MATCH($A24,'[1]School Facilities'!$C$18:$C$52,0),MATCH(F$3,'[1]School Facilities'!$AK$16:$HG$16,0))</f>
        <v>#N/A</v>
      </c>
      <c r="G24" s="32" t="e">
        <f>INDEX('[1]School Facilities'!$AK$18:$HG$52,MATCH($A24,'[1]School Facilities'!$C$18:$C$52,0),MATCH(G$3,'[1]School Facilities'!$AK$16:$HG$16,0))</f>
        <v>#N/A</v>
      </c>
      <c r="H24" s="32">
        <f>INDEX('[1]School Facilities'!$AK$18:$HG$52,MATCH($A24,'[1]School Facilities'!$C$18:$C$52,0),MATCH(H$3,'[1]School Facilities'!$AK$16:$HG$16,0))</f>
        <v>58863</v>
      </c>
      <c r="I24" s="32" t="e">
        <f>INDEX('[1]School Facilities'!$AK$18:$HG$52,MATCH($A24,'[1]School Facilities'!$C$18:$C$52,0),MATCH(I$3,'[1]School Facilities'!$AK$16:$HG$16,0))</f>
        <v>#N/A</v>
      </c>
      <c r="J24" s="32">
        <f>INDEX('[1]School Facilities'!$AK$18:$HG$52,MATCH($A24,'[1]School Facilities'!$C$18:$C$52,0),MATCH(J$3,'[1]School Facilities'!$AK$16:$HG$16,0))</f>
        <v>80733</v>
      </c>
      <c r="K24" s="32" t="e">
        <f>INDEX('[1]School Facilities'!$AK$18:$HG$52,MATCH($A24,'[1]School Facilities'!$C$18:$C$52,0),MATCH(K$3,'[1]School Facilities'!$AK$16:$HG$16,0))</f>
        <v>#N/A</v>
      </c>
      <c r="L24" s="32" t="e">
        <f>INDEX('[1]School Facilities'!$AK$18:$HG$52,MATCH($A24,'[1]School Facilities'!$C$18:$C$52,0),MATCH(L$3,'[1]School Facilities'!$AK$16:$HG$16,0))</f>
        <v>#N/A</v>
      </c>
      <c r="M24" s="32" t="e">
        <f>INDEX('[1]School Facilities'!$AK$18:$HG$52,MATCH($A24,'[1]School Facilities'!$C$18:$C$52,0),MATCH(M$3,'[1]School Facilities'!$AK$16:$HG$16,0))</f>
        <v>#N/A</v>
      </c>
      <c r="N24" s="32">
        <f>INDEX('[1]School Facilities'!$AK$18:$HG$52,MATCH($A24,'[1]School Facilities'!$C$18:$C$52,0),MATCH(N$3,'[1]School Facilities'!$AK$16:$HG$16,0))</f>
        <v>56396</v>
      </c>
      <c r="O24" s="32">
        <f>INDEX('[1]School Facilities'!$AK$18:$HG$52,MATCH($A24,'[1]School Facilities'!$C$18:$C$52,0),MATCH(O$3,'[1]School Facilities'!$AK$16:$HG$16,0))</f>
        <v>9611</v>
      </c>
      <c r="P24" s="32">
        <f>INDEX('[1]School Facilities'!$AK$18:$HG$52,MATCH($A24,'[1]School Facilities'!$C$18:$C$52,0),MATCH(P$3,'[1]School Facilities'!$AK$16:$HG$16,0))</f>
        <v>31.83</v>
      </c>
      <c r="Q24" s="32">
        <f>INDEX('[1]School Facilities'!$AK$18:$HG$52,MATCH($A24,'[1]School Facilities'!$C$18:$C$52,0),MATCH(Q$3,'[1]School Facilities'!$AK$16:$HG$16,0))</f>
        <v>32369</v>
      </c>
      <c r="R24" s="32" t="e">
        <f>INDEX('[1]School Facilities'!$AK$18:$HG$52,MATCH($A24,'[1]School Facilities'!$C$18:$C$52,0),MATCH(R$3,'[1]School Facilities'!$AK$16:$HG$16,0))</f>
        <v>#N/A</v>
      </c>
    </row>
    <row r="25" spans="1:18" x14ac:dyDescent="0.2">
      <c r="A25" t="s">
        <v>33</v>
      </c>
      <c r="B25" s="32">
        <f>Schools!B27</f>
        <v>3954</v>
      </c>
      <c r="C25" s="32">
        <f>INDEX('[1]School Facilities'!$AK$18:$HG$52,MATCH($A25,'[1]School Facilities'!$C$18:$C$52,0),MATCH(C$3,'[1]School Facilities'!$AK$16:$HG$16,0))</f>
        <v>64</v>
      </c>
      <c r="D25" s="32">
        <f>INDEX('[1]School Facilities'!$AK$18:$HG$52,MATCH($A25,'[1]School Facilities'!$C$18:$C$52,0),MATCH(D$3,'[1]School Facilities'!$AK$16:$HG$16,0))</f>
        <v>458</v>
      </c>
      <c r="E25" s="32" t="e">
        <f>INDEX('[1]School Facilities'!$AK$18:$HG$52,MATCH($A25,'[1]School Facilities'!$C$18:$C$52,0),MATCH(E$3,'[1]School Facilities'!$AK$16:$HG$16,0))</f>
        <v>#N/A</v>
      </c>
      <c r="F25" s="32" t="e">
        <f>INDEX('[1]School Facilities'!$AK$18:$HG$52,MATCH($A25,'[1]School Facilities'!$C$18:$C$52,0),MATCH(F$3,'[1]School Facilities'!$AK$16:$HG$16,0))</f>
        <v>#N/A</v>
      </c>
      <c r="G25" s="32" t="e">
        <f>INDEX('[1]School Facilities'!$AK$18:$HG$52,MATCH($A25,'[1]School Facilities'!$C$18:$C$52,0),MATCH(G$3,'[1]School Facilities'!$AK$16:$HG$16,0))</f>
        <v>#N/A</v>
      </c>
      <c r="H25" s="32">
        <f>INDEX('[1]School Facilities'!$AK$18:$HG$52,MATCH($A25,'[1]School Facilities'!$C$18:$C$52,0),MATCH(H$3,'[1]School Facilities'!$AK$16:$HG$16,0))</f>
        <v>737</v>
      </c>
      <c r="I25" s="32" t="e">
        <f>INDEX('[1]School Facilities'!$AK$18:$HG$52,MATCH($A25,'[1]School Facilities'!$C$18:$C$52,0),MATCH(I$3,'[1]School Facilities'!$AK$16:$HG$16,0))</f>
        <v>#N/A</v>
      </c>
      <c r="J25" s="32">
        <f>INDEX('[1]School Facilities'!$AK$18:$HG$52,MATCH($A25,'[1]School Facilities'!$C$18:$C$52,0),MATCH(J$3,'[1]School Facilities'!$AK$16:$HG$16,0))</f>
        <v>3028</v>
      </c>
      <c r="K25" s="32" t="e">
        <f>INDEX('[1]School Facilities'!$AK$18:$HG$52,MATCH($A25,'[1]School Facilities'!$C$18:$C$52,0),MATCH(K$3,'[1]School Facilities'!$AK$16:$HG$16,0))</f>
        <v>#N/A</v>
      </c>
      <c r="L25" s="32" t="e">
        <f>INDEX('[1]School Facilities'!$AK$18:$HG$52,MATCH($A25,'[1]School Facilities'!$C$18:$C$52,0),MATCH(L$3,'[1]School Facilities'!$AK$16:$HG$16,0))</f>
        <v>#N/A</v>
      </c>
      <c r="M25" s="32" t="e">
        <f>INDEX('[1]School Facilities'!$AK$18:$HG$52,MATCH($A25,'[1]School Facilities'!$C$18:$C$52,0),MATCH(M$3,'[1]School Facilities'!$AK$16:$HG$16,0))</f>
        <v>#N/A</v>
      </c>
      <c r="N25" s="32">
        <f>INDEX('[1]School Facilities'!$AK$18:$HG$52,MATCH($A25,'[1]School Facilities'!$C$18:$C$52,0),MATCH(N$3,'[1]School Facilities'!$AK$16:$HG$16,0))</f>
        <v>197</v>
      </c>
      <c r="O25" s="32">
        <f>INDEX('[1]School Facilities'!$AK$18:$HG$52,MATCH($A25,'[1]School Facilities'!$C$18:$C$52,0),MATCH(O$3,'[1]School Facilities'!$AK$16:$HG$16,0))</f>
        <v>135</v>
      </c>
      <c r="P25" s="32">
        <f>INDEX('[1]School Facilities'!$AK$18:$HG$52,MATCH($A25,'[1]School Facilities'!$C$18:$C$52,0),MATCH(P$3,'[1]School Facilities'!$AK$16:$HG$16,0))</f>
        <v>0</v>
      </c>
      <c r="Q25" s="32">
        <f>INDEX('[1]School Facilities'!$AK$18:$HG$52,MATCH($A25,'[1]School Facilities'!$C$18:$C$52,0),MATCH(Q$3,'[1]School Facilities'!$AK$16:$HG$16,0))</f>
        <v>1464</v>
      </c>
      <c r="R25" s="32" t="e">
        <f>INDEX('[1]School Facilities'!$AK$18:$HG$52,MATCH($A25,'[1]School Facilities'!$C$18:$C$52,0),MATCH(R$3,'[1]School Facilities'!$AK$16:$HG$16,0))</f>
        <v>#N/A</v>
      </c>
    </row>
    <row r="26" spans="1:18" x14ac:dyDescent="0.2">
      <c r="A26" t="s">
        <v>34</v>
      </c>
      <c r="B26" s="32">
        <f>Schools!B28</f>
        <v>11467</v>
      </c>
      <c r="C26" s="32">
        <f>INDEX('[1]School Facilities'!$AK$18:$HG$52,MATCH($A26,'[1]School Facilities'!$C$18:$C$52,0),MATCH(C$3,'[1]School Facilities'!$AK$16:$HG$16,0))</f>
        <v>2707</v>
      </c>
      <c r="D26" s="32">
        <f>INDEX('[1]School Facilities'!$AK$18:$HG$52,MATCH($A26,'[1]School Facilities'!$C$18:$C$52,0),MATCH(D$3,'[1]School Facilities'!$AK$16:$HG$16,0))</f>
        <v>1544</v>
      </c>
      <c r="E26" s="32" t="e">
        <f>INDEX('[1]School Facilities'!$AK$18:$HG$52,MATCH($A26,'[1]School Facilities'!$C$18:$C$52,0),MATCH(E$3,'[1]School Facilities'!$AK$16:$HG$16,0))</f>
        <v>#N/A</v>
      </c>
      <c r="F26" s="32" t="e">
        <f>INDEX('[1]School Facilities'!$AK$18:$HG$52,MATCH($A26,'[1]School Facilities'!$C$18:$C$52,0),MATCH(F$3,'[1]School Facilities'!$AK$16:$HG$16,0))</f>
        <v>#N/A</v>
      </c>
      <c r="G26" s="32" t="e">
        <f>INDEX('[1]School Facilities'!$AK$18:$HG$52,MATCH($A26,'[1]School Facilities'!$C$18:$C$52,0),MATCH(G$3,'[1]School Facilities'!$AK$16:$HG$16,0))</f>
        <v>#N/A</v>
      </c>
      <c r="H26" s="32">
        <f>INDEX('[1]School Facilities'!$AK$18:$HG$52,MATCH($A26,'[1]School Facilities'!$C$18:$C$52,0),MATCH(H$3,'[1]School Facilities'!$AK$16:$HG$16,0))</f>
        <v>1278</v>
      </c>
      <c r="I26" s="32" t="e">
        <f>INDEX('[1]School Facilities'!$AK$18:$HG$52,MATCH($A26,'[1]School Facilities'!$C$18:$C$52,0),MATCH(I$3,'[1]School Facilities'!$AK$16:$HG$16,0))</f>
        <v>#N/A</v>
      </c>
      <c r="J26" s="32">
        <f>INDEX('[1]School Facilities'!$AK$18:$HG$52,MATCH($A26,'[1]School Facilities'!$C$18:$C$52,0),MATCH(J$3,'[1]School Facilities'!$AK$16:$HG$16,0))</f>
        <v>5803</v>
      </c>
      <c r="K26" s="32" t="e">
        <f>INDEX('[1]School Facilities'!$AK$18:$HG$52,MATCH($A26,'[1]School Facilities'!$C$18:$C$52,0),MATCH(K$3,'[1]School Facilities'!$AK$16:$HG$16,0))</f>
        <v>#N/A</v>
      </c>
      <c r="L26" s="32" t="e">
        <f>INDEX('[1]School Facilities'!$AK$18:$HG$52,MATCH($A26,'[1]School Facilities'!$C$18:$C$52,0),MATCH(L$3,'[1]School Facilities'!$AK$16:$HG$16,0))</f>
        <v>#N/A</v>
      </c>
      <c r="M26" s="32" t="e">
        <f>INDEX('[1]School Facilities'!$AK$18:$HG$52,MATCH($A26,'[1]School Facilities'!$C$18:$C$52,0),MATCH(M$3,'[1]School Facilities'!$AK$16:$HG$16,0))</f>
        <v>#N/A</v>
      </c>
      <c r="N26" s="32">
        <f>INDEX('[1]School Facilities'!$AK$18:$HG$52,MATCH($A26,'[1]School Facilities'!$C$18:$C$52,0),MATCH(N$3,'[1]School Facilities'!$AK$16:$HG$16,0))</f>
        <v>921</v>
      </c>
      <c r="O26" s="32">
        <f>INDEX('[1]School Facilities'!$AK$18:$HG$52,MATCH($A26,'[1]School Facilities'!$C$18:$C$52,0),MATCH(O$3,'[1]School Facilities'!$AK$16:$HG$16,0))</f>
        <v>3293</v>
      </c>
      <c r="P26" s="32">
        <f>INDEX('[1]School Facilities'!$AK$18:$HG$52,MATCH($A26,'[1]School Facilities'!$C$18:$C$52,0),MATCH(P$3,'[1]School Facilities'!$AK$16:$HG$16,0))</f>
        <v>22.96</v>
      </c>
      <c r="Q26" s="32">
        <f>INDEX('[1]School Facilities'!$AK$18:$HG$52,MATCH($A26,'[1]School Facilities'!$C$18:$C$52,0),MATCH(Q$3,'[1]School Facilities'!$AK$16:$HG$16,0))</f>
        <v>7962</v>
      </c>
      <c r="R26" s="32" t="e">
        <f>INDEX('[1]School Facilities'!$AK$18:$HG$52,MATCH($A26,'[1]School Facilities'!$C$18:$C$52,0),MATCH(R$3,'[1]School Facilities'!$AK$16:$HG$16,0))</f>
        <v>#N/A</v>
      </c>
    </row>
    <row r="27" spans="1:18" x14ac:dyDescent="0.2">
      <c r="A27" t="s">
        <v>35</v>
      </c>
      <c r="B27" s="32">
        <f>Schools!B29</f>
        <v>2826</v>
      </c>
      <c r="C27" s="32">
        <f>INDEX('[1]School Facilities'!$AK$18:$HG$52,MATCH($A27,'[1]School Facilities'!$C$18:$C$52,0),MATCH(C$3,'[1]School Facilities'!$AK$16:$HG$16,0))</f>
        <v>52</v>
      </c>
      <c r="D27" s="32">
        <f>INDEX('[1]School Facilities'!$AK$18:$HG$52,MATCH($A27,'[1]School Facilities'!$C$18:$C$52,0),MATCH(D$3,'[1]School Facilities'!$AK$16:$HG$16,0))</f>
        <v>51</v>
      </c>
      <c r="E27" s="32" t="e">
        <f>INDEX('[1]School Facilities'!$AK$18:$HG$52,MATCH($A27,'[1]School Facilities'!$C$18:$C$52,0),MATCH(E$3,'[1]School Facilities'!$AK$16:$HG$16,0))</f>
        <v>#N/A</v>
      </c>
      <c r="F27" s="32" t="e">
        <f>INDEX('[1]School Facilities'!$AK$18:$HG$52,MATCH($A27,'[1]School Facilities'!$C$18:$C$52,0),MATCH(F$3,'[1]School Facilities'!$AK$16:$HG$16,0))</f>
        <v>#N/A</v>
      </c>
      <c r="G27" s="32" t="e">
        <f>INDEX('[1]School Facilities'!$AK$18:$HG$52,MATCH($A27,'[1]School Facilities'!$C$18:$C$52,0),MATCH(G$3,'[1]School Facilities'!$AK$16:$HG$16,0))</f>
        <v>#N/A</v>
      </c>
      <c r="H27" s="32">
        <f>INDEX('[1]School Facilities'!$AK$18:$HG$52,MATCH($A27,'[1]School Facilities'!$C$18:$C$52,0),MATCH(H$3,'[1]School Facilities'!$AK$16:$HG$16,0))</f>
        <v>967</v>
      </c>
      <c r="I27" s="32" t="e">
        <f>INDEX('[1]School Facilities'!$AK$18:$HG$52,MATCH($A27,'[1]School Facilities'!$C$18:$C$52,0),MATCH(I$3,'[1]School Facilities'!$AK$16:$HG$16,0))</f>
        <v>#N/A</v>
      </c>
      <c r="J27" s="32">
        <f>INDEX('[1]School Facilities'!$AK$18:$HG$52,MATCH($A27,'[1]School Facilities'!$C$18:$C$52,0),MATCH(J$3,'[1]School Facilities'!$AK$16:$HG$16,0))</f>
        <v>2279</v>
      </c>
      <c r="K27" s="32" t="e">
        <f>INDEX('[1]School Facilities'!$AK$18:$HG$52,MATCH($A27,'[1]School Facilities'!$C$18:$C$52,0),MATCH(K$3,'[1]School Facilities'!$AK$16:$HG$16,0))</f>
        <v>#N/A</v>
      </c>
      <c r="L27" s="32" t="e">
        <f>INDEX('[1]School Facilities'!$AK$18:$HG$52,MATCH($A27,'[1]School Facilities'!$C$18:$C$52,0),MATCH(L$3,'[1]School Facilities'!$AK$16:$HG$16,0))</f>
        <v>#N/A</v>
      </c>
      <c r="M27" s="32" t="e">
        <f>INDEX('[1]School Facilities'!$AK$18:$HG$52,MATCH($A27,'[1]School Facilities'!$C$18:$C$52,0),MATCH(M$3,'[1]School Facilities'!$AK$16:$HG$16,0))</f>
        <v>#N/A</v>
      </c>
      <c r="N27" s="32">
        <f>INDEX('[1]School Facilities'!$AK$18:$HG$52,MATCH($A27,'[1]School Facilities'!$C$18:$C$52,0),MATCH(N$3,'[1]School Facilities'!$AK$16:$HG$16,0))</f>
        <v>1052</v>
      </c>
      <c r="O27" s="32">
        <f>INDEX('[1]School Facilities'!$AK$18:$HG$52,MATCH($A27,'[1]School Facilities'!$C$18:$C$52,0),MATCH(O$3,'[1]School Facilities'!$AK$16:$HG$16,0))</f>
        <v>694</v>
      </c>
      <c r="P27" s="32">
        <f>INDEX('[1]School Facilities'!$AK$18:$HG$52,MATCH($A27,'[1]School Facilities'!$C$18:$C$52,0),MATCH(P$3,'[1]School Facilities'!$AK$16:$HG$16,0))</f>
        <v>55.16</v>
      </c>
      <c r="Q27" s="32">
        <f>INDEX('[1]School Facilities'!$AK$18:$HG$52,MATCH($A27,'[1]School Facilities'!$C$18:$C$52,0),MATCH(Q$3,'[1]School Facilities'!$AK$16:$HG$16,0))</f>
        <v>1112</v>
      </c>
      <c r="R27" s="32" t="e">
        <f>INDEX('[1]School Facilities'!$AK$18:$HG$52,MATCH($A27,'[1]School Facilities'!$C$18:$C$52,0),MATCH(R$3,'[1]School Facilities'!$AK$16:$HG$16,0))</f>
        <v>#N/A</v>
      </c>
    </row>
    <row r="28" spans="1:18" x14ac:dyDescent="0.2">
      <c r="A28" t="s">
        <v>36</v>
      </c>
      <c r="B28" s="32">
        <f>Schools!B30</f>
        <v>2575</v>
      </c>
      <c r="C28" s="32">
        <f>INDEX('[1]School Facilities'!$AK$18:$HG$52,MATCH($A28,'[1]School Facilities'!$C$18:$C$52,0),MATCH(C$3,'[1]School Facilities'!$AK$16:$HG$16,0))</f>
        <v>4</v>
      </c>
      <c r="D28" s="32">
        <f>INDEX('[1]School Facilities'!$AK$18:$HG$52,MATCH($A28,'[1]School Facilities'!$C$18:$C$52,0),MATCH(D$3,'[1]School Facilities'!$AK$16:$HG$16,0))</f>
        <v>61</v>
      </c>
      <c r="E28" s="32" t="e">
        <f>INDEX('[1]School Facilities'!$AK$18:$HG$52,MATCH($A28,'[1]School Facilities'!$C$18:$C$52,0),MATCH(E$3,'[1]School Facilities'!$AK$16:$HG$16,0))</f>
        <v>#N/A</v>
      </c>
      <c r="F28" s="32" t="e">
        <f>INDEX('[1]School Facilities'!$AK$18:$HG$52,MATCH($A28,'[1]School Facilities'!$C$18:$C$52,0),MATCH(F$3,'[1]School Facilities'!$AK$16:$HG$16,0))</f>
        <v>#N/A</v>
      </c>
      <c r="G28" s="32" t="e">
        <f>INDEX('[1]School Facilities'!$AK$18:$HG$52,MATCH($A28,'[1]School Facilities'!$C$18:$C$52,0),MATCH(G$3,'[1]School Facilities'!$AK$16:$HG$16,0))</f>
        <v>#N/A</v>
      </c>
      <c r="H28" s="32">
        <f>INDEX('[1]School Facilities'!$AK$18:$HG$52,MATCH($A28,'[1]School Facilities'!$C$18:$C$52,0),MATCH(H$3,'[1]School Facilities'!$AK$16:$HG$16,0))</f>
        <v>1477</v>
      </c>
      <c r="I28" s="32" t="e">
        <f>INDEX('[1]School Facilities'!$AK$18:$HG$52,MATCH($A28,'[1]School Facilities'!$C$18:$C$52,0),MATCH(I$3,'[1]School Facilities'!$AK$16:$HG$16,0))</f>
        <v>#N/A</v>
      </c>
      <c r="J28" s="32">
        <f>INDEX('[1]School Facilities'!$AK$18:$HG$52,MATCH($A28,'[1]School Facilities'!$C$18:$C$52,0),MATCH(J$3,'[1]School Facilities'!$AK$16:$HG$16,0))</f>
        <v>1935</v>
      </c>
      <c r="K28" s="32" t="e">
        <f>INDEX('[1]School Facilities'!$AK$18:$HG$52,MATCH($A28,'[1]School Facilities'!$C$18:$C$52,0),MATCH(K$3,'[1]School Facilities'!$AK$16:$HG$16,0))</f>
        <v>#N/A</v>
      </c>
      <c r="L28" s="32" t="e">
        <f>INDEX('[1]School Facilities'!$AK$18:$HG$52,MATCH($A28,'[1]School Facilities'!$C$18:$C$52,0),MATCH(L$3,'[1]School Facilities'!$AK$16:$HG$16,0))</f>
        <v>#N/A</v>
      </c>
      <c r="M28" s="32" t="e">
        <f>INDEX('[1]School Facilities'!$AK$18:$HG$52,MATCH($A28,'[1]School Facilities'!$C$18:$C$52,0),MATCH(M$3,'[1]School Facilities'!$AK$16:$HG$16,0))</f>
        <v>#N/A</v>
      </c>
      <c r="N28" s="32">
        <f>INDEX('[1]School Facilities'!$AK$18:$HG$52,MATCH($A28,'[1]School Facilities'!$C$18:$C$52,0),MATCH(N$3,'[1]School Facilities'!$AK$16:$HG$16,0))</f>
        <v>208</v>
      </c>
      <c r="O28" s="32">
        <f>INDEX('[1]School Facilities'!$AK$18:$HG$52,MATCH($A28,'[1]School Facilities'!$C$18:$C$52,0),MATCH(O$3,'[1]School Facilities'!$AK$16:$HG$16,0))</f>
        <v>228</v>
      </c>
      <c r="P28" s="32">
        <f>INDEX('[1]School Facilities'!$AK$18:$HG$52,MATCH($A28,'[1]School Facilities'!$C$18:$C$52,0),MATCH(P$3,'[1]School Facilities'!$AK$16:$HG$16,0))</f>
        <v>84.15</v>
      </c>
      <c r="Q28" s="32">
        <f>INDEX('[1]School Facilities'!$AK$18:$HG$52,MATCH($A28,'[1]School Facilities'!$C$18:$C$52,0),MATCH(Q$3,'[1]School Facilities'!$AK$16:$HG$16,0))</f>
        <v>569</v>
      </c>
      <c r="R28" s="32" t="e">
        <f>INDEX('[1]School Facilities'!$AK$18:$HG$52,MATCH($A28,'[1]School Facilities'!$C$18:$C$52,0),MATCH(R$3,'[1]School Facilities'!$AK$16:$HG$16,0))</f>
        <v>#N/A</v>
      </c>
    </row>
    <row r="29" spans="1:18" x14ac:dyDescent="0.2">
      <c r="A29" t="s">
        <v>37</v>
      </c>
      <c r="B29" s="32">
        <f>Schools!B31</f>
        <v>62162</v>
      </c>
      <c r="C29" s="32">
        <f>INDEX('[1]School Facilities'!$AK$18:$HG$52,MATCH($A29,'[1]School Facilities'!$C$18:$C$52,0),MATCH(C$3,'[1]School Facilities'!$AK$16:$HG$16,0))</f>
        <v>3085</v>
      </c>
      <c r="D29" s="32">
        <f>INDEX('[1]School Facilities'!$AK$18:$HG$52,MATCH($A29,'[1]School Facilities'!$C$18:$C$52,0),MATCH(D$3,'[1]School Facilities'!$AK$16:$HG$16,0))</f>
        <v>4604</v>
      </c>
      <c r="E29" s="32" t="e">
        <f>INDEX('[1]School Facilities'!$AK$18:$HG$52,MATCH($A29,'[1]School Facilities'!$C$18:$C$52,0),MATCH(E$3,'[1]School Facilities'!$AK$16:$HG$16,0))</f>
        <v>#N/A</v>
      </c>
      <c r="F29" s="32" t="e">
        <f>INDEX('[1]School Facilities'!$AK$18:$HG$52,MATCH($A29,'[1]School Facilities'!$C$18:$C$52,0),MATCH(F$3,'[1]School Facilities'!$AK$16:$HG$16,0))</f>
        <v>#N/A</v>
      </c>
      <c r="G29" s="32" t="e">
        <f>INDEX('[1]School Facilities'!$AK$18:$HG$52,MATCH($A29,'[1]School Facilities'!$C$18:$C$52,0),MATCH(G$3,'[1]School Facilities'!$AK$16:$HG$16,0))</f>
        <v>#N/A</v>
      </c>
      <c r="H29" s="32">
        <f>INDEX('[1]School Facilities'!$AK$18:$HG$52,MATCH($A29,'[1]School Facilities'!$C$18:$C$52,0),MATCH(H$3,'[1]School Facilities'!$AK$16:$HG$16,0))</f>
        <v>21140</v>
      </c>
      <c r="I29" s="32" t="e">
        <f>INDEX('[1]School Facilities'!$AK$18:$HG$52,MATCH($A29,'[1]School Facilities'!$C$18:$C$52,0),MATCH(I$3,'[1]School Facilities'!$AK$16:$HG$16,0))</f>
        <v>#N/A</v>
      </c>
      <c r="J29" s="32">
        <f>INDEX('[1]School Facilities'!$AK$18:$HG$52,MATCH($A29,'[1]School Facilities'!$C$18:$C$52,0),MATCH(J$3,'[1]School Facilities'!$AK$16:$HG$16,0))</f>
        <v>51802</v>
      </c>
      <c r="K29" s="32" t="e">
        <f>INDEX('[1]School Facilities'!$AK$18:$HG$52,MATCH($A29,'[1]School Facilities'!$C$18:$C$52,0),MATCH(K$3,'[1]School Facilities'!$AK$16:$HG$16,0))</f>
        <v>#N/A</v>
      </c>
      <c r="L29" s="32" t="e">
        <f>INDEX('[1]School Facilities'!$AK$18:$HG$52,MATCH($A29,'[1]School Facilities'!$C$18:$C$52,0),MATCH(L$3,'[1]School Facilities'!$AK$16:$HG$16,0))</f>
        <v>#N/A</v>
      </c>
      <c r="M29" s="32" t="e">
        <f>INDEX('[1]School Facilities'!$AK$18:$HG$52,MATCH($A29,'[1]School Facilities'!$C$18:$C$52,0),MATCH(M$3,'[1]School Facilities'!$AK$16:$HG$16,0))</f>
        <v>#N/A</v>
      </c>
      <c r="N29" s="32">
        <f>INDEX('[1]School Facilities'!$AK$18:$HG$52,MATCH($A29,'[1]School Facilities'!$C$18:$C$52,0),MATCH(N$3,'[1]School Facilities'!$AK$16:$HG$16,0))</f>
        <v>14641</v>
      </c>
      <c r="O29" s="32">
        <f>INDEX('[1]School Facilities'!$AK$18:$HG$52,MATCH($A29,'[1]School Facilities'!$C$18:$C$52,0),MATCH(O$3,'[1]School Facilities'!$AK$16:$HG$16,0))</f>
        <v>7834</v>
      </c>
      <c r="P29" s="32">
        <f>INDEX('[1]School Facilities'!$AK$18:$HG$52,MATCH($A29,'[1]School Facilities'!$C$18:$C$52,0),MATCH(P$3,'[1]School Facilities'!$AK$16:$HG$16,0))</f>
        <v>24.69</v>
      </c>
      <c r="Q29" s="32">
        <f>INDEX('[1]School Facilities'!$AK$18:$HG$52,MATCH($A29,'[1]School Facilities'!$C$18:$C$52,0),MATCH(Q$3,'[1]School Facilities'!$AK$16:$HG$16,0))</f>
        <v>19260</v>
      </c>
      <c r="R29" s="32" t="e">
        <f>INDEX('[1]School Facilities'!$AK$18:$HG$52,MATCH($A29,'[1]School Facilities'!$C$18:$C$52,0),MATCH(R$3,'[1]School Facilities'!$AK$16:$HG$16,0))</f>
        <v>#N/A</v>
      </c>
    </row>
    <row r="30" spans="1:18" x14ac:dyDescent="0.2">
      <c r="A30" t="s">
        <v>38</v>
      </c>
      <c r="B30" s="32">
        <f>Schools!B32</f>
        <v>692</v>
      </c>
      <c r="C30" s="32">
        <f>INDEX('[1]School Facilities'!$AK$18:$HG$52,MATCH($A30,'[1]School Facilities'!$C$18:$C$52,0),MATCH(C$3,'[1]School Facilities'!$AK$16:$HG$16,0))</f>
        <v>16</v>
      </c>
      <c r="D30" s="32">
        <f>INDEX('[1]School Facilities'!$AK$18:$HG$52,MATCH($A30,'[1]School Facilities'!$C$18:$C$52,0),MATCH(D$3,'[1]School Facilities'!$AK$16:$HG$16,0))</f>
        <v>0</v>
      </c>
      <c r="E30" s="32" t="e">
        <f>INDEX('[1]School Facilities'!$AK$18:$HG$52,MATCH($A30,'[1]School Facilities'!$C$18:$C$52,0),MATCH(E$3,'[1]School Facilities'!$AK$16:$HG$16,0))</f>
        <v>#N/A</v>
      </c>
      <c r="F30" s="32" t="e">
        <f>INDEX('[1]School Facilities'!$AK$18:$HG$52,MATCH($A30,'[1]School Facilities'!$C$18:$C$52,0),MATCH(F$3,'[1]School Facilities'!$AK$16:$HG$16,0))</f>
        <v>#N/A</v>
      </c>
      <c r="G30" s="32" t="e">
        <f>INDEX('[1]School Facilities'!$AK$18:$HG$52,MATCH($A30,'[1]School Facilities'!$C$18:$C$52,0),MATCH(G$3,'[1]School Facilities'!$AK$16:$HG$16,0))</f>
        <v>#N/A</v>
      </c>
      <c r="H30" s="32">
        <f>INDEX('[1]School Facilities'!$AK$18:$HG$52,MATCH($A30,'[1]School Facilities'!$C$18:$C$52,0),MATCH(H$3,'[1]School Facilities'!$AK$16:$HG$16,0))</f>
        <v>613</v>
      </c>
      <c r="I30" s="32" t="e">
        <f>INDEX('[1]School Facilities'!$AK$18:$HG$52,MATCH($A30,'[1]School Facilities'!$C$18:$C$52,0),MATCH(I$3,'[1]School Facilities'!$AK$16:$HG$16,0))</f>
        <v>#N/A</v>
      </c>
      <c r="J30" s="32">
        <f>INDEX('[1]School Facilities'!$AK$18:$HG$52,MATCH($A30,'[1]School Facilities'!$C$18:$C$52,0),MATCH(J$3,'[1]School Facilities'!$AK$16:$HG$16,0))</f>
        <v>690</v>
      </c>
      <c r="K30" s="32" t="e">
        <f>INDEX('[1]School Facilities'!$AK$18:$HG$52,MATCH($A30,'[1]School Facilities'!$C$18:$C$52,0),MATCH(K$3,'[1]School Facilities'!$AK$16:$HG$16,0))</f>
        <v>#N/A</v>
      </c>
      <c r="L30" s="32" t="e">
        <f>INDEX('[1]School Facilities'!$AK$18:$HG$52,MATCH($A30,'[1]School Facilities'!$C$18:$C$52,0),MATCH(L$3,'[1]School Facilities'!$AK$16:$HG$16,0))</f>
        <v>#N/A</v>
      </c>
      <c r="M30" s="32" t="e">
        <f>INDEX('[1]School Facilities'!$AK$18:$HG$52,MATCH($A30,'[1]School Facilities'!$C$18:$C$52,0),MATCH(M$3,'[1]School Facilities'!$AK$16:$HG$16,0))</f>
        <v>#N/A</v>
      </c>
      <c r="N30" s="32">
        <f>INDEX('[1]School Facilities'!$AK$18:$HG$52,MATCH($A30,'[1]School Facilities'!$C$18:$C$52,0),MATCH(N$3,'[1]School Facilities'!$AK$16:$HG$16,0))</f>
        <v>272</v>
      </c>
      <c r="O30" s="32">
        <f>INDEX('[1]School Facilities'!$AK$18:$HG$52,MATCH($A30,'[1]School Facilities'!$C$18:$C$52,0),MATCH(O$3,'[1]School Facilities'!$AK$16:$HG$16,0))</f>
        <v>80</v>
      </c>
      <c r="P30" s="32">
        <f>INDEX('[1]School Facilities'!$AK$18:$HG$52,MATCH($A30,'[1]School Facilities'!$C$18:$C$52,0),MATCH(P$3,'[1]School Facilities'!$AK$16:$HG$16,0))</f>
        <v>26.07</v>
      </c>
      <c r="Q30" s="32">
        <f>INDEX('[1]School Facilities'!$AK$18:$HG$52,MATCH($A30,'[1]School Facilities'!$C$18:$C$52,0),MATCH(Q$3,'[1]School Facilities'!$AK$16:$HG$16,0))</f>
        <v>108</v>
      </c>
      <c r="R30" s="32" t="e">
        <f>INDEX('[1]School Facilities'!$AK$18:$HG$52,MATCH($A30,'[1]School Facilities'!$C$18:$C$52,0),MATCH(R$3,'[1]School Facilities'!$AK$16:$HG$16,0))</f>
        <v>#N/A</v>
      </c>
    </row>
    <row r="31" spans="1:18" x14ac:dyDescent="0.2">
      <c r="A31" t="s">
        <v>39</v>
      </c>
      <c r="B31" s="32">
        <f>Schools!B33</f>
        <v>21875</v>
      </c>
      <c r="C31" s="32">
        <f>INDEX('[1]School Facilities'!$AK$18:$HG$52,MATCH($A31,'[1]School Facilities'!$C$18:$C$52,0),MATCH(C$3,'[1]School Facilities'!$AK$16:$HG$16,0))</f>
        <v>635</v>
      </c>
      <c r="D31" s="32">
        <f>INDEX('[1]School Facilities'!$AK$18:$HG$52,MATCH($A31,'[1]School Facilities'!$C$18:$C$52,0),MATCH(D$3,'[1]School Facilities'!$AK$16:$HG$16,0))</f>
        <v>1204</v>
      </c>
      <c r="E31" s="32" t="e">
        <f>INDEX('[1]School Facilities'!$AK$18:$HG$52,MATCH($A31,'[1]School Facilities'!$C$18:$C$52,0),MATCH(E$3,'[1]School Facilities'!$AK$16:$HG$16,0))</f>
        <v>#N/A</v>
      </c>
      <c r="F31" s="32" t="e">
        <f>INDEX('[1]School Facilities'!$AK$18:$HG$52,MATCH($A31,'[1]School Facilities'!$C$18:$C$52,0),MATCH(F$3,'[1]School Facilities'!$AK$16:$HG$16,0))</f>
        <v>#N/A</v>
      </c>
      <c r="G31" s="32" t="e">
        <f>INDEX('[1]School Facilities'!$AK$18:$HG$52,MATCH($A31,'[1]School Facilities'!$C$18:$C$52,0),MATCH(G$3,'[1]School Facilities'!$AK$16:$HG$16,0))</f>
        <v>#N/A</v>
      </c>
      <c r="H31" s="32">
        <f>INDEX('[1]School Facilities'!$AK$18:$HG$52,MATCH($A31,'[1]School Facilities'!$C$18:$C$52,0),MATCH(H$3,'[1]School Facilities'!$AK$16:$HG$16,0))</f>
        <v>18215</v>
      </c>
      <c r="I31" s="32" t="e">
        <f>INDEX('[1]School Facilities'!$AK$18:$HG$52,MATCH($A31,'[1]School Facilities'!$C$18:$C$52,0),MATCH(I$3,'[1]School Facilities'!$AK$16:$HG$16,0))</f>
        <v>#N/A</v>
      </c>
      <c r="J31" s="32">
        <f>INDEX('[1]School Facilities'!$AK$18:$HG$52,MATCH($A31,'[1]School Facilities'!$C$18:$C$52,0),MATCH(J$3,'[1]School Facilities'!$AK$16:$HG$16,0))</f>
        <v>21289</v>
      </c>
      <c r="K31" s="32" t="e">
        <f>INDEX('[1]School Facilities'!$AK$18:$HG$52,MATCH($A31,'[1]School Facilities'!$C$18:$C$52,0),MATCH(K$3,'[1]School Facilities'!$AK$16:$HG$16,0))</f>
        <v>#N/A</v>
      </c>
      <c r="L31" s="32" t="e">
        <f>INDEX('[1]School Facilities'!$AK$18:$HG$52,MATCH($A31,'[1]School Facilities'!$C$18:$C$52,0),MATCH(L$3,'[1]School Facilities'!$AK$16:$HG$16,0))</f>
        <v>#N/A</v>
      </c>
      <c r="M31" s="32" t="e">
        <f>INDEX('[1]School Facilities'!$AK$18:$HG$52,MATCH($A31,'[1]School Facilities'!$C$18:$C$52,0),MATCH(M$3,'[1]School Facilities'!$AK$16:$HG$16,0))</f>
        <v>#N/A</v>
      </c>
      <c r="N31" s="32">
        <f>INDEX('[1]School Facilities'!$AK$18:$HG$52,MATCH($A31,'[1]School Facilities'!$C$18:$C$52,0),MATCH(N$3,'[1]School Facilities'!$AK$16:$HG$16,0))</f>
        <v>8242</v>
      </c>
      <c r="O31" s="32">
        <f>INDEX('[1]School Facilities'!$AK$18:$HG$52,MATCH($A31,'[1]School Facilities'!$C$18:$C$52,0),MATCH(O$3,'[1]School Facilities'!$AK$16:$HG$16,0))</f>
        <v>1705</v>
      </c>
      <c r="P31" s="32">
        <f>INDEX('[1]School Facilities'!$AK$18:$HG$52,MATCH($A31,'[1]School Facilities'!$C$18:$C$52,0),MATCH(P$3,'[1]School Facilities'!$AK$16:$HG$16,0))</f>
        <v>20.79</v>
      </c>
      <c r="Q31" s="32">
        <f>INDEX('[1]School Facilities'!$AK$18:$HG$52,MATCH($A31,'[1]School Facilities'!$C$18:$C$52,0),MATCH(Q$3,'[1]School Facilities'!$AK$16:$HG$16,0))</f>
        <v>5273</v>
      </c>
      <c r="R31" s="32" t="e">
        <f>INDEX('[1]School Facilities'!$AK$18:$HG$52,MATCH($A31,'[1]School Facilities'!$C$18:$C$52,0),MATCH(R$3,'[1]School Facilities'!$AK$16:$HG$16,0))</f>
        <v>#N/A</v>
      </c>
    </row>
    <row r="32" spans="1:18" x14ac:dyDescent="0.2">
      <c r="A32" t="s">
        <v>40</v>
      </c>
      <c r="B32" s="32">
        <f>Schools!B34</f>
        <v>105085</v>
      </c>
      <c r="C32" s="32">
        <f>INDEX('[1]School Facilities'!$AK$18:$HG$52,MATCH($A32,'[1]School Facilities'!$C$18:$C$52,0),MATCH(C$3,'[1]School Facilities'!$AK$16:$HG$16,0))</f>
        <v>3386</v>
      </c>
      <c r="D32" s="32">
        <f>INDEX('[1]School Facilities'!$AK$18:$HG$52,MATCH($A32,'[1]School Facilities'!$C$18:$C$52,0),MATCH(D$3,'[1]School Facilities'!$AK$16:$HG$16,0))</f>
        <v>17102</v>
      </c>
      <c r="E32" s="32" t="e">
        <f>INDEX('[1]School Facilities'!$AK$18:$HG$52,MATCH($A32,'[1]School Facilities'!$C$18:$C$52,0),MATCH(E$3,'[1]School Facilities'!$AK$16:$HG$16,0))</f>
        <v>#N/A</v>
      </c>
      <c r="F32" s="32" t="e">
        <f>INDEX('[1]School Facilities'!$AK$18:$HG$52,MATCH($A32,'[1]School Facilities'!$C$18:$C$52,0),MATCH(F$3,'[1]School Facilities'!$AK$16:$HG$16,0))</f>
        <v>#N/A</v>
      </c>
      <c r="G32" s="32" t="e">
        <f>INDEX('[1]School Facilities'!$AK$18:$HG$52,MATCH($A32,'[1]School Facilities'!$C$18:$C$52,0),MATCH(G$3,'[1]School Facilities'!$AK$16:$HG$16,0))</f>
        <v>#N/A</v>
      </c>
      <c r="H32" s="32">
        <f>INDEX('[1]School Facilities'!$AK$18:$HG$52,MATCH($A32,'[1]School Facilities'!$C$18:$C$52,0),MATCH(H$3,'[1]School Facilities'!$AK$16:$HG$16,0))</f>
        <v>87214</v>
      </c>
      <c r="I32" s="32" t="e">
        <f>INDEX('[1]School Facilities'!$AK$18:$HG$52,MATCH($A32,'[1]School Facilities'!$C$18:$C$52,0),MATCH(I$3,'[1]School Facilities'!$AK$16:$HG$16,0))</f>
        <v>#N/A</v>
      </c>
      <c r="J32" s="32">
        <f>INDEX('[1]School Facilities'!$AK$18:$HG$52,MATCH($A32,'[1]School Facilities'!$C$18:$C$52,0),MATCH(J$3,'[1]School Facilities'!$AK$16:$HG$16,0))</f>
        <v>96639</v>
      </c>
      <c r="K32" s="32" t="e">
        <f>INDEX('[1]School Facilities'!$AK$18:$HG$52,MATCH($A32,'[1]School Facilities'!$C$18:$C$52,0),MATCH(K$3,'[1]School Facilities'!$AK$16:$HG$16,0))</f>
        <v>#N/A</v>
      </c>
      <c r="L32" s="32" t="e">
        <f>INDEX('[1]School Facilities'!$AK$18:$HG$52,MATCH($A32,'[1]School Facilities'!$C$18:$C$52,0),MATCH(L$3,'[1]School Facilities'!$AK$16:$HG$16,0))</f>
        <v>#N/A</v>
      </c>
      <c r="M32" s="32" t="e">
        <f>INDEX('[1]School Facilities'!$AK$18:$HG$52,MATCH($A32,'[1]School Facilities'!$C$18:$C$52,0),MATCH(M$3,'[1]School Facilities'!$AK$16:$HG$16,0))</f>
        <v>#N/A</v>
      </c>
      <c r="N32" s="32">
        <f>INDEX('[1]School Facilities'!$AK$18:$HG$52,MATCH($A32,'[1]School Facilities'!$C$18:$C$52,0),MATCH(N$3,'[1]School Facilities'!$AK$16:$HG$16,0))</f>
        <v>40967</v>
      </c>
      <c r="O32" s="32">
        <f>INDEX('[1]School Facilities'!$AK$18:$HG$52,MATCH($A32,'[1]School Facilities'!$C$18:$C$52,0),MATCH(O$3,'[1]School Facilities'!$AK$16:$HG$16,0))</f>
        <v>30258</v>
      </c>
      <c r="P32" s="32">
        <f>INDEX('[1]School Facilities'!$AK$18:$HG$52,MATCH($A32,'[1]School Facilities'!$C$18:$C$52,0),MATCH(P$3,'[1]School Facilities'!$AK$16:$HG$16,0))</f>
        <v>46.3</v>
      </c>
      <c r="Q32" s="32">
        <f>INDEX('[1]School Facilities'!$AK$18:$HG$52,MATCH($A32,'[1]School Facilities'!$C$18:$C$52,0),MATCH(Q$3,'[1]School Facilities'!$AK$16:$HG$16,0))</f>
        <v>27084</v>
      </c>
      <c r="R32" s="32" t="e">
        <f>INDEX('[1]School Facilities'!$AK$18:$HG$52,MATCH($A32,'[1]School Facilities'!$C$18:$C$52,0),MATCH(R$3,'[1]School Facilities'!$AK$16:$HG$16,0))</f>
        <v>#N/A</v>
      </c>
    </row>
    <row r="33" spans="1:18" x14ac:dyDescent="0.2">
      <c r="A33" t="s">
        <v>41</v>
      </c>
      <c r="B33" s="32">
        <f>Schools!B35</f>
        <v>1144</v>
      </c>
      <c r="C33" s="32">
        <f>INDEX('[1]School Facilities'!$AK$18:$HG$52,MATCH($A33,'[1]School Facilities'!$C$18:$C$52,0),MATCH(C$3,'[1]School Facilities'!$AK$16:$HG$16,0))</f>
        <v>15</v>
      </c>
      <c r="D33" s="32">
        <f>INDEX('[1]School Facilities'!$AK$18:$HG$52,MATCH($A33,'[1]School Facilities'!$C$18:$C$52,0),MATCH(D$3,'[1]School Facilities'!$AK$16:$HG$16,0))</f>
        <v>4</v>
      </c>
      <c r="E33" s="32" t="e">
        <f>INDEX('[1]School Facilities'!$AK$18:$HG$52,MATCH($A33,'[1]School Facilities'!$C$18:$C$52,0),MATCH(E$3,'[1]School Facilities'!$AK$16:$HG$16,0))</f>
        <v>#N/A</v>
      </c>
      <c r="F33" s="32" t="e">
        <f>INDEX('[1]School Facilities'!$AK$18:$HG$52,MATCH($A33,'[1]School Facilities'!$C$18:$C$52,0),MATCH(F$3,'[1]School Facilities'!$AK$16:$HG$16,0))</f>
        <v>#N/A</v>
      </c>
      <c r="G33" s="32" t="e">
        <f>INDEX('[1]School Facilities'!$AK$18:$HG$52,MATCH($A33,'[1]School Facilities'!$C$18:$C$52,0),MATCH(G$3,'[1]School Facilities'!$AK$16:$HG$16,0))</f>
        <v>#N/A</v>
      </c>
      <c r="H33" s="32">
        <f>INDEX('[1]School Facilities'!$AK$18:$HG$52,MATCH($A33,'[1]School Facilities'!$C$18:$C$52,0),MATCH(H$3,'[1]School Facilities'!$AK$16:$HG$16,0))</f>
        <v>474</v>
      </c>
      <c r="I33" s="32" t="e">
        <f>INDEX('[1]School Facilities'!$AK$18:$HG$52,MATCH($A33,'[1]School Facilities'!$C$18:$C$52,0),MATCH(I$3,'[1]School Facilities'!$AK$16:$HG$16,0))</f>
        <v>#N/A</v>
      </c>
      <c r="J33" s="32">
        <f>INDEX('[1]School Facilities'!$AK$18:$HG$52,MATCH($A33,'[1]School Facilities'!$C$18:$C$52,0),MATCH(J$3,'[1]School Facilities'!$AK$16:$HG$16,0))</f>
        <v>1001</v>
      </c>
      <c r="K33" s="32" t="e">
        <f>INDEX('[1]School Facilities'!$AK$18:$HG$52,MATCH($A33,'[1]School Facilities'!$C$18:$C$52,0),MATCH(K$3,'[1]School Facilities'!$AK$16:$HG$16,0))</f>
        <v>#N/A</v>
      </c>
      <c r="L33" s="32" t="e">
        <f>INDEX('[1]School Facilities'!$AK$18:$HG$52,MATCH($A33,'[1]School Facilities'!$C$18:$C$52,0),MATCH(L$3,'[1]School Facilities'!$AK$16:$HG$16,0))</f>
        <v>#N/A</v>
      </c>
      <c r="M33" s="32" t="e">
        <f>INDEX('[1]School Facilities'!$AK$18:$HG$52,MATCH($A33,'[1]School Facilities'!$C$18:$C$52,0),MATCH(M$3,'[1]School Facilities'!$AK$16:$HG$16,0))</f>
        <v>#N/A</v>
      </c>
      <c r="N33" s="32">
        <f>INDEX('[1]School Facilities'!$AK$18:$HG$52,MATCH($A33,'[1]School Facilities'!$C$18:$C$52,0),MATCH(N$3,'[1]School Facilities'!$AK$16:$HG$16,0))</f>
        <v>69</v>
      </c>
      <c r="O33" s="32">
        <f>INDEX('[1]School Facilities'!$AK$18:$HG$52,MATCH($A33,'[1]School Facilities'!$C$18:$C$52,0),MATCH(O$3,'[1]School Facilities'!$AK$16:$HG$16,0))</f>
        <v>184</v>
      </c>
      <c r="P33" s="32">
        <f>INDEX('[1]School Facilities'!$AK$18:$HG$52,MATCH($A33,'[1]School Facilities'!$C$18:$C$52,0),MATCH(P$3,'[1]School Facilities'!$AK$16:$HG$16,0))</f>
        <v>31.9</v>
      </c>
      <c r="Q33" s="32">
        <f>INDEX('[1]School Facilities'!$AK$18:$HG$52,MATCH($A33,'[1]School Facilities'!$C$18:$C$52,0),MATCH(Q$3,'[1]School Facilities'!$AK$16:$HG$16,0))</f>
        <v>517</v>
      </c>
      <c r="R33" s="32" t="e">
        <f>INDEX('[1]School Facilities'!$AK$18:$HG$52,MATCH($A33,'[1]School Facilities'!$C$18:$C$52,0),MATCH(R$3,'[1]School Facilities'!$AK$16:$HG$16,0))</f>
        <v>#N/A</v>
      </c>
    </row>
    <row r="34" spans="1:18" x14ac:dyDescent="0.2">
      <c r="A34" t="s">
        <v>42</v>
      </c>
      <c r="B34" s="32">
        <f>Schools!B36</f>
        <v>53890</v>
      </c>
      <c r="C34" s="32">
        <f>INDEX('[1]School Facilities'!$AK$18:$HG$52,MATCH($A34,'[1]School Facilities'!$C$18:$C$52,0),MATCH(C$3,'[1]School Facilities'!$AK$16:$HG$16,0))</f>
        <v>0</v>
      </c>
      <c r="D34" s="32">
        <f>INDEX('[1]School Facilities'!$AK$18:$HG$52,MATCH($A34,'[1]School Facilities'!$C$18:$C$52,0),MATCH(D$3,'[1]School Facilities'!$AK$16:$HG$16,0))</f>
        <v>1162</v>
      </c>
      <c r="E34" s="32" t="e">
        <f>INDEX('[1]School Facilities'!$AK$18:$HG$52,MATCH($A34,'[1]School Facilities'!$C$18:$C$52,0),MATCH(E$3,'[1]School Facilities'!$AK$16:$HG$16,0))</f>
        <v>#N/A</v>
      </c>
      <c r="F34" s="32" t="e">
        <f>INDEX('[1]School Facilities'!$AK$18:$HG$52,MATCH($A34,'[1]School Facilities'!$C$18:$C$52,0),MATCH(F$3,'[1]School Facilities'!$AK$16:$HG$16,0))</f>
        <v>#N/A</v>
      </c>
      <c r="G34" s="32" t="e">
        <f>INDEX('[1]School Facilities'!$AK$18:$HG$52,MATCH($A34,'[1]School Facilities'!$C$18:$C$52,0),MATCH(G$3,'[1]School Facilities'!$AK$16:$HG$16,0))</f>
        <v>#N/A</v>
      </c>
      <c r="H34" s="32">
        <f>INDEX('[1]School Facilities'!$AK$18:$HG$52,MATCH($A34,'[1]School Facilities'!$C$18:$C$52,0),MATCH(H$3,'[1]School Facilities'!$AK$16:$HG$16,0))</f>
        <v>34568</v>
      </c>
      <c r="I34" s="32" t="e">
        <f>INDEX('[1]School Facilities'!$AK$18:$HG$52,MATCH($A34,'[1]School Facilities'!$C$18:$C$52,0),MATCH(I$3,'[1]School Facilities'!$AK$16:$HG$16,0))</f>
        <v>#N/A</v>
      </c>
      <c r="J34" s="32">
        <f>INDEX('[1]School Facilities'!$AK$18:$HG$52,MATCH($A34,'[1]School Facilities'!$C$18:$C$52,0),MATCH(J$3,'[1]School Facilities'!$AK$16:$HG$16,0))</f>
        <v>53890</v>
      </c>
      <c r="K34" s="32" t="e">
        <f>INDEX('[1]School Facilities'!$AK$18:$HG$52,MATCH($A34,'[1]School Facilities'!$C$18:$C$52,0),MATCH(K$3,'[1]School Facilities'!$AK$16:$HG$16,0))</f>
        <v>#N/A</v>
      </c>
      <c r="L34" s="32" t="e">
        <f>INDEX('[1]School Facilities'!$AK$18:$HG$52,MATCH($A34,'[1]School Facilities'!$C$18:$C$52,0),MATCH(L$3,'[1]School Facilities'!$AK$16:$HG$16,0))</f>
        <v>#N/A</v>
      </c>
      <c r="M34" s="32" t="e">
        <f>INDEX('[1]School Facilities'!$AK$18:$HG$52,MATCH($A34,'[1]School Facilities'!$C$18:$C$52,0),MATCH(M$3,'[1]School Facilities'!$AK$16:$HG$16,0))</f>
        <v>#N/A</v>
      </c>
      <c r="N34" s="32">
        <f>INDEX('[1]School Facilities'!$AK$18:$HG$52,MATCH($A34,'[1]School Facilities'!$C$18:$C$52,0),MATCH(N$3,'[1]School Facilities'!$AK$16:$HG$16,0))</f>
        <v>24714</v>
      </c>
      <c r="O34" s="32">
        <f>INDEX('[1]School Facilities'!$AK$18:$HG$52,MATCH($A34,'[1]School Facilities'!$C$18:$C$52,0),MATCH(O$3,'[1]School Facilities'!$AK$16:$HG$16,0))</f>
        <v>5592</v>
      </c>
      <c r="P34" s="32">
        <f>INDEX('[1]School Facilities'!$AK$18:$HG$52,MATCH($A34,'[1]School Facilities'!$C$18:$C$52,0),MATCH(P$3,'[1]School Facilities'!$AK$16:$HG$16,0))</f>
        <v>87.84</v>
      </c>
      <c r="Q34" s="32">
        <f>INDEX('[1]School Facilities'!$AK$18:$HG$52,MATCH($A34,'[1]School Facilities'!$C$18:$C$52,0),MATCH(Q$3,'[1]School Facilities'!$AK$16:$HG$16,0))</f>
        <v>15012</v>
      </c>
      <c r="R34" s="32" t="e">
        <f>INDEX('[1]School Facilities'!$AK$18:$HG$52,MATCH($A34,'[1]School Facilities'!$C$18:$C$52,0),MATCH(R$3,'[1]School Facilities'!$AK$16:$HG$16,0))</f>
        <v>#N/A</v>
      </c>
    </row>
    <row r="35" spans="1:18" x14ac:dyDescent="0.2">
      <c r="A35" t="s">
        <v>43</v>
      </c>
      <c r="B35" s="32">
        <f>Schools!B37</f>
        <v>0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</row>
    <row r="36" spans="1:18" x14ac:dyDescent="0.2">
      <c r="A36" t="s">
        <v>44</v>
      </c>
      <c r="B36" s="32">
        <f>Schools!B38</f>
        <v>3905</v>
      </c>
      <c r="C36" s="32">
        <f>INDEX('[1]School Facilities'!$AK$18:$HG$52,MATCH($A36,'[1]School Facilities'!$C$18:$C$52,0),MATCH(C$3,'[1]School Facilities'!$AK$16:$HG$16,0))</f>
        <v>24</v>
      </c>
      <c r="D36" s="32">
        <f>INDEX('[1]School Facilities'!$AK$18:$HG$52,MATCH($A36,'[1]School Facilities'!$C$18:$C$52,0),MATCH(D$3,'[1]School Facilities'!$AK$16:$HG$16,0))</f>
        <v>36</v>
      </c>
      <c r="E36" s="32" t="e">
        <f>INDEX('[1]School Facilities'!$AK$18:$HG$52,MATCH($A36,'[1]School Facilities'!$C$18:$C$52,0),MATCH(E$3,'[1]School Facilities'!$AK$16:$HG$16,0))</f>
        <v>#N/A</v>
      </c>
      <c r="F36" s="32" t="e">
        <f>INDEX('[1]School Facilities'!$AK$18:$HG$52,MATCH($A36,'[1]School Facilities'!$C$18:$C$52,0),MATCH(F$3,'[1]School Facilities'!$AK$16:$HG$16,0))</f>
        <v>#N/A</v>
      </c>
      <c r="G36" s="32" t="e">
        <f>INDEX('[1]School Facilities'!$AK$18:$HG$52,MATCH($A36,'[1]School Facilities'!$C$18:$C$52,0),MATCH(G$3,'[1]School Facilities'!$AK$16:$HG$16,0))</f>
        <v>#N/A</v>
      </c>
      <c r="H36" s="32">
        <f>INDEX('[1]School Facilities'!$AK$18:$HG$52,MATCH($A36,'[1]School Facilities'!$C$18:$C$52,0),MATCH(H$3,'[1]School Facilities'!$AK$16:$HG$16,0))</f>
        <v>1040</v>
      </c>
      <c r="I36" s="32" t="e">
        <f>INDEX('[1]School Facilities'!$AK$18:$HG$52,MATCH($A36,'[1]School Facilities'!$C$18:$C$52,0),MATCH(I$3,'[1]School Facilities'!$AK$16:$HG$16,0))</f>
        <v>#N/A</v>
      </c>
      <c r="J36" s="32">
        <f>INDEX('[1]School Facilities'!$AK$18:$HG$52,MATCH($A36,'[1]School Facilities'!$C$18:$C$52,0),MATCH(J$3,'[1]School Facilities'!$AK$16:$HG$16,0))</f>
        <v>3037</v>
      </c>
      <c r="K36" s="32" t="e">
        <f>INDEX('[1]School Facilities'!$AK$18:$HG$52,MATCH($A36,'[1]School Facilities'!$C$18:$C$52,0),MATCH(K$3,'[1]School Facilities'!$AK$16:$HG$16,0))</f>
        <v>#N/A</v>
      </c>
      <c r="L36" s="32" t="e">
        <f>INDEX('[1]School Facilities'!$AK$18:$HG$52,MATCH($A36,'[1]School Facilities'!$C$18:$C$52,0),MATCH(L$3,'[1]School Facilities'!$AK$16:$HG$16,0))</f>
        <v>#N/A</v>
      </c>
      <c r="M36" s="32" t="e">
        <f>INDEX('[1]School Facilities'!$AK$18:$HG$52,MATCH($A36,'[1]School Facilities'!$C$18:$C$52,0),MATCH(M$3,'[1]School Facilities'!$AK$16:$HG$16,0))</f>
        <v>#N/A</v>
      </c>
      <c r="N36" s="32">
        <f>INDEX('[1]School Facilities'!$AK$18:$HG$52,MATCH($A36,'[1]School Facilities'!$C$18:$C$52,0),MATCH(N$3,'[1]School Facilities'!$AK$16:$HG$16,0))</f>
        <v>1981</v>
      </c>
      <c r="O36" s="32">
        <f>INDEX('[1]School Facilities'!$AK$18:$HG$52,MATCH($A36,'[1]School Facilities'!$C$18:$C$52,0),MATCH(O$3,'[1]School Facilities'!$AK$16:$HG$16,0))</f>
        <v>791</v>
      </c>
      <c r="P36" s="32">
        <f>INDEX('[1]School Facilities'!$AK$18:$HG$52,MATCH($A36,'[1]School Facilities'!$C$18:$C$52,0),MATCH(P$3,'[1]School Facilities'!$AK$16:$HG$16,0))</f>
        <v>67.66</v>
      </c>
      <c r="Q36" s="32">
        <f>INDEX('[1]School Facilities'!$AK$18:$HG$52,MATCH($A36,'[1]School Facilities'!$C$18:$C$52,0),MATCH(Q$3,'[1]School Facilities'!$AK$16:$HG$16,0))</f>
        <v>838</v>
      </c>
      <c r="R36" s="32" t="e">
        <f>INDEX('[1]School Facilities'!$AK$18:$HG$52,MATCH($A36,'[1]School Facilities'!$C$18:$C$52,0),MATCH(R$3,'[1]School Facilities'!$AK$16:$HG$16,0))</f>
        <v>#N/A</v>
      </c>
    </row>
    <row r="37" spans="1:18" x14ac:dyDescent="0.2">
      <c r="A37" t="s">
        <v>45</v>
      </c>
      <c r="B37" s="32">
        <f>Schools!B39</f>
        <v>186741</v>
      </c>
      <c r="C37" s="32">
        <f>INDEX('[1]School Facilities'!$AK$18:$HG$52,MATCH($A37,'[1]School Facilities'!$C$18:$C$52,0),MATCH(C$3,'[1]School Facilities'!$AK$16:$HG$16,0))</f>
        <v>940</v>
      </c>
      <c r="D37" s="32">
        <f>INDEX('[1]School Facilities'!$AK$18:$HG$52,MATCH($A37,'[1]School Facilities'!$C$18:$C$52,0),MATCH(D$3,'[1]School Facilities'!$AK$16:$HG$16,0))</f>
        <v>13993</v>
      </c>
      <c r="E37" s="32" t="e">
        <f>INDEX('[1]School Facilities'!$AK$18:$HG$52,MATCH($A37,'[1]School Facilities'!$C$18:$C$52,0),MATCH(E$3,'[1]School Facilities'!$AK$16:$HG$16,0))</f>
        <v>#N/A</v>
      </c>
      <c r="F37" s="32" t="e">
        <f>INDEX('[1]School Facilities'!$AK$18:$HG$52,MATCH($A37,'[1]School Facilities'!$C$18:$C$52,0),MATCH(F$3,'[1]School Facilities'!$AK$16:$HG$16,0))</f>
        <v>#N/A</v>
      </c>
      <c r="G37" s="32" t="e">
        <f>INDEX('[1]School Facilities'!$AK$18:$HG$52,MATCH($A37,'[1]School Facilities'!$C$18:$C$52,0),MATCH(G$3,'[1]School Facilities'!$AK$16:$HG$16,0))</f>
        <v>#N/A</v>
      </c>
      <c r="H37" s="32">
        <f>INDEX('[1]School Facilities'!$AK$18:$HG$52,MATCH($A37,'[1]School Facilities'!$C$18:$C$52,0),MATCH(H$3,'[1]School Facilities'!$AK$16:$HG$16,0))</f>
        <v>157240</v>
      </c>
      <c r="I37" s="32" t="e">
        <f>INDEX('[1]School Facilities'!$AK$18:$HG$52,MATCH($A37,'[1]School Facilities'!$C$18:$C$52,0),MATCH(I$3,'[1]School Facilities'!$AK$16:$HG$16,0))</f>
        <v>#N/A</v>
      </c>
      <c r="J37" s="32">
        <f>INDEX('[1]School Facilities'!$AK$18:$HG$52,MATCH($A37,'[1]School Facilities'!$C$18:$C$52,0),MATCH(J$3,'[1]School Facilities'!$AK$16:$HG$16,0))</f>
        <v>182213</v>
      </c>
      <c r="K37" s="32" t="e">
        <f>INDEX('[1]School Facilities'!$AK$18:$HG$52,MATCH($A37,'[1]School Facilities'!$C$18:$C$52,0),MATCH(K$3,'[1]School Facilities'!$AK$16:$HG$16,0))</f>
        <v>#N/A</v>
      </c>
      <c r="L37" s="32" t="e">
        <f>INDEX('[1]School Facilities'!$AK$18:$HG$52,MATCH($A37,'[1]School Facilities'!$C$18:$C$52,0),MATCH(L$3,'[1]School Facilities'!$AK$16:$HG$16,0))</f>
        <v>#N/A</v>
      </c>
      <c r="M37" s="32" t="e">
        <f>INDEX('[1]School Facilities'!$AK$18:$HG$52,MATCH($A37,'[1]School Facilities'!$C$18:$C$52,0),MATCH(M$3,'[1]School Facilities'!$AK$16:$HG$16,0))</f>
        <v>#N/A</v>
      </c>
      <c r="N37" s="32">
        <f>INDEX('[1]School Facilities'!$AK$18:$HG$52,MATCH($A37,'[1]School Facilities'!$C$18:$C$52,0),MATCH(N$3,'[1]School Facilities'!$AK$16:$HG$16,0))</f>
        <v>104812</v>
      </c>
      <c r="O37" s="32">
        <f>INDEX('[1]School Facilities'!$AK$18:$HG$52,MATCH($A37,'[1]School Facilities'!$C$18:$C$52,0),MATCH(O$3,'[1]School Facilities'!$AK$16:$HG$16,0))</f>
        <v>51735</v>
      </c>
      <c r="P37" s="32">
        <f>INDEX('[1]School Facilities'!$AK$18:$HG$52,MATCH($A37,'[1]School Facilities'!$C$18:$C$52,0),MATCH(P$3,'[1]School Facilities'!$AK$16:$HG$16,0))</f>
        <v>59.52</v>
      </c>
      <c r="Q37" s="32">
        <f>INDEX('[1]School Facilities'!$AK$18:$HG$52,MATCH($A37,'[1]School Facilities'!$C$18:$C$52,0),MATCH(Q$3,'[1]School Facilities'!$AK$16:$HG$16,0))</f>
        <v>19545</v>
      </c>
      <c r="R37" s="32" t="e">
        <f>INDEX('[1]School Facilities'!$AK$18:$HG$52,MATCH($A37,'[1]School Facilities'!$C$18:$C$52,0),MATCH(R$3,'[1]School Facilities'!$AK$16:$HG$16,0))</f>
        <v>#N/A</v>
      </c>
    </row>
    <row r="38" spans="1:18" x14ac:dyDescent="0.2">
      <c r="A38" t="s">
        <v>46</v>
      </c>
      <c r="B38" s="32">
        <f>Schools!B40</f>
        <v>21583</v>
      </c>
      <c r="C38" s="32">
        <f>INDEX('[1]School Facilities'!$AK$18:$HG$52,MATCH($A38,'[1]School Facilities'!$C$18:$C$52,0),MATCH(C$3,'[1]School Facilities'!$AK$16:$HG$16,0))</f>
        <v>407</v>
      </c>
      <c r="D38" s="32">
        <f>INDEX('[1]School Facilities'!$AK$18:$HG$52,MATCH($A38,'[1]School Facilities'!$C$18:$C$52,0),MATCH(D$3,'[1]School Facilities'!$AK$16:$HG$16,0))</f>
        <v>3226</v>
      </c>
      <c r="E38" s="32" t="e">
        <f>INDEX('[1]School Facilities'!$AK$18:$HG$52,MATCH($A38,'[1]School Facilities'!$C$18:$C$52,0),MATCH(E$3,'[1]School Facilities'!$AK$16:$HG$16,0))</f>
        <v>#N/A</v>
      </c>
      <c r="F38" s="32" t="e">
        <f>INDEX('[1]School Facilities'!$AK$18:$HG$52,MATCH($A38,'[1]School Facilities'!$C$18:$C$52,0),MATCH(F$3,'[1]School Facilities'!$AK$16:$HG$16,0))</f>
        <v>#N/A</v>
      </c>
      <c r="G38" s="32" t="e">
        <f>INDEX('[1]School Facilities'!$AK$18:$HG$52,MATCH($A38,'[1]School Facilities'!$C$18:$C$52,0),MATCH(G$3,'[1]School Facilities'!$AK$16:$HG$16,0))</f>
        <v>#N/A</v>
      </c>
      <c r="H38" s="32">
        <f>INDEX('[1]School Facilities'!$AK$18:$HG$52,MATCH($A38,'[1]School Facilities'!$C$18:$C$52,0),MATCH(H$3,'[1]School Facilities'!$AK$16:$HG$16,0))</f>
        <v>11268</v>
      </c>
      <c r="I38" s="32" t="e">
        <f>INDEX('[1]School Facilities'!$AK$18:$HG$52,MATCH($A38,'[1]School Facilities'!$C$18:$C$52,0),MATCH(I$3,'[1]School Facilities'!$AK$16:$HG$16,0))</f>
        <v>#N/A</v>
      </c>
      <c r="J38" s="32">
        <f>INDEX('[1]School Facilities'!$AK$18:$HG$52,MATCH($A38,'[1]School Facilities'!$C$18:$C$52,0),MATCH(J$3,'[1]School Facilities'!$AK$16:$HG$16,0))</f>
        <v>18827</v>
      </c>
      <c r="K38" s="32" t="e">
        <f>INDEX('[1]School Facilities'!$AK$18:$HG$52,MATCH($A38,'[1]School Facilities'!$C$18:$C$52,0),MATCH(K$3,'[1]School Facilities'!$AK$16:$HG$16,0))</f>
        <v>#N/A</v>
      </c>
      <c r="L38" s="32" t="e">
        <f>INDEX('[1]School Facilities'!$AK$18:$HG$52,MATCH($A38,'[1]School Facilities'!$C$18:$C$52,0),MATCH(L$3,'[1]School Facilities'!$AK$16:$HG$16,0))</f>
        <v>#N/A</v>
      </c>
      <c r="M38" s="32" t="e">
        <f>INDEX('[1]School Facilities'!$AK$18:$HG$52,MATCH($A38,'[1]School Facilities'!$C$18:$C$52,0),MATCH(M$3,'[1]School Facilities'!$AK$16:$HG$16,0))</f>
        <v>#N/A</v>
      </c>
      <c r="N38" s="32">
        <f>INDEX('[1]School Facilities'!$AK$18:$HG$52,MATCH($A38,'[1]School Facilities'!$C$18:$C$52,0),MATCH(N$3,'[1]School Facilities'!$AK$16:$HG$16,0))</f>
        <v>7283</v>
      </c>
      <c r="O38" s="32">
        <f>INDEX('[1]School Facilities'!$AK$18:$HG$52,MATCH($A38,'[1]School Facilities'!$C$18:$C$52,0),MATCH(O$3,'[1]School Facilities'!$AK$16:$HG$16,0))</f>
        <v>3721</v>
      </c>
      <c r="P38" s="32">
        <f>INDEX('[1]School Facilities'!$AK$18:$HG$52,MATCH($A38,'[1]School Facilities'!$C$18:$C$52,0),MATCH(P$3,'[1]School Facilities'!$AK$16:$HG$16,0))</f>
        <v>67.34</v>
      </c>
      <c r="Q38" s="32">
        <f>INDEX('[1]School Facilities'!$AK$18:$HG$52,MATCH($A38,'[1]School Facilities'!$C$18:$C$52,0),MATCH(Q$3,'[1]School Facilities'!$AK$16:$HG$16,0))</f>
        <v>11427</v>
      </c>
      <c r="R38" s="32" t="e">
        <f>INDEX('[1]School Facilities'!$AK$18:$HG$52,MATCH($A38,'[1]School Facilities'!$C$18:$C$52,0),MATCH(R$3,'[1]School Facilities'!$AK$16:$HG$16,0))</f>
        <v>#N/A</v>
      </c>
    </row>
    <row r="39" spans="1:18" x14ac:dyDescent="0.2">
      <c r="A39" t="s">
        <v>47</v>
      </c>
      <c r="B39" s="32">
        <f>Schools!B41</f>
        <v>70771</v>
      </c>
      <c r="C39" s="32">
        <f>INDEX('[1]School Facilities'!$AK$18:$HG$52,MATCH($A39,'[1]School Facilities'!$C$18:$C$52,0),MATCH(C$3,'[1]School Facilities'!$AK$16:$HG$16,0))</f>
        <v>3988</v>
      </c>
      <c r="D39" s="32">
        <f>INDEX('[1]School Facilities'!$AK$18:$HG$52,MATCH($A39,'[1]School Facilities'!$C$18:$C$52,0),MATCH(D$3,'[1]School Facilities'!$AK$16:$HG$16,0))</f>
        <v>2889</v>
      </c>
      <c r="E39" s="32" t="e">
        <f>INDEX('[1]School Facilities'!$AK$18:$HG$52,MATCH($A39,'[1]School Facilities'!$C$18:$C$52,0),MATCH(E$3,'[1]School Facilities'!$AK$16:$HG$16,0))</f>
        <v>#N/A</v>
      </c>
      <c r="F39" s="32" t="e">
        <f>INDEX('[1]School Facilities'!$AK$18:$HG$52,MATCH($A39,'[1]School Facilities'!$C$18:$C$52,0),MATCH(F$3,'[1]School Facilities'!$AK$16:$HG$16,0))</f>
        <v>#N/A</v>
      </c>
      <c r="G39" s="32" t="e">
        <f>INDEX('[1]School Facilities'!$AK$18:$HG$52,MATCH($A39,'[1]School Facilities'!$C$18:$C$52,0),MATCH(G$3,'[1]School Facilities'!$AK$16:$HG$16,0))</f>
        <v>#N/A</v>
      </c>
      <c r="H39" s="32">
        <f>INDEX('[1]School Facilities'!$AK$18:$HG$52,MATCH($A39,'[1]School Facilities'!$C$18:$C$52,0),MATCH(H$3,'[1]School Facilities'!$AK$16:$HG$16,0))</f>
        <v>29143</v>
      </c>
      <c r="I39" s="32" t="e">
        <f>INDEX('[1]School Facilities'!$AK$18:$HG$52,MATCH($A39,'[1]School Facilities'!$C$18:$C$52,0),MATCH(I$3,'[1]School Facilities'!$AK$16:$HG$16,0))</f>
        <v>#N/A</v>
      </c>
      <c r="J39" s="32">
        <f>INDEX('[1]School Facilities'!$AK$18:$HG$52,MATCH($A39,'[1]School Facilities'!$C$18:$C$52,0),MATCH(J$3,'[1]School Facilities'!$AK$16:$HG$16,0))</f>
        <v>58536</v>
      </c>
      <c r="K39" s="32" t="e">
        <f>INDEX('[1]School Facilities'!$AK$18:$HG$52,MATCH($A39,'[1]School Facilities'!$C$18:$C$52,0),MATCH(K$3,'[1]School Facilities'!$AK$16:$HG$16,0))</f>
        <v>#N/A</v>
      </c>
      <c r="L39" s="32" t="e">
        <f>INDEX('[1]School Facilities'!$AK$18:$HG$52,MATCH($A39,'[1]School Facilities'!$C$18:$C$52,0),MATCH(L$3,'[1]School Facilities'!$AK$16:$HG$16,0))</f>
        <v>#N/A</v>
      </c>
      <c r="M39" s="32" t="e">
        <f>INDEX('[1]School Facilities'!$AK$18:$HG$52,MATCH($A39,'[1]School Facilities'!$C$18:$C$52,0),MATCH(M$3,'[1]School Facilities'!$AK$16:$HG$16,0))</f>
        <v>#N/A</v>
      </c>
      <c r="N39" s="32">
        <f>INDEX('[1]School Facilities'!$AK$18:$HG$52,MATCH($A39,'[1]School Facilities'!$C$18:$C$52,0),MATCH(N$3,'[1]School Facilities'!$AK$16:$HG$16,0))</f>
        <v>40580</v>
      </c>
      <c r="O39" s="32">
        <f>INDEX('[1]School Facilities'!$AK$18:$HG$52,MATCH($A39,'[1]School Facilities'!$C$18:$C$52,0),MATCH(O$3,'[1]School Facilities'!$AK$16:$HG$16,0))</f>
        <v>5353</v>
      </c>
      <c r="P39" s="32">
        <f>INDEX('[1]School Facilities'!$AK$18:$HG$52,MATCH($A39,'[1]School Facilities'!$C$18:$C$52,0),MATCH(P$3,'[1]School Facilities'!$AK$16:$HG$16,0))</f>
        <v>66.58</v>
      </c>
      <c r="Q39" s="32">
        <f>INDEX('[1]School Facilities'!$AK$18:$HG$52,MATCH($A39,'[1]School Facilities'!$C$18:$C$52,0),MATCH(Q$3,'[1]School Facilities'!$AK$16:$HG$16,0))</f>
        <v>12986</v>
      </c>
      <c r="R39" s="32" t="e">
        <f>INDEX('[1]School Facilities'!$AK$18:$HG$52,MATCH($A39,'[1]School Facilities'!$C$18:$C$52,0),MATCH(R$3,'[1]School Facilities'!$AK$16:$HG$16,0))</f>
        <v>#N/A</v>
      </c>
    </row>
    <row r="40" spans="1:18" x14ac:dyDescent="0.2">
      <c r="A40" t="s">
        <v>48</v>
      </c>
      <c r="B40" s="32">
        <f>SUM(B4:B39)</f>
        <v>1285576</v>
      </c>
      <c r="C40" s="32">
        <f t="shared" ref="C40:R40" si="0">SUM(C4:C39)</f>
        <v>100507</v>
      </c>
      <c r="D40" s="32">
        <f t="shared" si="0"/>
        <v>124874</v>
      </c>
      <c r="E40" s="32" t="e">
        <f t="shared" si="0"/>
        <v>#N/A</v>
      </c>
      <c r="F40" s="32" t="e">
        <f t="shared" si="0"/>
        <v>#N/A</v>
      </c>
      <c r="G40" s="32" t="e">
        <f t="shared" si="0"/>
        <v>#N/A</v>
      </c>
      <c r="H40" s="32">
        <f t="shared" si="0"/>
        <v>689100</v>
      </c>
      <c r="I40" s="32" t="e">
        <f t="shared" si="0"/>
        <v>#N/A</v>
      </c>
      <c r="J40" s="32">
        <f t="shared" si="0"/>
        <v>1128299</v>
      </c>
      <c r="K40" s="32" t="e">
        <f t="shared" si="0"/>
        <v>#N/A</v>
      </c>
      <c r="L40" s="32" t="e">
        <f t="shared" si="0"/>
        <v>#N/A</v>
      </c>
      <c r="M40" s="32" t="e">
        <f t="shared" si="0"/>
        <v>#N/A</v>
      </c>
      <c r="N40" s="32">
        <f t="shared" si="0"/>
        <v>519225</v>
      </c>
      <c r="O40" s="32">
        <f t="shared" si="0"/>
        <v>260771</v>
      </c>
      <c r="P40" s="32"/>
      <c r="Q40" s="32">
        <f t="shared" si="0"/>
        <v>342544</v>
      </c>
      <c r="R40" s="32" t="e">
        <f t="shared" si="0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Schools</vt:lpstr>
      <vt:lpstr>Enrolment</vt:lpstr>
      <vt:lpstr>Teachers</vt:lpstr>
      <vt:lpstr>Performance Indicators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Ranveer Nagaich</dc:creator>
  <cp:lastModifiedBy>Ranveer Nagaich</cp:lastModifiedBy>
  <dcterms:created xsi:type="dcterms:W3CDTF">2017-07-17T06:45:04Z</dcterms:created>
  <dcterms:modified xsi:type="dcterms:W3CDTF">2017-07-17T09:21:23Z</dcterms:modified>
</cp:coreProperties>
</file>