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#AIIA\2022\Trial SYSTEM BUDGET\template 2023\"/>
    </mc:Choice>
  </mc:AlternateContent>
  <bookViews>
    <workbookView xWindow="0" yWindow="0" windowWidth="19200" windowHeight="7050"/>
  </bookViews>
  <sheets>
    <sheet name="EXPENSE" sheetId="1" r:id="rId1"/>
    <sheet name="Validation Code-Expense" sheetId="2" state="hidden" r:id="rId2"/>
    <sheet name="validation code" sheetId="3" r:id="rId3"/>
    <sheet name="IP form" sheetId="4" state="hidden" r:id="rId4"/>
  </sheets>
  <definedNames>
    <definedName name="__CIP20042">#REF!</definedName>
    <definedName name="_0201">#REF!</definedName>
    <definedName name="_8">#REF!</definedName>
    <definedName name="_CIP20042">#REF!</definedName>
    <definedName name="acc_acc_code">'validation code'!$D$29:$D$67</definedName>
    <definedName name="APR">#REF!</definedName>
    <definedName name="BRAKE">#REF!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Electric">'validation code'!$AB$24</definedName>
    <definedName name="cost_center_unit">'validation code'!$AM$2:$AM$22</definedName>
    <definedName name="CPL_acc_code">'validation code'!$D$67</definedName>
    <definedName name="CY_Market_Value_of_Equity">#REF!</definedName>
    <definedName name="CY_Tangible_Net_Worth">#REF!</definedName>
    <definedName name="CY_Working_Capital">#REF!</definedName>
    <definedName name="Data_for_Spreadsheet">#REF!</definedName>
    <definedName name="dert">#REF!</definedName>
    <definedName name="DRUM">#REF!</definedName>
    <definedName name="ELECTRIC_Acc_Code">'validation code'!$F$96:$F$102</definedName>
    <definedName name="enb_acc_code">'validation code'!$M$29:$M$36</definedName>
    <definedName name="ENG_BODY">'validation code'!$N$3:$N$5</definedName>
    <definedName name="eng_unit">'validation code'!$O$3</definedName>
    <definedName name="ENL">'validation code'!$G$12</definedName>
    <definedName name="enu_acc_code">'validation code'!$N$29:$N$36</definedName>
    <definedName name="fac">'validation code'!$E$3:$E$6</definedName>
    <definedName name="fin_acc_code">'validation code'!$D$96:$D$102</definedName>
    <definedName name="FRAME">#REF!</definedName>
    <definedName name="GAF">'validation code'!$F$5:$F$6</definedName>
    <definedName name="gaf_acc_code">'validation code'!$E$117:$E$156</definedName>
    <definedName name="gf">#REF!</definedName>
    <definedName name="glklfg">#REF!</definedName>
    <definedName name="HINGE">#REF!</definedName>
    <definedName name="HRD">'validation code'!$F$4</definedName>
    <definedName name="hrd_acc_code">'validation code'!$E$30:$E$87</definedName>
    <definedName name="hrga">'validation code'!$F$3:$F$6</definedName>
    <definedName name="irl">'validation code'!$G$3:$G$4</definedName>
    <definedName name="irl_acc_code">'validation code'!$F$29:$F$42</definedName>
    <definedName name="itd">'validation code'!$H$3:$H$5</definedName>
    <definedName name="itd_acc_code">'validation code'!$G$29:$G$35</definedName>
    <definedName name="kurs_domestic">'validation code'!$X$44</definedName>
    <definedName name="kurs_import">'validation code'!$X$40:$X$42</definedName>
    <definedName name="LOCK">#REF!</definedName>
    <definedName name="mkt">'validation code'!$D$3</definedName>
    <definedName name="mkt_acc_code">'validation code'!$C$29:$C$34</definedName>
    <definedName name="MOLD">#REF!</definedName>
    <definedName name="mte">'validation code'!$P$3:$P$5</definedName>
    <definedName name="mte_acc_code">'validation code'!$O$29:$O$42</definedName>
    <definedName name="mte_d_acc_code">'validation code'!$O$29:$O$42</definedName>
    <definedName name="mte_e_acc_code">'validation code'!$O$29:$O$42</definedName>
    <definedName name="mte_m_acc_code">'validation code'!$O$29:$O$42</definedName>
    <definedName name="mte_s_acc_code">'validation code'!$O$29:$O$42</definedName>
    <definedName name="omc">'validation code'!$K$3</definedName>
    <definedName name="omc_acc_code">'validation code'!$J$29:$J$36</definedName>
    <definedName name="PKG">#REF!</definedName>
    <definedName name="PLAN">#REF!</definedName>
    <definedName name="PPB">'validation code'!$H$12</definedName>
    <definedName name="ppb_acc_code">'validation code'!$K$29:$K$43</definedName>
    <definedName name="ppc_acc_code">'validation code'!$K$67:$K$71</definedName>
    <definedName name="ppic">'validation code'!$L$3:$L$6</definedName>
    <definedName name="PPU">'validation code'!$H$13</definedName>
    <definedName name="ppu_acc_code">'validation code'!$K$47:$K$61</definedName>
    <definedName name="prb_acc_code">'validation code'!$H$29:$H$33</definedName>
    <definedName name="prd_body">'validation code'!$I$3:$I$10</definedName>
    <definedName name="prd_unit">'validation code'!$J$3:$J$9</definedName>
    <definedName name="Print_Area_MI">#REF!</definedName>
    <definedName name="PrintArea">#REF!</definedName>
    <definedName name="PRL">'validation code'!$F$12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Electric">'validation code'!$X$12</definedName>
    <definedName name="profit_center_unit">'validation code'!$X$3:$X$6</definedName>
    <definedName name="pru_acc_code">'validation code'!$I$29:$I$33</definedName>
    <definedName name="PUC">'validation code'!$E$12:$E$14</definedName>
    <definedName name="PUM">'validation code'!$D$12:$D$14</definedName>
    <definedName name="pur">'validation code'!$M$3:$M$6</definedName>
    <definedName name="pur_acc_code">'validation code'!$L$29:$L$38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'validation code'!$Q$3:$Q$6</definedName>
    <definedName name="qa_system">'validation code'!$S$3:$S$5</definedName>
    <definedName name="qa_unit">'validation code'!$R$3:$R$6</definedName>
    <definedName name="qab_acc_code">'validation code'!$P$29:$P$35</definedName>
    <definedName name="qas_acc_code">'validation code'!$R$29:$R$40</definedName>
    <definedName name="qau_acc_code">'validation code'!$Q$29:$Q$38</definedName>
    <definedName name="Report">#REF!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eriode_RBG">'validation code'!$Y$15:$Y$26</definedName>
    <definedName name="T_profitcenter">'validation code'!$W$15:$W$22</definedName>
    <definedName name="T_profitcode">'validation code'!$X$15:$Y$24</definedName>
    <definedName name="tabel_dept">'validation code'!$A$3:$A$26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</workbook>
</file>

<file path=xl/calcChain.xml><?xml version="1.0" encoding="utf-8"?>
<calcChain xmlns="http://schemas.openxmlformats.org/spreadsheetml/2006/main">
  <c r="AS500" i="1" l="1"/>
  <c r="AR500" i="1"/>
  <c r="AQ500" i="1"/>
  <c r="AP500" i="1"/>
  <c r="Q500" i="1"/>
  <c r="T500" i="1" s="1"/>
  <c r="H500" i="1"/>
  <c r="AS499" i="1"/>
  <c r="AR499" i="1"/>
  <c r="AQ499" i="1"/>
  <c r="AP499" i="1"/>
  <c r="T499" i="1"/>
  <c r="Q499" i="1"/>
  <c r="H499" i="1"/>
  <c r="AS498" i="1"/>
  <c r="AR498" i="1"/>
  <c r="AQ498" i="1"/>
  <c r="AP498" i="1"/>
  <c r="Q498" i="1"/>
  <c r="T498" i="1" s="1"/>
  <c r="H498" i="1"/>
  <c r="AS497" i="1"/>
  <c r="AR497" i="1"/>
  <c r="AQ497" i="1"/>
  <c r="AP497" i="1"/>
  <c r="Q497" i="1"/>
  <c r="T497" i="1" s="1"/>
  <c r="H497" i="1"/>
  <c r="AS496" i="1"/>
  <c r="AR496" i="1"/>
  <c r="AQ496" i="1"/>
  <c r="AP496" i="1"/>
  <c r="Q496" i="1"/>
  <c r="T496" i="1" s="1"/>
  <c r="H496" i="1"/>
  <c r="AS495" i="1"/>
  <c r="AR495" i="1"/>
  <c r="AQ495" i="1"/>
  <c r="AP495" i="1"/>
  <c r="T495" i="1"/>
  <c r="Q495" i="1"/>
  <c r="H495" i="1"/>
  <c r="AS494" i="1"/>
  <c r="AR494" i="1"/>
  <c r="AQ494" i="1"/>
  <c r="AP494" i="1"/>
  <c r="Q494" i="1"/>
  <c r="T494" i="1" s="1"/>
  <c r="H494" i="1"/>
  <c r="AS493" i="1"/>
  <c r="AR493" i="1"/>
  <c r="AQ493" i="1"/>
  <c r="AP493" i="1"/>
  <c r="Q493" i="1"/>
  <c r="T493" i="1" s="1"/>
  <c r="AL493" i="1" s="1"/>
  <c r="H493" i="1"/>
  <c r="AS492" i="1"/>
  <c r="AR492" i="1"/>
  <c r="AQ492" i="1"/>
  <c r="AP492" i="1"/>
  <c r="Q492" i="1"/>
  <c r="T492" i="1" s="1"/>
  <c r="H492" i="1"/>
  <c r="AS491" i="1"/>
  <c r="AR491" i="1"/>
  <c r="AQ491" i="1"/>
  <c r="AP491" i="1"/>
  <c r="Q491" i="1"/>
  <c r="T491" i="1" s="1"/>
  <c r="H491" i="1"/>
  <c r="AS490" i="1"/>
  <c r="AR490" i="1"/>
  <c r="AQ490" i="1"/>
  <c r="AP490" i="1"/>
  <c r="Q490" i="1"/>
  <c r="T490" i="1" s="1"/>
  <c r="AJ490" i="1" s="1"/>
  <c r="H490" i="1"/>
  <c r="AS489" i="1"/>
  <c r="AR489" i="1"/>
  <c r="AQ489" i="1"/>
  <c r="AP489" i="1"/>
  <c r="Q489" i="1"/>
  <c r="T489" i="1" s="1"/>
  <c r="AL489" i="1" s="1"/>
  <c r="H489" i="1"/>
  <c r="AS488" i="1"/>
  <c r="AR488" i="1"/>
  <c r="AQ488" i="1"/>
  <c r="AP488" i="1"/>
  <c r="Q488" i="1"/>
  <c r="T488" i="1" s="1"/>
  <c r="H488" i="1"/>
  <c r="AS487" i="1"/>
  <c r="AR487" i="1"/>
  <c r="AQ487" i="1"/>
  <c r="AP487" i="1"/>
  <c r="Q487" i="1"/>
  <c r="T487" i="1" s="1"/>
  <c r="H487" i="1"/>
  <c r="AS486" i="1"/>
  <c r="AR486" i="1"/>
  <c r="AQ486" i="1"/>
  <c r="AP486" i="1"/>
  <c r="Q486" i="1"/>
  <c r="T486" i="1" s="1"/>
  <c r="AJ486" i="1" s="1"/>
  <c r="H486" i="1"/>
  <c r="AS485" i="1"/>
  <c r="AR485" i="1"/>
  <c r="AQ485" i="1"/>
  <c r="AP485" i="1"/>
  <c r="Q485" i="1"/>
  <c r="T485" i="1" s="1"/>
  <c r="AL485" i="1" s="1"/>
  <c r="H485" i="1"/>
  <c r="AS484" i="1"/>
  <c r="AR484" i="1"/>
  <c r="AQ484" i="1"/>
  <c r="AP484" i="1"/>
  <c r="Q484" i="1"/>
  <c r="T484" i="1" s="1"/>
  <c r="H484" i="1"/>
  <c r="AS483" i="1"/>
  <c r="AR483" i="1"/>
  <c r="AQ483" i="1"/>
  <c r="AP483" i="1"/>
  <c r="Q483" i="1"/>
  <c r="T483" i="1" s="1"/>
  <c r="H483" i="1"/>
  <c r="AS482" i="1"/>
  <c r="AR482" i="1"/>
  <c r="AQ482" i="1"/>
  <c r="AP482" i="1"/>
  <c r="Q482" i="1"/>
  <c r="T482" i="1" s="1"/>
  <c r="AJ482" i="1" s="1"/>
  <c r="H482" i="1"/>
  <c r="AS481" i="1"/>
  <c r="AR481" i="1"/>
  <c r="AQ481" i="1"/>
  <c r="AP481" i="1"/>
  <c r="Q481" i="1"/>
  <c r="T481" i="1" s="1"/>
  <c r="AL481" i="1" s="1"/>
  <c r="H481" i="1"/>
  <c r="AS480" i="1"/>
  <c r="AR480" i="1"/>
  <c r="AQ480" i="1"/>
  <c r="AP480" i="1"/>
  <c r="Q480" i="1"/>
  <c r="T480" i="1" s="1"/>
  <c r="H480" i="1"/>
  <c r="AS479" i="1"/>
  <c r="AR479" i="1"/>
  <c r="AQ479" i="1"/>
  <c r="AP479" i="1"/>
  <c r="Q479" i="1"/>
  <c r="T479" i="1" s="1"/>
  <c r="H479" i="1"/>
  <c r="AS478" i="1"/>
  <c r="AR478" i="1"/>
  <c r="AQ478" i="1"/>
  <c r="AP478" i="1"/>
  <c r="AB478" i="1"/>
  <c r="T478" i="1"/>
  <c r="AM478" i="1" s="1"/>
  <c r="Q478" i="1"/>
  <c r="H478" i="1"/>
  <c r="AS477" i="1"/>
  <c r="AR477" i="1"/>
  <c r="AQ477" i="1"/>
  <c r="AP477" i="1"/>
  <c r="AH477" i="1"/>
  <c r="R477" i="1"/>
  <c r="Q477" i="1"/>
  <c r="T477" i="1" s="1"/>
  <c r="H477" i="1"/>
  <c r="AS476" i="1"/>
  <c r="AR476" i="1"/>
  <c r="AQ476" i="1"/>
  <c r="AP476" i="1"/>
  <c r="Q476" i="1"/>
  <c r="T476" i="1" s="1"/>
  <c r="H476" i="1"/>
  <c r="AS475" i="1"/>
  <c r="AR475" i="1"/>
  <c r="AQ475" i="1"/>
  <c r="AP475" i="1"/>
  <c r="Q475" i="1"/>
  <c r="T475" i="1" s="1"/>
  <c r="H475" i="1"/>
  <c r="AS474" i="1"/>
  <c r="AR474" i="1"/>
  <c r="AQ474" i="1"/>
  <c r="AP474" i="1"/>
  <c r="AJ474" i="1"/>
  <c r="Q474" i="1"/>
  <c r="T474" i="1" s="1"/>
  <c r="H474" i="1"/>
  <c r="AS473" i="1"/>
  <c r="AR473" i="1"/>
  <c r="AQ473" i="1"/>
  <c r="AP473" i="1"/>
  <c r="Q473" i="1"/>
  <c r="T473" i="1" s="1"/>
  <c r="AG473" i="1" s="1"/>
  <c r="H473" i="1"/>
  <c r="AS472" i="1"/>
  <c r="AR472" i="1"/>
  <c r="AQ472" i="1"/>
  <c r="AP472" i="1"/>
  <c r="T472" i="1"/>
  <c r="Q472" i="1"/>
  <c r="H472" i="1"/>
  <c r="AS471" i="1"/>
  <c r="AR471" i="1"/>
  <c r="AQ471" i="1"/>
  <c r="AP471" i="1"/>
  <c r="Q471" i="1"/>
  <c r="T471" i="1" s="1"/>
  <c r="AG471" i="1" s="1"/>
  <c r="H471" i="1"/>
  <c r="AS470" i="1"/>
  <c r="AR470" i="1"/>
  <c r="AQ470" i="1"/>
  <c r="AP470" i="1"/>
  <c r="T470" i="1"/>
  <c r="Q470" i="1"/>
  <c r="H470" i="1"/>
  <c r="AS469" i="1"/>
  <c r="AR469" i="1"/>
  <c r="AQ469" i="1"/>
  <c r="AP469" i="1"/>
  <c r="Q469" i="1"/>
  <c r="T469" i="1" s="1"/>
  <c r="H469" i="1"/>
  <c r="AS468" i="1"/>
  <c r="AR468" i="1"/>
  <c r="AQ468" i="1"/>
  <c r="AP468" i="1"/>
  <c r="Q468" i="1"/>
  <c r="T468" i="1" s="1"/>
  <c r="H468" i="1"/>
  <c r="AS467" i="1"/>
  <c r="AR467" i="1"/>
  <c r="AQ467" i="1"/>
  <c r="AP467" i="1"/>
  <c r="Q467" i="1"/>
  <c r="T467" i="1" s="1"/>
  <c r="H467" i="1"/>
  <c r="AS466" i="1"/>
  <c r="AR466" i="1"/>
  <c r="AQ466" i="1"/>
  <c r="AP466" i="1"/>
  <c r="T466" i="1"/>
  <c r="Q466" i="1"/>
  <c r="H466" i="1"/>
  <c r="AS465" i="1"/>
  <c r="AR465" i="1"/>
  <c r="AQ465" i="1"/>
  <c r="AP465" i="1"/>
  <c r="Q465" i="1"/>
  <c r="T465" i="1" s="1"/>
  <c r="H465" i="1"/>
  <c r="AS464" i="1"/>
  <c r="AR464" i="1"/>
  <c r="AQ464" i="1"/>
  <c r="AP464" i="1"/>
  <c r="Q464" i="1"/>
  <c r="T464" i="1" s="1"/>
  <c r="H464" i="1"/>
  <c r="AS463" i="1"/>
  <c r="AR463" i="1"/>
  <c r="AQ463" i="1"/>
  <c r="AP463" i="1"/>
  <c r="Q463" i="1"/>
  <c r="T463" i="1" s="1"/>
  <c r="H463" i="1"/>
  <c r="AS462" i="1"/>
  <c r="AR462" i="1"/>
  <c r="AQ462" i="1"/>
  <c r="AP462" i="1"/>
  <c r="AE462" i="1"/>
  <c r="T462" i="1"/>
  <c r="AM462" i="1" s="1"/>
  <c r="Q462" i="1"/>
  <c r="H462" i="1"/>
  <c r="AS461" i="1"/>
  <c r="AR461" i="1"/>
  <c r="AQ461" i="1"/>
  <c r="AP461" i="1"/>
  <c r="Q461" i="1"/>
  <c r="T461" i="1" s="1"/>
  <c r="H461" i="1"/>
  <c r="AS460" i="1"/>
  <c r="AR460" i="1"/>
  <c r="AQ460" i="1"/>
  <c r="AP460" i="1"/>
  <c r="Q460" i="1"/>
  <c r="T460" i="1" s="1"/>
  <c r="H460" i="1"/>
  <c r="AS459" i="1"/>
  <c r="AR459" i="1"/>
  <c r="AQ459" i="1"/>
  <c r="AP459" i="1"/>
  <c r="Q459" i="1"/>
  <c r="T459" i="1" s="1"/>
  <c r="H459" i="1"/>
  <c r="AS458" i="1"/>
  <c r="AR458" i="1"/>
  <c r="AQ458" i="1"/>
  <c r="AP458" i="1"/>
  <c r="AE458" i="1"/>
  <c r="T458" i="1"/>
  <c r="AM458" i="1" s="1"/>
  <c r="Q458" i="1"/>
  <c r="H458" i="1"/>
  <c r="AS457" i="1"/>
  <c r="AR457" i="1"/>
  <c r="AQ457" i="1"/>
  <c r="AP457" i="1"/>
  <c r="Q457" i="1"/>
  <c r="T457" i="1" s="1"/>
  <c r="H457" i="1"/>
  <c r="AS456" i="1"/>
  <c r="AR456" i="1"/>
  <c r="AQ456" i="1"/>
  <c r="AP456" i="1"/>
  <c r="Q456" i="1"/>
  <c r="T456" i="1" s="1"/>
  <c r="H456" i="1"/>
  <c r="AS455" i="1"/>
  <c r="AR455" i="1"/>
  <c r="AQ455" i="1"/>
  <c r="AP455" i="1"/>
  <c r="Q455" i="1"/>
  <c r="T455" i="1" s="1"/>
  <c r="H455" i="1"/>
  <c r="AS454" i="1"/>
  <c r="AR454" i="1"/>
  <c r="AQ454" i="1"/>
  <c r="AP454" i="1"/>
  <c r="AE454" i="1"/>
  <c r="T454" i="1"/>
  <c r="AM454" i="1" s="1"/>
  <c r="Q454" i="1"/>
  <c r="H454" i="1"/>
  <c r="AS453" i="1"/>
  <c r="AR453" i="1"/>
  <c r="AQ453" i="1"/>
  <c r="AP453" i="1"/>
  <c r="Q453" i="1"/>
  <c r="T453" i="1" s="1"/>
  <c r="H453" i="1"/>
  <c r="AS452" i="1"/>
  <c r="AR452" i="1"/>
  <c r="AQ452" i="1"/>
  <c r="AP452" i="1"/>
  <c r="AE452" i="1"/>
  <c r="T452" i="1"/>
  <c r="AM452" i="1" s="1"/>
  <c r="Q452" i="1"/>
  <c r="H452" i="1"/>
  <c r="AS451" i="1"/>
  <c r="AR451" i="1"/>
  <c r="AQ451" i="1"/>
  <c r="AP451" i="1"/>
  <c r="Q451" i="1"/>
  <c r="T451" i="1" s="1"/>
  <c r="H451" i="1"/>
  <c r="AS450" i="1"/>
  <c r="AR450" i="1"/>
  <c r="AQ450" i="1"/>
  <c r="AP450" i="1"/>
  <c r="AE450" i="1"/>
  <c r="T450" i="1"/>
  <c r="AM450" i="1" s="1"/>
  <c r="Q450" i="1"/>
  <c r="H450" i="1"/>
  <c r="AS449" i="1"/>
  <c r="AR449" i="1"/>
  <c r="AQ449" i="1"/>
  <c r="AP449" i="1"/>
  <c r="Q449" i="1"/>
  <c r="T449" i="1" s="1"/>
  <c r="H449" i="1"/>
  <c r="AS448" i="1"/>
  <c r="AR448" i="1"/>
  <c r="AQ448" i="1"/>
  <c r="AP448" i="1"/>
  <c r="AE448" i="1"/>
  <c r="T448" i="1"/>
  <c r="AM448" i="1" s="1"/>
  <c r="Q448" i="1"/>
  <c r="H448" i="1"/>
  <c r="AS447" i="1"/>
  <c r="AR447" i="1"/>
  <c r="AQ447" i="1"/>
  <c r="AP447" i="1"/>
  <c r="Q447" i="1"/>
  <c r="T447" i="1" s="1"/>
  <c r="H447" i="1"/>
  <c r="AS446" i="1"/>
  <c r="AR446" i="1"/>
  <c r="AQ446" i="1"/>
  <c r="AP446" i="1"/>
  <c r="AE446" i="1"/>
  <c r="T446" i="1"/>
  <c r="AM446" i="1" s="1"/>
  <c r="Q446" i="1"/>
  <c r="H446" i="1"/>
  <c r="AS445" i="1"/>
  <c r="AR445" i="1"/>
  <c r="AQ445" i="1"/>
  <c r="AP445" i="1"/>
  <c r="Q445" i="1"/>
  <c r="T445" i="1" s="1"/>
  <c r="H445" i="1"/>
  <c r="AS444" i="1"/>
  <c r="AR444" i="1"/>
  <c r="AQ444" i="1"/>
  <c r="AP444" i="1"/>
  <c r="AE444" i="1"/>
  <c r="T444" i="1"/>
  <c r="AM444" i="1" s="1"/>
  <c r="Q444" i="1"/>
  <c r="H444" i="1"/>
  <c r="AS443" i="1"/>
  <c r="AR443" i="1"/>
  <c r="AQ443" i="1"/>
  <c r="AP443" i="1"/>
  <c r="Q443" i="1"/>
  <c r="T443" i="1" s="1"/>
  <c r="H443" i="1"/>
  <c r="AS442" i="1"/>
  <c r="AR442" i="1"/>
  <c r="AQ442" i="1"/>
  <c r="AP442" i="1"/>
  <c r="AE442" i="1"/>
  <c r="T442" i="1"/>
  <c r="AM442" i="1" s="1"/>
  <c r="Q442" i="1"/>
  <c r="H442" i="1"/>
  <c r="AS441" i="1"/>
  <c r="AR441" i="1"/>
  <c r="AQ441" i="1"/>
  <c r="AP441" i="1"/>
  <c r="Q441" i="1"/>
  <c r="T441" i="1" s="1"/>
  <c r="H441" i="1"/>
  <c r="AS440" i="1"/>
  <c r="AR440" i="1"/>
  <c r="AQ440" i="1"/>
  <c r="AP440" i="1"/>
  <c r="AE440" i="1"/>
  <c r="T440" i="1"/>
  <c r="AM440" i="1" s="1"/>
  <c r="Q440" i="1"/>
  <c r="H440" i="1"/>
  <c r="AS439" i="1"/>
  <c r="AR439" i="1"/>
  <c r="AQ439" i="1"/>
  <c r="AP439" i="1"/>
  <c r="AF439" i="1"/>
  <c r="AC439" i="1"/>
  <c r="Q439" i="1"/>
  <c r="T439" i="1" s="1"/>
  <c r="H439" i="1"/>
  <c r="AS438" i="1"/>
  <c r="AR438" i="1"/>
  <c r="AQ438" i="1"/>
  <c r="AP438" i="1"/>
  <c r="AM438" i="1"/>
  <c r="Q438" i="1"/>
  <c r="T438" i="1" s="1"/>
  <c r="H438" i="1"/>
  <c r="AS437" i="1"/>
  <c r="AR437" i="1"/>
  <c r="AQ437" i="1"/>
  <c r="AP437" i="1"/>
  <c r="Q437" i="1"/>
  <c r="T437" i="1" s="1"/>
  <c r="H437" i="1"/>
  <c r="AS436" i="1"/>
  <c r="AR436" i="1"/>
  <c r="AQ436" i="1"/>
  <c r="AP436" i="1"/>
  <c r="T436" i="1"/>
  <c r="Q436" i="1"/>
  <c r="H436" i="1"/>
  <c r="AS435" i="1"/>
  <c r="AR435" i="1"/>
  <c r="AQ435" i="1"/>
  <c r="AP435" i="1"/>
  <c r="AC435" i="1"/>
  <c r="Q435" i="1"/>
  <c r="T435" i="1" s="1"/>
  <c r="AK435" i="1" s="1"/>
  <c r="H435" i="1"/>
  <c r="AS434" i="1"/>
  <c r="AR434" i="1"/>
  <c r="AQ434" i="1"/>
  <c r="AP434" i="1"/>
  <c r="AE434" i="1"/>
  <c r="T434" i="1"/>
  <c r="AH434" i="1" s="1"/>
  <c r="Q434" i="1"/>
  <c r="H434" i="1"/>
  <c r="AS433" i="1"/>
  <c r="AR433" i="1"/>
  <c r="AQ433" i="1"/>
  <c r="AP433" i="1"/>
  <c r="AK433" i="1"/>
  <c r="AC433" i="1"/>
  <c r="Q433" i="1"/>
  <c r="T433" i="1" s="1"/>
  <c r="H433" i="1"/>
  <c r="AS432" i="1"/>
  <c r="AR432" i="1"/>
  <c r="AQ432" i="1"/>
  <c r="AP432" i="1"/>
  <c r="AM432" i="1"/>
  <c r="AE432" i="1"/>
  <c r="T432" i="1"/>
  <c r="AH432" i="1" s="1"/>
  <c r="Q432" i="1"/>
  <c r="H432" i="1"/>
  <c r="AS431" i="1"/>
  <c r="AR431" i="1"/>
  <c r="AQ431" i="1"/>
  <c r="AP431" i="1"/>
  <c r="AK431" i="1"/>
  <c r="AC431" i="1"/>
  <c r="Q431" i="1"/>
  <c r="T431" i="1" s="1"/>
  <c r="H431" i="1"/>
  <c r="AS430" i="1"/>
  <c r="AR430" i="1"/>
  <c r="AQ430" i="1"/>
  <c r="AP430" i="1"/>
  <c r="Q430" i="1"/>
  <c r="T430" i="1" s="1"/>
  <c r="H430" i="1"/>
  <c r="AS429" i="1"/>
  <c r="AR429" i="1"/>
  <c r="AQ429" i="1"/>
  <c r="AP429" i="1"/>
  <c r="AB429" i="1"/>
  <c r="Q429" i="1"/>
  <c r="T429" i="1" s="1"/>
  <c r="AM429" i="1" s="1"/>
  <c r="H429" i="1"/>
  <c r="AS428" i="1"/>
  <c r="AR428" i="1"/>
  <c r="AQ428" i="1"/>
  <c r="AP428" i="1"/>
  <c r="AI428" i="1"/>
  <c r="Q428" i="1"/>
  <c r="T428" i="1" s="1"/>
  <c r="H428" i="1"/>
  <c r="AS427" i="1"/>
  <c r="AR427" i="1"/>
  <c r="AQ427" i="1"/>
  <c r="AP427" i="1"/>
  <c r="AM427" i="1"/>
  <c r="AG427" i="1"/>
  <c r="Q427" i="1"/>
  <c r="T427" i="1" s="1"/>
  <c r="AB427" i="1" s="1"/>
  <c r="H427" i="1"/>
  <c r="AS426" i="1"/>
  <c r="AR426" i="1"/>
  <c r="AQ426" i="1"/>
  <c r="AP426" i="1"/>
  <c r="Q426" i="1"/>
  <c r="T426" i="1" s="1"/>
  <c r="H426" i="1"/>
  <c r="AS425" i="1"/>
  <c r="AR425" i="1"/>
  <c r="AQ425" i="1"/>
  <c r="AP425" i="1"/>
  <c r="Q425" i="1"/>
  <c r="T425" i="1" s="1"/>
  <c r="H425" i="1"/>
  <c r="AS424" i="1"/>
  <c r="AR424" i="1"/>
  <c r="AQ424" i="1"/>
  <c r="AP424" i="1"/>
  <c r="Q424" i="1"/>
  <c r="T424" i="1" s="1"/>
  <c r="AI424" i="1" s="1"/>
  <c r="H424" i="1"/>
  <c r="AS423" i="1"/>
  <c r="AR423" i="1"/>
  <c r="AQ423" i="1"/>
  <c r="AP423" i="1"/>
  <c r="Q423" i="1"/>
  <c r="T423" i="1" s="1"/>
  <c r="H423" i="1"/>
  <c r="AS422" i="1"/>
  <c r="AR422" i="1"/>
  <c r="AQ422" i="1"/>
  <c r="AP422" i="1"/>
  <c r="Q422" i="1"/>
  <c r="T422" i="1" s="1"/>
  <c r="H422" i="1"/>
  <c r="AS421" i="1"/>
  <c r="AR421" i="1"/>
  <c r="AQ421" i="1"/>
  <c r="AP421" i="1"/>
  <c r="AB421" i="1"/>
  <c r="Q421" i="1"/>
  <c r="T421" i="1" s="1"/>
  <c r="AM421" i="1" s="1"/>
  <c r="H421" i="1"/>
  <c r="AS420" i="1"/>
  <c r="AR420" i="1"/>
  <c r="AQ420" i="1"/>
  <c r="AP420" i="1"/>
  <c r="Q420" i="1"/>
  <c r="T420" i="1" s="1"/>
  <c r="AI420" i="1" s="1"/>
  <c r="H420" i="1"/>
  <c r="AS419" i="1"/>
  <c r="AR419" i="1"/>
  <c r="AQ419" i="1"/>
  <c r="AP419" i="1"/>
  <c r="AB419" i="1"/>
  <c r="Q419" i="1"/>
  <c r="T419" i="1" s="1"/>
  <c r="AM419" i="1" s="1"/>
  <c r="H419" i="1"/>
  <c r="AS418" i="1"/>
  <c r="AR418" i="1"/>
  <c r="AQ418" i="1"/>
  <c r="AP418" i="1"/>
  <c r="Q418" i="1"/>
  <c r="T418" i="1" s="1"/>
  <c r="H418" i="1"/>
  <c r="AS417" i="1"/>
  <c r="AR417" i="1"/>
  <c r="AQ417" i="1"/>
  <c r="AP417" i="1"/>
  <c r="AB417" i="1"/>
  <c r="Q417" i="1"/>
  <c r="T417" i="1" s="1"/>
  <c r="AM417" i="1" s="1"/>
  <c r="H417" i="1"/>
  <c r="AS416" i="1"/>
  <c r="AR416" i="1"/>
  <c r="AQ416" i="1"/>
  <c r="AP416" i="1"/>
  <c r="AI416" i="1"/>
  <c r="Q416" i="1"/>
  <c r="T416" i="1" s="1"/>
  <c r="H416" i="1"/>
  <c r="AS415" i="1"/>
  <c r="AR415" i="1"/>
  <c r="AQ415" i="1"/>
  <c r="AP415" i="1"/>
  <c r="AG415" i="1"/>
  <c r="AC415" i="1"/>
  <c r="Q415" i="1"/>
  <c r="T415" i="1" s="1"/>
  <c r="AM415" i="1" s="1"/>
  <c r="H415" i="1"/>
  <c r="AS414" i="1"/>
  <c r="AR414" i="1"/>
  <c r="AQ414" i="1"/>
  <c r="AP414" i="1"/>
  <c r="T414" i="1"/>
  <c r="Q414" i="1"/>
  <c r="H414" i="1"/>
  <c r="AS413" i="1"/>
  <c r="AR413" i="1"/>
  <c r="AQ413" i="1"/>
  <c r="AP413" i="1"/>
  <c r="AG413" i="1"/>
  <c r="AC413" i="1"/>
  <c r="Q413" i="1"/>
  <c r="T413" i="1" s="1"/>
  <c r="AK413" i="1" s="1"/>
  <c r="H413" i="1"/>
  <c r="AS412" i="1"/>
  <c r="AR412" i="1"/>
  <c r="AQ412" i="1"/>
  <c r="AP412" i="1"/>
  <c r="T412" i="1"/>
  <c r="Q412" i="1"/>
  <c r="H412" i="1"/>
  <c r="AS411" i="1"/>
  <c r="AR411" i="1"/>
  <c r="AQ411" i="1"/>
  <c r="AP411" i="1"/>
  <c r="AG411" i="1"/>
  <c r="AC411" i="1"/>
  <c r="Q411" i="1"/>
  <c r="T411" i="1" s="1"/>
  <c r="AK411" i="1" s="1"/>
  <c r="H411" i="1"/>
  <c r="AS410" i="1"/>
  <c r="AR410" i="1"/>
  <c r="AQ410" i="1"/>
  <c r="AP410" i="1"/>
  <c r="T410" i="1"/>
  <c r="Q410" i="1"/>
  <c r="H410" i="1"/>
  <c r="AS409" i="1"/>
  <c r="AR409" i="1"/>
  <c r="AQ409" i="1"/>
  <c r="AP409" i="1"/>
  <c r="AG409" i="1"/>
  <c r="AC409" i="1"/>
  <c r="Q409" i="1"/>
  <c r="T409" i="1" s="1"/>
  <c r="AK409" i="1" s="1"/>
  <c r="H409" i="1"/>
  <c r="AS408" i="1"/>
  <c r="AR408" i="1"/>
  <c r="AQ408" i="1"/>
  <c r="AP408" i="1"/>
  <c r="T408" i="1"/>
  <c r="Q408" i="1"/>
  <c r="H408" i="1"/>
  <c r="AS407" i="1"/>
  <c r="AR407" i="1"/>
  <c r="AQ407" i="1"/>
  <c r="AP407" i="1"/>
  <c r="AG407" i="1"/>
  <c r="AC407" i="1"/>
  <c r="Q407" i="1"/>
  <c r="T407" i="1" s="1"/>
  <c r="AK407" i="1" s="1"/>
  <c r="H407" i="1"/>
  <c r="AS406" i="1"/>
  <c r="AR406" i="1"/>
  <c r="AQ406" i="1"/>
  <c r="AP406" i="1"/>
  <c r="T406" i="1"/>
  <c r="Q406" i="1"/>
  <c r="H406" i="1"/>
  <c r="AS405" i="1"/>
  <c r="AR405" i="1"/>
  <c r="AQ405" i="1"/>
  <c r="AP405" i="1"/>
  <c r="AG405" i="1"/>
  <c r="AC405" i="1"/>
  <c r="Q405" i="1"/>
  <c r="T405" i="1" s="1"/>
  <c r="AK405" i="1" s="1"/>
  <c r="H405" i="1"/>
  <c r="AS404" i="1"/>
  <c r="AR404" i="1"/>
  <c r="AQ404" i="1"/>
  <c r="AP404" i="1"/>
  <c r="T404" i="1"/>
  <c r="Q404" i="1"/>
  <c r="H404" i="1"/>
  <c r="AS403" i="1"/>
  <c r="AR403" i="1"/>
  <c r="AQ403" i="1"/>
  <c r="AP403" i="1"/>
  <c r="AG403" i="1"/>
  <c r="AC403" i="1"/>
  <c r="Q403" i="1"/>
  <c r="T403" i="1" s="1"/>
  <c r="AK403" i="1" s="1"/>
  <c r="H403" i="1"/>
  <c r="AS402" i="1"/>
  <c r="AR402" i="1"/>
  <c r="AQ402" i="1"/>
  <c r="AP402" i="1"/>
  <c r="T402" i="1"/>
  <c r="Q402" i="1"/>
  <c r="H402" i="1"/>
  <c r="AS401" i="1"/>
  <c r="AR401" i="1"/>
  <c r="AQ401" i="1"/>
  <c r="AP401" i="1"/>
  <c r="AE401" i="1"/>
  <c r="T401" i="1"/>
  <c r="AG401" i="1" s="1"/>
  <c r="Q401" i="1"/>
  <c r="H401" i="1"/>
  <c r="AS400" i="1"/>
  <c r="AR400" i="1"/>
  <c r="AQ400" i="1"/>
  <c r="AP400" i="1"/>
  <c r="AI400" i="1"/>
  <c r="T400" i="1"/>
  <c r="Q400" i="1"/>
  <c r="H400" i="1"/>
  <c r="AS399" i="1"/>
  <c r="AR399" i="1"/>
  <c r="AQ399" i="1"/>
  <c r="AP399" i="1"/>
  <c r="AM399" i="1"/>
  <c r="AE399" i="1"/>
  <c r="T399" i="1"/>
  <c r="AG399" i="1" s="1"/>
  <c r="Q399" i="1"/>
  <c r="H399" i="1"/>
  <c r="AS398" i="1"/>
  <c r="AR398" i="1"/>
  <c r="AQ398" i="1"/>
  <c r="AP398" i="1"/>
  <c r="T398" i="1"/>
  <c r="Q398" i="1"/>
  <c r="H398" i="1"/>
  <c r="AS397" i="1"/>
  <c r="AR397" i="1"/>
  <c r="AQ397" i="1"/>
  <c r="AP397" i="1"/>
  <c r="AE397" i="1"/>
  <c r="Q397" i="1"/>
  <c r="T397" i="1" s="1"/>
  <c r="AM397" i="1" s="1"/>
  <c r="H397" i="1"/>
  <c r="AS396" i="1"/>
  <c r="AR396" i="1"/>
  <c r="AQ396" i="1"/>
  <c r="AP396" i="1"/>
  <c r="AC396" i="1"/>
  <c r="T396" i="1"/>
  <c r="AJ396" i="1" s="1"/>
  <c r="Q396" i="1"/>
  <c r="H396" i="1"/>
  <c r="AS395" i="1"/>
  <c r="AR395" i="1"/>
  <c r="AQ395" i="1"/>
  <c r="AP395" i="1"/>
  <c r="AK395" i="1"/>
  <c r="R395" i="1"/>
  <c r="Q395" i="1"/>
  <c r="T395" i="1" s="1"/>
  <c r="AE395" i="1" s="1"/>
  <c r="H395" i="1"/>
  <c r="AS394" i="1"/>
  <c r="AR394" i="1"/>
  <c r="AQ394" i="1"/>
  <c r="AP394" i="1"/>
  <c r="AI394" i="1"/>
  <c r="AC394" i="1"/>
  <c r="T394" i="1"/>
  <c r="AJ394" i="1" s="1"/>
  <c r="Q394" i="1"/>
  <c r="H394" i="1"/>
  <c r="AS393" i="1"/>
  <c r="AR393" i="1"/>
  <c r="AQ393" i="1"/>
  <c r="AP393" i="1"/>
  <c r="Q393" i="1"/>
  <c r="T393" i="1" s="1"/>
  <c r="H393" i="1"/>
  <c r="AS392" i="1"/>
  <c r="AR392" i="1"/>
  <c r="AQ392" i="1"/>
  <c r="AP392" i="1"/>
  <c r="Q392" i="1"/>
  <c r="T392" i="1" s="1"/>
  <c r="H392" i="1"/>
  <c r="AS391" i="1"/>
  <c r="AR391" i="1"/>
  <c r="AQ391" i="1"/>
  <c r="AP391" i="1"/>
  <c r="Q391" i="1"/>
  <c r="T391" i="1" s="1"/>
  <c r="H391" i="1"/>
  <c r="AS390" i="1"/>
  <c r="AR390" i="1"/>
  <c r="AQ390" i="1"/>
  <c r="AP390" i="1"/>
  <c r="AB390" i="1"/>
  <c r="T390" i="1"/>
  <c r="AM390" i="1" s="1"/>
  <c r="Q390" i="1"/>
  <c r="H390" i="1"/>
  <c r="AS389" i="1"/>
  <c r="AR389" i="1"/>
  <c r="AQ389" i="1"/>
  <c r="AP389" i="1"/>
  <c r="AD389" i="1"/>
  <c r="Q389" i="1"/>
  <c r="T389" i="1" s="1"/>
  <c r="AH389" i="1" s="1"/>
  <c r="H389" i="1"/>
  <c r="AS388" i="1"/>
  <c r="AR388" i="1"/>
  <c r="AQ388" i="1"/>
  <c r="AP388" i="1"/>
  <c r="AF388" i="1"/>
  <c r="AB388" i="1"/>
  <c r="T388" i="1"/>
  <c r="AM388" i="1" s="1"/>
  <c r="Q388" i="1"/>
  <c r="H388" i="1"/>
  <c r="AS387" i="1"/>
  <c r="AR387" i="1"/>
  <c r="AQ387" i="1"/>
  <c r="AP387" i="1"/>
  <c r="Q387" i="1"/>
  <c r="T387" i="1" s="1"/>
  <c r="H387" i="1"/>
  <c r="AS386" i="1"/>
  <c r="AR386" i="1"/>
  <c r="AQ386" i="1"/>
  <c r="AP386" i="1"/>
  <c r="AB386" i="1"/>
  <c r="T386" i="1"/>
  <c r="AM386" i="1" s="1"/>
  <c r="Q386" i="1"/>
  <c r="H386" i="1"/>
  <c r="AS385" i="1"/>
  <c r="AR385" i="1"/>
  <c r="AQ385" i="1"/>
  <c r="AP385" i="1"/>
  <c r="Q385" i="1"/>
  <c r="T385" i="1" s="1"/>
  <c r="H385" i="1"/>
  <c r="AS384" i="1"/>
  <c r="AR384" i="1"/>
  <c r="AQ384" i="1"/>
  <c r="AP384" i="1"/>
  <c r="AB384" i="1"/>
  <c r="T384" i="1"/>
  <c r="Q384" i="1"/>
  <c r="H384" i="1"/>
  <c r="AS383" i="1"/>
  <c r="AR383" i="1"/>
  <c r="AQ383" i="1"/>
  <c r="AP383" i="1"/>
  <c r="AH383" i="1"/>
  <c r="R383" i="1"/>
  <c r="Q383" i="1"/>
  <c r="T383" i="1" s="1"/>
  <c r="AD383" i="1" s="1"/>
  <c r="H383" i="1"/>
  <c r="AS382" i="1"/>
  <c r="AR382" i="1"/>
  <c r="AQ382" i="1"/>
  <c r="AP382" i="1"/>
  <c r="AJ382" i="1"/>
  <c r="Q382" i="1"/>
  <c r="T382" i="1" s="1"/>
  <c r="H382" i="1"/>
  <c r="AS381" i="1"/>
  <c r="AR381" i="1"/>
  <c r="AQ381" i="1"/>
  <c r="AP381" i="1"/>
  <c r="AD381" i="1"/>
  <c r="Q381" i="1"/>
  <c r="T381" i="1" s="1"/>
  <c r="AH381" i="1" s="1"/>
  <c r="H381" i="1"/>
  <c r="AS380" i="1"/>
  <c r="AR380" i="1"/>
  <c r="AQ380" i="1"/>
  <c r="AP380" i="1"/>
  <c r="T380" i="1"/>
  <c r="Q380" i="1"/>
  <c r="H380" i="1"/>
  <c r="AS379" i="1"/>
  <c r="AR379" i="1"/>
  <c r="AQ379" i="1"/>
  <c r="AP379" i="1"/>
  <c r="AD379" i="1"/>
  <c r="R379" i="1"/>
  <c r="Q379" i="1"/>
  <c r="T379" i="1" s="1"/>
  <c r="AH379" i="1" s="1"/>
  <c r="H379" i="1"/>
  <c r="AS378" i="1"/>
  <c r="AR378" i="1"/>
  <c r="AQ378" i="1"/>
  <c r="AP378" i="1"/>
  <c r="AF378" i="1"/>
  <c r="Q378" i="1"/>
  <c r="T378" i="1" s="1"/>
  <c r="AJ378" i="1" s="1"/>
  <c r="H378" i="1"/>
  <c r="AS377" i="1"/>
  <c r="AR377" i="1"/>
  <c r="AQ377" i="1"/>
  <c r="AP377" i="1"/>
  <c r="Q377" i="1"/>
  <c r="T377" i="1" s="1"/>
  <c r="H377" i="1"/>
  <c r="AS376" i="1"/>
  <c r="AR376" i="1"/>
  <c r="AQ376" i="1"/>
  <c r="AP376" i="1"/>
  <c r="AJ376" i="1"/>
  <c r="AF376" i="1"/>
  <c r="Q376" i="1"/>
  <c r="T376" i="1" s="1"/>
  <c r="H376" i="1"/>
  <c r="AS375" i="1"/>
  <c r="AR375" i="1"/>
  <c r="AQ375" i="1"/>
  <c r="AP375" i="1"/>
  <c r="Q375" i="1"/>
  <c r="T375" i="1" s="1"/>
  <c r="H375" i="1"/>
  <c r="AS374" i="1"/>
  <c r="AR374" i="1"/>
  <c r="AQ374" i="1"/>
  <c r="AP374" i="1"/>
  <c r="T374" i="1"/>
  <c r="Q374" i="1"/>
  <c r="H374" i="1"/>
  <c r="AS373" i="1"/>
  <c r="AR373" i="1"/>
  <c r="AQ373" i="1"/>
  <c r="AP373" i="1"/>
  <c r="Q373" i="1"/>
  <c r="T373" i="1" s="1"/>
  <c r="H373" i="1"/>
  <c r="AS372" i="1"/>
  <c r="AR372" i="1"/>
  <c r="AQ372" i="1"/>
  <c r="AP372" i="1"/>
  <c r="AF372" i="1"/>
  <c r="AB372" i="1"/>
  <c r="T372" i="1"/>
  <c r="AM372" i="1" s="1"/>
  <c r="Q372" i="1"/>
  <c r="H372" i="1"/>
  <c r="AS371" i="1"/>
  <c r="AR371" i="1"/>
  <c r="AQ371" i="1"/>
  <c r="AP371" i="1"/>
  <c r="Q371" i="1"/>
  <c r="T371" i="1" s="1"/>
  <c r="H371" i="1"/>
  <c r="AS370" i="1"/>
  <c r="AR370" i="1"/>
  <c r="AQ370" i="1"/>
  <c r="AP370" i="1"/>
  <c r="AB370" i="1"/>
  <c r="T370" i="1"/>
  <c r="Q370" i="1"/>
  <c r="H370" i="1"/>
  <c r="AS369" i="1"/>
  <c r="AR369" i="1"/>
  <c r="AQ369" i="1"/>
  <c r="AP369" i="1"/>
  <c r="Q369" i="1"/>
  <c r="T369" i="1" s="1"/>
  <c r="H369" i="1"/>
  <c r="AS368" i="1"/>
  <c r="AR368" i="1"/>
  <c r="AQ368" i="1"/>
  <c r="AP368" i="1"/>
  <c r="AB368" i="1"/>
  <c r="T368" i="1"/>
  <c r="Q368" i="1"/>
  <c r="H368" i="1"/>
  <c r="AS367" i="1"/>
  <c r="AR367" i="1"/>
  <c r="AQ367" i="1"/>
  <c r="AP367" i="1"/>
  <c r="AH367" i="1"/>
  <c r="R367" i="1"/>
  <c r="Q367" i="1"/>
  <c r="T367" i="1" s="1"/>
  <c r="AD367" i="1" s="1"/>
  <c r="H367" i="1"/>
  <c r="AS366" i="1"/>
  <c r="AR366" i="1"/>
  <c r="AQ366" i="1"/>
  <c r="AP366" i="1"/>
  <c r="AJ366" i="1"/>
  <c r="Q366" i="1"/>
  <c r="T366" i="1" s="1"/>
  <c r="H366" i="1"/>
  <c r="AS365" i="1"/>
  <c r="AR365" i="1"/>
  <c r="AQ365" i="1"/>
  <c r="AP365" i="1"/>
  <c r="Q365" i="1"/>
  <c r="T365" i="1" s="1"/>
  <c r="H365" i="1"/>
  <c r="AS364" i="1"/>
  <c r="AR364" i="1"/>
  <c r="AQ364" i="1"/>
  <c r="AP364" i="1"/>
  <c r="Q364" i="1"/>
  <c r="T364" i="1" s="1"/>
  <c r="H364" i="1"/>
  <c r="AS363" i="1"/>
  <c r="AR363" i="1"/>
  <c r="AQ363" i="1"/>
  <c r="AP363" i="1"/>
  <c r="Q363" i="1"/>
  <c r="T363" i="1" s="1"/>
  <c r="H363" i="1"/>
  <c r="AS362" i="1"/>
  <c r="AR362" i="1"/>
  <c r="AQ362" i="1"/>
  <c r="AP362" i="1"/>
  <c r="AF362" i="1"/>
  <c r="Q362" i="1"/>
  <c r="T362" i="1" s="1"/>
  <c r="H362" i="1"/>
  <c r="AS361" i="1"/>
  <c r="AR361" i="1"/>
  <c r="AQ361" i="1"/>
  <c r="AP361" i="1"/>
  <c r="Q361" i="1"/>
  <c r="T361" i="1" s="1"/>
  <c r="H361" i="1"/>
  <c r="AS360" i="1"/>
  <c r="AR360" i="1"/>
  <c r="AQ360" i="1"/>
  <c r="AP360" i="1"/>
  <c r="Q360" i="1"/>
  <c r="T360" i="1" s="1"/>
  <c r="H360" i="1"/>
  <c r="AS359" i="1"/>
  <c r="AR359" i="1"/>
  <c r="AQ359" i="1"/>
  <c r="AP359" i="1"/>
  <c r="Q359" i="1"/>
  <c r="T359" i="1" s="1"/>
  <c r="H359" i="1"/>
  <c r="AS358" i="1"/>
  <c r="AR358" i="1"/>
  <c r="AQ358" i="1"/>
  <c r="AP358" i="1"/>
  <c r="T358" i="1"/>
  <c r="Q358" i="1"/>
  <c r="H358" i="1"/>
  <c r="AS357" i="1"/>
  <c r="AR357" i="1"/>
  <c r="AQ357" i="1"/>
  <c r="AP357" i="1"/>
  <c r="Q357" i="1"/>
  <c r="T357" i="1" s="1"/>
  <c r="H357" i="1"/>
  <c r="AS356" i="1"/>
  <c r="AR356" i="1"/>
  <c r="AQ356" i="1"/>
  <c r="AP356" i="1"/>
  <c r="Q356" i="1"/>
  <c r="T356" i="1" s="1"/>
  <c r="H356" i="1"/>
  <c r="AS355" i="1"/>
  <c r="AR355" i="1"/>
  <c r="AQ355" i="1"/>
  <c r="AP355" i="1"/>
  <c r="Q355" i="1"/>
  <c r="T355" i="1" s="1"/>
  <c r="H355" i="1"/>
  <c r="AS354" i="1"/>
  <c r="AR354" i="1"/>
  <c r="AQ354" i="1"/>
  <c r="AP354" i="1"/>
  <c r="Q354" i="1"/>
  <c r="T354" i="1" s="1"/>
  <c r="H354" i="1"/>
  <c r="AS353" i="1"/>
  <c r="AR353" i="1"/>
  <c r="AQ353" i="1"/>
  <c r="AP353" i="1"/>
  <c r="Q353" i="1"/>
  <c r="T353" i="1" s="1"/>
  <c r="H353" i="1"/>
  <c r="AS352" i="1"/>
  <c r="AR352" i="1"/>
  <c r="AQ352" i="1"/>
  <c r="AP352" i="1"/>
  <c r="Q352" i="1"/>
  <c r="T352" i="1" s="1"/>
  <c r="H352" i="1"/>
  <c r="AS351" i="1"/>
  <c r="AR351" i="1"/>
  <c r="AQ351" i="1"/>
  <c r="AP351" i="1"/>
  <c r="AJ351" i="1"/>
  <c r="Q351" i="1"/>
  <c r="T351" i="1" s="1"/>
  <c r="AD351" i="1" s="1"/>
  <c r="H351" i="1"/>
  <c r="AS350" i="1"/>
  <c r="AR350" i="1"/>
  <c r="AQ350" i="1"/>
  <c r="AP350" i="1"/>
  <c r="T350" i="1"/>
  <c r="Q350" i="1"/>
  <c r="H350" i="1"/>
  <c r="AS349" i="1"/>
  <c r="AR349" i="1"/>
  <c r="AQ349" i="1"/>
  <c r="AP349" i="1"/>
  <c r="Q349" i="1"/>
  <c r="T349" i="1" s="1"/>
  <c r="H349" i="1"/>
  <c r="AS348" i="1"/>
  <c r="AR348" i="1"/>
  <c r="AQ348" i="1"/>
  <c r="AP348" i="1"/>
  <c r="Q348" i="1"/>
  <c r="T348" i="1" s="1"/>
  <c r="H348" i="1"/>
  <c r="AS347" i="1"/>
  <c r="AR347" i="1"/>
  <c r="AQ347" i="1"/>
  <c r="AP347" i="1"/>
  <c r="Q347" i="1"/>
  <c r="T347" i="1" s="1"/>
  <c r="H347" i="1"/>
  <c r="AS346" i="1"/>
  <c r="AR346" i="1"/>
  <c r="AQ346" i="1"/>
  <c r="AP346" i="1"/>
  <c r="T346" i="1"/>
  <c r="Q346" i="1"/>
  <c r="H346" i="1"/>
  <c r="AS345" i="1"/>
  <c r="AR345" i="1"/>
  <c r="AQ345" i="1"/>
  <c r="AP345" i="1"/>
  <c r="AC345" i="1"/>
  <c r="Q345" i="1"/>
  <c r="T345" i="1" s="1"/>
  <c r="AK345" i="1" s="1"/>
  <c r="H345" i="1"/>
  <c r="AS344" i="1"/>
  <c r="AR344" i="1"/>
  <c r="AQ344" i="1"/>
  <c r="AP344" i="1"/>
  <c r="AI344" i="1"/>
  <c r="AE344" i="1"/>
  <c r="T344" i="1"/>
  <c r="AM344" i="1" s="1"/>
  <c r="Q344" i="1"/>
  <c r="H344" i="1"/>
  <c r="AS343" i="1"/>
  <c r="AR343" i="1"/>
  <c r="AQ343" i="1"/>
  <c r="AP343" i="1"/>
  <c r="AG343" i="1"/>
  <c r="AC343" i="1"/>
  <c r="Q343" i="1"/>
  <c r="T343" i="1" s="1"/>
  <c r="AK343" i="1" s="1"/>
  <c r="H343" i="1"/>
  <c r="AS342" i="1"/>
  <c r="AR342" i="1"/>
  <c r="AQ342" i="1"/>
  <c r="AP342" i="1"/>
  <c r="T342" i="1"/>
  <c r="Q342" i="1"/>
  <c r="H342" i="1"/>
  <c r="AS341" i="1"/>
  <c r="AR341" i="1"/>
  <c r="AQ341" i="1"/>
  <c r="AP341" i="1"/>
  <c r="AC341" i="1"/>
  <c r="Q341" i="1"/>
  <c r="T341" i="1" s="1"/>
  <c r="AK341" i="1" s="1"/>
  <c r="H341" i="1"/>
  <c r="AS340" i="1"/>
  <c r="AR340" i="1"/>
  <c r="AQ340" i="1"/>
  <c r="AP340" i="1"/>
  <c r="AI340" i="1"/>
  <c r="AE340" i="1"/>
  <c r="T340" i="1"/>
  <c r="AM340" i="1" s="1"/>
  <c r="Q340" i="1"/>
  <c r="H340" i="1"/>
  <c r="AS339" i="1"/>
  <c r="AR339" i="1"/>
  <c r="AQ339" i="1"/>
  <c r="AP339" i="1"/>
  <c r="AG339" i="1"/>
  <c r="AC339" i="1"/>
  <c r="Q339" i="1"/>
  <c r="T339" i="1" s="1"/>
  <c r="AK339" i="1" s="1"/>
  <c r="H339" i="1"/>
  <c r="AS338" i="1"/>
  <c r="AR338" i="1"/>
  <c r="AQ338" i="1"/>
  <c r="AP338" i="1"/>
  <c r="T338" i="1"/>
  <c r="Q338" i="1"/>
  <c r="H338" i="1"/>
  <c r="AS337" i="1"/>
  <c r="AR337" i="1"/>
  <c r="AQ337" i="1"/>
  <c r="AP337" i="1"/>
  <c r="AC337" i="1"/>
  <c r="Q337" i="1"/>
  <c r="T337" i="1" s="1"/>
  <c r="AK337" i="1" s="1"/>
  <c r="H337" i="1"/>
  <c r="AS336" i="1"/>
  <c r="AR336" i="1"/>
  <c r="AQ336" i="1"/>
  <c r="AP336" i="1"/>
  <c r="AI336" i="1"/>
  <c r="AE336" i="1"/>
  <c r="T336" i="1"/>
  <c r="AM336" i="1" s="1"/>
  <c r="Q336" i="1"/>
  <c r="H336" i="1"/>
  <c r="AS335" i="1"/>
  <c r="AR335" i="1"/>
  <c r="AQ335" i="1"/>
  <c r="AP335" i="1"/>
  <c r="AG335" i="1"/>
  <c r="Q335" i="1"/>
  <c r="T335" i="1" s="1"/>
  <c r="AK335" i="1" s="1"/>
  <c r="H335" i="1"/>
  <c r="AS334" i="1"/>
  <c r="AR334" i="1"/>
  <c r="AQ334" i="1"/>
  <c r="AP334" i="1"/>
  <c r="AM334" i="1"/>
  <c r="Q334" i="1"/>
  <c r="T334" i="1" s="1"/>
  <c r="H334" i="1"/>
  <c r="AS333" i="1"/>
  <c r="AR333" i="1"/>
  <c r="AQ333" i="1"/>
  <c r="AP333" i="1"/>
  <c r="AG333" i="1"/>
  <c r="Q333" i="1"/>
  <c r="T333" i="1" s="1"/>
  <c r="AK333" i="1" s="1"/>
  <c r="H333" i="1"/>
  <c r="AS332" i="1"/>
  <c r="AR332" i="1"/>
  <c r="AQ332" i="1"/>
  <c r="AP332" i="1"/>
  <c r="T332" i="1"/>
  <c r="Q332" i="1"/>
  <c r="H332" i="1"/>
  <c r="AS331" i="1"/>
  <c r="AR331" i="1"/>
  <c r="AQ331" i="1"/>
  <c r="AP331" i="1"/>
  <c r="Q331" i="1"/>
  <c r="T331" i="1" s="1"/>
  <c r="H331" i="1"/>
  <c r="AS330" i="1"/>
  <c r="AR330" i="1"/>
  <c r="AQ330" i="1"/>
  <c r="AP330" i="1"/>
  <c r="AE330" i="1"/>
  <c r="T330" i="1"/>
  <c r="AM330" i="1" s="1"/>
  <c r="Q330" i="1"/>
  <c r="H330" i="1"/>
  <c r="AS329" i="1"/>
  <c r="AR329" i="1"/>
  <c r="AQ329" i="1"/>
  <c r="AP329" i="1"/>
  <c r="AG329" i="1"/>
  <c r="Q329" i="1"/>
  <c r="T329" i="1" s="1"/>
  <c r="AK329" i="1" s="1"/>
  <c r="H329" i="1"/>
  <c r="AS328" i="1"/>
  <c r="AR328" i="1"/>
  <c r="AQ328" i="1"/>
  <c r="AP328" i="1"/>
  <c r="AI328" i="1"/>
  <c r="AE328" i="1"/>
  <c r="T328" i="1"/>
  <c r="AM328" i="1" s="1"/>
  <c r="Q328" i="1"/>
  <c r="H328" i="1"/>
  <c r="AS327" i="1"/>
  <c r="AR327" i="1"/>
  <c r="AQ327" i="1"/>
  <c r="AP327" i="1"/>
  <c r="AG327" i="1"/>
  <c r="Q327" i="1"/>
  <c r="T327" i="1" s="1"/>
  <c r="AK327" i="1" s="1"/>
  <c r="H327" i="1"/>
  <c r="AS326" i="1"/>
  <c r="AR326" i="1"/>
  <c r="AQ326" i="1"/>
  <c r="AP326" i="1"/>
  <c r="AM326" i="1"/>
  <c r="Q326" i="1"/>
  <c r="T326" i="1" s="1"/>
  <c r="H326" i="1"/>
  <c r="AS325" i="1"/>
  <c r="AR325" i="1"/>
  <c r="AQ325" i="1"/>
  <c r="AP325" i="1"/>
  <c r="AG325" i="1"/>
  <c r="Q325" i="1"/>
  <c r="T325" i="1" s="1"/>
  <c r="AK325" i="1" s="1"/>
  <c r="H325" i="1"/>
  <c r="AS324" i="1"/>
  <c r="AR324" i="1"/>
  <c r="AQ324" i="1"/>
  <c r="AP324" i="1"/>
  <c r="T324" i="1"/>
  <c r="Q324" i="1"/>
  <c r="H324" i="1"/>
  <c r="AS323" i="1"/>
  <c r="AR323" i="1"/>
  <c r="AQ323" i="1"/>
  <c r="AP323" i="1"/>
  <c r="Q323" i="1"/>
  <c r="T323" i="1" s="1"/>
  <c r="H323" i="1"/>
  <c r="AS322" i="1"/>
  <c r="AR322" i="1"/>
  <c r="AQ322" i="1"/>
  <c r="AP322" i="1"/>
  <c r="AE322" i="1"/>
  <c r="T322" i="1"/>
  <c r="AM322" i="1" s="1"/>
  <c r="Q322" i="1"/>
  <c r="H322" i="1"/>
  <c r="AS321" i="1"/>
  <c r="AR321" i="1"/>
  <c r="AQ321" i="1"/>
  <c r="AP321" i="1"/>
  <c r="AG321" i="1"/>
  <c r="Q321" i="1"/>
  <c r="T321" i="1" s="1"/>
  <c r="AK321" i="1" s="1"/>
  <c r="H321" i="1"/>
  <c r="AS320" i="1"/>
  <c r="AR320" i="1"/>
  <c r="AQ320" i="1"/>
  <c r="AP320" i="1"/>
  <c r="AI320" i="1"/>
  <c r="AE320" i="1"/>
  <c r="T320" i="1"/>
  <c r="AM320" i="1" s="1"/>
  <c r="Q320" i="1"/>
  <c r="H320" i="1"/>
  <c r="AS319" i="1"/>
  <c r="AR319" i="1"/>
  <c r="AQ319" i="1"/>
  <c r="AP319" i="1"/>
  <c r="AG319" i="1"/>
  <c r="Q319" i="1"/>
  <c r="T319" i="1" s="1"/>
  <c r="AK319" i="1" s="1"/>
  <c r="H319" i="1"/>
  <c r="AS318" i="1"/>
  <c r="AR318" i="1"/>
  <c r="AQ318" i="1"/>
  <c r="AP318" i="1"/>
  <c r="AM318" i="1"/>
  <c r="Q318" i="1"/>
  <c r="T318" i="1" s="1"/>
  <c r="H318" i="1"/>
  <c r="AS317" i="1"/>
  <c r="AR317" i="1"/>
  <c r="AQ317" i="1"/>
  <c r="AP317" i="1"/>
  <c r="AG317" i="1"/>
  <c r="Q317" i="1"/>
  <c r="T317" i="1" s="1"/>
  <c r="AK317" i="1" s="1"/>
  <c r="H317" i="1"/>
  <c r="AS316" i="1"/>
  <c r="AR316" i="1"/>
  <c r="AQ316" i="1"/>
  <c r="AP316" i="1"/>
  <c r="T316" i="1"/>
  <c r="Q316" i="1"/>
  <c r="H316" i="1"/>
  <c r="AS315" i="1"/>
  <c r="AR315" i="1"/>
  <c r="AQ315" i="1"/>
  <c r="AP315" i="1"/>
  <c r="Q315" i="1"/>
  <c r="T315" i="1" s="1"/>
  <c r="H315" i="1"/>
  <c r="AS314" i="1"/>
  <c r="AR314" i="1"/>
  <c r="AQ314" i="1"/>
  <c r="AP314" i="1"/>
  <c r="AE314" i="1"/>
  <c r="T314" i="1"/>
  <c r="AM314" i="1" s="1"/>
  <c r="Q314" i="1"/>
  <c r="H314" i="1"/>
  <c r="AS313" i="1"/>
  <c r="AR313" i="1"/>
  <c r="AQ313" i="1"/>
  <c r="AP313" i="1"/>
  <c r="AG313" i="1"/>
  <c r="Q313" i="1"/>
  <c r="T313" i="1" s="1"/>
  <c r="AK313" i="1" s="1"/>
  <c r="H313" i="1"/>
  <c r="AS312" i="1"/>
  <c r="AR312" i="1"/>
  <c r="AQ312" i="1"/>
  <c r="AP312" i="1"/>
  <c r="AI312" i="1"/>
  <c r="AE312" i="1"/>
  <c r="T312" i="1"/>
  <c r="AM312" i="1" s="1"/>
  <c r="Q312" i="1"/>
  <c r="H312" i="1"/>
  <c r="AS311" i="1"/>
  <c r="AR311" i="1"/>
  <c r="AQ311" i="1"/>
  <c r="AP311" i="1"/>
  <c r="AG311" i="1"/>
  <c r="Q311" i="1"/>
  <c r="T311" i="1" s="1"/>
  <c r="AK311" i="1" s="1"/>
  <c r="H311" i="1"/>
  <c r="AS310" i="1"/>
  <c r="AR310" i="1"/>
  <c r="AQ310" i="1"/>
  <c r="AP310" i="1"/>
  <c r="AM310" i="1"/>
  <c r="Q310" i="1"/>
  <c r="T310" i="1" s="1"/>
  <c r="H310" i="1"/>
  <c r="AS309" i="1"/>
  <c r="AR309" i="1"/>
  <c r="AQ309" i="1"/>
  <c r="AP309" i="1"/>
  <c r="AG309" i="1"/>
  <c r="Q309" i="1"/>
  <c r="T309" i="1" s="1"/>
  <c r="AK309" i="1" s="1"/>
  <c r="H309" i="1"/>
  <c r="AS308" i="1"/>
  <c r="AR308" i="1"/>
  <c r="AQ308" i="1"/>
  <c r="AP308" i="1"/>
  <c r="T308" i="1"/>
  <c r="Q308" i="1"/>
  <c r="H308" i="1"/>
  <c r="AS307" i="1"/>
  <c r="AR307" i="1"/>
  <c r="AQ307" i="1"/>
  <c r="AP307" i="1"/>
  <c r="Q307" i="1"/>
  <c r="T307" i="1" s="1"/>
  <c r="H307" i="1"/>
  <c r="AS306" i="1"/>
  <c r="AR306" i="1"/>
  <c r="AQ306" i="1"/>
  <c r="AP306" i="1"/>
  <c r="AE306" i="1"/>
  <c r="T306" i="1"/>
  <c r="AM306" i="1" s="1"/>
  <c r="Q306" i="1"/>
  <c r="H306" i="1"/>
  <c r="AS305" i="1"/>
  <c r="AR305" i="1"/>
  <c r="AQ305" i="1"/>
  <c r="AP305" i="1"/>
  <c r="AG305" i="1"/>
  <c r="Q305" i="1"/>
  <c r="T305" i="1" s="1"/>
  <c r="AK305" i="1" s="1"/>
  <c r="H305" i="1"/>
  <c r="AS304" i="1"/>
  <c r="AR304" i="1"/>
  <c r="AQ304" i="1"/>
  <c r="AP304" i="1"/>
  <c r="AI304" i="1"/>
  <c r="AE304" i="1"/>
  <c r="T304" i="1"/>
  <c r="AM304" i="1" s="1"/>
  <c r="Q304" i="1"/>
  <c r="H304" i="1"/>
  <c r="AS303" i="1"/>
  <c r="AR303" i="1"/>
  <c r="AQ303" i="1"/>
  <c r="AP303" i="1"/>
  <c r="AG303" i="1"/>
  <c r="Q303" i="1"/>
  <c r="T303" i="1" s="1"/>
  <c r="AK303" i="1" s="1"/>
  <c r="H303" i="1"/>
  <c r="AS302" i="1"/>
  <c r="AR302" i="1"/>
  <c r="AQ302" i="1"/>
  <c r="AP302" i="1"/>
  <c r="AM302" i="1"/>
  <c r="Q302" i="1"/>
  <c r="T302" i="1" s="1"/>
  <c r="H302" i="1"/>
  <c r="AS301" i="1"/>
  <c r="AR301" i="1"/>
  <c r="AQ301" i="1"/>
  <c r="AP301" i="1"/>
  <c r="AG301" i="1"/>
  <c r="Q301" i="1"/>
  <c r="T301" i="1" s="1"/>
  <c r="AK301" i="1" s="1"/>
  <c r="H301" i="1"/>
  <c r="AS300" i="1"/>
  <c r="AR300" i="1"/>
  <c r="AQ300" i="1"/>
  <c r="AP300" i="1"/>
  <c r="T300" i="1"/>
  <c r="Q300" i="1"/>
  <c r="H300" i="1"/>
  <c r="AS299" i="1"/>
  <c r="AR299" i="1"/>
  <c r="AQ299" i="1"/>
  <c r="AP299" i="1"/>
  <c r="Q299" i="1"/>
  <c r="T299" i="1" s="1"/>
  <c r="H299" i="1"/>
  <c r="AS298" i="1"/>
  <c r="AR298" i="1"/>
  <c r="AQ298" i="1"/>
  <c r="AP298" i="1"/>
  <c r="AE298" i="1"/>
  <c r="T298" i="1"/>
  <c r="AM298" i="1" s="1"/>
  <c r="Q298" i="1"/>
  <c r="H298" i="1"/>
  <c r="AS297" i="1"/>
  <c r="AR297" i="1"/>
  <c r="AQ297" i="1"/>
  <c r="AP297" i="1"/>
  <c r="AG297" i="1"/>
  <c r="Q297" i="1"/>
  <c r="T297" i="1" s="1"/>
  <c r="AK297" i="1" s="1"/>
  <c r="H297" i="1"/>
  <c r="AS296" i="1"/>
  <c r="AR296" i="1"/>
  <c r="AQ296" i="1"/>
  <c r="AP296" i="1"/>
  <c r="AI296" i="1"/>
  <c r="AE296" i="1"/>
  <c r="T296" i="1"/>
  <c r="AM296" i="1" s="1"/>
  <c r="Q296" i="1"/>
  <c r="H296" i="1"/>
  <c r="AS295" i="1"/>
  <c r="AR295" i="1"/>
  <c r="AQ295" i="1"/>
  <c r="AP295" i="1"/>
  <c r="AG295" i="1"/>
  <c r="Q295" i="1"/>
  <c r="T295" i="1" s="1"/>
  <c r="AK295" i="1" s="1"/>
  <c r="H295" i="1"/>
  <c r="AS294" i="1"/>
  <c r="AR294" i="1"/>
  <c r="AQ294" i="1"/>
  <c r="AP294" i="1"/>
  <c r="AM294" i="1"/>
  <c r="Q294" i="1"/>
  <c r="T294" i="1" s="1"/>
  <c r="H294" i="1"/>
  <c r="AS293" i="1"/>
  <c r="AR293" i="1"/>
  <c r="AQ293" i="1"/>
  <c r="AP293" i="1"/>
  <c r="AG293" i="1"/>
  <c r="Q293" i="1"/>
  <c r="T293" i="1" s="1"/>
  <c r="AK293" i="1" s="1"/>
  <c r="H293" i="1"/>
  <c r="AS292" i="1"/>
  <c r="AR292" i="1"/>
  <c r="AQ292" i="1"/>
  <c r="AP292" i="1"/>
  <c r="T292" i="1"/>
  <c r="Q292" i="1"/>
  <c r="H292" i="1"/>
  <c r="AS291" i="1"/>
  <c r="AR291" i="1"/>
  <c r="AQ291" i="1"/>
  <c r="AP291" i="1"/>
  <c r="Q291" i="1"/>
  <c r="T291" i="1" s="1"/>
  <c r="H291" i="1"/>
  <c r="AS290" i="1"/>
  <c r="AR290" i="1"/>
  <c r="AQ290" i="1"/>
  <c r="AP290" i="1"/>
  <c r="AE290" i="1"/>
  <c r="T290" i="1"/>
  <c r="AM290" i="1" s="1"/>
  <c r="Q290" i="1"/>
  <c r="H290" i="1"/>
  <c r="AS289" i="1"/>
  <c r="AR289" i="1"/>
  <c r="AQ289" i="1"/>
  <c r="AP289" i="1"/>
  <c r="AG289" i="1"/>
  <c r="Q289" i="1"/>
  <c r="T289" i="1" s="1"/>
  <c r="AK289" i="1" s="1"/>
  <c r="H289" i="1"/>
  <c r="AS288" i="1"/>
  <c r="AR288" i="1"/>
  <c r="AQ288" i="1"/>
  <c r="AP288" i="1"/>
  <c r="AI288" i="1"/>
  <c r="AE288" i="1"/>
  <c r="T288" i="1"/>
  <c r="AM288" i="1" s="1"/>
  <c r="Q288" i="1"/>
  <c r="H288" i="1"/>
  <c r="AS287" i="1"/>
  <c r="AR287" i="1"/>
  <c r="AQ287" i="1"/>
  <c r="AP287" i="1"/>
  <c r="AG287" i="1"/>
  <c r="Q287" i="1"/>
  <c r="T287" i="1" s="1"/>
  <c r="AK287" i="1" s="1"/>
  <c r="H287" i="1"/>
  <c r="AS286" i="1"/>
  <c r="AR286" i="1"/>
  <c r="AQ286" i="1"/>
  <c r="AP286" i="1"/>
  <c r="AM286" i="1"/>
  <c r="Q286" i="1"/>
  <c r="T286" i="1" s="1"/>
  <c r="H286" i="1"/>
  <c r="AS285" i="1"/>
  <c r="AR285" i="1"/>
  <c r="AQ285" i="1"/>
  <c r="AP285" i="1"/>
  <c r="AG285" i="1"/>
  <c r="Q285" i="1"/>
  <c r="T285" i="1" s="1"/>
  <c r="AK285" i="1" s="1"/>
  <c r="H285" i="1"/>
  <c r="AS284" i="1"/>
  <c r="AR284" i="1"/>
  <c r="AQ284" i="1"/>
  <c r="AP284" i="1"/>
  <c r="T284" i="1"/>
  <c r="Q284" i="1"/>
  <c r="H284" i="1"/>
  <c r="AS283" i="1"/>
  <c r="AR283" i="1"/>
  <c r="AQ283" i="1"/>
  <c r="AP283" i="1"/>
  <c r="Q283" i="1"/>
  <c r="T283" i="1" s="1"/>
  <c r="H283" i="1"/>
  <c r="AS282" i="1"/>
  <c r="AR282" i="1"/>
  <c r="AQ282" i="1"/>
  <c r="AP282" i="1"/>
  <c r="Q282" i="1"/>
  <c r="T282" i="1" s="1"/>
  <c r="AE282" i="1" s="1"/>
  <c r="H282" i="1"/>
  <c r="AS281" i="1"/>
  <c r="AR281" i="1"/>
  <c r="AQ281" i="1"/>
  <c r="AP281" i="1"/>
  <c r="AG281" i="1"/>
  <c r="Q281" i="1"/>
  <c r="T281" i="1" s="1"/>
  <c r="AK281" i="1" s="1"/>
  <c r="H281" i="1"/>
  <c r="AS280" i="1"/>
  <c r="AR280" i="1"/>
  <c r="AQ280" i="1"/>
  <c r="AP280" i="1"/>
  <c r="AE280" i="1"/>
  <c r="Q280" i="1"/>
  <c r="T280" i="1" s="1"/>
  <c r="AM280" i="1" s="1"/>
  <c r="H280" i="1"/>
  <c r="AS279" i="1"/>
  <c r="AR279" i="1"/>
  <c r="AQ279" i="1"/>
  <c r="AP279" i="1"/>
  <c r="Q279" i="1"/>
  <c r="T279" i="1" s="1"/>
  <c r="H279" i="1"/>
  <c r="AS278" i="1"/>
  <c r="AR278" i="1"/>
  <c r="AQ278" i="1"/>
  <c r="AP278" i="1"/>
  <c r="AH278" i="1"/>
  <c r="T278" i="1"/>
  <c r="Q278" i="1"/>
  <c r="H278" i="1"/>
  <c r="AS277" i="1"/>
  <c r="AR277" i="1"/>
  <c r="AQ277" i="1"/>
  <c r="AP277" i="1"/>
  <c r="AD277" i="1"/>
  <c r="R277" i="1"/>
  <c r="Q277" i="1"/>
  <c r="T277" i="1" s="1"/>
  <c r="AH277" i="1" s="1"/>
  <c r="H277" i="1"/>
  <c r="AS276" i="1"/>
  <c r="AR276" i="1"/>
  <c r="AQ276" i="1"/>
  <c r="AP276" i="1"/>
  <c r="AL276" i="1"/>
  <c r="Q276" i="1"/>
  <c r="T276" i="1" s="1"/>
  <c r="AD276" i="1" s="1"/>
  <c r="H276" i="1"/>
  <c r="AS275" i="1"/>
  <c r="AR275" i="1"/>
  <c r="AQ275" i="1"/>
  <c r="AP275" i="1"/>
  <c r="R275" i="1"/>
  <c r="Q275" i="1"/>
  <c r="T275" i="1" s="1"/>
  <c r="AH275" i="1" s="1"/>
  <c r="H275" i="1"/>
  <c r="AS274" i="1"/>
  <c r="AR274" i="1"/>
  <c r="AQ274" i="1"/>
  <c r="AP274" i="1"/>
  <c r="AJ274" i="1"/>
  <c r="AB274" i="1"/>
  <c r="T274" i="1"/>
  <c r="AM274" i="1" s="1"/>
  <c r="Q274" i="1"/>
  <c r="H274" i="1"/>
  <c r="AS273" i="1"/>
  <c r="AR273" i="1"/>
  <c r="AQ273" i="1"/>
  <c r="AP273" i="1"/>
  <c r="AL273" i="1"/>
  <c r="Q273" i="1"/>
  <c r="T273" i="1" s="1"/>
  <c r="H273" i="1"/>
  <c r="AS272" i="1"/>
  <c r="AR272" i="1"/>
  <c r="AQ272" i="1"/>
  <c r="AP272" i="1"/>
  <c r="AL272" i="1"/>
  <c r="AD272" i="1"/>
  <c r="Q272" i="1"/>
  <c r="T272" i="1" s="1"/>
  <c r="H272" i="1"/>
  <c r="AS271" i="1"/>
  <c r="AR271" i="1"/>
  <c r="AQ271" i="1"/>
  <c r="AP271" i="1"/>
  <c r="R271" i="1"/>
  <c r="Q271" i="1"/>
  <c r="T271" i="1" s="1"/>
  <c r="AH271" i="1" s="1"/>
  <c r="H271" i="1"/>
  <c r="AS270" i="1"/>
  <c r="AR270" i="1"/>
  <c r="AQ270" i="1"/>
  <c r="AP270" i="1"/>
  <c r="Q270" i="1"/>
  <c r="T270" i="1" s="1"/>
  <c r="H270" i="1"/>
  <c r="AS269" i="1"/>
  <c r="AR269" i="1"/>
  <c r="AQ269" i="1"/>
  <c r="AP269" i="1"/>
  <c r="R269" i="1"/>
  <c r="Q269" i="1"/>
  <c r="T269" i="1" s="1"/>
  <c r="AH269" i="1" s="1"/>
  <c r="H269" i="1"/>
  <c r="AS268" i="1"/>
  <c r="AR268" i="1"/>
  <c r="AQ268" i="1"/>
  <c r="AP268" i="1"/>
  <c r="AJ268" i="1"/>
  <c r="AB268" i="1"/>
  <c r="T268" i="1"/>
  <c r="AM268" i="1" s="1"/>
  <c r="Q268" i="1"/>
  <c r="H268" i="1"/>
  <c r="AS267" i="1"/>
  <c r="AR267" i="1"/>
  <c r="AQ267" i="1"/>
  <c r="AP267" i="1"/>
  <c r="Q267" i="1"/>
  <c r="T267" i="1" s="1"/>
  <c r="H267" i="1"/>
  <c r="AS266" i="1"/>
  <c r="AR266" i="1"/>
  <c r="AQ266" i="1"/>
  <c r="AP266" i="1"/>
  <c r="AH266" i="1"/>
  <c r="T266" i="1"/>
  <c r="Q266" i="1"/>
  <c r="H266" i="1"/>
  <c r="AS265" i="1"/>
  <c r="AR265" i="1"/>
  <c r="AQ265" i="1"/>
  <c r="AP265" i="1"/>
  <c r="AL265" i="1"/>
  <c r="Q265" i="1"/>
  <c r="T265" i="1" s="1"/>
  <c r="H265" i="1"/>
  <c r="AS264" i="1"/>
  <c r="AR264" i="1"/>
  <c r="AQ264" i="1"/>
  <c r="AP264" i="1"/>
  <c r="AJ264" i="1"/>
  <c r="AB264" i="1"/>
  <c r="T264" i="1"/>
  <c r="AM264" i="1" s="1"/>
  <c r="Q264" i="1"/>
  <c r="H264" i="1"/>
  <c r="AS263" i="1"/>
  <c r="AR263" i="1"/>
  <c r="AQ263" i="1"/>
  <c r="AP263" i="1"/>
  <c r="R263" i="1"/>
  <c r="Q263" i="1"/>
  <c r="T263" i="1" s="1"/>
  <c r="AH263" i="1" s="1"/>
  <c r="H263" i="1"/>
  <c r="AS262" i="1"/>
  <c r="AR262" i="1"/>
  <c r="AQ262" i="1"/>
  <c r="AP262" i="1"/>
  <c r="AL262" i="1"/>
  <c r="AD262" i="1"/>
  <c r="Q262" i="1"/>
  <c r="T262" i="1" s="1"/>
  <c r="H262" i="1"/>
  <c r="AS261" i="1"/>
  <c r="AR261" i="1"/>
  <c r="AQ261" i="1"/>
  <c r="AP261" i="1"/>
  <c r="Q261" i="1"/>
  <c r="T261" i="1" s="1"/>
  <c r="H261" i="1"/>
  <c r="AS260" i="1"/>
  <c r="AR260" i="1"/>
  <c r="AQ260" i="1"/>
  <c r="AP260" i="1"/>
  <c r="T260" i="1"/>
  <c r="AH260" i="1" s="1"/>
  <c r="Q260" i="1"/>
  <c r="H260" i="1"/>
  <c r="AS259" i="1"/>
  <c r="AR259" i="1"/>
  <c r="AQ259" i="1"/>
  <c r="AP259" i="1"/>
  <c r="AH259" i="1"/>
  <c r="AD259" i="1"/>
  <c r="R259" i="1"/>
  <c r="Q259" i="1"/>
  <c r="T259" i="1" s="1"/>
  <c r="H259" i="1"/>
  <c r="AS258" i="1"/>
  <c r="AR258" i="1"/>
  <c r="AQ258" i="1"/>
  <c r="AP258" i="1"/>
  <c r="Q258" i="1"/>
  <c r="T258" i="1" s="1"/>
  <c r="H258" i="1"/>
  <c r="AS257" i="1"/>
  <c r="AR257" i="1"/>
  <c r="AQ257" i="1"/>
  <c r="AP257" i="1"/>
  <c r="Q257" i="1"/>
  <c r="T257" i="1" s="1"/>
  <c r="AL257" i="1" s="1"/>
  <c r="H257" i="1"/>
  <c r="AS256" i="1"/>
  <c r="AR256" i="1"/>
  <c r="AQ256" i="1"/>
  <c r="AP256" i="1"/>
  <c r="AH256" i="1"/>
  <c r="T256" i="1"/>
  <c r="Q256" i="1"/>
  <c r="H256" i="1"/>
  <c r="AS255" i="1"/>
  <c r="AR255" i="1"/>
  <c r="AQ255" i="1"/>
  <c r="AP255" i="1"/>
  <c r="R255" i="1"/>
  <c r="Q255" i="1"/>
  <c r="T255" i="1" s="1"/>
  <c r="AH255" i="1" s="1"/>
  <c r="H255" i="1"/>
  <c r="AS254" i="1"/>
  <c r="AR254" i="1"/>
  <c r="AQ254" i="1"/>
  <c r="AP254" i="1"/>
  <c r="AJ254" i="1"/>
  <c r="AB254" i="1"/>
  <c r="T254" i="1"/>
  <c r="AM254" i="1" s="1"/>
  <c r="Q254" i="1"/>
  <c r="H254" i="1"/>
  <c r="AS253" i="1"/>
  <c r="AR253" i="1"/>
  <c r="AQ253" i="1"/>
  <c r="AP253" i="1"/>
  <c r="AD253" i="1"/>
  <c r="R253" i="1"/>
  <c r="Q253" i="1"/>
  <c r="T253" i="1" s="1"/>
  <c r="AH253" i="1" s="1"/>
  <c r="H253" i="1"/>
  <c r="AS252" i="1"/>
  <c r="AR252" i="1"/>
  <c r="AQ252" i="1"/>
  <c r="AP252" i="1"/>
  <c r="AF252" i="1"/>
  <c r="Q252" i="1"/>
  <c r="T252" i="1" s="1"/>
  <c r="R252" i="1" s="1"/>
  <c r="H252" i="1"/>
  <c r="AS251" i="1"/>
  <c r="AR251" i="1"/>
  <c r="AQ251" i="1"/>
  <c r="AP251" i="1"/>
  <c r="AD251" i="1"/>
  <c r="R251" i="1"/>
  <c r="Q251" i="1"/>
  <c r="T251" i="1" s="1"/>
  <c r="AH251" i="1" s="1"/>
  <c r="H251" i="1"/>
  <c r="AS250" i="1"/>
  <c r="AR250" i="1"/>
  <c r="AQ250" i="1"/>
  <c r="AP250" i="1"/>
  <c r="AL250" i="1"/>
  <c r="Q250" i="1"/>
  <c r="T250" i="1" s="1"/>
  <c r="AD250" i="1" s="1"/>
  <c r="H250" i="1"/>
  <c r="AS249" i="1"/>
  <c r="AR249" i="1"/>
  <c r="AQ249" i="1"/>
  <c r="AP249" i="1"/>
  <c r="AL249" i="1"/>
  <c r="Q249" i="1"/>
  <c r="T249" i="1" s="1"/>
  <c r="H249" i="1"/>
  <c r="AS248" i="1"/>
  <c r="AR248" i="1"/>
  <c r="AQ248" i="1"/>
  <c r="AP248" i="1"/>
  <c r="R248" i="1"/>
  <c r="Q248" i="1"/>
  <c r="T248" i="1" s="1"/>
  <c r="H248" i="1"/>
  <c r="AS247" i="1"/>
  <c r="AR247" i="1"/>
  <c r="AQ247" i="1"/>
  <c r="AP247" i="1"/>
  <c r="Q247" i="1"/>
  <c r="T247" i="1" s="1"/>
  <c r="H247" i="1"/>
  <c r="AS246" i="1"/>
  <c r="AR246" i="1"/>
  <c r="AQ246" i="1"/>
  <c r="AP246" i="1"/>
  <c r="T246" i="1"/>
  <c r="AH246" i="1" s="1"/>
  <c r="Q246" i="1"/>
  <c r="H246" i="1"/>
  <c r="AS245" i="1"/>
  <c r="AR245" i="1"/>
  <c r="AQ245" i="1"/>
  <c r="AP245" i="1"/>
  <c r="AD245" i="1"/>
  <c r="R245" i="1"/>
  <c r="Q245" i="1"/>
  <c r="T245" i="1" s="1"/>
  <c r="AH245" i="1" s="1"/>
  <c r="H245" i="1"/>
  <c r="AS244" i="1"/>
  <c r="AR244" i="1"/>
  <c r="AQ244" i="1"/>
  <c r="AP244" i="1"/>
  <c r="AD244" i="1"/>
  <c r="Q244" i="1"/>
  <c r="T244" i="1" s="1"/>
  <c r="AL244" i="1" s="1"/>
  <c r="H244" i="1"/>
  <c r="AS243" i="1"/>
  <c r="AR243" i="1"/>
  <c r="AQ243" i="1"/>
  <c r="AP243" i="1"/>
  <c r="R243" i="1"/>
  <c r="Q243" i="1"/>
  <c r="T243" i="1" s="1"/>
  <c r="AH243" i="1" s="1"/>
  <c r="H243" i="1"/>
  <c r="AS242" i="1"/>
  <c r="AR242" i="1"/>
  <c r="AQ242" i="1"/>
  <c r="AP242" i="1"/>
  <c r="AJ242" i="1"/>
  <c r="AB242" i="1"/>
  <c r="T242" i="1"/>
  <c r="AM242" i="1" s="1"/>
  <c r="Q242" i="1"/>
  <c r="H242" i="1"/>
  <c r="AS241" i="1"/>
  <c r="AR241" i="1"/>
  <c r="AQ241" i="1"/>
  <c r="AP241" i="1"/>
  <c r="AL241" i="1"/>
  <c r="Q241" i="1"/>
  <c r="T241" i="1" s="1"/>
  <c r="H241" i="1"/>
  <c r="AS240" i="1"/>
  <c r="AR240" i="1"/>
  <c r="AQ240" i="1"/>
  <c r="AP240" i="1"/>
  <c r="AL240" i="1"/>
  <c r="Q240" i="1"/>
  <c r="T240" i="1" s="1"/>
  <c r="AD240" i="1" s="1"/>
  <c r="H240" i="1"/>
  <c r="AS239" i="1"/>
  <c r="AR239" i="1"/>
  <c r="AQ239" i="1"/>
  <c r="AP239" i="1"/>
  <c r="R239" i="1"/>
  <c r="Q239" i="1"/>
  <c r="T239" i="1" s="1"/>
  <c r="AH239" i="1" s="1"/>
  <c r="H239" i="1"/>
  <c r="AS238" i="1"/>
  <c r="AR238" i="1"/>
  <c r="AQ238" i="1"/>
  <c r="AP238" i="1"/>
  <c r="R238" i="1"/>
  <c r="Q238" i="1"/>
  <c r="T238" i="1" s="1"/>
  <c r="H238" i="1"/>
  <c r="AS237" i="1"/>
  <c r="AR237" i="1"/>
  <c r="AQ237" i="1"/>
  <c r="AP237" i="1"/>
  <c r="R237" i="1"/>
  <c r="Q237" i="1"/>
  <c r="T237" i="1" s="1"/>
  <c r="AH237" i="1" s="1"/>
  <c r="H237" i="1"/>
  <c r="AS236" i="1"/>
  <c r="AR236" i="1"/>
  <c r="AQ236" i="1"/>
  <c r="AP236" i="1"/>
  <c r="AJ236" i="1"/>
  <c r="AB236" i="1"/>
  <c r="T236" i="1"/>
  <c r="Q236" i="1"/>
  <c r="H236" i="1"/>
  <c r="AS235" i="1"/>
  <c r="AR235" i="1"/>
  <c r="AQ235" i="1"/>
  <c r="AP235" i="1"/>
  <c r="AH235" i="1"/>
  <c r="Q235" i="1"/>
  <c r="T235" i="1" s="1"/>
  <c r="H235" i="1"/>
  <c r="AS234" i="1"/>
  <c r="AR234" i="1"/>
  <c r="AQ234" i="1"/>
  <c r="AP234" i="1"/>
  <c r="AF234" i="1"/>
  <c r="T234" i="1"/>
  <c r="R234" i="1"/>
  <c r="Q234" i="1"/>
  <c r="H234" i="1"/>
  <c r="AS233" i="1"/>
  <c r="AR233" i="1"/>
  <c r="AQ233" i="1"/>
  <c r="AP233" i="1"/>
  <c r="Q233" i="1"/>
  <c r="T233" i="1" s="1"/>
  <c r="AL233" i="1" s="1"/>
  <c r="H233" i="1"/>
  <c r="AS232" i="1"/>
  <c r="AR232" i="1"/>
  <c r="AQ232" i="1"/>
  <c r="AP232" i="1"/>
  <c r="AJ232" i="1"/>
  <c r="AH232" i="1"/>
  <c r="AB232" i="1"/>
  <c r="T232" i="1"/>
  <c r="Q232" i="1"/>
  <c r="H232" i="1"/>
  <c r="AS231" i="1"/>
  <c r="AR231" i="1"/>
  <c r="AQ231" i="1"/>
  <c r="AP231" i="1"/>
  <c r="R231" i="1"/>
  <c r="Q231" i="1"/>
  <c r="T231" i="1" s="1"/>
  <c r="AH231" i="1" s="1"/>
  <c r="H231" i="1"/>
  <c r="AS230" i="1"/>
  <c r="AR230" i="1"/>
  <c r="AQ230" i="1"/>
  <c r="AP230" i="1"/>
  <c r="AD230" i="1"/>
  <c r="T230" i="1"/>
  <c r="AH230" i="1" s="1"/>
  <c r="Q230" i="1"/>
  <c r="H230" i="1"/>
  <c r="AS229" i="1"/>
  <c r="AR229" i="1"/>
  <c r="AQ229" i="1"/>
  <c r="AP229" i="1"/>
  <c r="Q229" i="1"/>
  <c r="T229" i="1" s="1"/>
  <c r="AD229" i="1" s="1"/>
  <c r="H229" i="1"/>
  <c r="AS228" i="1"/>
  <c r="AR228" i="1"/>
  <c r="AQ228" i="1"/>
  <c r="AP228" i="1"/>
  <c r="T228" i="1"/>
  <c r="Q228" i="1"/>
  <c r="H228" i="1"/>
  <c r="AS227" i="1"/>
  <c r="AR227" i="1"/>
  <c r="AQ227" i="1"/>
  <c r="AP227" i="1"/>
  <c r="AL227" i="1"/>
  <c r="AH227" i="1"/>
  <c r="R227" i="1"/>
  <c r="Q227" i="1"/>
  <c r="T227" i="1" s="1"/>
  <c r="AD227" i="1" s="1"/>
  <c r="H227" i="1"/>
  <c r="AS226" i="1"/>
  <c r="AR226" i="1"/>
  <c r="AQ226" i="1"/>
  <c r="AP226" i="1"/>
  <c r="AJ226" i="1"/>
  <c r="T226" i="1"/>
  <c r="Q226" i="1"/>
  <c r="H226" i="1"/>
  <c r="AS225" i="1"/>
  <c r="AR225" i="1"/>
  <c r="AQ225" i="1"/>
  <c r="AP225" i="1"/>
  <c r="AF225" i="1"/>
  <c r="Q225" i="1"/>
  <c r="T225" i="1" s="1"/>
  <c r="H225" i="1"/>
  <c r="AS224" i="1"/>
  <c r="AR224" i="1"/>
  <c r="AQ224" i="1"/>
  <c r="AP224" i="1"/>
  <c r="Q224" i="1"/>
  <c r="T224" i="1" s="1"/>
  <c r="H224" i="1"/>
  <c r="AS223" i="1"/>
  <c r="AR223" i="1"/>
  <c r="AQ223" i="1"/>
  <c r="AP223" i="1"/>
  <c r="R223" i="1"/>
  <c r="Q223" i="1"/>
  <c r="T223" i="1" s="1"/>
  <c r="H223" i="1"/>
  <c r="AS222" i="1"/>
  <c r="AR222" i="1"/>
  <c r="AQ222" i="1"/>
  <c r="AP222" i="1"/>
  <c r="AH222" i="1"/>
  <c r="AB222" i="1"/>
  <c r="T222" i="1"/>
  <c r="R222" i="1"/>
  <c r="Q222" i="1"/>
  <c r="H222" i="1"/>
  <c r="AS221" i="1"/>
  <c r="AR221" i="1"/>
  <c r="AQ221" i="1"/>
  <c r="AP221" i="1"/>
  <c r="AJ221" i="1"/>
  <c r="AB221" i="1"/>
  <c r="Q221" i="1"/>
  <c r="T221" i="1" s="1"/>
  <c r="H221" i="1"/>
  <c r="AS220" i="1"/>
  <c r="AR220" i="1"/>
  <c r="AQ220" i="1"/>
  <c r="AP220" i="1"/>
  <c r="AH220" i="1"/>
  <c r="AD220" i="1"/>
  <c r="T220" i="1"/>
  <c r="R220" i="1"/>
  <c r="Q220" i="1"/>
  <c r="H220" i="1"/>
  <c r="AS219" i="1"/>
  <c r="AR219" i="1"/>
  <c r="AQ219" i="1"/>
  <c r="AP219" i="1"/>
  <c r="AB219" i="1"/>
  <c r="Q219" i="1"/>
  <c r="T219" i="1" s="1"/>
  <c r="AD219" i="1" s="1"/>
  <c r="H219" i="1"/>
  <c r="AS218" i="1"/>
  <c r="AR218" i="1"/>
  <c r="AQ218" i="1"/>
  <c r="AP218" i="1"/>
  <c r="AL218" i="1"/>
  <c r="Q218" i="1"/>
  <c r="T218" i="1" s="1"/>
  <c r="H218" i="1"/>
  <c r="AS217" i="1"/>
  <c r="AR217" i="1"/>
  <c r="AQ217" i="1"/>
  <c r="AP217" i="1"/>
  <c r="Q217" i="1"/>
  <c r="T217" i="1" s="1"/>
  <c r="H217" i="1"/>
  <c r="AS216" i="1"/>
  <c r="AR216" i="1"/>
  <c r="AQ216" i="1"/>
  <c r="AP216" i="1"/>
  <c r="AH216" i="1"/>
  <c r="Q216" i="1"/>
  <c r="T216" i="1" s="1"/>
  <c r="H216" i="1"/>
  <c r="AS215" i="1"/>
  <c r="AR215" i="1"/>
  <c r="AQ215" i="1"/>
  <c r="AP215" i="1"/>
  <c r="AH215" i="1"/>
  <c r="Q215" i="1"/>
  <c r="T215" i="1" s="1"/>
  <c r="H215" i="1"/>
  <c r="AS214" i="1"/>
  <c r="AR214" i="1"/>
  <c r="AQ214" i="1"/>
  <c r="AP214" i="1"/>
  <c r="AH214" i="1"/>
  <c r="AD214" i="1"/>
  <c r="T214" i="1"/>
  <c r="R214" i="1"/>
  <c r="Q214" i="1"/>
  <c r="H214" i="1"/>
  <c r="AS213" i="1"/>
  <c r="AR213" i="1"/>
  <c r="AQ213" i="1"/>
  <c r="AP213" i="1"/>
  <c r="AB213" i="1"/>
  <c r="Q213" i="1"/>
  <c r="T213" i="1" s="1"/>
  <c r="AL213" i="1" s="1"/>
  <c r="H213" i="1"/>
  <c r="AS212" i="1"/>
  <c r="AR212" i="1"/>
  <c r="AQ212" i="1"/>
  <c r="AP212" i="1"/>
  <c r="AD212" i="1"/>
  <c r="T212" i="1"/>
  <c r="AH212" i="1" s="1"/>
  <c r="Q212" i="1"/>
  <c r="H212" i="1"/>
  <c r="AS211" i="1"/>
  <c r="AR211" i="1"/>
  <c r="AQ211" i="1"/>
  <c r="AP211" i="1"/>
  <c r="AH211" i="1"/>
  <c r="AB211" i="1"/>
  <c r="Q211" i="1"/>
  <c r="T211" i="1" s="1"/>
  <c r="H211" i="1"/>
  <c r="AS210" i="1"/>
  <c r="AR210" i="1"/>
  <c r="AQ210" i="1"/>
  <c r="AP210" i="1"/>
  <c r="R210" i="1"/>
  <c r="Q210" i="1"/>
  <c r="T210" i="1" s="1"/>
  <c r="AH210" i="1" s="1"/>
  <c r="H210" i="1"/>
  <c r="AS209" i="1"/>
  <c r="AR209" i="1"/>
  <c r="AQ209" i="1"/>
  <c r="AP209" i="1"/>
  <c r="Q209" i="1"/>
  <c r="T209" i="1" s="1"/>
  <c r="AF209" i="1" s="1"/>
  <c r="H209" i="1"/>
  <c r="AS208" i="1"/>
  <c r="AR208" i="1"/>
  <c r="AQ208" i="1"/>
  <c r="AP208" i="1"/>
  <c r="T208" i="1"/>
  <c r="Q208" i="1"/>
  <c r="H208" i="1"/>
  <c r="AS207" i="1"/>
  <c r="AR207" i="1"/>
  <c r="AQ207" i="1"/>
  <c r="AP207" i="1"/>
  <c r="Q207" i="1"/>
  <c r="T207" i="1" s="1"/>
  <c r="H207" i="1"/>
  <c r="AS206" i="1"/>
  <c r="AR206" i="1"/>
  <c r="AQ206" i="1"/>
  <c r="AP206" i="1"/>
  <c r="AH206" i="1"/>
  <c r="T206" i="1"/>
  <c r="Q206" i="1"/>
  <c r="H206" i="1"/>
  <c r="AS205" i="1"/>
  <c r="AR205" i="1"/>
  <c r="AQ205" i="1"/>
  <c r="AP205" i="1"/>
  <c r="AJ205" i="1"/>
  <c r="Q205" i="1"/>
  <c r="T205" i="1" s="1"/>
  <c r="AL205" i="1" s="1"/>
  <c r="H205" i="1"/>
  <c r="AS204" i="1"/>
  <c r="AR204" i="1"/>
  <c r="AQ204" i="1"/>
  <c r="AP204" i="1"/>
  <c r="AD204" i="1"/>
  <c r="Q204" i="1"/>
  <c r="T204" i="1" s="1"/>
  <c r="AL204" i="1" s="1"/>
  <c r="H204" i="1"/>
  <c r="AS203" i="1"/>
  <c r="AR203" i="1"/>
  <c r="AQ203" i="1"/>
  <c r="AP203" i="1"/>
  <c r="Q203" i="1"/>
  <c r="T203" i="1" s="1"/>
  <c r="AL203" i="1" s="1"/>
  <c r="H203" i="1"/>
  <c r="AS202" i="1"/>
  <c r="AR202" i="1"/>
  <c r="AQ202" i="1"/>
  <c r="AP202" i="1"/>
  <c r="Q202" i="1"/>
  <c r="T202" i="1" s="1"/>
  <c r="H202" i="1"/>
  <c r="AS201" i="1"/>
  <c r="AR201" i="1"/>
  <c r="AQ201" i="1"/>
  <c r="AP201" i="1"/>
  <c r="Q201" i="1"/>
  <c r="T201" i="1" s="1"/>
  <c r="AF201" i="1" s="1"/>
  <c r="H201" i="1"/>
  <c r="AS200" i="1"/>
  <c r="AR200" i="1"/>
  <c r="AQ200" i="1"/>
  <c r="AP200" i="1"/>
  <c r="Q200" i="1"/>
  <c r="T200" i="1" s="1"/>
  <c r="H200" i="1"/>
  <c r="AS199" i="1"/>
  <c r="AR199" i="1"/>
  <c r="AQ199" i="1"/>
  <c r="AP199" i="1"/>
  <c r="AL199" i="1"/>
  <c r="Q199" i="1"/>
  <c r="T199" i="1" s="1"/>
  <c r="H199" i="1"/>
  <c r="AS198" i="1"/>
  <c r="AR198" i="1"/>
  <c r="AQ198" i="1"/>
  <c r="AP198" i="1"/>
  <c r="Q198" i="1"/>
  <c r="T198" i="1" s="1"/>
  <c r="H198" i="1"/>
  <c r="AS197" i="1"/>
  <c r="AR197" i="1"/>
  <c r="AQ197" i="1"/>
  <c r="AP197" i="1"/>
  <c r="AJ197" i="1"/>
  <c r="Q197" i="1"/>
  <c r="T197" i="1" s="1"/>
  <c r="H197" i="1"/>
  <c r="AS196" i="1"/>
  <c r="AR196" i="1"/>
  <c r="AQ196" i="1"/>
  <c r="AP196" i="1"/>
  <c r="T196" i="1"/>
  <c r="AL196" i="1" s="1"/>
  <c r="Q196" i="1"/>
  <c r="H196" i="1"/>
  <c r="AS195" i="1"/>
  <c r="AR195" i="1"/>
  <c r="AQ195" i="1"/>
  <c r="AP195" i="1"/>
  <c r="AH195" i="1"/>
  <c r="Q195" i="1"/>
  <c r="T195" i="1" s="1"/>
  <c r="H195" i="1"/>
  <c r="AS194" i="1"/>
  <c r="AR194" i="1"/>
  <c r="AQ194" i="1"/>
  <c r="AP194" i="1"/>
  <c r="Q194" i="1"/>
  <c r="T194" i="1" s="1"/>
  <c r="H194" i="1"/>
  <c r="AS193" i="1"/>
  <c r="AR193" i="1"/>
  <c r="AQ193" i="1"/>
  <c r="AP193" i="1"/>
  <c r="Q193" i="1"/>
  <c r="T193" i="1" s="1"/>
  <c r="H193" i="1"/>
  <c r="AS192" i="1"/>
  <c r="AR192" i="1"/>
  <c r="AQ192" i="1"/>
  <c r="AP192" i="1"/>
  <c r="AJ192" i="1"/>
  <c r="T192" i="1"/>
  <c r="Q192" i="1"/>
  <c r="H192" i="1"/>
  <c r="AS191" i="1"/>
  <c r="AR191" i="1"/>
  <c r="AQ191" i="1"/>
  <c r="AP191" i="1"/>
  <c r="AG191" i="1"/>
  <c r="Q191" i="1"/>
  <c r="T191" i="1" s="1"/>
  <c r="H191" i="1"/>
  <c r="AS190" i="1"/>
  <c r="AR190" i="1"/>
  <c r="AQ190" i="1"/>
  <c r="AP190" i="1"/>
  <c r="T190" i="1"/>
  <c r="Q190" i="1"/>
  <c r="H190" i="1"/>
  <c r="AS189" i="1"/>
  <c r="AR189" i="1"/>
  <c r="AQ189" i="1"/>
  <c r="AP189" i="1"/>
  <c r="Q189" i="1"/>
  <c r="T189" i="1" s="1"/>
  <c r="H189" i="1"/>
  <c r="AS188" i="1"/>
  <c r="AR188" i="1"/>
  <c r="AQ188" i="1"/>
  <c r="AP188" i="1"/>
  <c r="AI188" i="1"/>
  <c r="T188" i="1"/>
  <c r="Q188" i="1"/>
  <c r="H188" i="1"/>
  <c r="AS187" i="1"/>
  <c r="AR187" i="1"/>
  <c r="AQ187" i="1"/>
  <c r="AP187" i="1"/>
  <c r="AG187" i="1"/>
  <c r="Q187" i="1"/>
  <c r="T187" i="1" s="1"/>
  <c r="H187" i="1"/>
  <c r="AS186" i="1"/>
  <c r="AR186" i="1"/>
  <c r="AQ186" i="1"/>
  <c r="AP186" i="1"/>
  <c r="T186" i="1"/>
  <c r="Q186" i="1"/>
  <c r="H186" i="1"/>
  <c r="AS185" i="1"/>
  <c r="AR185" i="1"/>
  <c r="AQ185" i="1"/>
  <c r="AP185" i="1"/>
  <c r="Q185" i="1"/>
  <c r="T185" i="1" s="1"/>
  <c r="H185" i="1"/>
  <c r="AS184" i="1"/>
  <c r="AR184" i="1"/>
  <c r="AQ184" i="1"/>
  <c r="AP184" i="1"/>
  <c r="AI184" i="1"/>
  <c r="T184" i="1"/>
  <c r="Q184" i="1"/>
  <c r="H184" i="1"/>
  <c r="AS183" i="1"/>
  <c r="AR183" i="1"/>
  <c r="AQ183" i="1"/>
  <c r="AP183" i="1"/>
  <c r="AG183" i="1"/>
  <c r="Q183" i="1"/>
  <c r="T183" i="1" s="1"/>
  <c r="H183" i="1"/>
  <c r="AS182" i="1"/>
  <c r="AR182" i="1"/>
  <c r="AQ182" i="1"/>
  <c r="AP182" i="1"/>
  <c r="T182" i="1"/>
  <c r="Q182" i="1"/>
  <c r="H182" i="1"/>
  <c r="AS181" i="1"/>
  <c r="AR181" i="1"/>
  <c r="AQ181" i="1"/>
  <c r="AP181" i="1"/>
  <c r="Q181" i="1"/>
  <c r="T181" i="1" s="1"/>
  <c r="H181" i="1"/>
  <c r="AS180" i="1"/>
  <c r="AR180" i="1"/>
  <c r="AQ180" i="1"/>
  <c r="AP180" i="1"/>
  <c r="AI180" i="1"/>
  <c r="T180" i="1"/>
  <c r="Q180" i="1"/>
  <c r="H180" i="1"/>
  <c r="AS179" i="1"/>
  <c r="AR179" i="1"/>
  <c r="AQ179" i="1"/>
  <c r="AP179" i="1"/>
  <c r="AG179" i="1"/>
  <c r="Q179" i="1"/>
  <c r="T179" i="1" s="1"/>
  <c r="H179" i="1"/>
  <c r="AS178" i="1"/>
  <c r="AR178" i="1"/>
  <c r="AQ178" i="1"/>
  <c r="AP178" i="1"/>
  <c r="T178" i="1"/>
  <c r="Q178" i="1"/>
  <c r="H178" i="1"/>
  <c r="AS177" i="1"/>
  <c r="AR177" i="1"/>
  <c r="AQ177" i="1"/>
  <c r="AP177" i="1"/>
  <c r="Q177" i="1"/>
  <c r="T177" i="1" s="1"/>
  <c r="H177" i="1"/>
  <c r="AS176" i="1"/>
  <c r="AR176" i="1"/>
  <c r="AQ176" i="1"/>
  <c r="AP176" i="1"/>
  <c r="AI176" i="1"/>
  <c r="T176" i="1"/>
  <c r="Q176" i="1"/>
  <c r="H176" i="1"/>
  <c r="AS175" i="1"/>
  <c r="AR175" i="1"/>
  <c r="AQ175" i="1"/>
  <c r="AP175" i="1"/>
  <c r="AG175" i="1"/>
  <c r="Q175" i="1"/>
  <c r="T175" i="1" s="1"/>
  <c r="H175" i="1"/>
  <c r="AS174" i="1"/>
  <c r="AR174" i="1"/>
  <c r="AQ174" i="1"/>
  <c r="AP174" i="1"/>
  <c r="T174" i="1"/>
  <c r="Q174" i="1"/>
  <c r="H174" i="1"/>
  <c r="AS173" i="1"/>
  <c r="AR173" i="1"/>
  <c r="AQ173" i="1"/>
  <c r="AP173" i="1"/>
  <c r="Q173" i="1"/>
  <c r="T173" i="1" s="1"/>
  <c r="H173" i="1"/>
  <c r="AS172" i="1"/>
  <c r="AR172" i="1"/>
  <c r="AQ172" i="1"/>
  <c r="AP172" i="1"/>
  <c r="AI172" i="1"/>
  <c r="T172" i="1"/>
  <c r="Q172" i="1"/>
  <c r="H172" i="1"/>
  <c r="AS171" i="1"/>
  <c r="AR171" i="1"/>
  <c r="AQ171" i="1"/>
  <c r="AP171" i="1"/>
  <c r="AG171" i="1"/>
  <c r="Q171" i="1"/>
  <c r="T171" i="1" s="1"/>
  <c r="H171" i="1"/>
  <c r="AS170" i="1"/>
  <c r="AR170" i="1"/>
  <c r="AQ170" i="1"/>
  <c r="AP170" i="1"/>
  <c r="T170" i="1"/>
  <c r="Q170" i="1"/>
  <c r="H170" i="1"/>
  <c r="AS169" i="1"/>
  <c r="AR169" i="1"/>
  <c r="AQ169" i="1"/>
  <c r="AP169" i="1"/>
  <c r="Q169" i="1"/>
  <c r="T169" i="1" s="1"/>
  <c r="H169" i="1"/>
  <c r="AS168" i="1"/>
  <c r="AR168" i="1"/>
  <c r="AQ168" i="1"/>
  <c r="AP168" i="1"/>
  <c r="AI168" i="1"/>
  <c r="T168" i="1"/>
  <c r="Q168" i="1"/>
  <c r="H168" i="1"/>
  <c r="AS167" i="1"/>
  <c r="AR167" i="1"/>
  <c r="AQ167" i="1"/>
  <c r="AP167" i="1"/>
  <c r="AG167" i="1"/>
  <c r="Q167" i="1"/>
  <c r="T167" i="1" s="1"/>
  <c r="H167" i="1"/>
  <c r="AS166" i="1"/>
  <c r="AR166" i="1"/>
  <c r="AQ166" i="1"/>
  <c r="AP166" i="1"/>
  <c r="T166" i="1"/>
  <c r="Q166" i="1"/>
  <c r="H166" i="1"/>
  <c r="AS165" i="1"/>
  <c r="AR165" i="1"/>
  <c r="AQ165" i="1"/>
  <c r="AP165" i="1"/>
  <c r="Q165" i="1"/>
  <c r="T165" i="1" s="1"/>
  <c r="H165" i="1"/>
  <c r="AS164" i="1"/>
  <c r="AR164" i="1"/>
  <c r="AQ164" i="1"/>
  <c r="AP164" i="1"/>
  <c r="AI164" i="1"/>
  <c r="T164" i="1"/>
  <c r="Q164" i="1"/>
  <c r="H164" i="1"/>
  <c r="AS163" i="1"/>
  <c r="AR163" i="1"/>
  <c r="AQ163" i="1"/>
  <c r="AP163" i="1"/>
  <c r="AG163" i="1"/>
  <c r="Q163" i="1"/>
  <c r="T163" i="1" s="1"/>
  <c r="H163" i="1"/>
  <c r="AS162" i="1"/>
  <c r="AR162" i="1"/>
  <c r="AQ162" i="1"/>
  <c r="AP162" i="1"/>
  <c r="T162" i="1"/>
  <c r="Q162" i="1"/>
  <c r="H162" i="1"/>
  <c r="AS161" i="1"/>
  <c r="AR161" i="1"/>
  <c r="AQ161" i="1"/>
  <c r="AP161" i="1"/>
  <c r="Q161" i="1"/>
  <c r="T161" i="1" s="1"/>
  <c r="H161" i="1"/>
  <c r="AS160" i="1"/>
  <c r="AR160" i="1"/>
  <c r="AQ160" i="1"/>
  <c r="AP160" i="1"/>
  <c r="AI160" i="1"/>
  <c r="T160" i="1"/>
  <c r="AJ160" i="1" s="1"/>
  <c r="Q160" i="1"/>
  <c r="H160" i="1"/>
  <c r="AS159" i="1"/>
  <c r="AR159" i="1"/>
  <c r="AQ159" i="1"/>
  <c r="AP159" i="1"/>
  <c r="T159" i="1"/>
  <c r="AM159" i="1" s="1"/>
  <c r="Q159" i="1"/>
  <c r="H159" i="1"/>
  <c r="AS158" i="1"/>
  <c r="AR158" i="1"/>
  <c r="AQ158" i="1"/>
  <c r="AP158" i="1"/>
  <c r="Q158" i="1"/>
  <c r="T158" i="1" s="1"/>
  <c r="AG158" i="1" s="1"/>
  <c r="H158" i="1"/>
  <c r="AS157" i="1"/>
  <c r="AR157" i="1"/>
  <c r="AQ157" i="1"/>
  <c r="AP157" i="1"/>
  <c r="T157" i="1"/>
  <c r="AM157" i="1" s="1"/>
  <c r="Q157" i="1"/>
  <c r="H157" i="1"/>
  <c r="AS156" i="1"/>
  <c r="AR156" i="1"/>
  <c r="AQ156" i="1"/>
  <c r="AP156" i="1"/>
  <c r="Q156" i="1"/>
  <c r="T156" i="1" s="1"/>
  <c r="AC156" i="1" s="1"/>
  <c r="H156" i="1"/>
  <c r="AS155" i="1"/>
  <c r="AR155" i="1"/>
  <c r="AQ155" i="1"/>
  <c r="AP155" i="1"/>
  <c r="T155" i="1"/>
  <c r="AM155" i="1" s="1"/>
  <c r="Q155" i="1"/>
  <c r="H155" i="1"/>
  <c r="AS154" i="1"/>
  <c r="AR154" i="1"/>
  <c r="AQ154" i="1"/>
  <c r="AP154" i="1"/>
  <c r="Q154" i="1"/>
  <c r="T154" i="1" s="1"/>
  <c r="AC154" i="1" s="1"/>
  <c r="H154" i="1"/>
  <c r="AS153" i="1"/>
  <c r="AR153" i="1"/>
  <c r="AQ153" i="1"/>
  <c r="AP153" i="1"/>
  <c r="T153" i="1"/>
  <c r="AM153" i="1" s="1"/>
  <c r="Q153" i="1"/>
  <c r="H153" i="1"/>
  <c r="AS152" i="1"/>
  <c r="AR152" i="1"/>
  <c r="AQ152" i="1"/>
  <c r="AP152" i="1"/>
  <c r="Q152" i="1"/>
  <c r="T152" i="1" s="1"/>
  <c r="AG152" i="1" s="1"/>
  <c r="H152" i="1"/>
  <c r="AS151" i="1"/>
  <c r="AR151" i="1"/>
  <c r="AQ151" i="1"/>
  <c r="AP151" i="1"/>
  <c r="T151" i="1"/>
  <c r="AM151" i="1" s="1"/>
  <c r="Q151" i="1"/>
  <c r="H151" i="1"/>
  <c r="AS150" i="1"/>
  <c r="AR150" i="1"/>
  <c r="AQ150" i="1"/>
  <c r="AP150" i="1"/>
  <c r="Q150" i="1"/>
  <c r="T150" i="1" s="1"/>
  <c r="AC150" i="1" s="1"/>
  <c r="H150" i="1"/>
  <c r="AS149" i="1"/>
  <c r="AR149" i="1"/>
  <c r="AQ149" i="1"/>
  <c r="AP149" i="1"/>
  <c r="T149" i="1"/>
  <c r="AM149" i="1" s="1"/>
  <c r="Q149" i="1"/>
  <c r="H149" i="1"/>
  <c r="AS148" i="1"/>
  <c r="AR148" i="1"/>
  <c r="AQ148" i="1"/>
  <c r="AP148" i="1"/>
  <c r="Q148" i="1"/>
  <c r="T148" i="1" s="1"/>
  <c r="H148" i="1"/>
  <c r="AS147" i="1"/>
  <c r="AR147" i="1"/>
  <c r="AQ147" i="1"/>
  <c r="AP147" i="1"/>
  <c r="T147" i="1"/>
  <c r="AM147" i="1" s="1"/>
  <c r="Q147" i="1"/>
  <c r="H147" i="1"/>
  <c r="AS146" i="1"/>
  <c r="AR146" i="1"/>
  <c r="AQ146" i="1"/>
  <c r="AP146" i="1"/>
  <c r="Q146" i="1"/>
  <c r="T146" i="1" s="1"/>
  <c r="AG146" i="1" s="1"/>
  <c r="H146" i="1"/>
  <c r="AS145" i="1"/>
  <c r="AR145" i="1"/>
  <c r="AQ145" i="1"/>
  <c r="AP145" i="1"/>
  <c r="T145" i="1"/>
  <c r="AM145" i="1" s="1"/>
  <c r="Q145" i="1"/>
  <c r="H145" i="1"/>
  <c r="AS144" i="1"/>
  <c r="AR144" i="1"/>
  <c r="AQ144" i="1"/>
  <c r="AP144" i="1"/>
  <c r="Q144" i="1"/>
  <c r="T144" i="1" s="1"/>
  <c r="H144" i="1"/>
  <c r="AS143" i="1"/>
  <c r="AR143" i="1"/>
  <c r="AQ143" i="1"/>
  <c r="AP143" i="1"/>
  <c r="T143" i="1"/>
  <c r="AM143" i="1" s="1"/>
  <c r="Q143" i="1"/>
  <c r="H143" i="1"/>
  <c r="AS142" i="1"/>
  <c r="AR142" i="1"/>
  <c r="AQ142" i="1"/>
  <c r="AP142" i="1"/>
  <c r="Q142" i="1"/>
  <c r="T142" i="1" s="1"/>
  <c r="AC142" i="1" s="1"/>
  <c r="H142" i="1"/>
  <c r="AS141" i="1"/>
  <c r="AR141" i="1"/>
  <c r="AQ141" i="1"/>
  <c r="AP141" i="1"/>
  <c r="T141" i="1"/>
  <c r="AM141" i="1" s="1"/>
  <c r="Q141" i="1"/>
  <c r="H141" i="1"/>
  <c r="AS140" i="1"/>
  <c r="AR140" i="1"/>
  <c r="AQ140" i="1"/>
  <c r="AP140" i="1"/>
  <c r="Q140" i="1"/>
  <c r="T140" i="1" s="1"/>
  <c r="H140" i="1"/>
  <c r="AS139" i="1"/>
  <c r="AR139" i="1"/>
  <c r="AQ139" i="1"/>
  <c r="AP139" i="1"/>
  <c r="T139" i="1"/>
  <c r="AM139" i="1" s="1"/>
  <c r="Q139" i="1"/>
  <c r="H139" i="1"/>
  <c r="AS138" i="1"/>
  <c r="AR138" i="1"/>
  <c r="AQ138" i="1"/>
  <c r="AP138" i="1"/>
  <c r="Q138" i="1"/>
  <c r="T138" i="1" s="1"/>
  <c r="AG138" i="1" s="1"/>
  <c r="H138" i="1"/>
  <c r="AS137" i="1"/>
  <c r="AR137" i="1"/>
  <c r="AQ137" i="1"/>
  <c r="AP137" i="1"/>
  <c r="T137" i="1"/>
  <c r="AM137" i="1" s="1"/>
  <c r="Q137" i="1"/>
  <c r="H137" i="1"/>
  <c r="AS136" i="1"/>
  <c r="AR136" i="1"/>
  <c r="AQ136" i="1"/>
  <c r="AP136" i="1"/>
  <c r="Q136" i="1"/>
  <c r="T136" i="1" s="1"/>
  <c r="AC136" i="1" s="1"/>
  <c r="H136" i="1"/>
  <c r="AS135" i="1"/>
  <c r="AR135" i="1"/>
  <c r="AQ135" i="1"/>
  <c r="AP135" i="1"/>
  <c r="T135" i="1"/>
  <c r="AM135" i="1" s="1"/>
  <c r="Q135" i="1"/>
  <c r="H135" i="1"/>
  <c r="AS134" i="1"/>
  <c r="AR134" i="1"/>
  <c r="AQ134" i="1"/>
  <c r="AP134" i="1"/>
  <c r="Q134" i="1"/>
  <c r="T134" i="1" s="1"/>
  <c r="H134" i="1"/>
  <c r="AS133" i="1"/>
  <c r="AR133" i="1"/>
  <c r="AQ133" i="1"/>
  <c r="AP133" i="1"/>
  <c r="T133" i="1"/>
  <c r="AM133" i="1" s="1"/>
  <c r="Q133" i="1"/>
  <c r="H133" i="1"/>
  <c r="AS132" i="1"/>
  <c r="AR132" i="1"/>
  <c r="AQ132" i="1"/>
  <c r="AP132" i="1"/>
  <c r="Q132" i="1"/>
  <c r="T132" i="1" s="1"/>
  <c r="AC132" i="1" s="1"/>
  <c r="H132" i="1"/>
  <c r="AS131" i="1"/>
  <c r="AR131" i="1"/>
  <c r="AQ131" i="1"/>
  <c r="AP131" i="1"/>
  <c r="T131" i="1"/>
  <c r="AM131" i="1" s="1"/>
  <c r="Q131" i="1"/>
  <c r="H131" i="1"/>
  <c r="AS130" i="1"/>
  <c r="AR130" i="1"/>
  <c r="AQ130" i="1"/>
  <c r="AP130" i="1"/>
  <c r="Q130" i="1"/>
  <c r="T130" i="1" s="1"/>
  <c r="H130" i="1"/>
  <c r="AS129" i="1"/>
  <c r="AR129" i="1"/>
  <c r="AQ129" i="1"/>
  <c r="AP129" i="1"/>
  <c r="T129" i="1"/>
  <c r="AM129" i="1" s="1"/>
  <c r="Q129" i="1"/>
  <c r="H129" i="1"/>
  <c r="AS128" i="1"/>
  <c r="AR128" i="1"/>
  <c r="AQ128" i="1"/>
  <c r="AP128" i="1"/>
  <c r="Q128" i="1"/>
  <c r="T128" i="1" s="1"/>
  <c r="AG128" i="1" s="1"/>
  <c r="H128" i="1"/>
  <c r="AS127" i="1"/>
  <c r="AR127" i="1"/>
  <c r="AQ127" i="1"/>
  <c r="AP127" i="1"/>
  <c r="T127" i="1"/>
  <c r="AM127" i="1" s="1"/>
  <c r="Q127" i="1"/>
  <c r="H127" i="1"/>
  <c r="AS126" i="1"/>
  <c r="AR126" i="1"/>
  <c r="AQ126" i="1"/>
  <c r="AP126" i="1"/>
  <c r="Q126" i="1"/>
  <c r="T126" i="1" s="1"/>
  <c r="AC126" i="1" s="1"/>
  <c r="H126" i="1"/>
  <c r="AS125" i="1"/>
  <c r="AR125" i="1"/>
  <c r="AQ125" i="1"/>
  <c r="AP125" i="1"/>
  <c r="T125" i="1"/>
  <c r="AM125" i="1" s="1"/>
  <c r="Q125" i="1"/>
  <c r="H125" i="1"/>
  <c r="AS124" i="1"/>
  <c r="AR124" i="1"/>
  <c r="AQ124" i="1"/>
  <c r="AP124" i="1"/>
  <c r="Q124" i="1"/>
  <c r="T124" i="1" s="1"/>
  <c r="H124" i="1"/>
  <c r="AS123" i="1"/>
  <c r="AR123" i="1"/>
  <c r="AQ123" i="1"/>
  <c r="AP123" i="1"/>
  <c r="T123" i="1"/>
  <c r="AM123" i="1" s="1"/>
  <c r="Q123" i="1"/>
  <c r="H123" i="1"/>
  <c r="AS122" i="1"/>
  <c r="AR122" i="1"/>
  <c r="AQ122" i="1"/>
  <c r="AP122" i="1"/>
  <c r="Q122" i="1"/>
  <c r="T122" i="1" s="1"/>
  <c r="AG122" i="1" s="1"/>
  <c r="H122" i="1"/>
  <c r="AS121" i="1"/>
  <c r="AR121" i="1"/>
  <c r="AQ121" i="1"/>
  <c r="AP121" i="1"/>
  <c r="T121" i="1"/>
  <c r="AM121" i="1" s="1"/>
  <c r="Q121" i="1"/>
  <c r="H121" i="1"/>
  <c r="AS120" i="1"/>
  <c r="AR120" i="1"/>
  <c r="AQ120" i="1"/>
  <c r="AP120" i="1"/>
  <c r="Q120" i="1"/>
  <c r="T120" i="1" s="1"/>
  <c r="AC120" i="1" s="1"/>
  <c r="H120" i="1"/>
  <c r="AS119" i="1"/>
  <c r="AR119" i="1"/>
  <c r="AQ119" i="1"/>
  <c r="AP119" i="1"/>
  <c r="T119" i="1"/>
  <c r="AM119" i="1" s="1"/>
  <c r="Q119" i="1"/>
  <c r="H119" i="1"/>
  <c r="AS118" i="1"/>
  <c r="AR118" i="1"/>
  <c r="AQ118" i="1"/>
  <c r="AP118" i="1"/>
  <c r="Q118" i="1"/>
  <c r="T118" i="1" s="1"/>
  <c r="AG118" i="1" s="1"/>
  <c r="H118" i="1"/>
  <c r="AS117" i="1"/>
  <c r="AR117" i="1"/>
  <c r="AQ117" i="1"/>
  <c r="AP117" i="1"/>
  <c r="T117" i="1"/>
  <c r="AM117" i="1" s="1"/>
  <c r="Q117" i="1"/>
  <c r="H117" i="1"/>
  <c r="AS116" i="1"/>
  <c r="AR116" i="1"/>
  <c r="AQ116" i="1"/>
  <c r="AP116" i="1"/>
  <c r="Q116" i="1"/>
  <c r="T116" i="1" s="1"/>
  <c r="AC116" i="1" s="1"/>
  <c r="H116" i="1"/>
  <c r="AS115" i="1"/>
  <c r="AR115" i="1"/>
  <c r="AQ115" i="1"/>
  <c r="AP115" i="1"/>
  <c r="T115" i="1"/>
  <c r="AM115" i="1" s="1"/>
  <c r="Q115" i="1"/>
  <c r="H115" i="1"/>
  <c r="AS114" i="1"/>
  <c r="AR114" i="1"/>
  <c r="AQ114" i="1"/>
  <c r="AP114" i="1"/>
  <c r="Q114" i="1"/>
  <c r="T114" i="1" s="1"/>
  <c r="AG114" i="1" s="1"/>
  <c r="H114" i="1"/>
  <c r="AS113" i="1"/>
  <c r="AR113" i="1"/>
  <c r="AQ113" i="1"/>
  <c r="AP113" i="1"/>
  <c r="T113" i="1"/>
  <c r="AM113" i="1" s="1"/>
  <c r="Q113" i="1"/>
  <c r="H113" i="1"/>
  <c r="AS112" i="1"/>
  <c r="AR112" i="1"/>
  <c r="AQ112" i="1"/>
  <c r="AP112" i="1"/>
  <c r="Q112" i="1"/>
  <c r="T112" i="1" s="1"/>
  <c r="AC112" i="1" s="1"/>
  <c r="H112" i="1"/>
  <c r="AS111" i="1"/>
  <c r="AR111" i="1"/>
  <c r="AQ111" i="1"/>
  <c r="AP111" i="1"/>
  <c r="Q111" i="1"/>
  <c r="T111" i="1" s="1"/>
  <c r="H111" i="1"/>
  <c r="AS110" i="1"/>
  <c r="AR110" i="1"/>
  <c r="AQ110" i="1"/>
  <c r="AP110" i="1"/>
  <c r="T110" i="1"/>
  <c r="AM110" i="1" s="1"/>
  <c r="Q110" i="1"/>
  <c r="H110" i="1"/>
  <c r="AS109" i="1"/>
  <c r="AR109" i="1"/>
  <c r="AQ109" i="1"/>
  <c r="AP109" i="1"/>
  <c r="Q109" i="1"/>
  <c r="T109" i="1" s="1"/>
  <c r="H109" i="1"/>
  <c r="AS108" i="1"/>
  <c r="AR108" i="1"/>
  <c r="AQ108" i="1"/>
  <c r="AP108" i="1"/>
  <c r="Q108" i="1"/>
  <c r="T108" i="1" s="1"/>
  <c r="H108" i="1"/>
  <c r="AS107" i="1"/>
  <c r="AR107" i="1"/>
  <c r="AQ107" i="1"/>
  <c r="AP107" i="1"/>
  <c r="Q107" i="1"/>
  <c r="T107" i="1" s="1"/>
  <c r="H107" i="1"/>
  <c r="AS106" i="1"/>
  <c r="AR106" i="1"/>
  <c r="AQ106" i="1"/>
  <c r="AP106" i="1"/>
  <c r="T106" i="1"/>
  <c r="AM106" i="1" s="1"/>
  <c r="Q106" i="1"/>
  <c r="H106" i="1"/>
  <c r="AS105" i="1"/>
  <c r="AR105" i="1"/>
  <c r="AQ105" i="1"/>
  <c r="AP105" i="1"/>
  <c r="Q105" i="1"/>
  <c r="T105" i="1" s="1"/>
  <c r="H105" i="1"/>
  <c r="AS104" i="1"/>
  <c r="AR104" i="1"/>
  <c r="AQ104" i="1"/>
  <c r="AP104" i="1"/>
  <c r="Q104" i="1"/>
  <c r="T104" i="1" s="1"/>
  <c r="H104" i="1"/>
  <c r="AS103" i="1"/>
  <c r="AR103" i="1"/>
  <c r="AQ103" i="1"/>
  <c r="AP103" i="1"/>
  <c r="Q103" i="1"/>
  <c r="T103" i="1" s="1"/>
  <c r="H103" i="1"/>
  <c r="AS102" i="1"/>
  <c r="AR102" i="1"/>
  <c r="AQ102" i="1"/>
  <c r="AP102" i="1"/>
  <c r="T102" i="1"/>
  <c r="AK102" i="1" s="1"/>
  <c r="Q102" i="1"/>
  <c r="H102" i="1"/>
  <c r="AS101" i="1"/>
  <c r="AR101" i="1"/>
  <c r="AQ101" i="1"/>
  <c r="AP101" i="1"/>
  <c r="Q101" i="1"/>
  <c r="T101" i="1" s="1"/>
  <c r="H101" i="1"/>
  <c r="AS100" i="1"/>
  <c r="AR100" i="1"/>
  <c r="AQ100" i="1"/>
  <c r="AP100" i="1"/>
  <c r="Q100" i="1"/>
  <c r="T100" i="1" s="1"/>
  <c r="H100" i="1"/>
  <c r="AS99" i="1"/>
  <c r="AR99" i="1"/>
  <c r="AQ99" i="1"/>
  <c r="AP99" i="1"/>
  <c r="Q99" i="1"/>
  <c r="T99" i="1" s="1"/>
  <c r="H99" i="1"/>
  <c r="AS98" i="1"/>
  <c r="AR98" i="1"/>
  <c r="AQ98" i="1"/>
  <c r="AP98" i="1"/>
  <c r="T98" i="1"/>
  <c r="AK98" i="1" s="1"/>
  <c r="Q98" i="1"/>
  <c r="H98" i="1"/>
  <c r="AS97" i="1"/>
  <c r="AR97" i="1"/>
  <c r="AQ97" i="1"/>
  <c r="AP97" i="1"/>
  <c r="Q97" i="1"/>
  <c r="T97" i="1" s="1"/>
  <c r="H97" i="1"/>
  <c r="AS96" i="1"/>
  <c r="AR96" i="1"/>
  <c r="AQ96" i="1"/>
  <c r="AP96" i="1"/>
  <c r="Q96" i="1"/>
  <c r="T96" i="1" s="1"/>
  <c r="AM96" i="1" s="1"/>
  <c r="H96" i="1"/>
  <c r="AS95" i="1"/>
  <c r="AR95" i="1"/>
  <c r="AQ95" i="1"/>
  <c r="AP95" i="1"/>
  <c r="T95" i="1"/>
  <c r="Q95" i="1"/>
  <c r="H95" i="1"/>
  <c r="AS94" i="1"/>
  <c r="AR94" i="1"/>
  <c r="AQ94" i="1"/>
  <c r="AP94" i="1"/>
  <c r="Q94" i="1"/>
  <c r="T94" i="1" s="1"/>
  <c r="H94" i="1"/>
  <c r="AS93" i="1"/>
  <c r="AR93" i="1"/>
  <c r="AQ93" i="1"/>
  <c r="AP93" i="1"/>
  <c r="Q93" i="1"/>
  <c r="T93" i="1" s="1"/>
  <c r="AM93" i="1" s="1"/>
  <c r="H93" i="1"/>
  <c r="AS92" i="1"/>
  <c r="AR92" i="1"/>
  <c r="AQ92" i="1"/>
  <c r="AP92" i="1"/>
  <c r="Q92" i="1"/>
  <c r="T92" i="1" s="1"/>
  <c r="H92" i="1"/>
  <c r="AS91" i="1"/>
  <c r="AR91" i="1"/>
  <c r="AQ91" i="1"/>
  <c r="AP91" i="1"/>
  <c r="T91" i="1"/>
  <c r="AM91" i="1" s="1"/>
  <c r="Q91" i="1"/>
  <c r="H91" i="1"/>
  <c r="AS90" i="1"/>
  <c r="AR90" i="1"/>
  <c r="AQ90" i="1"/>
  <c r="AP90" i="1"/>
  <c r="Q90" i="1"/>
  <c r="T90" i="1" s="1"/>
  <c r="H90" i="1"/>
  <c r="AS89" i="1"/>
  <c r="AR89" i="1"/>
  <c r="AQ89" i="1"/>
  <c r="AP89" i="1"/>
  <c r="Q89" i="1"/>
  <c r="T89" i="1" s="1"/>
  <c r="AM89" i="1" s="1"/>
  <c r="H89" i="1"/>
  <c r="AS88" i="1"/>
  <c r="AR88" i="1"/>
  <c r="AQ88" i="1"/>
  <c r="AP88" i="1"/>
  <c r="Q88" i="1"/>
  <c r="T88" i="1" s="1"/>
  <c r="H88" i="1"/>
  <c r="AS87" i="1"/>
  <c r="AR87" i="1"/>
  <c r="AQ87" i="1"/>
  <c r="AP87" i="1"/>
  <c r="T87" i="1"/>
  <c r="Q87" i="1"/>
  <c r="H87" i="1"/>
  <c r="AS86" i="1"/>
  <c r="AR86" i="1"/>
  <c r="AQ86" i="1"/>
  <c r="AP86" i="1"/>
  <c r="Q86" i="1"/>
  <c r="T86" i="1" s="1"/>
  <c r="H86" i="1"/>
  <c r="AS85" i="1"/>
  <c r="AR85" i="1"/>
  <c r="AQ85" i="1"/>
  <c r="AP85" i="1"/>
  <c r="Q85" i="1"/>
  <c r="T85" i="1" s="1"/>
  <c r="AI85" i="1" s="1"/>
  <c r="H85" i="1"/>
  <c r="AS84" i="1"/>
  <c r="AR84" i="1"/>
  <c r="AQ84" i="1"/>
  <c r="AP84" i="1"/>
  <c r="Q84" i="1"/>
  <c r="T84" i="1" s="1"/>
  <c r="H84" i="1"/>
  <c r="AS83" i="1"/>
  <c r="AR83" i="1"/>
  <c r="AQ83" i="1"/>
  <c r="AP83" i="1"/>
  <c r="T83" i="1"/>
  <c r="AM83" i="1" s="1"/>
  <c r="Q83" i="1"/>
  <c r="H83" i="1"/>
  <c r="AS82" i="1"/>
  <c r="AR82" i="1"/>
  <c r="AQ82" i="1"/>
  <c r="AP82" i="1"/>
  <c r="Q82" i="1"/>
  <c r="T82" i="1" s="1"/>
  <c r="H82" i="1"/>
  <c r="AS81" i="1"/>
  <c r="AR81" i="1"/>
  <c r="AQ81" i="1"/>
  <c r="AP81" i="1"/>
  <c r="Q81" i="1"/>
  <c r="T81" i="1" s="1"/>
  <c r="AI81" i="1" s="1"/>
  <c r="H81" i="1"/>
  <c r="AS80" i="1"/>
  <c r="AR80" i="1"/>
  <c r="AQ80" i="1"/>
  <c r="AP80" i="1"/>
  <c r="Q80" i="1"/>
  <c r="T80" i="1" s="1"/>
  <c r="H80" i="1"/>
  <c r="AS79" i="1"/>
  <c r="AR79" i="1"/>
  <c r="AQ79" i="1"/>
  <c r="AP79" i="1"/>
  <c r="T79" i="1"/>
  <c r="AM79" i="1" s="1"/>
  <c r="Q79" i="1"/>
  <c r="H79" i="1"/>
  <c r="AS78" i="1"/>
  <c r="AR78" i="1"/>
  <c r="AQ78" i="1"/>
  <c r="AP78" i="1"/>
  <c r="Q78" i="1"/>
  <c r="T78" i="1" s="1"/>
  <c r="H78" i="1"/>
  <c r="AS77" i="1"/>
  <c r="AR77" i="1"/>
  <c r="AQ77" i="1"/>
  <c r="AP77" i="1"/>
  <c r="Q77" i="1"/>
  <c r="T77" i="1" s="1"/>
  <c r="H77" i="1"/>
  <c r="AS76" i="1"/>
  <c r="AR76" i="1"/>
  <c r="AQ76" i="1"/>
  <c r="AP76" i="1"/>
  <c r="Q76" i="1"/>
  <c r="T76" i="1" s="1"/>
  <c r="H76" i="1"/>
  <c r="AS75" i="1"/>
  <c r="AR75" i="1"/>
  <c r="AQ75" i="1"/>
  <c r="AP75" i="1"/>
  <c r="T75" i="1"/>
  <c r="Q75" i="1"/>
  <c r="H75" i="1"/>
  <c r="AS74" i="1"/>
  <c r="AR74" i="1"/>
  <c r="AQ74" i="1"/>
  <c r="AP74" i="1"/>
  <c r="Q74" i="1"/>
  <c r="T74" i="1" s="1"/>
  <c r="H74" i="1"/>
  <c r="AS73" i="1"/>
  <c r="AR73" i="1"/>
  <c r="AQ73" i="1"/>
  <c r="AP73" i="1"/>
  <c r="Q73" i="1"/>
  <c r="T73" i="1" s="1"/>
  <c r="AI73" i="1" s="1"/>
  <c r="H73" i="1"/>
  <c r="AS72" i="1"/>
  <c r="AR72" i="1"/>
  <c r="AQ72" i="1"/>
  <c r="AP72" i="1"/>
  <c r="Q72" i="1"/>
  <c r="T72" i="1" s="1"/>
  <c r="H72" i="1"/>
  <c r="AS71" i="1"/>
  <c r="AR71" i="1"/>
  <c r="AQ71" i="1"/>
  <c r="AP71" i="1"/>
  <c r="T71" i="1"/>
  <c r="AI71" i="1" s="1"/>
  <c r="Q71" i="1"/>
  <c r="H71" i="1"/>
  <c r="AS70" i="1"/>
  <c r="AR70" i="1"/>
  <c r="AQ70" i="1"/>
  <c r="AP70" i="1"/>
  <c r="Q70" i="1"/>
  <c r="T70" i="1" s="1"/>
  <c r="H70" i="1"/>
  <c r="AS69" i="1"/>
  <c r="AR69" i="1"/>
  <c r="AQ69" i="1"/>
  <c r="AP69" i="1"/>
  <c r="Q69" i="1"/>
  <c r="T69" i="1" s="1"/>
  <c r="AL69" i="1" s="1"/>
  <c r="H69" i="1"/>
  <c r="AS68" i="1"/>
  <c r="AR68" i="1"/>
  <c r="AQ68" i="1"/>
  <c r="AP68" i="1"/>
  <c r="Q68" i="1"/>
  <c r="T68" i="1" s="1"/>
  <c r="H68" i="1"/>
  <c r="AS67" i="1"/>
  <c r="AR67" i="1"/>
  <c r="AQ67" i="1"/>
  <c r="AP67" i="1"/>
  <c r="T67" i="1"/>
  <c r="AL67" i="1" s="1"/>
  <c r="Q67" i="1"/>
  <c r="H67" i="1"/>
  <c r="AS66" i="1"/>
  <c r="AR66" i="1"/>
  <c r="AQ66" i="1"/>
  <c r="AP66" i="1"/>
  <c r="Q66" i="1"/>
  <c r="T66" i="1" s="1"/>
  <c r="H66" i="1"/>
  <c r="AS65" i="1"/>
  <c r="AR65" i="1"/>
  <c r="AQ65" i="1"/>
  <c r="AP65" i="1"/>
  <c r="Q65" i="1"/>
  <c r="T65" i="1" s="1"/>
  <c r="AL65" i="1" s="1"/>
  <c r="H65" i="1"/>
  <c r="AS64" i="1"/>
  <c r="AR64" i="1"/>
  <c r="AQ64" i="1"/>
  <c r="AP64" i="1"/>
  <c r="Q64" i="1"/>
  <c r="T64" i="1" s="1"/>
  <c r="H64" i="1"/>
  <c r="AS63" i="1"/>
  <c r="AR63" i="1"/>
  <c r="AQ63" i="1"/>
  <c r="AP63" i="1"/>
  <c r="T63" i="1"/>
  <c r="AL63" i="1" s="1"/>
  <c r="Q63" i="1"/>
  <c r="H63" i="1"/>
  <c r="AS62" i="1"/>
  <c r="AR62" i="1"/>
  <c r="AQ62" i="1"/>
  <c r="AP62" i="1"/>
  <c r="Q62" i="1"/>
  <c r="T62" i="1" s="1"/>
  <c r="H62" i="1"/>
  <c r="AS61" i="1"/>
  <c r="AR61" i="1"/>
  <c r="AQ61" i="1"/>
  <c r="AP61" i="1"/>
  <c r="Q61" i="1"/>
  <c r="T61" i="1" s="1"/>
  <c r="AL61" i="1" s="1"/>
  <c r="H61" i="1"/>
  <c r="AS60" i="1"/>
  <c r="AR60" i="1"/>
  <c r="AQ60" i="1"/>
  <c r="AP60" i="1"/>
  <c r="Q60" i="1"/>
  <c r="T60" i="1" s="1"/>
  <c r="H60" i="1"/>
  <c r="AS59" i="1"/>
  <c r="AR59" i="1"/>
  <c r="AQ59" i="1"/>
  <c r="AP59" i="1"/>
  <c r="T59" i="1"/>
  <c r="AL59" i="1" s="1"/>
  <c r="Q59" i="1"/>
  <c r="H59" i="1"/>
  <c r="AS58" i="1"/>
  <c r="AR58" i="1"/>
  <c r="AQ58" i="1"/>
  <c r="AP58" i="1"/>
  <c r="Q58" i="1"/>
  <c r="T58" i="1" s="1"/>
  <c r="H58" i="1"/>
  <c r="AS57" i="1"/>
  <c r="AR57" i="1"/>
  <c r="AQ57" i="1"/>
  <c r="AP57" i="1"/>
  <c r="Q57" i="1"/>
  <c r="T57" i="1" s="1"/>
  <c r="AL57" i="1" s="1"/>
  <c r="H57" i="1"/>
  <c r="AS56" i="1"/>
  <c r="AR56" i="1"/>
  <c r="AQ56" i="1"/>
  <c r="AP56" i="1"/>
  <c r="Q56" i="1"/>
  <c r="T56" i="1" s="1"/>
  <c r="H56" i="1"/>
  <c r="AS55" i="1"/>
  <c r="AR55" i="1"/>
  <c r="AQ55" i="1"/>
  <c r="AP55" i="1"/>
  <c r="T55" i="1"/>
  <c r="AL55" i="1" s="1"/>
  <c r="Q55" i="1"/>
  <c r="H55" i="1"/>
  <c r="AS54" i="1"/>
  <c r="AR54" i="1"/>
  <c r="AQ54" i="1"/>
  <c r="AP54" i="1"/>
  <c r="Q54" i="1"/>
  <c r="T54" i="1" s="1"/>
  <c r="H54" i="1"/>
  <c r="AS53" i="1"/>
  <c r="AR53" i="1"/>
  <c r="AQ53" i="1"/>
  <c r="AP53" i="1"/>
  <c r="Q53" i="1"/>
  <c r="T53" i="1" s="1"/>
  <c r="AL53" i="1" s="1"/>
  <c r="H53" i="1"/>
  <c r="AS52" i="1"/>
  <c r="AR52" i="1"/>
  <c r="AQ52" i="1"/>
  <c r="AP52" i="1"/>
  <c r="Q52" i="1"/>
  <c r="T52" i="1" s="1"/>
  <c r="H52" i="1"/>
  <c r="AS51" i="1"/>
  <c r="AR51" i="1"/>
  <c r="AQ51" i="1"/>
  <c r="AP51" i="1"/>
  <c r="T51" i="1"/>
  <c r="AL51" i="1" s="1"/>
  <c r="Q51" i="1"/>
  <c r="H51" i="1"/>
  <c r="AS50" i="1"/>
  <c r="AR50" i="1"/>
  <c r="AQ50" i="1"/>
  <c r="AP50" i="1"/>
  <c r="Q50" i="1"/>
  <c r="T50" i="1" s="1"/>
  <c r="H50" i="1"/>
  <c r="AS49" i="1"/>
  <c r="AR49" i="1"/>
  <c r="AQ49" i="1"/>
  <c r="AP49" i="1"/>
  <c r="Q49" i="1"/>
  <c r="T49" i="1" s="1"/>
  <c r="AL49" i="1" s="1"/>
  <c r="H49" i="1"/>
  <c r="AS48" i="1"/>
  <c r="AR48" i="1"/>
  <c r="AQ48" i="1"/>
  <c r="AP48" i="1"/>
  <c r="Q48" i="1"/>
  <c r="T48" i="1" s="1"/>
  <c r="H48" i="1"/>
  <c r="AS47" i="1"/>
  <c r="AR47" i="1"/>
  <c r="AQ47" i="1"/>
  <c r="AP47" i="1"/>
  <c r="T47" i="1"/>
  <c r="AL47" i="1" s="1"/>
  <c r="Q47" i="1"/>
  <c r="H47" i="1"/>
  <c r="AS46" i="1"/>
  <c r="AR46" i="1"/>
  <c r="AQ46" i="1"/>
  <c r="AP46" i="1"/>
  <c r="Q46" i="1"/>
  <c r="T46" i="1" s="1"/>
  <c r="H46" i="1"/>
  <c r="AS45" i="1"/>
  <c r="AR45" i="1"/>
  <c r="AQ45" i="1"/>
  <c r="AP45" i="1"/>
  <c r="Q45" i="1"/>
  <c r="T45" i="1" s="1"/>
  <c r="AL45" i="1" s="1"/>
  <c r="H45" i="1"/>
  <c r="AS44" i="1"/>
  <c r="AR44" i="1"/>
  <c r="AQ44" i="1"/>
  <c r="AP44" i="1"/>
  <c r="Q44" i="1"/>
  <c r="T44" i="1" s="1"/>
  <c r="H44" i="1"/>
  <c r="AS43" i="1"/>
  <c r="AR43" i="1"/>
  <c r="AQ43" i="1"/>
  <c r="AP43" i="1"/>
  <c r="T43" i="1"/>
  <c r="AL43" i="1" s="1"/>
  <c r="Q43" i="1"/>
  <c r="H43" i="1"/>
  <c r="AS42" i="1"/>
  <c r="AR42" i="1"/>
  <c r="AQ42" i="1"/>
  <c r="AP42" i="1"/>
  <c r="Q42" i="1"/>
  <c r="T42" i="1" s="1"/>
  <c r="H42" i="1"/>
  <c r="AS41" i="1"/>
  <c r="AR41" i="1"/>
  <c r="AQ41" i="1"/>
  <c r="AP41" i="1"/>
  <c r="Q41" i="1"/>
  <c r="T41" i="1" s="1"/>
  <c r="AL41" i="1" s="1"/>
  <c r="H41" i="1"/>
  <c r="AS40" i="1"/>
  <c r="AR40" i="1"/>
  <c r="AQ40" i="1"/>
  <c r="AP40" i="1"/>
  <c r="Q40" i="1"/>
  <c r="T40" i="1" s="1"/>
  <c r="H40" i="1"/>
  <c r="AS39" i="1"/>
  <c r="AR39" i="1"/>
  <c r="AQ39" i="1"/>
  <c r="AP39" i="1"/>
  <c r="T39" i="1"/>
  <c r="AL39" i="1" s="1"/>
  <c r="Q39" i="1"/>
  <c r="H39" i="1"/>
  <c r="AS38" i="1"/>
  <c r="AR38" i="1"/>
  <c r="AQ38" i="1"/>
  <c r="AP38" i="1"/>
  <c r="Q38" i="1"/>
  <c r="T38" i="1" s="1"/>
  <c r="H38" i="1"/>
  <c r="AS37" i="1"/>
  <c r="AR37" i="1"/>
  <c r="AQ37" i="1"/>
  <c r="AP37" i="1"/>
  <c r="Q37" i="1"/>
  <c r="T37" i="1" s="1"/>
  <c r="AL37" i="1" s="1"/>
  <c r="H37" i="1"/>
  <c r="AS36" i="1"/>
  <c r="AR36" i="1"/>
  <c r="AQ36" i="1"/>
  <c r="AP36" i="1"/>
  <c r="Q36" i="1"/>
  <c r="T36" i="1" s="1"/>
  <c r="H36" i="1"/>
  <c r="AS35" i="1"/>
  <c r="AR35" i="1"/>
  <c r="AQ35" i="1"/>
  <c r="AP35" i="1"/>
  <c r="T35" i="1"/>
  <c r="AL35" i="1" s="1"/>
  <c r="Q35" i="1"/>
  <c r="H35" i="1"/>
  <c r="AS34" i="1"/>
  <c r="AR34" i="1"/>
  <c r="AQ34" i="1"/>
  <c r="AP34" i="1"/>
  <c r="Q34" i="1"/>
  <c r="T34" i="1" s="1"/>
  <c r="H34" i="1"/>
  <c r="AS33" i="1"/>
  <c r="AR33" i="1"/>
  <c r="AQ33" i="1"/>
  <c r="AP33" i="1"/>
  <c r="Q33" i="1"/>
  <c r="T33" i="1" s="1"/>
  <c r="AL33" i="1" s="1"/>
  <c r="H33" i="1"/>
  <c r="AS32" i="1"/>
  <c r="AR32" i="1"/>
  <c r="AQ32" i="1"/>
  <c r="AP32" i="1"/>
  <c r="Q32" i="1"/>
  <c r="T32" i="1" s="1"/>
  <c r="H32" i="1"/>
  <c r="AS31" i="1"/>
  <c r="AR31" i="1"/>
  <c r="AQ31" i="1"/>
  <c r="AP31" i="1"/>
  <c r="T31" i="1"/>
  <c r="AL31" i="1" s="1"/>
  <c r="Q31" i="1"/>
  <c r="H31" i="1"/>
  <c r="AS30" i="1"/>
  <c r="AR30" i="1"/>
  <c r="AQ30" i="1"/>
  <c r="AP30" i="1"/>
  <c r="Q30" i="1"/>
  <c r="T30" i="1" s="1"/>
  <c r="H30" i="1"/>
  <c r="AS29" i="1"/>
  <c r="AR29" i="1"/>
  <c r="AQ29" i="1"/>
  <c r="AP29" i="1"/>
  <c r="Q29" i="1"/>
  <c r="T29" i="1" s="1"/>
  <c r="AL29" i="1" s="1"/>
  <c r="H29" i="1"/>
  <c r="AS28" i="1"/>
  <c r="AR28" i="1"/>
  <c r="AQ28" i="1"/>
  <c r="AP28" i="1"/>
  <c r="Q28" i="1"/>
  <c r="T28" i="1" s="1"/>
  <c r="H28" i="1"/>
  <c r="AS27" i="1"/>
  <c r="AR27" i="1"/>
  <c r="AQ27" i="1"/>
  <c r="AP27" i="1"/>
  <c r="T27" i="1"/>
  <c r="AL27" i="1" s="1"/>
  <c r="Q27" i="1"/>
  <c r="H27" i="1"/>
  <c r="AS26" i="1"/>
  <c r="AR26" i="1"/>
  <c r="AQ26" i="1"/>
  <c r="AP26" i="1"/>
  <c r="Q26" i="1"/>
  <c r="T26" i="1" s="1"/>
  <c r="H26" i="1"/>
  <c r="AS25" i="1"/>
  <c r="AR25" i="1"/>
  <c r="AQ25" i="1"/>
  <c r="AP25" i="1"/>
  <c r="Q25" i="1"/>
  <c r="T25" i="1" s="1"/>
  <c r="AL25" i="1" s="1"/>
  <c r="H25" i="1"/>
  <c r="AS24" i="1"/>
  <c r="AR24" i="1"/>
  <c r="AQ24" i="1"/>
  <c r="AP24" i="1"/>
  <c r="Q24" i="1"/>
  <c r="T24" i="1" s="1"/>
  <c r="H24" i="1"/>
  <c r="AS23" i="1"/>
  <c r="AR23" i="1"/>
  <c r="AQ23" i="1"/>
  <c r="AP23" i="1"/>
  <c r="T23" i="1"/>
  <c r="AL23" i="1" s="1"/>
  <c r="Q23" i="1"/>
  <c r="H23" i="1"/>
  <c r="AS22" i="1"/>
  <c r="AR22" i="1"/>
  <c r="AQ22" i="1"/>
  <c r="AP22" i="1"/>
  <c r="Q22" i="1"/>
  <c r="T22" i="1" s="1"/>
  <c r="H22" i="1"/>
  <c r="AS21" i="1"/>
  <c r="AR21" i="1"/>
  <c r="AQ21" i="1"/>
  <c r="AP21" i="1"/>
  <c r="Q21" i="1"/>
  <c r="T21" i="1" s="1"/>
  <c r="AL21" i="1" s="1"/>
  <c r="H21" i="1"/>
  <c r="AS20" i="1"/>
  <c r="AR20" i="1"/>
  <c r="AQ20" i="1"/>
  <c r="AP20" i="1"/>
  <c r="Q20" i="1"/>
  <c r="T20" i="1" s="1"/>
  <c r="H20" i="1"/>
  <c r="AS19" i="1"/>
  <c r="AR19" i="1"/>
  <c r="AQ19" i="1"/>
  <c r="AP19" i="1"/>
  <c r="T19" i="1"/>
  <c r="AL19" i="1" s="1"/>
  <c r="Q19" i="1"/>
  <c r="H19" i="1"/>
  <c r="AS18" i="1"/>
  <c r="AR18" i="1"/>
  <c r="AQ18" i="1"/>
  <c r="AP18" i="1"/>
  <c r="Q18" i="1"/>
  <c r="T18" i="1" s="1"/>
  <c r="H18" i="1"/>
  <c r="AS17" i="1"/>
  <c r="AR17" i="1"/>
  <c r="AQ17" i="1"/>
  <c r="AP17" i="1"/>
  <c r="Q17" i="1"/>
  <c r="T17" i="1" s="1"/>
  <c r="AL17" i="1" s="1"/>
  <c r="H17" i="1"/>
  <c r="AS16" i="1"/>
  <c r="AR16" i="1"/>
  <c r="AQ16" i="1"/>
  <c r="AP16" i="1"/>
  <c r="Q16" i="1"/>
  <c r="T16" i="1" s="1"/>
  <c r="H16" i="1"/>
  <c r="AS15" i="1"/>
  <c r="AR15" i="1"/>
  <c r="AQ15" i="1"/>
  <c r="AP15" i="1"/>
  <c r="T15" i="1"/>
  <c r="AL15" i="1" s="1"/>
  <c r="Q15" i="1"/>
  <c r="H15" i="1"/>
  <c r="AS14" i="1"/>
  <c r="AR14" i="1"/>
  <c r="AQ14" i="1"/>
  <c r="AP14" i="1"/>
  <c r="Q14" i="1"/>
  <c r="T14" i="1" s="1"/>
  <c r="H14" i="1"/>
  <c r="AS13" i="1"/>
  <c r="AR13" i="1"/>
  <c r="AQ13" i="1"/>
  <c r="AP13" i="1"/>
  <c r="Q13" i="1"/>
  <c r="T13" i="1" s="1"/>
  <c r="AL13" i="1" s="1"/>
  <c r="H13" i="1"/>
  <c r="AS12" i="1"/>
  <c r="AR12" i="1"/>
  <c r="AQ12" i="1"/>
  <c r="AP12" i="1"/>
  <c r="Q12" i="1"/>
  <c r="T12" i="1" s="1"/>
  <c r="H12" i="1"/>
  <c r="AS11" i="1"/>
  <c r="AR11" i="1"/>
  <c r="AQ11" i="1"/>
  <c r="AP11" i="1"/>
  <c r="T11" i="1"/>
  <c r="AL11" i="1" s="1"/>
  <c r="Q11" i="1"/>
  <c r="H11" i="1"/>
  <c r="AS10" i="1"/>
  <c r="AR10" i="1"/>
  <c r="AQ10" i="1"/>
  <c r="AP10" i="1"/>
  <c r="Q10" i="1"/>
  <c r="T10" i="1" s="1"/>
  <c r="H10" i="1"/>
  <c r="AS9" i="1"/>
  <c r="AR9" i="1"/>
  <c r="AQ9" i="1"/>
  <c r="AP9" i="1"/>
  <c r="Q9" i="1"/>
  <c r="T9" i="1" s="1"/>
  <c r="AL9" i="1" s="1"/>
  <c r="H9" i="1"/>
  <c r="AS8" i="1"/>
  <c r="AR8" i="1"/>
  <c r="AQ8" i="1"/>
  <c r="AP8" i="1"/>
  <c r="Q8" i="1"/>
  <c r="T8" i="1" s="1"/>
  <c r="H8" i="1"/>
  <c r="AS7" i="1"/>
  <c r="AR7" i="1"/>
  <c r="AQ7" i="1"/>
  <c r="AP7" i="1"/>
  <c r="T7" i="1"/>
  <c r="AL7" i="1" s="1"/>
  <c r="Q7" i="1"/>
  <c r="H7" i="1"/>
  <c r="AS6" i="1"/>
  <c r="AR6" i="1"/>
  <c r="AQ6" i="1"/>
  <c r="AP6" i="1"/>
  <c r="Q6" i="1"/>
  <c r="T6" i="1" s="1"/>
  <c r="H6" i="1"/>
  <c r="AS5" i="1"/>
  <c r="AR5" i="1"/>
  <c r="AQ5" i="1"/>
  <c r="AP5" i="1"/>
  <c r="Q5" i="1"/>
  <c r="T5" i="1" s="1"/>
  <c r="AL5" i="1" s="1"/>
  <c r="H5" i="1"/>
  <c r="AS4" i="1"/>
  <c r="AR4" i="1"/>
  <c r="AQ4" i="1"/>
  <c r="AP4" i="1"/>
  <c r="Q4" i="1"/>
  <c r="T4" i="1" s="1"/>
  <c r="H4" i="1"/>
  <c r="AS3" i="1"/>
  <c r="AR3" i="1"/>
  <c r="AQ3" i="1"/>
  <c r="AP3" i="1"/>
  <c r="T3" i="1"/>
  <c r="AL3" i="1" s="1"/>
  <c r="Q3" i="1"/>
  <c r="H3" i="1"/>
  <c r="AS2" i="1"/>
  <c r="AQ2" i="1"/>
  <c r="AM198" i="1" l="1"/>
  <c r="AJ198" i="1"/>
  <c r="AB198" i="1"/>
  <c r="AF198" i="1"/>
  <c r="R198" i="1"/>
  <c r="AL198" i="1"/>
  <c r="AH198" i="1"/>
  <c r="AD198" i="1"/>
  <c r="AM194" i="1"/>
  <c r="AJ194" i="1"/>
  <c r="AB194" i="1"/>
  <c r="AF194" i="1"/>
  <c r="R194" i="1"/>
  <c r="AL194" i="1"/>
  <c r="AH194" i="1"/>
  <c r="AD194" i="1"/>
  <c r="AM200" i="1"/>
  <c r="AJ200" i="1"/>
  <c r="AB200" i="1"/>
  <c r="AF200" i="1"/>
  <c r="R200" i="1"/>
  <c r="AH200" i="1"/>
  <c r="AD200" i="1"/>
  <c r="AL200" i="1"/>
  <c r="AM202" i="1"/>
  <c r="AJ202" i="1"/>
  <c r="AB202" i="1"/>
  <c r="AF202" i="1"/>
  <c r="R202" i="1"/>
  <c r="AH202" i="1"/>
  <c r="AD202" i="1"/>
  <c r="AL202" i="1"/>
  <c r="AB161" i="1"/>
  <c r="AL161" i="1"/>
  <c r="AJ162" i="1"/>
  <c r="AD162" i="1"/>
  <c r="AB169" i="1"/>
  <c r="AL169" i="1"/>
  <c r="AJ170" i="1"/>
  <c r="AD170" i="1"/>
  <c r="AB177" i="1"/>
  <c r="AL177" i="1"/>
  <c r="AJ178" i="1"/>
  <c r="AD178" i="1"/>
  <c r="AB185" i="1"/>
  <c r="AL185" i="1"/>
  <c r="AJ186" i="1"/>
  <c r="AD186" i="1"/>
  <c r="AJ195" i="1"/>
  <c r="R195" i="1"/>
  <c r="AD195" i="1"/>
  <c r="AH196" i="1"/>
  <c r="AJ199" i="1"/>
  <c r="R199" i="1"/>
  <c r="AH199" i="1"/>
  <c r="AH203" i="1"/>
  <c r="AM218" i="1"/>
  <c r="AF218" i="1"/>
  <c r="R218" i="1"/>
  <c r="AH218" i="1"/>
  <c r="AD218" i="1"/>
  <c r="AJ218" i="1"/>
  <c r="AE115" i="1"/>
  <c r="AE119" i="1"/>
  <c r="AE123" i="1"/>
  <c r="AE127" i="1"/>
  <c r="AE131" i="1"/>
  <c r="AE135" i="1"/>
  <c r="AE139" i="1"/>
  <c r="AE143" i="1"/>
  <c r="AE147" i="1"/>
  <c r="AE151" i="1"/>
  <c r="AE155" i="1"/>
  <c r="AE159" i="1"/>
  <c r="AD160" i="1"/>
  <c r="AG161" i="1"/>
  <c r="AI162" i="1"/>
  <c r="AL167" i="1"/>
  <c r="AB167" i="1"/>
  <c r="AJ168" i="1"/>
  <c r="AD168" i="1"/>
  <c r="AG169" i="1"/>
  <c r="AI170" i="1"/>
  <c r="AL175" i="1"/>
  <c r="AB175" i="1"/>
  <c r="AJ176" i="1"/>
  <c r="AD176" i="1"/>
  <c r="AG177" i="1"/>
  <c r="AI178" i="1"/>
  <c r="AL183" i="1"/>
  <c r="AB183" i="1"/>
  <c r="AJ184" i="1"/>
  <c r="AD184" i="1"/>
  <c r="AG185" i="1"/>
  <c r="AI186" i="1"/>
  <c r="AL191" i="1"/>
  <c r="AB191" i="1"/>
  <c r="AL192" i="1"/>
  <c r="AD192" i="1"/>
  <c r="AB195" i="1"/>
  <c r="AD199" i="1"/>
  <c r="AB218" i="1"/>
  <c r="AM226" i="1"/>
  <c r="AF226" i="1"/>
  <c r="R226" i="1"/>
  <c r="AD226" i="1"/>
  <c r="AL226" i="1"/>
  <c r="AB226" i="1"/>
  <c r="AH226" i="1"/>
  <c r="AB165" i="1"/>
  <c r="AL165" i="1"/>
  <c r="AJ166" i="1"/>
  <c r="AD166" i="1"/>
  <c r="AB173" i="1"/>
  <c r="AL173" i="1"/>
  <c r="AJ174" i="1"/>
  <c r="AD174" i="1"/>
  <c r="AB181" i="1"/>
  <c r="AL181" i="1"/>
  <c r="AJ182" i="1"/>
  <c r="AD182" i="1"/>
  <c r="AB189" i="1"/>
  <c r="AL189" i="1"/>
  <c r="AJ190" i="1"/>
  <c r="AD190" i="1"/>
  <c r="AM196" i="1"/>
  <c r="AF196" i="1"/>
  <c r="R196" i="1"/>
  <c r="AJ196" i="1"/>
  <c r="AB196" i="1"/>
  <c r="AJ203" i="1"/>
  <c r="R203" i="1"/>
  <c r="AD203" i="1"/>
  <c r="AJ207" i="1"/>
  <c r="AD207" i="1"/>
  <c r="R207" i="1"/>
  <c r="AH207" i="1"/>
  <c r="AM208" i="1"/>
  <c r="AL208" i="1"/>
  <c r="AD208" i="1"/>
  <c r="AJ208" i="1"/>
  <c r="AB208" i="1"/>
  <c r="AF208" i="1"/>
  <c r="R208" i="1"/>
  <c r="AM224" i="1"/>
  <c r="AH224" i="1"/>
  <c r="AL224" i="1"/>
  <c r="AB224" i="1"/>
  <c r="AJ224" i="1"/>
  <c r="R224" i="1"/>
  <c r="AD224" i="1"/>
  <c r="AM228" i="1"/>
  <c r="AJ228" i="1"/>
  <c r="AB228" i="1"/>
  <c r="AF228" i="1"/>
  <c r="AD228" i="1"/>
  <c r="AH228" i="1"/>
  <c r="R228" i="1"/>
  <c r="AE113" i="1"/>
  <c r="AE117" i="1"/>
  <c r="AE121" i="1"/>
  <c r="AE125" i="1"/>
  <c r="AE129" i="1"/>
  <c r="AE133" i="1"/>
  <c r="AE137" i="1"/>
  <c r="AE141" i="1"/>
  <c r="AE145" i="1"/>
  <c r="AE149" i="1"/>
  <c r="AE153" i="1"/>
  <c r="AE157" i="1"/>
  <c r="AL163" i="1"/>
  <c r="AB163" i="1"/>
  <c r="AJ164" i="1"/>
  <c r="AD164" i="1"/>
  <c r="AG165" i="1"/>
  <c r="AI166" i="1"/>
  <c r="AL171" i="1"/>
  <c r="AB171" i="1"/>
  <c r="AJ172" i="1"/>
  <c r="AD172" i="1"/>
  <c r="AG173" i="1"/>
  <c r="AI174" i="1"/>
  <c r="AL179" i="1"/>
  <c r="AB179" i="1"/>
  <c r="AJ180" i="1"/>
  <c r="AD180" i="1"/>
  <c r="AG181" i="1"/>
  <c r="AI182" i="1"/>
  <c r="AL187" i="1"/>
  <c r="AB187" i="1"/>
  <c r="AJ188" i="1"/>
  <c r="AD188" i="1"/>
  <c r="AG189" i="1"/>
  <c r="AI190" i="1"/>
  <c r="AL195" i="1"/>
  <c r="AD196" i="1"/>
  <c r="AL197" i="1"/>
  <c r="AB197" i="1"/>
  <c r="AB203" i="1"/>
  <c r="AM204" i="1"/>
  <c r="AH204" i="1"/>
  <c r="AF204" i="1"/>
  <c r="R204" i="1"/>
  <c r="AJ204" i="1"/>
  <c r="AB204" i="1"/>
  <c r="AM206" i="1"/>
  <c r="AL206" i="1"/>
  <c r="AD206" i="1"/>
  <c r="AJ206" i="1"/>
  <c r="AB206" i="1"/>
  <c r="AF206" i="1"/>
  <c r="R206" i="1"/>
  <c r="AL207" i="1"/>
  <c r="AH208" i="1"/>
  <c r="AM210" i="1"/>
  <c r="AJ210" i="1"/>
  <c r="AB210" i="1"/>
  <c r="AD210" i="1"/>
  <c r="AL210" i="1"/>
  <c r="AF210" i="1"/>
  <c r="AM216" i="1"/>
  <c r="AF216" i="1"/>
  <c r="R216" i="1"/>
  <c r="AL216" i="1"/>
  <c r="AB216" i="1"/>
  <c r="AJ216" i="1"/>
  <c r="AD216" i="1"/>
  <c r="AF224" i="1"/>
  <c r="AL228" i="1"/>
  <c r="AB205" i="1"/>
  <c r="AJ211" i="1"/>
  <c r="R211" i="1"/>
  <c r="AL211" i="1"/>
  <c r="AB212" i="1"/>
  <c r="AL212" i="1"/>
  <c r="AJ213" i="1"/>
  <c r="AM214" i="1"/>
  <c r="AJ214" i="1"/>
  <c r="AB214" i="1"/>
  <c r="AL214" i="1"/>
  <c r="R219" i="1"/>
  <c r="AL219" i="1"/>
  <c r="AM220" i="1"/>
  <c r="AJ220" i="1"/>
  <c r="AB220" i="1"/>
  <c r="AL220" i="1"/>
  <c r="AM222" i="1"/>
  <c r="AL222" i="1"/>
  <c r="AD222" i="1"/>
  <c r="AJ222" i="1"/>
  <c r="AJ227" i="1"/>
  <c r="AB230" i="1"/>
  <c r="AL230" i="1"/>
  <c r="AM234" i="1"/>
  <c r="AL234" i="1"/>
  <c r="AD234" i="1"/>
  <c r="AJ234" i="1"/>
  <c r="AB234" i="1"/>
  <c r="AD235" i="1"/>
  <c r="R235" i="1"/>
  <c r="AM236" i="1"/>
  <c r="AF236" i="1"/>
  <c r="R236" i="1"/>
  <c r="AL236" i="1"/>
  <c r="AD236" i="1"/>
  <c r="AM238" i="1"/>
  <c r="AL238" i="1"/>
  <c r="AD238" i="1"/>
  <c r="AJ238" i="1"/>
  <c r="AB238" i="1"/>
  <c r="AH238" i="1"/>
  <c r="AM248" i="1"/>
  <c r="AL248" i="1"/>
  <c r="AD248" i="1"/>
  <c r="AJ248" i="1"/>
  <c r="AB248" i="1"/>
  <c r="AH248" i="1"/>
  <c r="AM256" i="1"/>
  <c r="AF256" i="1"/>
  <c r="R256" i="1"/>
  <c r="AL256" i="1"/>
  <c r="AD256" i="1"/>
  <c r="AJ256" i="1"/>
  <c r="AB256" i="1"/>
  <c r="AM262" i="1"/>
  <c r="AJ262" i="1"/>
  <c r="AB262" i="1"/>
  <c r="AH262" i="1"/>
  <c r="AF262" i="1"/>
  <c r="R262" i="1"/>
  <c r="AM266" i="1"/>
  <c r="AF266" i="1"/>
  <c r="R266" i="1"/>
  <c r="AL266" i="1"/>
  <c r="AD266" i="1"/>
  <c r="AJ266" i="1"/>
  <c r="AB266" i="1"/>
  <c r="AM272" i="1"/>
  <c r="AJ272" i="1"/>
  <c r="AB272" i="1"/>
  <c r="AH272" i="1"/>
  <c r="AF272" i="1"/>
  <c r="R272" i="1"/>
  <c r="AM278" i="1"/>
  <c r="AF278" i="1"/>
  <c r="R278" i="1"/>
  <c r="AL278" i="1"/>
  <c r="AD278" i="1"/>
  <c r="AJ278" i="1"/>
  <c r="AB278" i="1"/>
  <c r="AK291" i="1"/>
  <c r="AG291" i="1"/>
  <c r="AI294" i="1"/>
  <c r="AE294" i="1"/>
  <c r="AK307" i="1"/>
  <c r="AG307" i="1"/>
  <c r="AI310" i="1"/>
  <c r="AE310" i="1"/>
  <c r="AK323" i="1"/>
  <c r="AG323" i="1"/>
  <c r="AI326" i="1"/>
  <c r="AE326" i="1"/>
  <c r="AM342" i="1"/>
  <c r="AI342" i="1"/>
  <c r="AE342" i="1"/>
  <c r="AF350" i="1"/>
  <c r="AL350" i="1"/>
  <c r="AL361" i="1"/>
  <c r="AK361" i="1"/>
  <c r="AC361" i="1"/>
  <c r="AD371" i="1"/>
  <c r="R371" i="1"/>
  <c r="AH371" i="1"/>
  <c r="AM380" i="1"/>
  <c r="AF380" i="1"/>
  <c r="AB380" i="1"/>
  <c r="AJ380" i="1"/>
  <c r="AM495" i="1"/>
  <c r="AE495" i="1"/>
  <c r="AM497" i="1"/>
  <c r="AE497" i="1"/>
  <c r="AM258" i="1"/>
  <c r="AL258" i="1"/>
  <c r="AD258" i="1"/>
  <c r="AJ258" i="1"/>
  <c r="AB258" i="1"/>
  <c r="AH258" i="1"/>
  <c r="AM270" i="1"/>
  <c r="AL270" i="1"/>
  <c r="AD270" i="1"/>
  <c r="AJ270" i="1"/>
  <c r="AB270" i="1"/>
  <c r="AH270" i="1"/>
  <c r="AM284" i="1"/>
  <c r="AI284" i="1"/>
  <c r="AE284" i="1"/>
  <c r="AM300" i="1"/>
  <c r="AI300" i="1"/>
  <c r="AE300" i="1"/>
  <c r="AM316" i="1"/>
  <c r="AI316" i="1"/>
  <c r="AE316" i="1"/>
  <c r="AM332" i="1"/>
  <c r="AI332" i="1"/>
  <c r="AE332" i="1"/>
  <c r="AM338" i="1"/>
  <c r="AI338" i="1"/>
  <c r="AE338" i="1"/>
  <c r="AJ347" i="1"/>
  <c r="AD347" i="1"/>
  <c r="AJ349" i="1"/>
  <c r="AD349" i="1"/>
  <c r="AL354" i="1"/>
  <c r="AF354" i="1"/>
  <c r="AL365" i="1"/>
  <c r="AK365" i="1"/>
  <c r="AC365" i="1"/>
  <c r="AM423" i="1"/>
  <c r="AG423" i="1"/>
  <c r="AB423" i="1"/>
  <c r="AM425" i="1"/>
  <c r="AB425" i="1"/>
  <c r="AM456" i="1"/>
  <c r="AE456" i="1"/>
  <c r="AL464" i="1"/>
  <c r="AF464" i="1"/>
  <c r="AM476" i="1"/>
  <c r="AF476" i="1"/>
  <c r="AB476" i="1"/>
  <c r="AJ476" i="1"/>
  <c r="AD211" i="1"/>
  <c r="AF214" i="1"/>
  <c r="AL215" i="1"/>
  <c r="R215" i="1"/>
  <c r="AH219" i="1"/>
  <c r="AF220" i="1"/>
  <c r="AL221" i="1"/>
  <c r="R221" i="1"/>
  <c r="AF222" i="1"/>
  <c r="AL223" i="1"/>
  <c r="AH223" i="1"/>
  <c r="AB227" i="1"/>
  <c r="AM232" i="1"/>
  <c r="AF232" i="1"/>
  <c r="R232" i="1"/>
  <c r="AL232" i="1"/>
  <c r="AD232" i="1"/>
  <c r="AH234" i="1"/>
  <c r="AH236" i="1"/>
  <c r="AF238" i="1"/>
  <c r="AM244" i="1"/>
  <c r="AJ244" i="1"/>
  <c r="AB244" i="1"/>
  <c r="AH244" i="1"/>
  <c r="AF244" i="1"/>
  <c r="R244" i="1"/>
  <c r="AH247" i="1"/>
  <c r="R247" i="1"/>
  <c r="AF248" i="1"/>
  <c r="R258" i="1"/>
  <c r="AH261" i="1"/>
  <c r="AD261" i="1"/>
  <c r="R261" i="1"/>
  <c r="R270" i="1"/>
  <c r="AK283" i="1"/>
  <c r="AG283" i="1"/>
  <c r="AI286" i="1"/>
  <c r="AE286" i="1"/>
  <c r="AK299" i="1"/>
  <c r="AG299" i="1"/>
  <c r="AI302" i="1"/>
  <c r="AE302" i="1"/>
  <c r="AK315" i="1"/>
  <c r="AG315" i="1"/>
  <c r="AI318" i="1"/>
  <c r="AE318" i="1"/>
  <c r="AK331" i="1"/>
  <c r="AG331" i="1"/>
  <c r="AI334" i="1"/>
  <c r="AE334" i="1"/>
  <c r="AL358" i="1"/>
  <c r="AF358" i="1"/>
  <c r="AM360" i="1"/>
  <c r="AB360" i="1"/>
  <c r="AJ360" i="1"/>
  <c r="AF360" i="1"/>
  <c r="AE360" i="1"/>
  <c r="AM374" i="1"/>
  <c r="AJ374" i="1"/>
  <c r="AF374" i="1"/>
  <c r="AB374" i="1"/>
  <c r="AH387" i="1"/>
  <c r="AD387" i="1"/>
  <c r="R387" i="1"/>
  <c r="AJ392" i="1"/>
  <c r="AC392" i="1"/>
  <c r="AB392" i="1"/>
  <c r="AI392" i="1"/>
  <c r="AG392" i="1"/>
  <c r="AM212" i="1"/>
  <c r="AF212" i="1"/>
  <c r="R212" i="1"/>
  <c r="AJ212" i="1"/>
  <c r="AJ219" i="1"/>
  <c r="AH229" i="1"/>
  <c r="R229" i="1"/>
  <c r="AM230" i="1"/>
  <c r="AF230" i="1"/>
  <c r="R230" i="1"/>
  <c r="AJ230" i="1"/>
  <c r="AM240" i="1"/>
  <c r="AJ240" i="1"/>
  <c r="AB240" i="1"/>
  <c r="AH240" i="1"/>
  <c r="AF240" i="1"/>
  <c r="R240" i="1"/>
  <c r="AM246" i="1"/>
  <c r="AF246" i="1"/>
  <c r="R246" i="1"/>
  <c r="AL246" i="1"/>
  <c r="AD246" i="1"/>
  <c r="AJ246" i="1"/>
  <c r="AB246" i="1"/>
  <c r="AM250" i="1"/>
  <c r="AJ250" i="1"/>
  <c r="AB250" i="1"/>
  <c r="AH250" i="1"/>
  <c r="AF250" i="1"/>
  <c r="R250" i="1"/>
  <c r="AM252" i="1"/>
  <c r="AL252" i="1"/>
  <c r="AD252" i="1"/>
  <c r="AJ252" i="1"/>
  <c r="AB252" i="1"/>
  <c r="AH252" i="1"/>
  <c r="AF258" i="1"/>
  <c r="AM260" i="1"/>
  <c r="AF260" i="1"/>
  <c r="R260" i="1"/>
  <c r="AL260" i="1"/>
  <c r="AD260" i="1"/>
  <c r="AJ260" i="1"/>
  <c r="AB260" i="1"/>
  <c r="AH267" i="1"/>
  <c r="AD267" i="1"/>
  <c r="R267" i="1"/>
  <c r="AF270" i="1"/>
  <c r="AM276" i="1"/>
  <c r="AJ276" i="1"/>
  <c r="AB276" i="1"/>
  <c r="AH276" i="1"/>
  <c r="AF276" i="1"/>
  <c r="R276" i="1"/>
  <c r="AH279" i="1"/>
  <c r="R279" i="1"/>
  <c r="AM282" i="1"/>
  <c r="AI282" i="1"/>
  <c r="AM292" i="1"/>
  <c r="AI292" i="1"/>
  <c r="AE292" i="1"/>
  <c r="AM308" i="1"/>
  <c r="AI308" i="1"/>
  <c r="AE308" i="1"/>
  <c r="AM324" i="1"/>
  <c r="AI324" i="1"/>
  <c r="AE324" i="1"/>
  <c r="AL346" i="1"/>
  <c r="AF346" i="1"/>
  <c r="AL348" i="1"/>
  <c r="AF348" i="1"/>
  <c r="AJ353" i="1"/>
  <c r="AD353" i="1"/>
  <c r="AM364" i="1"/>
  <c r="AB364" i="1"/>
  <c r="AJ364" i="1"/>
  <c r="AF364" i="1"/>
  <c r="AE364" i="1"/>
  <c r="AH373" i="1"/>
  <c r="AD373" i="1"/>
  <c r="AD237" i="1"/>
  <c r="AD242" i="1"/>
  <c r="AL242" i="1"/>
  <c r="AD243" i="1"/>
  <c r="AD254" i="1"/>
  <c r="AL254" i="1"/>
  <c r="AD264" i="1"/>
  <c r="AL264" i="1"/>
  <c r="AD268" i="1"/>
  <c r="AL268" i="1"/>
  <c r="AD269" i="1"/>
  <c r="AD274" i="1"/>
  <c r="AL274" i="1"/>
  <c r="AD275" i="1"/>
  <c r="AI290" i="1"/>
  <c r="AI298" i="1"/>
  <c r="AI306" i="1"/>
  <c r="AI314" i="1"/>
  <c r="AI322" i="1"/>
  <c r="AI330" i="1"/>
  <c r="AG337" i="1"/>
  <c r="AG341" i="1"/>
  <c r="AG345" i="1"/>
  <c r="AJ355" i="1"/>
  <c r="AD355" i="1"/>
  <c r="AJ357" i="1"/>
  <c r="AD357" i="1"/>
  <c r="AM370" i="1"/>
  <c r="AJ370" i="1"/>
  <c r="AF370" i="1"/>
  <c r="AM376" i="1"/>
  <c r="AB376" i="1"/>
  <c r="AH436" i="1"/>
  <c r="AM436" i="1"/>
  <c r="AE436" i="1"/>
  <c r="AH438" i="1"/>
  <c r="AE438" i="1"/>
  <c r="R438" i="1"/>
  <c r="AL466" i="1"/>
  <c r="AF466" i="1"/>
  <c r="AL468" i="1"/>
  <c r="AF468" i="1"/>
  <c r="AM499" i="1"/>
  <c r="AE499" i="1"/>
  <c r="R242" i="1"/>
  <c r="AF242" i="1"/>
  <c r="R254" i="1"/>
  <c r="AF254" i="1"/>
  <c r="R264" i="1"/>
  <c r="AF264" i="1"/>
  <c r="R268" i="1"/>
  <c r="AF268" i="1"/>
  <c r="R274" i="1"/>
  <c r="AF274" i="1"/>
  <c r="AL352" i="1"/>
  <c r="AF352" i="1"/>
  <c r="AK359" i="1"/>
  <c r="AD359" i="1"/>
  <c r="AM362" i="1"/>
  <c r="AB362" i="1"/>
  <c r="AJ362" i="1"/>
  <c r="AL363" i="1"/>
  <c r="AK363" i="1"/>
  <c r="AC363" i="1"/>
  <c r="AM366" i="1"/>
  <c r="AB366" i="1"/>
  <c r="AM382" i="1"/>
  <c r="AB382" i="1"/>
  <c r="AE391" i="1"/>
  <c r="AK391" i="1"/>
  <c r="R391" i="1"/>
  <c r="AH430" i="1"/>
  <c r="AM430" i="1"/>
  <c r="AE430" i="1"/>
  <c r="AM460" i="1"/>
  <c r="AE460" i="1"/>
  <c r="AJ465" i="1"/>
  <c r="AD465" i="1"/>
  <c r="AL470" i="1"/>
  <c r="AF470" i="1"/>
  <c r="AH242" i="1"/>
  <c r="AH254" i="1"/>
  <c r="AH264" i="1"/>
  <c r="AH268" i="1"/>
  <c r="AH274" i="1"/>
  <c r="AL356" i="1"/>
  <c r="AF356" i="1"/>
  <c r="AE362" i="1"/>
  <c r="AF366" i="1"/>
  <c r="AM368" i="1"/>
  <c r="AJ368" i="1"/>
  <c r="AF368" i="1"/>
  <c r="AD375" i="1"/>
  <c r="AH375" i="1"/>
  <c r="R375" i="1"/>
  <c r="AM378" i="1"/>
  <c r="AB378" i="1"/>
  <c r="AF382" i="1"/>
  <c r="AM384" i="1"/>
  <c r="AJ384" i="1"/>
  <c r="AF384" i="1"/>
  <c r="AK437" i="1"/>
  <c r="AC437" i="1"/>
  <c r="AJ467" i="1"/>
  <c r="AD467" i="1"/>
  <c r="AJ469" i="1"/>
  <c r="AD469" i="1"/>
  <c r="AM472" i="1"/>
  <c r="AJ472" i="1"/>
  <c r="AF472" i="1"/>
  <c r="AB472" i="1"/>
  <c r="AM474" i="1"/>
  <c r="AF474" i="1"/>
  <c r="AB474" i="1"/>
  <c r="AH479" i="1"/>
  <c r="AD479" i="1"/>
  <c r="AJ372" i="1"/>
  <c r="AF386" i="1"/>
  <c r="AJ388" i="1"/>
  <c r="AF390" i="1"/>
  <c r="AI396" i="1"/>
  <c r="AM401" i="1"/>
  <c r="AG419" i="1"/>
  <c r="AM434" i="1"/>
  <c r="AI440" i="1"/>
  <c r="AI442" i="1"/>
  <c r="AI444" i="1"/>
  <c r="AI446" i="1"/>
  <c r="AI448" i="1"/>
  <c r="AI450" i="1"/>
  <c r="AI452" i="1"/>
  <c r="AF478" i="1"/>
  <c r="AJ386" i="1"/>
  <c r="AJ390" i="1"/>
  <c r="AJ478" i="1"/>
  <c r="AJ30" i="1"/>
  <c r="AF30" i="1"/>
  <c r="AB30" i="1"/>
  <c r="AK30" i="1"/>
  <c r="AG30" i="1"/>
  <c r="AC30" i="1"/>
  <c r="AM30" i="1"/>
  <c r="AI30" i="1"/>
  <c r="AE30" i="1"/>
  <c r="AL30" i="1"/>
  <c r="AH30" i="1"/>
  <c r="AD30" i="1"/>
  <c r="R30" i="1"/>
  <c r="AJ62" i="1"/>
  <c r="AF62" i="1"/>
  <c r="AB62" i="1"/>
  <c r="AM62" i="1"/>
  <c r="AI62" i="1"/>
  <c r="AE62" i="1"/>
  <c r="AK62" i="1"/>
  <c r="AG62" i="1"/>
  <c r="AC62" i="1"/>
  <c r="AL62" i="1"/>
  <c r="AH62" i="1"/>
  <c r="AD62" i="1"/>
  <c r="R62" i="1"/>
  <c r="AL78" i="1"/>
  <c r="AH78" i="1"/>
  <c r="AD78" i="1"/>
  <c r="R78" i="1"/>
  <c r="AI78" i="1"/>
  <c r="AC78" i="1"/>
  <c r="AJ78" i="1"/>
  <c r="AE78" i="1"/>
  <c r="AM78" i="1"/>
  <c r="AG78" i="1"/>
  <c r="AB78" i="1"/>
  <c r="AN78" i="1" s="1"/>
  <c r="AK78" i="1"/>
  <c r="AF78" i="1"/>
  <c r="AL94" i="1"/>
  <c r="AH94" i="1"/>
  <c r="AD94" i="1"/>
  <c r="R94" i="1"/>
  <c r="AI94" i="1"/>
  <c r="AC94" i="1"/>
  <c r="AJ94" i="1"/>
  <c r="AE94" i="1"/>
  <c r="AM94" i="1"/>
  <c r="AG94" i="1"/>
  <c r="AB94" i="1"/>
  <c r="AK94" i="1"/>
  <c r="AF94" i="1"/>
  <c r="AJ8" i="1"/>
  <c r="AF8" i="1"/>
  <c r="AB8" i="1"/>
  <c r="AM8" i="1"/>
  <c r="AI8" i="1"/>
  <c r="AE8" i="1"/>
  <c r="AL8" i="1"/>
  <c r="AH8" i="1"/>
  <c r="AD8" i="1"/>
  <c r="R8" i="1"/>
  <c r="AK8" i="1"/>
  <c r="AG8" i="1"/>
  <c r="AC8" i="1"/>
  <c r="AJ16" i="1"/>
  <c r="AF16" i="1"/>
  <c r="AB16" i="1"/>
  <c r="AC16" i="1"/>
  <c r="AM16" i="1"/>
  <c r="AI16" i="1"/>
  <c r="AE16" i="1"/>
  <c r="AK16" i="1"/>
  <c r="AG16" i="1"/>
  <c r="AL16" i="1"/>
  <c r="AH16" i="1"/>
  <c r="AD16" i="1"/>
  <c r="R16" i="1"/>
  <c r="AJ24" i="1"/>
  <c r="AF24" i="1"/>
  <c r="AB24" i="1"/>
  <c r="AC24" i="1"/>
  <c r="AM24" i="1"/>
  <c r="AI24" i="1"/>
  <c r="AE24" i="1"/>
  <c r="AL24" i="1"/>
  <c r="AH24" i="1"/>
  <c r="AD24" i="1"/>
  <c r="R24" i="1"/>
  <c r="AK24" i="1"/>
  <c r="AG24" i="1"/>
  <c r="AJ32" i="1"/>
  <c r="AF32" i="1"/>
  <c r="AB32" i="1"/>
  <c r="AC32" i="1"/>
  <c r="AM32" i="1"/>
  <c r="AI32" i="1"/>
  <c r="AE32" i="1"/>
  <c r="AK32" i="1"/>
  <c r="AG32" i="1"/>
  <c r="AL32" i="1"/>
  <c r="AH32" i="1"/>
  <c r="AD32" i="1"/>
  <c r="R32" i="1"/>
  <c r="AJ40" i="1"/>
  <c r="AF40" i="1"/>
  <c r="AB40" i="1"/>
  <c r="AK40" i="1"/>
  <c r="AG40" i="1"/>
  <c r="AC40" i="1"/>
  <c r="AM40" i="1"/>
  <c r="AI40" i="1"/>
  <c r="AE40" i="1"/>
  <c r="AL40" i="1"/>
  <c r="AH40" i="1"/>
  <c r="AD40" i="1"/>
  <c r="R40" i="1"/>
  <c r="AJ48" i="1"/>
  <c r="AF48" i="1"/>
  <c r="AB48" i="1"/>
  <c r="AC48" i="1"/>
  <c r="AM48" i="1"/>
  <c r="AI48" i="1"/>
  <c r="AE48" i="1"/>
  <c r="AK48" i="1"/>
  <c r="AG48" i="1"/>
  <c r="AL48" i="1"/>
  <c r="AH48" i="1"/>
  <c r="AD48" i="1"/>
  <c r="R48" i="1"/>
  <c r="AJ56" i="1"/>
  <c r="AF56" i="1"/>
  <c r="AB56" i="1"/>
  <c r="AM56" i="1"/>
  <c r="AI56" i="1"/>
  <c r="AE56" i="1"/>
  <c r="AC56" i="1"/>
  <c r="AL56" i="1"/>
  <c r="AH56" i="1"/>
  <c r="AD56" i="1"/>
  <c r="R56" i="1"/>
  <c r="AK56" i="1"/>
  <c r="AG56" i="1"/>
  <c r="AJ64" i="1"/>
  <c r="AF64" i="1"/>
  <c r="AB64" i="1"/>
  <c r="AM64" i="1"/>
  <c r="AI64" i="1"/>
  <c r="AE64" i="1"/>
  <c r="AG64" i="1"/>
  <c r="AL64" i="1"/>
  <c r="AH64" i="1"/>
  <c r="AD64" i="1"/>
  <c r="R64" i="1"/>
  <c r="AK64" i="1"/>
  <c r="AC64" i="1"/>
  <c r="AL72" i="1"/>
  <c r="AH72" i="1"/>
  <c r="AD72" i="1"/>
  <c r="R72" i="1"/>
  <c r="AI72" i="1"/>
  <c r="AC72" i="1"/>
  <c r="AM72" i="1"/>
  <c r="AG72" i="1"/>
  <c r="AB72" i="1"/>
  <c r="AK72" i="1"/>
  <c r="AF72" i="1"/>
  <c r="AJ72" i="1"/>
  <c r="AE72" i="1"/>
  <c r="AL80" i="1"/>
  <c r="AH80" i="1"/>
  <c r="AD80" i="1"/>
  <c r="R80" i="1"/>
  <c r="AI80" i="1"/>
  <c r="AC80" i="1"/>
  <c r="AM80" i="1"/>
  <c r="AG80" i="1"/>
  <c r="AB80" i="1"/>
  <c r="AK80" i="1"/>
  <c r="AF80" i="1"/>
  <c r="AJ80" i="1"/>
  <c r="AE80" i="1"/>
  <c r="AL88" i="1"/>
  <c r="AH88" i="1"/>
  <c r="AD88" i="1"/>
  <c r="R88" i="1"/>
  <c r="AI88" i="1"/>
  <c r="AC88" i="1"/>
  <c r="AJ88" i="1"/>
  <c r="AE88" i="1"/>
  <c r="AM88" i="1"/>
  <c r="AG88" i="1"/>
  <c r="AB88" i="1"/>
  <c r="AN88" i="1" s="1"/>
  <c r="AK88" i="1"/>
  <c r="AF88" i="1"/>
  <c r="AL99" i="1"/>
  <c r="AH99" i="1"/>
  <c r="AD99" i="1"/>
  <c r="R99" i="1"/>
  <c r="AJ99" i="1"/>
  <c r="AF99" i="1"/>
  <c r="AB99" i="1"/>
  <c r="AK99" i="1"/>
  <c r="AC99" i="1"/>
  <c r="AM99" i="1"/>
  <c r="AE99" i="1"/>
  <c r="AI99" i="1"/>
  <c r="AG99" i="1"/>
  <c r="AL107" i="1"/>
  <c r="AH107" i="1"/>
  <c r="AD107" i="1"/>
  <c r="R107" i="1"/>
  <c r="AJ107" i="1"/>
  <c r="AF107" i="1"/>
  <c r="AB107" i="1"/>
  <c r="AK107" i="1"/>
  <c r="AC107" i="1"/>
  <c r="AI107" i="1"/>
  <c r="AM107" i="1"/>
  <c r="AE107" i="1"/>
  <c r="AG107" i="1"/>
  <c r="AJ6" i="1"/>
  <c r="AF6" i="1"/>
  <c r="AB6" i="1"/>
  <c r="AK6" i="1"/>
  <c r="AG6" i="1"/>
  <c r="AM6" i="1"/>
  <c r="AI6" i="1"/>
  <c r="AE6" i="1"/>
  <c r="AC6" i="1"/>
  <c r="AL6" i="1"/>
  <c r="AH6" i="1"/>
  <c r="AD6" i="1"/>
  <c r="R6" i="1"/>
  <c r="AJ14" i="1"/>
  <c r="AF14" i="1"/>
  <c r="AB14" i="1"/>
  <c r="AM14" i="1"/>
  <c r="AI14" i="1"/>
  <c r="AE14" i="1"/>
  <c r="AL14" i="1"/>
  <c r="AH14" i="1"/>
  <c r="AD14" i="1"/>
  <c r="R14" i="1"/>
  <c r="AK14" i="1"/>
  <c r="AG14" i="1"/>
  <c r="AC14" i="1"/>
  <c r="AJ54" i="1"/>
  <c r="AF54" i="1"/>
  <c r="AB54" i="1"/>
  <c r="AC54" i="1"/>
  <c r="AM54" i="1"/>
  <c r="AI54" i="1"/>
  <c r="AE54" i="1"/>
  <c r="AK54" i="1"/>
  <c r="AG54" i="1"/>
  <c r="AL54" i="1"/>
  <c r="AH54" i="1"/>
  <c r="AD54" i="1"/>
  <c r="R54" i="1"/>
  <c r="AL86" i="1"/>
  <c r="AH86" i="1"/>
  <c r="AD86" i="1"/>
  <c r="R86" i="1"/>
  <c r="AI86" i="1"/>
  <c r="AC86" i="1"/>
  <c r="AJ86" i="1"/>
  <c r="AM86" i="1"/>
  <c r="AG86" i="1"/>
  <c r="AB86" i="1"/>
  <c r="AE86" i="1"/>
  <c r="AK86" i="1"/>
  <c r="AF86" i="1"/>
  <c r="AL105" i="1"/>
  <c r="AH105" i="1"/>
  <c r="AD105" i="1"/>
  <c r="R105" i="1"/>
  <c r="AJ105" i="1"/>
  <c r="AF105" i="1"/>
  <c r="AB105" i="1"/>
  <c r="AK105" i="1"/>
  <c r="AC105" i="1"/>
  <c r="AI105" i="1"/>
  <c r="AM105" i="1"/>
  <c r="AG105" i="1"/>
  <c r="AE105" i="1"/>
  <c r="AJ10" i="1"/>
  <c r="AF10" i="1"/>
  <c r="AB10" i="1"/>
  <c r="AC10" i="1"/>
  <c r="AM10" i="1"/>
  <c r="AI10" i="1"/>
  <c r="AE10" i="1"/>
  <c r="AL10" i="1"/>
  <c r="AH10" i="1"/>
  <c r="AD10" i="1"/>
  <c r="R10" i="1"/>
  <c r="AK10" i="1"/>
  <c r="AG10" i="1"/>
  <c r="AJ18" i="1"/>
  <c r="AF18" i="1"/>
  <c r="AB18" i="1"/>
  <c r="AM18" i="1"/>
  <c r="AI18" i="1"/>
  <c r="AE18" i="1"/>
  <c r="AC18" i="1"/>
  <c r="AL18" i="1"/>
  <c r="AH18" i="1"/>
  <c r="AD18" i="1"/>
  <c r="R18" i="1"/>
  <c r="AK18" i="1"/>
  <c r="AG18" i="1"/>
  <c r="AJ26" i="1"/>
  <c r="AF26" i="1"/>
  <c r="AB26" i="1"/>
  <c r="AC26" i="1"/>
  <c r="AM26" i="1"/>
  <c r="AI26" i="1"/>
  <c r="AE26" i="1"/>
  <c r="AK26" i="1"/>
  <c r="AG26" i="1"/>
  <c r="AL26" i="1"/>
  <c r="AH26" i="1"/>
  <c r="AD26" i="1"/>
  <c r="R26" i="1"/>
  <c r="AJ34" i="1"/>
  <c r="AF34" i="1"/>
  <c r="AB34" i="1"/>
  <c r="AM34" i="1"/>
  <c r="AI34" i="1"/>
  <c r="AE34" i="1"/>
  <c r="AK34" i="1"/>
  <c r="AG34" i="1"/>
  <c r="AC34" i="1"/>
  <c r="AL34" i="1"/>
  <c r="AH34" i="1"/>
  <c r="AD34" i="1"/>
  <c r="R34" i="1"/>
  <c r="AJ42" i="1"/>
  <c r="AF42" i="1"/>
  <c r="AB42" i="1"/>
  <c r="AK42" i="1"/>
  <c r="AG42" i="1"/>
  <c r="AC42" i="1"/>
  <c r="AM42" i="1"/>
  <c r="AI42" i="1"/>
  <c r="AE42" i="1"/>
  <c r="AL42" i="1"/>
  <c r="AH42" i="1"/>
  <c r="AD42" i="1"/>
  <c r="R42" i="1"/>
  <c r="AJ50" i="1"/>
  <c r="AF50" i="1"/>
  <c r="AB50" i="1"/>
  <c r="AK50" i="1"/>
  <c r="AG50" i="1"/>
  <c r="AM50" i="1"/>
  <c r="AI50" i="1"/>
  <c r="AE50" i="1"/>
  <c r="AL50" i="1"/>
  <c r="AH50" i="1"/>
  <c r="AD50" i="1"/>
  <c r="R50" i="1"/>
  <c r="AC50" i="1"/>
  <c r="AJ58" i="1"/>
  <c r="AF58" i="1"/>
  <c r="AB58" i="1"/>
  <c r="AM58" i="1"/>
  <c r="AI58" i="1"/>
  <c r="AE58" i="1"/>
  <c r="AC58" i="1"/>
  <c r="AL58" i="1"/>
  <c r="AH58" i="1"/>
  <c r="AD58" i="1"/>
  <c r="R58" i="1"/>
  <c r="AK58" i="1"/>
  <c r="AG58" i="1"/>
  <c r="AJ66" i="1"/>
  <c r="AF66" i="1"/>
  <c r="AB66" i="1"/>
  <c r="AC66" i="1"/>
  <c r="AM66" i="1"/>
  <c r="AI66" i="1"/>
  <c r="AE66" i="1"/>
  <c r="AK66" i="1"/>
  <c r="AG66" i="1"/>
  <c r="AL66" i="1"/>
  <c r="AH66" i="1"/>
  <c r="AD66" i="1"/>
  <c r="R66" i="1"/>
  <c r="AL74" i="1"/>
  <c r="AH74" i="1"/>
  <c r="AD74" i="1"/>
  <c r="R74" i="1"/>
  <c r="AI74" i="1"/>
  <c r="AC74" i="1"/>
  <c r="AJ74" i="1"/>
  <c r="AE74" i="1"/>
  <c r="AM74" i="1"/>
  <c r="AG74" i="1"/>
  <c r="AB74" i="1"/>
  <c r="AN74" i="1" s="1"/>
  <c r="AK74" i="1"/>
  <c r="AF74" i="1"/>
  <c r="AL82" i="1"/>
  <c r="AH82" i="1"/>
  <c r="AD82" i="1"/>
  <c r="R82" i="1"/>
  <c r="AI82" i="1"/>
  <c r="AC82" i="1"/>
  <c r="AJ82" i="1"/>
  <c r="AE82" i="1"/>
  <c r="AM82" i="1"/>
  <c r="AG82" i="1"/>
  <c r="AB82" i="1"/>
  <c r="AK82" i="1"/>
  <c r="AF82" i="1"/>
  <c r="AL90" i="1"/>
  <c r="AH90" i="1"/>
  <c r="AD90" i="1"/>
  <c r="R90" i="1"/>
  <c r="AI90" i="1"/>
  <c r="AC90" i="1"/>
  <c r="AJ90" i="1"/>
  <c r="AE90" i="1"/>
  <c r="AM90" i="1"/>
  <c r="AG90" i="1"/>
  <c r="AB90" i="1"/>
  <c r="AK90" i="1"/>
  <c r="AF90" i="1"/>
  <c r="AL101" i="1"/>
  <c r="AH101" i="1"/>
  <c r="AD101" i="1"/>
  <c r="R101" i="1"/>
  <c r="AJ101" i="1"/>
  <c r="AF101" i="1"/>
  <c r="AB101" i="1"/>
  <c r="AK101" i="1"/>
  <c r="AC101" i="1"/>
  <c r="AM101" i="1"/>
  <c r="AI101" i="1"/>
  <c r="AG101" i="1"/>
  <c r="AE101" i="1"/>
  <c r="AL109" i="1"/>
  <c r="AH109" i="1"/>
  <c r="AD109" i="1"/>
  <c r="R109" i="1"/>
  <c r="AJ109" i="1"/>
  <c r="AF109" i="1"/>
  <c r="AB109" i="1"/>
  <c r="AK109" i="1"/>
  <c r="AC109" i="1"/>
  <c r="AI109" i="1"/>
  <c r="AG109" i="1"/>
  <c r="AM109" i="1"/>
  <c r="AE109" i="1"/>
  <c r="AJ22" i="1"/>
  <c r="AF22" i="1"/>
  <c r="AB22" i="1"/>
  <c r="AC22" i="1"/>
  <c r="AM22" i="1"/>
  <c r="AI22" i="1"/>
  <c r="AE22" i="1"/>
  <c r="AK22" i="1"/>
  <c r="AG22" i="1"/>
  <c r="AL22" i="1"/>
  <c r="AH22" i="1"/>
  <c r="AD22" i="1"/>
  <c r="R22" i="1"/>
  <c r="AJ38" i="1"/>
  <c r="AF38" i="1"/>
  <c r="AB38" i="1"/>
  <c r="AK38" i="1"/>
  <c r="AG38" i="1"/>
  <c r="AC38" i="1"/>
  <c r="AM38" i="1"/>
  <c r="AI38" i="1"/>
  <c r="AE38" i="1"/>
  <c r="AL38" i="1"/>
  <c r="AH38" i="1"/>
  <c r="AD38" i="1"/>
  <c r="R38" i="1"/>
  <c r="AJ46" i="1"/>
  <c r="AF46" i="1"/>
  <c r="AB46" i="1"/>
  <c r="AM46" i="1"/>
  <c r="AI46" i="1"/>
  <c r="AE46" i="1"/>
  <c r="AK46" i="1"/>
  <c r="AG46" i="1"/>
  <c r="AL46" i="1"/>
  <c r="AH46" i="1"/>
  <c r="AD46" i="1"/>
  <c r="R46" i="1"/>
  <c r="AC46" i="1"/>
  <c r="AJ70" i="1"/>
  <c r="AF70" i="1"/>
  <c r="AB70" i="1"/>
  <c r="AM70" i="1"/>
  <c r="AI70" i="1"/>
  <c r="AE70" i="1"/>
  <c r="AC70" i="1"/>
  <c r="AL70" i="1"/>
  <c r="AH70" i="1"/>
  <c r="AD70" i="1"/>
  <c r="R70" i="1"/>
  <c r="AK70" i="1"/>
  <c r="AG70" i="1"/>
  <c r="AL97" i="1"/>
  <c r="AH97" i="1"/>
  <c r="AD97" i="1"/>
  <c r="R97" i="1"/>
  <c r="AJ97" i="1"/>
  <c r="AF97" i="1"/>
  <c r="AB97" i="1"/>
  <c r="AK97" i="1"/>
  <c r="AC97" i="1"/>
  <c r="AM97" i="1"/>
  <c r="AE97" i="1"/>
  <c r="AI97" i="1"/>
  <c r="AG97" i="1"/>
  <c r="AJ4" i="1"/>
  <c r="AF4" i="1"/>
  <c r="AB4" i="1"/>
  <c r="AK4" i="1"/>
  <c r="AC4" i="1"/>
  <c r="AM4" i="1"/>
  <c r="AI4" i="1"/>
  <c r="AE4" i="1"/>
  <c r="AG4" i="1"/>
  <c r="AL4" i="1"/>
  <c r="AH4" i="1"/>
  <c r="AD4" i="1"/>
  <c r="R4" i="1"/>
  <c r="AJ12" i="1"/>
  <c r="AF12" i="1"/>
  <c r="AB12" i="1"/>
  <c r="AK12" i="1"/>
  <c r="AM12" i="1"/>
  <c r="AI12" i="1"/>
  <c r="AE12" i="1"/>
  <c r="AG12" i="1"/>
  <c r="AL12" i="1"/>
  <c r="AH12" i="1"/>
  <c r="AD12" i="1"/>
  <c r="R12" i="1"/>
  <c r="AC12" i="1"/>
  <c r="AJ20" i="1"/>
  <c r="AF20" i="1"/>
  <c r="AB20" i="1"/>
  <c r="AM20" i="1"/>
  <c r="AI20" i="1"/>
  <c r="AE20" i="1"/>
  <c r="AG20" i="1"/>
  <c r="AL20" i="1"/>
  <c r="AH20" i="1"/>
  <c r="AD20" i="1"/>
  <c r="R20" i="1"/>
  <c r="AK20" i="1"/>
  <c r="AC20" i="1"/>
  <c r="AJ28" i="1"/>
  <c r="AF28" i="1"/>
  <c r="AB28" i="1"/>
  <c r="AK28" i="1"/>
  <c r="AG28" i="1"/>
  <c r="AM28" i="1"/>
  <c r="AI28" i="1"/>
  <c r="AE28" i="1"/>
  <c r="AC28" i="1"/>
  <c r="AL28" i="1"/>
  <c r="AH28" i="1"/>
  <c r="AD28" i="1"/>
  <c r="R28" i="1"/>
  <c r="AJ36" i="1"/>
  <c r="AF36" i="1"/>
  <c r="AB36" i="1"/>
  <c r="AK36" i="1"/>
  <c r="AG36" i="1"/>
  <c r="AC36" i="1"/>
  <c r="AM36" i="1"/>
  <c r="AI36" i="1"/>
  <c r="AE36" i="1"/>
  <c r="AL36" i="1"/>
  <c r="AH36" i="1"/>
  <c r="AD36" i="1"/>
  <c r="R36" i="1"/>
  <c r="AJ44" i="1"/>
  <c r="AF44" i="1"/>
  <c r="AB44" i="1"/>
  <c r="AM44" i="1"/>
  <c r="AI44" i="1"/>
  <c r="AE44" i="1"/>
  <c r="AK44" i="1"/>
  <c r="AG44" i="1"/>
  <c r="AC44" i="1"/>
  <c r="AL44" i="1"/>
  <c r="AH44" i="1"/>
  <c r="AD44" i="1"/>
  <c r="R44" i="1"/>
  <c r="AJ52" i="1"/>
  <c r="AF52" i="1"/>
  <c r="AB52" i="1"/>
  <c r="AM52" i="1"/>
  <c r="AI52" i="1"/>
  <c r="AE52" i="1"/>
  <c r="AC52" i="1"/>
  <c r="AL52" i="1"/>
  <c r="AH52" i="1"/>
  <c r="AD52" i="1"/>
  <c r="R52" i="1"/>
  <c r="AK52" i="1"/>
  <c r="AG52" i="1"/>
  <c r="AJ60" i="1"/>
  <c r="AF60" i="1"/>
  <c r="AB60" i="1"/>
  <c r="AC60" i="1"/>
  <c r="AM60" i="1"/>
  <c r="AI60" i="1"/>
  <c r="AE60" i="1"/>
  <c r="AL60" i="1"/>
  <c r="AH60" i="1"/>
  <c r="AD60" i="1"/>
  <c r="R60" i="1"/>
  <c r="AK60" i="1"/>
  <c r="AG60" i="1"/>
  <c r="AJ68" i="1"/>
  <c r="AF68" i="1"/>
  <c r="AB68" i="1"/>
  <c r="AM68" i="1"/>
  <c r="AI68" i="1"/>
  <c r="AE68" i="1"/>
  <c r="AC68" i="1"/>
  <c r="AL68" i="1"/>
  <c r="AH68" i="1"/>
  <c r="AD68" i="1"/>
  <c r="R68" i="1"/>
  <c r="AK68" i="1"/>
  <c r="AG68" i="1"/>
  <c r="AL76" i="1"/>
  <c r="AH76" i="1"/>
  <c r="AD76" i="1"/>
  <c r="R76" i="1"/>
  <c r="AI76" i="1"/>
  <c r="AC76" i="1"/>
  <c r="AM76" i="1"/>
  <c r="AG76" i="1"/>
  <c r="AB76" i="1"/>
  <c r="AJ76" i="1"/>
  <c r="AE76" i="1"/>
  <c r="AK76" i="1"/>
  <c r="AF76" i="1"/>
  <c r="AL84" i="1"/>
  <c r="AH84" i="1"/>
  <c r="AD84" i="1"/>
  <c r="R84" i="1"/>
  <c r="AI84" i="1"/>
  <c r="AC84" i="1"/>
  <c r="AM84" i="1"/>
  <c r="AG84" i="1"/>
  <c r="AB84" i="1"/>
  <c r="AJ84" i="1"/>
  <c r="AK84" i="1"/>
  <c r="AF84" i="1"/>
  <c r="AE84" i="1"/>
  <c r="AL92" i="1"/>
  <c r="AH92" i="1"/>
  <c r="AD92" i="1"/>
  <c r="R92" i="1"/>
  <c r="AI92" i="1"/>
  <c r="AC92" i="1"/>
  <c r="AM92" i="1"/>
  <c r="AG92" i="1"/>
  <c r="AB92" i="1"/>
  <c r="AK92" i="1"/>
  <c r="AF92" i="1"/>
  <c r="AJ92" i="1"/>
  <c r="AE92" i="1"/>
  <c r="AL103" i="1"/>
  <c r="AH103" i="1"/>
  <c r="AD103" i="1"/>
  <c r="R103" i="1"/>
  <c r="AJ103" i="1"/>
  <c r="AF103" i="1"/>
  <c r="AB103" i="1"/>
  <c r="AK103" i="1"/>
  <c r="AC103" i="1"/>
  <c r="AI103" i="1"/>
  <c r="AM103" i="1"/>
  <c r="AE103" i="1"/>
  <c r="AG103" i="1"/>
  <c r="AL111" i="1"/>
  <c r="AH111" i="1"/>
  <c r="AD111" i="1"/>
  <c r="R111" i="1"/>
  <c r="AJ111" i="1"/>
  <c r="AF111" i="1"/>
  <c r="AB111" i="1"/>
  <c r="AK111" i="1"/>
  <c r="AC111" i="1"/>
  <c r="AE111" i="1"/>
  <c r="AI111" i="1"/>
  <c r="AG111" i="1"/>
  <c r="AM111" i="1"/>
  <c r="AI3" i="1"/>
  <c r="AM3" i="1"/>
  <c r="AI7" i="1"/>
  <c r="AI9" i="1"/>
  <c r="AI13" i="1"/>
  <c r="AM13" i="1"/>
  <c r="AI17" i="1"/>
  <c r="AI19" i="1"/>
  <c r="AI23" i="1"/>
  <c r="AI27" i="1"/>
  <c r="AM27" i="1"/>
  <c r="AE31" i="1"/>
  <c r="AE35" i="1"/>
  <c r="AI43" i="1"/>
  <c r="AM43" i="1"/>
  <c r="AI45" i="1"/>
  <c r="AM45" i="1"/>
  <c r="AE47" i="1"/>
  <c r="AM47" i="1"/>
  <c r="AI49" i="1"/>
  <c r="AM49" i="1"/>
  <c r="AE51" i="1"/>
  <c r="AI53" i="1"/>
  <c r="AM53" i="1"/>
  <c r="AI57" i="1"/>
  <c r="AI59" i="1"/>
  <c r="AI69" i="1"/>
  <c r="AG73" i="1"/>
  <c r="AL73" i="1"/>
  <c r="AJ75" i="1"/>
  <c r="AF75" i="1"/>
  <c r="AB75" i="1"/>
  <c r="AL75" i="1"/>
  <c r="AJ77" i="1"/>
  <c r="AF77" i="1"/>
  <c r="AB77" i="1"/>
  <c r="AG79" i="1"/>
  <c r="AG81" i="1"/>
  <c r="AL81" i="1"/>
  <c r="AJ87" i="1"/>
  <c r="AF87" i="1"/>
  <c r="AB87" i="1"/>
  <c r="AL95" i="1"/>
  <c r="AJ95" i="1"/>
  <c r="AF95" i="1"/>
  <c r="AB95" i="1"/>
  <c r="AM95" i="1"/>
  <c r="AI96" i="1"/>
  <c r="AJ100" i="1"/>
  <c r="AF100" i="1"/>
  <c r="AB100" i="1"/>
  <c r="AL100" i="1"/>
  <c r="AH100" i="1"/>
  <c r="AD100" i="1"/>
  <c r="R100" i="1"/>
  <c r="AJ104" i="1"/>
  <c r="AF104" i="1"/>
  <c r="AB104" i="1"/>
  <c r="AL104" i="1"/>
  <c r="AH104" i="1"/>
  <c r="AD104" i="1"/>
  <c r="R104" i="1"/>
  <c r="AJ108" i="1"/>
  <c r="AF108" i="1"/>
  <c r="AB108" i="1"/>
  <c r="AL108" i="1"/>
  <c r="AH108" i="1"/>
  <c r="AD108" i="1"/>
  <c r="R108" i="1"/>
  <c r="AI110" i="1"/>
  <c r="AJ124" i="1"/>
  <c r="AF124" i="1"/>
  <c r="AB124" i="1"/>
  <c r="AM124" i="1"/>
  <c r="AI124" i="1"/>
  <c r="AE124" i="1"/>
  <c r="AL124" i="1"/>
  <c r="AH124" i="1"/>
  <c r="AD124" i="1"/>
  <c r="R124" i="1"/>
  <c r="AJ130" i="1"/>
  <c r="AF130" i="1"/>
  <c r="AB130" i="1"/>
  <c r="AM130" i="1"/>
  <c r="AI130" i="1"/>
  <c r="AE130" i="1"/>
  <c r="AL130" i="1"/>
  <c r="AH130" i="1"/>
  <c r="AD130" i="1"/>
  <c r="R130" i="1"/>
  <c r="AJ134" i="1"/>
  <c r="AF134" i="1"/>
  <c r="AB134" i="1"/>
  <c r="AM134" i="1"/>
  <c r="AI134" i="1"/>
  <c r="AE134" i="1"/>
  <c r="AL134" i="1"/>
  <c r="AH134" i="1"/>
  <c r="AD134" i="1"/>
  <c r="R134" i="1"/>
  <c r="AJ140" i="1"/>
  <c r="AF140" i="1"/>
  <c r="AB140" i="1"/>
  <c r="AM140" i="1"/>
  <c r="AI140" i="1"/>
  <c r="AE140" i="1"/>
  <c r="AL140" i="1"/>
  <c r="AH140" i="1"/>
  <c r="AD140" i="1"/>
  <c r="R140" i="1"/>
  <c r="AJ144" i="1"/>
  <c r="AF144" i="1"/>
  <c r="AB144" i="1"/>
  <c r="AM144" i="1"/>
  <c r="AI144" i="1"/>
  <c r="AE144" i="1"/>
  <c r="AL144" i="1"/>
  <c r="AH144" i="1"/>
  <c r="AD144" i="1"/>
  <c r="R144" i="1"/>
  <c r="AJ148" i="1"/>
  <c r="AF148" i="1"/>
  <c r="AB148" i="1"/>
  <c r="AM148" i="1"/>
  <c r="AI148" i="1"/>
  <c r="AE148" i="1"/>
  <c r="AL148" i="1"/>
  <c r="AH148" i="1"/>
  <c r="AD148" i="1"/>
  <c r="R148" i="1"/>
  <c r="AK217" i="1"/>
  <c r="AG217" i="1"/>
  <c r="AC217" i="1"/>
  <c r="AM217" i="1"/>
  <c r="AI217" i="1"/>
  <c r="AE217" i="1"/>
  <c r="AL217" i="1"/>
  <c r="AD217" i="1"/>
  <c r="AJ217" i="1"/>
  <c r="AB217" i="1"/>
  <c r="AH217" i="1"/>
  <c r="R217" i="1"/>
  <c r="AB3" i="1"/>
  <c r="AF3" i="1"/>
  <c r="AJ3" i="1"/>
  <c r="AB5" i="1"/>
  <c r="AF5" i="1"/>
  <c r="AJ5" i="1"/>
  <c r="AB7" i="1"/>
  <c r="AF7" i="1"/>
  <c r="AJ7" i="1"/>
  <c r="AB9" i="1"/>
  <c r="AF9" i="1"/>
  <c r="AJ9" i="1"/>
  <c r="AB11" i="1"/>
  <c r="AF11" i="1"/>
  <c r="AJ11" i="1"/>
  <c r="AB13" i="1"/>
  <c r="AF13" i="1"/>
  <c r="AJ13" i="1"/>
  <c r="AB15" i="1"/>
  <c r="AF15" i="1"/>
  <c r="AJ15" i="1"/>
  <c r="AB17" i="1"/>
  <c r="AF17" i="1"/>
  <c r="AJ17" i="1"/>
  <c r="AB19" i="1"/>
  <c r="AF19" i="1"/>
  <c r="AJ19" i="1"/>
  <c r="AB21" i="1"/>
  <c r="AF21" i="1"/>
  <c r="AJ21" i="1"/>
  <c r="AB23" i="1"/>
  <c r="AF23" i="1"/>
  <c r="AJ23" i="1"/>
  <c r="AB25" i="1"/>
  <c r="AF25" i="1"/>
  <c r="AJ25" i="1"/>
  <c r="AB27" i="1"/>
  <c r="AF27" i="1"/>
  <c r="AJ27" i="1"/>
  <c r="AB29" i="1"/>
  <c r="AF29" i="1"/>
  <c r="AJ29" i="1"/>
  <c r="AB31" i="1"/>
  <c r="AF31" i="1"/>
  <c r="AJ31" i="1"/>
  <c r="AB33" i="1"/>
  <c r="AF33" i="1"/>
  <c r="AJ33" i="1"/>
  <c r="AB35" i="1"/>
  <c r="AF35" i="1"/>
  <c r="AJ35" i="1"/>
  <c r="AB37" i="1"/>
  <c r="AF37" i="1"/>
  <c r="AJ37" i="1"/>
  <c r="AB39" i="1"/>
  <c r="AF39" i="1"/>
  <c r="AJ39" i="1"/>
  <c r="AB41" i="1"/>
  <c r="AF41" i="1"/>
  <c r="AJ41" i="1"/>
  <c r="AB43" i="1"/>
  <c r="AF43" i="1"/>
  <c r="AJ43" i="1"/>
  <c r="AB45" i="1"/>
  <c r="AF45" i="1"/>
  <c r="AJ45" i="1"/>
  <c r="AB47" i="1"/>
  <c r="AF47" i="1"/>
  <c r="AJ47" i="1"/>
  <c r="AB49" i="1"/>
  <c r="AF49" i="1"/>
  <c r="AJ49" i="1"/>
  <c r="AB51" i="1"/>
  <c r="AF51" i="1"/>
  <c r="AJ51" i="1"/>
  <c r="AB53" i="1"/>
  <c r="AF53" i="1"/>
  <c r="AJ53" i="1"/>
  <c r="AB55" i="1"/>
  <c r="AF55" i="1"/>
  <c r="AJ55" i="1"/>
  <c r="AB57" i="1"/>
  <c r="AF57" i="1"/>
  <c r="AJ57" i="1"/>
  <c r="AB59" i="1"/>
  <c r="AF59" i="1"/>
  <c r="AJ59" i="1"/>
  <c r="AB61" i="1"/>
  <c r="AF61" i="1"/>
  <c r="AJ61" i="1"/>
  <c r="AB63" i="1"/>
  <c r="AF63" i="1"/>
  <c r="AJ63" i="1"/>
  <c r="AB65" i="1"/>
  <c r="AF65" i="1"/>
  <c r="AJ65" i="1"/>
  <c r="AB67" i="1"/>
  <c r="AF67" i="1"/>
  <c r="AJ67" i="1"/>
  <c r="AB69" i="1"/>
  <c r="AF69" i="1"/>
  <c r="AJ69" i="1"/>
  <c r="AC71" i="1"/>
  <c r="AH71" i="1"/>
  <c r="AM71" i="1"/>
  <c r="AC73" i="1"/>
  <c r="AH73" i="1"/>
  <c r="AM73" i="1"/>
  <c r="AC75" i="1"/>
  <c r="AH75" i="1"/>
  <c r="AM75" i="1"/>
  <c r="AC77" i="1"/>
  <c r="AH77" i="1"/>
  <c r="AM77" i="1"/>
  <c r="AC79" i="1"/>
  <c r="AH79" i="1"/>
  <c r="AC81" i="1"/>
  <c r="AH81" i="1"/>
  <c r="AM81" i="1"/>
  <c r="AC83" i="1"/>
  <c r="AH83" i="1"/>
  <c r="AC85" i="1"/>
  <c r="AH85" i="1"/>
  <c r="AM85" i="1"/>
  <c r="AC87" i="1"/>
  <c r="AH87" i="1"/>
  <c r="AM87" i="1"/>
  <c r="AC89" i="1"/>
  <c r="AH89" i="1"/>
  <c r="AC91" i="1"/>
  <c r="AH91" i="1"/>
  <c r="AC93" i="1"/>
  <c r="AH93" i="1"/>
  <c r="AC95" i="1"/>
  <c r="AH95" i="1"/>
  <c r="AC96" i="1"/>
  <c r="AK96" i="1"/>
  <c r="AC98" i="1"/>
  <c r="AC100" i="1"/>
  <c r="AK100" i="1"/>
  <c r="AC102" i="1"/>
  <c r="AC104" i="1"/>
  <c r="AK104" i="1"/>
  <c r="AC106" i="1"/>
  <c r="AK106" i="1"/>
  <c r="AC108" i="1"/>
  <c r="AK108" i="1"/>
  <c r="AC110" i="1"/>
  <c r="AK110" i="1"/>
  <c r="AI113" i="1"/>
  <c r="AC114" i="1"/>
  <c r="AI115" i="1"/>
  <c r="AI117" i="1"/>
  <c r="AC118" i="1"/>
  <c r="AI119" i="1"/>
  <c r="AI121" i="1"/>
  <c r="AC122" i="1"/>
  <c r="AI123" i="1"/>
  <c r="AC124" i="1"/>
  <c r="AI125" i="1"/>
  <c r="AI127" i="1"/>
  <c r="AC128" i="1"/>
  <c r="AI129" i="1"/>
  <c r="AC130" i="1"/>
  <c r="AI131" i="1"/>
  <c r="AI133" i="1"/>
  <c r="AC134" i="1"/>
  <c r="AI135" i="1"/>
  <c r="AI137" i="1"/>
  <c r="AC138" i="1"/>
  <c r="AI139" i="1"/>
  <c r="AC140" i="1"/>
  <c r="AN140" i="1" s="1"/>
  <c r="AI141" i="1"/>
  <c r="AI143" i="1"/>
  <c r="AC144" i="1"/>
  <c r="AI145" i="1"/>
  <c r="AC146" i="1"/>
  <c r="AI147" i="1"/>
  <c r="AC148" i="1"/>
  <c r="AI149" i="1"/>
  <c r="AI151" i="1"/>
  <c r="AC152" i="1"/>
  <c r="AI153" i="1"/>
  <c r="AI155" i="1"/>
  <c r="AI157" i="1"/>
  <c r="AC158" i="1"/>
  <c r="AI159" i="1"/>
  <c r="AK193" i="1"/>
  <c r="AG193" i="1"/>
  <c r="AC193" i="1"/>
  <c r="AM193" i="1"/>
  <c r="AI193" i="1"/>
  <c r="AE193" i="1"/>
  <c r="AL193" i="1"/>
  <c r="AD193" i="1"/>
  <c r="AJ193" i="1"/>
  <c r="AB193" i="1"/>
  <c r="AH193" i="1"/>
  <c r="R193" i="1"/>
  <c r="AF217" i="1"/>
  <c r="AE3" i="1"/>
  <c r="AE5" i="1"/>
  <c r="AI5" i="1"/>
  <c r="AM5" i="1"/>
  <c r="AE7" i="1"/>
  <c r="AM7" i="1"/>
  <c r="AE9" i="1"/>
  <c r="AM9" i="1"/>
  <c r="AI11" i="1"/>
  <c r="AM11" i="1"/>
  <c r="AE13" i="1"/>
  <c r="AE15" i="1"/>
  <c r="AE17" i="1"/>
  <c r="AE19" i="1"/>
  <c r="AE21" i="1"/>
  <c r="AE23" i="1"/>
  <c r="AM23" i="1"/>
  <c r="AE29" i="1"/>
  <c r="AI29" i="1"/>
  <c r="AM29" i="1"/>
  <c r="AI35" i="1"/>
  <c r="AM35" i="1"/>
  <c r="AE39" i="1"/>
  <c r="AM39" i="1"/>
  <c r="AE45" i="1"/>
  <c r="AI47" i="1"/>
  <c r="AE53" i="1"/>
  <c r="AE55" i="1"/>
  <c r="AI55" i="1"/>
  <c r="AM55" i="1"/>
  <c r="AE57" i="1"/>
  <c r="AE59" i="1"/>
  <c r="AM59" i="1"/>
  <c r="AI63" i="1"/>
  <c r="AE65" i="1"/>
  <c r="AE67" i="1"/>
  <c r="AI67" i="1"/>
  <c r="AM67" i="1"/>
  <c r="AE69" i="1"/>
  <c r="AG77" i="1"/>
  <c r="AL77" i="1"/>
  <c r="AJ79" i="1"/>
  <c r="AF79" i="1"/>
  <c r="AB79" i="1"/>
  <c r="AJ83" i="1"/>
  <c r="AF83" i="1"/>
  <c r="AB83" i="1"/>
  <c r="AL83" i="1"/>
  <c r="AG85" i="1"/>
  <c r="AL85" i="1"/>
  <c r="AG87" i="1"/>
  <c r="AL87" i="1"/>
  <c r="AJ89" i="1"/>
  <c r="AF89" i="1"/>
  <c r="AB89" i="1"/>
  <c r="AG89" i="1"/>
  <c r="AL89" i="1"/>
  <c r="AJ91" i="1"/>
  <c r="AF91" i="1"/>
  <c r="AB91" i="1"/>
  <c r="AL91" i="1"/>
  <c r="AJ93" i="1"/>
  <c r="AF93" i="1"/>
  <c r="AB93" i="1"/>
  <c r="AG95" i="1"/>
  <c r="AJ98" i="1"/>
  <c r="AF98" i="1"/>
  <c r="AB98" i="1"/>
  <c r="AL98" i="1"/>
  <c r="AH98" i="1"/>
  <c r="AD98" i="1"/>
  <c r="R98" i="1"/>
  <c r="AJ102" i="1"/>
  <c r="AF102" i="1"/>
  <c r="AB102" i="1"/>
  <c r="AL102" i="1"/>
  <c r="AH102" i="1"/>
  <c r="AD102" i="1"/>
  <c r="R102" i="1"/>
  <c r="AI102" i="1"/>
  <c r="AI104" i="1"/>
  <c r="AI106" i="1"/>
  <c r="AI108" i="1"/>
  <c r="AJ112" i="1"/>
  <c r="AF112" i="1"/>
  <c r="AB112" i="1"/>
  <c r="AM112" i="1"/>
  <c r="AI112" i="1"/>
  <c r="AE112" i="1"/>
  <c r="AL112" i="1"/>
  <c r="AH112" i="1"/>
  <c r="AD112" i="1"/>
  <c r="AN112" i="1" s="1"/>
  <c r="R112" i="1"/>
  <c r="AJ116" i="1"/>
  <c r="AF116" i="1"/>
  <c r="AB116" i="1"/>
  <c r="AM116" i="1"/>
  <c r="AI116" i="1"/>
  <c r="AE116" i="1"/>
  <c r="AL116" i="1"/>
  <c r="AH116" i="1"/>
  <c r="AD116" i="1"/>
  <c r="R116" i="1"/>
  <c r="AJ120" i="1"/>
  <c r="AF120" i="1"/>
  <c r="AB120" i="1"/>
  <c r="AM120" i="1"/>
  <c r="AI120" i="1"/>
  <c r="AE120" i="1"/>
  <c r="AL120" i="1"/>
  <c r="AH120" i="1"/>
  <c r="AD120" i="1"/>
  <c r="R120" i="1"/>
  <c r="AJ126" i="1"/>
  <c r="AF126" i="1"/>
  <c r="AB126" i="1"/>
  <c r="AM126" i="1"/>
  <c r="AI126" i="1"/>
  <c r="AE126" i="1"/>
  <c r="AL126" i="1"/>
  <c r="AH126" i="1"/>
  <c r="AD126" i="1"/>
  <c r="R126" i="1"/>
  <c r="AJ132" i="1"/>
  <c r="AF132" i="1"/>
  <c r="AB132" i="1"/>
  <c r="AM132" i="1"/>
  <c r="AI132" i="1"/>
  <c r="AE132" i="1"/>
  <c r="AL132" i="1"/>
  <c r="AH132" i="1"/>
  <c r="AD132" i="1"/>
  <c r="R132" i="1"/>
  <c r="AJ136" i="1"/>
  <c r="AF136" i="1"/>
  <c r="AB136" i="1"/>
  <c r="AM136" i="1"/>
  <c r="AI136" i="1"/>
  <c r="AE136" i="1"/>
  <c r="AL136" i="1"/>
  <c r="AH136" i="1"/>
  <c r="AD136" i="1"/>
  <c r="R136" i="1"/>
  <c r="AJ142" i="1"/>
  <c r="AF142" i="1"/>
  <c r="AB142" i="1"/>
  <c r="AM142" i="1"/>
  <c r="AI142" i="1"/>
  <c r="AE142" i="1"/>
  <c r="AL142" i="1"/>
  <c r="AH142" i="1"/>
  <c r="AD142" i="1"/>
  <c r="R142" i="1"/>
  <c r="AJ150" i="1"/>
  <c r="AF150" i="1"/>
  <c r="AB150" i="1"/>
  <c r="AM150" i="1"/>
  <c r="AI150" i="1"/>
  <c r="AE150" i="1"/>
  <c r="AL150" i="1"/>
  <c r="AH150" i="1"/>
  <c r="AD150" i="1"/>
  <c r="R150" i="1"/>
  <c r="AJ154" i="1"/>
  <c r="AF154" i="1"/>
  <c r="AB154" i="1"/>
  <c r="AM154" i="1"/>
  <c r="AI154" i="1"/>
  <c r="AE154" i="1"/>
  <c r="AL154" i="1"/>
  <c r="AH154" i="1"/>
  <c r="AD154" i="1"/>
  <c r="R154" i="1"/>
  <c r="AJ156" i="1"/>
  <c r="AF156" i="1"/>
  <c r="AB156" i="1"/>
  <c r="AM156" i="1"/>
  <c r="AI156" i="1"/>
  <c r="AE156" i="1"/>
  <c r="AL156" i="1"/>
  <c r="AH156" i="1"/>
  <c r="AD156" i="1"/>
  <c r="R156" i="1"/>
  <c r="AK201" i="1"/>
  <c r="AG201" i="1"/>
  <c r="AC201" i="1"/>
  <c r="AM201" i="1"/>
  <c r="AI201" i="1"/>
  <c r="AE201" i="1"/>
  <c r="AL201" i="1"/>
  <c r="AD201" i="1"/>
  <c r="AJ201" i="1"/>
  <c r="AB201" i="1"/>
  <c r="AH201" i="1"/>
  <c r="R201" i="1"/>
  <c r="AK377" i="1"/>
  <c r="AG377" i="1"/>
  <c r="AC377" i="1"/>
  <c r="AJ377" i="1"/>
  <c r="AF377" i="1"/>
  <c r="AB377" i="1"/>
  <c r="AM377" i="1"/>
  <c r="AI377" i="1"/>
  <c r="AE377" i="1"/>
  <c r="AH377" i="1"/>
  <c r="AD377" i="1"/>
  <c r="R377" i="1"/>
  <c r="AL377" i="1"/>
  <c r="AC3" i="1"/>
  <c r="AG3" i="1"/>
  <c r="AK3" i="1"/>
  <c r="AC5" i="1"/>
  <c r="AG5" i="1"/>
  <c r="AK5" i="1"/>
  <c r="AC7" i="1"/>
  <c r="AG7" i="1"/>
  <c r="AK7" i="1"/>
  <c r="AC9" i="1"/>
  <c r="AG9" i="1"/>
  <c r="AK9" i="1"/>
  <c r="AC11" i="1"/>
  <c r="AG11" i="1"/>
  <c r="AK11" i="1"/>
  <c r="AC13" i="1"/>
  <c r="AG13" i="1"/>
  <c r="AK13" i="1"/>
  <c r="AC15" i="1"/>
  <c r="AG15" i="1"/>
  <c r="AK15" i="1"/>
  <c r="AC17" i="1"/>
  <c r="AG17" i="1"/>
  <c r="AK17" i="1"/>
  <c r="AC19" i="1"/>
  <c r="AG19" i="1"/>
  <c r="AK19" i="1"/>
  <c r="AC21" i="1"/>
  <c r="AG21" i="1"/>
  <c r="AK21" i="1"/>
  <c r="AC23" i="1"/>
  <c r="AG23" i="1"/>
  <c r="AK23" i="1"/>
  <c r="AC25" i="1"/>
  <c r="AG25" i="1"/>
  <c r="AK25" i="1"/>
  <c r="AC27" i="1"/>
  <c r="AG27" i="1"/>
  <c r="AK27" i="1"/>
  <c r="AC29" i="1"/>
  <c r="AG29" i="1"/>
  <c r="AK29" i="1"/>
  <c r="AC31" i="1"/>
  <c r="AG31" i="1"/>
  <c r="AK31" i="1"/>
  <c r="AC33" i="1"/>
  <c r="AG33" i="1"/>
  <c r="AK33" i="1"/>
  <c r="AC35" i="1"/>
  <c r="AG35" i="1"/>
  <c r="AK35" i="1"/>
  <c r="AC37" i="1"/>
  <c r="AG37" i="1"/>
  <c r="AK37" i="1"/>
  <c r="AC39" i="1"/>
  <c r="AG39" i="1"/>
  <c r="AK39" i="1"/>
  <c r="AC41" i="1"/>
  <c r="AG41" i="1"/>
  <c r="AK41" i="1"/>
  <c r="AC43" i="1"/>
  <c r="AG43" i="1"/>
  <c r="AK43" i="1"/>
  <c r="AC45" i="1"/>
  <c r="AG45" i="1"/>
  <c r="AK45" i="1"/>
  <c r="AC47" i="1"/>
  <c r="AG47" i="1"/>
  <c r="AK47" i="1"/>
  <c r="AC49" i="1"/>
  <c r="AG49" i="1"/>
  <c r="AK49" i="1"/>
  <c r="AC51" i="1"/>
  <c r="AG51" i="1"/>
  <c r="AK51" i="1"/>
  <c r="AC53" i="1"/>
  <c r="AG53" i="1"/>
  <c r="AK53" i="1"/>
  <c r="AC55" i="1"/>
  <c r="AG55" i="1"/>
  <c r="AK55" i="1"/>
  <c r="AC57" i="1"/>
  <c r="AG57" i="1"/>
  <c r="AK57" i="1"/>
  <c r="AC59" i="1"/>
  <c r="AG59" i="1"/>
  <c r="AK59" i="1"/>
  <c r="AC61" i="1"/>
  <c r="AG61" i="1"/>
  <c r="AK61" i="1"/>
  <c r="AC63" i="1"/>
  <c r="AG63" i="1"/>
  <c r="AK63" i="1"/>
  <c r="AC65" i="1"/>
  <c r="AG65" i="1"/>
  <c r="AK65" i="1"/>
  <c r="AC67" i="1"/>
  <c r="AG67" i="1"/>
  <c r="AK67" i="1"/>
  <c r="AC69" i="1"/>
  <c r="AG69" i="1"/>
  <c r="AK69" i="1"/>
  <c r="AD71" i="1"/>
  <c r="AD73" i="1"/>
  <c r="AD75" i="1"/>
  <c r="AI75" i="1"/>
  <c r="AD77" i="1"/>
  <c r="AI77" i="1"/>
  <c r="AD79" i="1"/>
  <c r="AI79" i="1"/>
  <c r="AD81" i="1"/>
  <c r="AD83" i="1"/>
  <c r="AI83" i="1"/>
  <c r="AD85" i="1"/>
  <c r="AD87" i="1"/>
  <c r="AI87" i="1"/>
  <c r="AD89" i="1"/>
  <c r="AI89" i="1"/>
  <c r="AD91" i="1"/>
  <c r="AI91" i="1"/>
  <c r="AD93" i="1"/>
  <c r="AI93" i="1"/>
  <c r="AD95" i="1"/>
  <c r="AI95" i="1"/>
  <c r="AE96" i="1"/>
  <c r="AE98" i="1"/>
  <c r="AM98" i="1"/>
  <c r="AE100" i="1"/>
  <c r="AM100" i="1"/>
  <c r="AE102" i="1"/>
  <c r="AM102" i="1"/>
  <c r="AE104" i="1"/>
  <c r="AM104" i="1"/>
  <c r="AE106" i="1"/>
  <c r="AE108" i="1"/>
  <c r="AM108" i="1"/>
  <c r="AE110" i="1"/>
  <c r="AG112" i="1"/>
  <c r="AG116" i="1"/>
  <c r="AG120" i="1"/>
  <c r="AG124" i="1"/>
  <c r="AG126" i="1"/>
  <c r="AG130" i="1"/>
  <c r="AG132" i="1"/>
  <c r="AG134" i="1"/>
  <c r="AG136" i="1"/>
  <c r="AG140" i="1"/>
  <c r="AG142" i="1"/>
  <c r="AG144" i="1"/>
  <c r="AG148" i="1"/>
  <c r="AG150" i="1"/>
  <c r="AG154" i="1"/>
  <c r="AG156" i="1"/>
  <c r="AF193" i="1"/>
  <c r="AK225" i="1"/>
  <c r="AG225" i="1"/>
  <c r="AC225" i="1"/>
  <c r="AM225" i="1"/>
  <c r="AI225" i="1"/>
  <c r="AE225" i="1"/>
  <c r="AL225" i="1"/>
  <c r="AD225" i="1"/>
  <c r="AJ225" i="1"/>
  <c r="AB225" i="1"/>
  <c r="AH225" i="1"/>
  <c r="R225" i="1"/>
  <c r="AK233" i="1"/>
  <c r="AG233" i="1"/>
  <c r="AC233" i="1"/>
  <c r="AJ233" i="1"/>
  <c r="AF233" i="1"/>
  <c r="AB233" i="1"/>
  <c r="AM233" i="1"/>
  <c r="AI233" i="1"/>
  <c r="AE233" i="1"/>
  <c r="AH233" i="1"/>
  <c r="AD233" i="1"/>
  <c r="R233" i="1"/>
  <c r="AK241" i="1"/>
  <c r="AG241" i="1"/>
  <c r="AC241" i="1"/>
  <c r="AJ241" i="1"/>
  <c r="AF241" i="1"/>
  <c r="AB241" i="1"/>
  <c r="AM241" i="1"/>
  <c r="AI241" i="1"/>
  <c r="AE241" i="1"/>
  <c r="AH241" i="1"/>
  <c r="AD241" i="1"/>
  <c r="R241" i="1"/>
  <c r="AK249" i="1"/>
  <c r="AG249" i="1"/>
  <c r="AC249" i="1"/>
  <c r="AJ249" i="1"/>
  <c r="AF249" i="1"/>
  <c r="AB249" i="1"/>
  <c r="AM249" i="1"/>
  <c r="AI249" i="1"/>
  <c r="AE249" i="1"/>
  <c r="AH249" i="1"/>
  <c r="AD249" i="1"/>
  <c r="R249" i="1"/>
  <c r="AK257" i="1"/>
  <c r="AG257" i="1"/>
  <c r="AC257" i="1"/>
  <c r="AJ257" i="1"/>
  <c r="AF257" i="1"/>
  <c r="AB257" i="1"/>
  <c r="AM257" i="1"/>
  <c r="AI257" i="1"/>
  <c r="AE257" i="1"/>
  <c r="AH257" i="1"/>
  <c r="AD257" i="1"/>
  <c r="R257" i="1"/>
  <c r="AK265" i="1"/>
  <c r="AG265" i="1"/>
  <c r="AC265" i="1"/>
  <c r="AJ265" i="1"/>
  <c r="AF265" i="1"/>
  <c r="AB265" i="1"/>
  <c r="AM265" i="1"/>
  <c r="AI265" i="1"/>
  <c r="AE265" i="1"/>
  <c r="AH265" i="1"/>
  <c r="AD265" i="1"/>
  <c r="R265" i="1"/>
  <c r="AK273" i="1"/>
  <c r="AG273" i="1"/>
  <c r="AC273" i="1"/>
  <c r="AJ273" i="1"/>
  <c r="AF273" i="1"/>
  <c r="AB273" i="1"/>
  <c r="AM273" i="1"/>
  <c r="AI273" i="1"/>
  <c r="AE273" i="1"/>
  <c r="AH273" i="1"/>
  <c r="AD273" i="1"/>
  <c r="R273" i="1"/>
  <c r="AE11" i="1"/>
  <c r="AI15" i="1"/>
  <c r="AM15" i="1"/>
  <c r="AM17" i="1"/>
  <c r="AM19" i="1"/>
  <c r="AI21" i="1"/>
  <c r="AM21" i="1"/>
  <c r="AE25" i="1"/>
  <c r="AI25" i="1"/>
  <c r="AM25" i="1"/>
  <c r="AE27" i="1"/>
  <c r="AI31" i="1"/>
  <c r="AM31" i="1"/>
  <c r="AE33" i="1"/>
  <c r="AI33" i="1"/>
  <c r="AM33" i="1"/>
  <c r="AE37" i="1"/>
  <c r="AI37" i="1"/>
  <c r="AM37" i="1"/>
  <c r="AI39" i="1"/>
  <c r="AE41" i="1"/>
  <c r="AI41" i="1"/>
  <c r="AM41" i="1"/>
  <c r="AE43" i="1"/>
  <c r="AE49" i="1"/>
  <c r="AI51" i="1"/>
  <c r="AM51" i="1"/>
  <c r="AM57" i="1"/>
  <c r="AE61" i="1"/>
  <c r="AI61" i="1"/>
  <c r="AM61" i="1"/>
  <c r="AE63" i="1"/>
  <c r="AM63" i="1"/>
  <c r="AI65" i="1"/>
  <c r="AM65" i="1"/>
  <c r="AM69" i="1"/>
  <c r="AJ71" i="1"/>
  <c r="AF71" i="1"/>
  <c r="AB71" i="1"/>
  <c r="AG71" i="1"/>
  <c r="AL71" i="1"/>
  <c r="AJ73" i="1"/>
  <c r="AF73" i="1"/>
  <c r="AB73" i="1"/>
  <c r="AG75" i="1"/>
  <c r="AL79" i="1"/>
  <c r="AJ81" i="1"/>
  <c r="AF81" i="1"/>
  <c r="AB81" i="1"/>
  <c r="AG83" i="1"/>
  <c r="AJ85" i="1"/>
  <c r="AF85" i="1"/>
  <c r="AB85" i="1"/>
  <c r="AG91" i="1"/>
  <c r="AG93" i="1"/>
  <c r="AL93" i="1"/>
  <c r="AJ96" i="1"/>
  <c r="AF96" i="1"/>
  <c r="AB96" i="1"/>
  <c r="AL96" i="1"/>
  <c r="AH96" i="1"/>
  <c r="AD96" i="1"/>
  <c r="R96" i="1"/>
  <c r="AI98" i="1"/>
  <c r="AI100" i="1"/>
  <c r="AJ106" i="1"/>
  <c r="AF106" i="1"/>
  <c r="AB106" i="1"/>
  <c r="AN106" i="1" s="1"/>
  <c r="AL106" i="1"/>
  <c r="AH106" i="1"/>
  <c r="AD106" i="1"/>
  <c r="R106" i="1"/>
  <c r="AJ110" i="1"/>
  <c r="AF110" i="1"/>
  <c r="AB110" i="1"/>
  <c r="AL110" i="1"/>
  <c r="AH110" i="1"/>
  <c r="AD110" i="1"/>
  <c r="R110" i="1"/>
  <c r="AJ114" i="1"/>
  <c r="AF114" i="1"/>
  <c r="AB114" i="1"/>
  <c r="AM114" i="1"/>
  <c r="AI114" i="1"/>
  <c r="AE114" i="1"/>
  <c r="AL114" i="1"/>
  <c r="AH114" i="1"/>
  <c r="AD114" i="1"/>
  <c r="R114" i="1"/>
  <c r="AJ118" i="1"/>
  <c r="AF118" i="1"/>
  <c r="AB118" i="1"/>
  <c r="AM118" i="1"/>
  <c r="AI118" i="1"/>
  <c r="AE118" i="1"/>
  <c r="AL118" i="1"/>
  <c r="AH118" i="1"/>
  <c r="AD118" i="1"/>
  <c r="R118" i="1"/>
  <c r="AJ122" i="1"/>
  <c r="AF122" i="1"/>
  <c r="AB122" i="1"/>
  <c r="AM122" i="1"/>
  <c r="AI122" i="1"/>
  <c r="AE122" i="1"/>
  <c r="AL122" i="1"/>
  <c r="AH122" i="1"/>
  <c r="AD122" i="1"/>
  <c r="R122" i="1"/>
  <c r="AJ128" i="1"/>
  <c r="AF128" i="1"/>
  <c r="AB128" i="1"/>
  <c r="AM128" i="1"/>
  <c r="AI128" i="1"/>
  <c r="AE128" i="1"/>
  <c r="AL128" i="1"/>
  <c r="AH128" i="1"/>
  <c r="AD128" i="1"/>
  <c r="R128" i="1"/>
  <c r="AJ138" i="1"/>
  <c r="AF138" i="1"/>
  <c r="AB138" i="1"/>
  <c r="AM138" i="1"/>
  <c r="AI138" i="1"/>
  <c r="AE138" i="1"/>
  <c r="AL138" i="1"/>
  <c r="AH138" i="1"/>
  <c r="AD138" i="1"/>
  <c r="R138" i="1"/>
  <c r="AJ146" i="1"/>
  <c r="AF146" i="1"/>
  <c r="AB146" i="1"/>
  <c r="AM146" i="1"/>
  <c r="AI146" i="1"/>
  <c r="AE146" i="1"/>
  <c r="AL146" i="1"/>
  <c r="AH146" i="1"/>
  <c r="AD146" i="1"/>
  <c r="R146" i="1"/>
  <c r="AJ152" i="1"/>
  <c r="AF152" i="1"/>
  <c r="AB152" i="1"/>
  <c r="AM152" i="1"/>
  <c r="AI152" i="1"/>
  <c r="AE152" i="1"/>
  <c r="AL152" i="1"/>
  <c r="AH152" i="1"/>
  <c r="AD152" i="1"/>
  <c r="AN152" i="1" s="1"/>
  <c r="R152" i="1"/>
  <c r="AJ158" i="1"/>
  <c r="AF158" i="1"/>
  <c r="AB158" i="1"/>
  <c r="AM158" i="1"/>
  <c r="AI158" i="1"/>
  <c r="AE158" i="1"/>
  <c r="AL158" i="1"/>
  <c r="AH158" i="1"/>
  <c r="AD158" i="1"/>
  <c r="R158" i="1"/>
  <c r="R3" i="1"/>
  <c r="AD3" i="1"/>
  <c r="AH3" i="1"/>
  <c r="R5" i="1"/>
  <c r="AD5" i="1"/>
  <c r="AH5" i="1"/>
  <c r="R7" i="1"/>
  <c r="AD7" i="1"/>
  <c r="AH7" i="1"/>
  <c r="R9" i="1"/>
  <c r="AD9" i="1"/>
  <c r="AH9" i="1"/>
  <c r="R11" i="1"/>
  <c r="AD11" i="1"/>
  <c r="AH11" i="1"/>
  <c r="R13" i="1"/>
  <c r="AD13" i="1"/>
  <c r="AH13" i="1"/>
  <c r="R15" i="1"/>
  <c r="AD15" i="1"/>
  <c r="AH15" i="1"/>
  <c r="R17" i="1"/>
  <c r="AD17" i="1"/>
  <c r="AH17" i="1"/>
  <c r="R19" i="1"/>
  <c r="AD19" i="1"/>
  <c r="AH19" i="1"/>
  <c r="R21" i="1"/>
  <c r="AD21" i="1"/>
  <c r="AH21" i="1"/>
  <c r="R23" i="1"/>
  <c r="AD23" i="1"/>
  <c r="AH23" i="1"/>
  <c r="R25" i="1"/>
  <c r="AD25" i="1"/>
  <c r="AH25" i="1"/>
  <c r="R27" i="1"/>
  <c r="AD27" i="1"/>
  <c r="AH27" i="1"/>
  <c r="R29" i="1"/>
  <c r="AD29" i="1"/>
  <c r="AH29" i="1"/>
  <c r="R31" i="1"/>
  <c r="AD31" i="1"/>
  <c r="AH31" i="1"/>
  <c r="R33" i="1"/>
  <c r="AD33" i="1"/>
  <c r="AH33" i="1"/>
  <c r="R35" i="1"/>
  <c r="AD35" i="1"/>
  <c r="AH35" i="1"/>
  <c r="R37" i="1"/>
  <c r="AD37" i="1"/>
  <c r="AH37" i="1"/>
  <c r="R39" i="1"/>
  <c r="AD39" i="1"/>
  <c r="AH39" i="1"/>
  <c r="R41" i="1"/>
  <c r="AD41" i="1"/>
  <c r="AH41" i="1"/>
  <c r="R43" i="1"/>
  <c r="AD43" i="1"/>
  <c r="AH43" i="1"/>
  <c r="R45" i="1"/>
  <c r="AD45" i="1"/>
  <c r="AH45" i="1"/>
  <c r="R47" i="1"/>
  <c r="AD47" i="1"/>
  <c r="AH47" i="1"/>
  <c r="R49" i="1"/>
  <c r="AD49" i="1"/>
  <c r="AH49" i="1"/>
  <c r="R51" i="1"/>
  <c r="AD51" i="1"/>
  <c r="AH51" i="1"/>
  <c r="R53" i="1"/>
  <c r="AD53" i="1"/>
  <c r="AH53" i="1"/>
  <c r="R55" i="1"/>
  <c r="AD55" i="1"/>
  <c r="AH55" i="1"/>
  <c r="R57" i="1"/>
  <c r="AD57" i="1"/>
  <c r="AH57" i="1"/>
  <c r="R59" i="1"/>
  <c r="AD59" i="1"/>
  <c r="AH59" i="1"/>
  <c r="R61" i="1"/>
  <c r="AD61" i="1"/>
  <c r="AH61" i="1"/>
  <c r="R63" i="1"/>
  <c r="AD63" i="1"/>
  <c r="AH63" i="1"/>
  <c r="R65" i="1"/>
  <c r="AD65" i="1"/>
  <c r="AH65" i="1"/>
  <c r="R67" i="1"/>
  <c r="AD67" i="1"/>
  <c r="AH67" i="1"/>
  <c r="R69" i="1"/>
  <c r="AD69" i="1"/>
  <c r="AH69" i="1"/>
  <c r="R71" i="1"/>
  <c r="AE71" i="1"/>
  <c r="AK71" i="1"/>
  <c r="R73" i="1"/>
  <c r="AE73" i="1"/>
  <c r="AK73" i="1"/>
  <c r="R75" i="1"/>
  <c r="AE75" i="1"/>
  <c r="AK75" i="1"/>
  <c r="R77" i="1"/>
  <c r="AE77" i="1"/>
  <c r="AK77" i="1"/>
  <c r="R79" i="1"/>
  <c r="AE79" i="1"/>
  <c r="AK79" i="1"/>
  <c r="R81" i="1"/>
  <c r="AE81" i="1"/>
  <c r="AK81" i="1"/>
  <c r="R83" i="1"/>
  <c r="AE83" i="1"/>
  <c r="AK83" i="1"/>
  <c r="R85" i="1"/>
  <c r="AE85" i="1"/>
  <c r="AK85" i="1"/>
  <c r="R87" i="1"/>
  <c r="AE87" i="1"/>
  <c r="AK87" i="1"/>
  <c r="R89" i="1"/>
  <c r="AE89" i="1"/>
  <c r="AK89" i="1"/>
  <c r="R91" i="1"/>
  <c r="AE91" i="1"/>
  <c r="AK91" i="1"/>
  <c r="R93" i="1"/>
  <c r="AE93" i="1"/>
  <c r="AK93" i="1"/>
  <c r="R95" i="1"/>
  <c r="AE95" i="1"/>
  <c r="AK95" i="1"/>
  <c r="AG96" i="1"/>
  <c r="AG98" i="1"/>
  <c r="AG100" i="1"/>
  <c r="AG102" i="1"/>
  <c r="AG104" i="1"/>
  <c r="AG106" i="1"/>
  <c r="AG108" i="1"/>
  <c r="AG110" i="1"/>
  <c r="AK112" i="1"/>
  <c r="AL113" i="1"/>
  <c r="AH113" i="1"/>
  <c r="AD113" i="1"/>
  <c r="R113" i="1"/>
  <c r="AK113" i="1"/>
  <c r="AG113" i="1"/>
  <c r="AC113" i="1"/>
  <c r="AJ113" i="1"/>
  <c r="AF113" i="1"/>
  <c r="AB113" i="1"/>
  <c r="AK114" i="1"/>
  <c r="AL115" i="1"/>
  <c r="AH115" i="1"/>
  <c r="AD115" i="1"/>
  <c r="R115" i="1"/>
  <c r="AK115" i="1"/>
  <c r="AG115" i="1"/>
  <c r="AC115" i="1"/>
  <c r="AJ115" i="1"/>
  <c r="AF115" i="1"/>
  <c r="AB115" i="1"/>
  <c r="AK116" i="1"/>
  <c r="AL117" i="1"/>
  <c r="AH117" i="1"/>
  <c r="AD117" i="1"/>
  <c r="R117" i="1"/>
  <c r="AK117" i="1"/>
  <c r="AG117" i="1"/>
  <c r="AC117" i="1"/>
  <c r="AJ117" i="1"/>
  <c r="AF117" i="1"/>
  <c r="AB117" i="1"/>
  <c r="AK118" i="1"/>
  <c r="AL119" i="1"/>
  <c r="AH119" i="1"/>
  <c r="AD119" i="1"/>
  <c r="R119" i="1"/>
  <c r="AK119" i="1"/>
  <c r="AG119" i="1"/>
  <c r="AC119" i="1"/>
  <c r="AJ119" i="1"/>
  <c r="AF119" i="1"/>
  <c r="AB119" i="1"/>
  <c r="AK120" i="1"/>
  <c r="AL121" i="1"/>
  <c r="AH121" i="1"/>
  <c r="AD121" i="1"/>
  <c r="R121" i="1"/>
  <c r="AK121" i="1"/>
  <c r="AG121" i="1"/>
  <c r="AC121" i="1"/>
  <c r="AJ121" i="1"/>
  <c r="AF121" i="1"/>
  <c r="AB121" i="1"/>
  <c r="AK122" i="1"/>
  <c r="AL123" i="1"/>
  <c r="AH123" i="1"/>
  <c r="AD123" i="1"/>
  <c r="R123" i="1"/>
  <c r="AK123" i="1"/>
  <c r="AG123" i="1"/>
  <c r="AC123" i="1"/>
  <c r="AJ123" i="1"/>
  <c r="AN123" i="1" s="1"/>
  <c r="AF123" i="1"/>
  <c r="AB123" i="1"/>
  <c r="AK124" i="1"/>
  <c r="AL125" i="1"/>
  <c r="AH125" i="1"/>
  <c r="AD125" i="1"/>
  <c r="R125" i="1"/>
  <c r="AK125" i="1"/>
  <c r="AG125" i="1"/>
  <c r="AC125" i="1"/>
  <c r="AJ125" i="1"/>
  <c r="AF125" i="1"/>
  <c r="AB125" i="1"/>
  <c r="AK126" i="1"/>
  <c r="AL127" i="1"/>
  <c r="AH127" i="1"/>
  <c r="AD127" i="1"/>
  <c r="R127" i="1"/>
  <c r="AK127" i="1"/>
  <c r="AG127" i="1"/>
  <c r="AC127" i="1"/>
  <c r="AJ127" i="1"/>
  <c r="AF127" i="1"/>
  <c r="AB127" i="1"/>
  <c r="AK128" i="1"/>
  <c r="AL129" i="1"/>
  <c r="AH129" i="1"/>
  <c r="AD129" i="1"/>
  <c r="R129" i="1"/>
  <c r="AK129" i="1"/>
  <c r="AG129" i="1"/>
  <c r="AC129" i="1"/>
  <c r="AJ129" i="1"/>
  <c r="AF129" i="1"/>
  <c r="AB129" i="1"/>
  <c r="AK130" i="1"/>
  <c r="AL131" i="1"/>
  <c r="AH131" i="1"/>
  <c r="AD131" i="1"/>
  <c r="R131" i="1"/>
  <c r="AK131" i="1"/>
  <c r="AG131" i="1"/>
  <c r="AC131" i="1"/>
  <c r="AJ131" i="1"/>
  <c r="AN131" i="1" s="1"/>
  <c r="AF131" i="1"/>
  <c r="AB131" i="1"/>
  <c r="AK132" i="1"/>
  <c r="AL133" i="1"/>
  <c r="AH133" i="1"/>
  <c r="AD133" i="1"/>
  <c r="R133" i="1"/>
  <c r="AK133" i="1"/>
  <c r="AG133" i="1"/>
  <c r="AC133" i="1"/>
  <c r="AJ133" i="1"/>
  <c r="AF133" i="1"/>
  <c r="AB133" i="1"/>
  <c r="AK134" i="1"/>
  <c r="AL135" i="1"/>
  <c r="AH135" i="1"/>
  <c r="AD135" i="1"/>
  <c r="R135" i="1"/>
  <c r="AK135" i="1"/>
  <c r="AG135" i="1"/>
  <c r="AC135" i="1"/>
  <c r="AJ135" i="1"/>
  <c r="AF135" i="1"/>
  <c r="AB135" i="1"/>
  <c r="AK136" i="1"/>
  <c r="AL137" i="1"/>
  <c r="AH137" i="1"/>
  <c r="AD137" i="1"/>
  <c r="R137" i="1"/>
  <c r="AK137" i="1"/>
  <c r="AG137" i="1"/>
  <c r="AC137" i="1"/>
  <c r="AJ137" i="1"/>
  <c r="AF137" i="1"/>
  <c r="AB137" i="1"/>
  <c r="AK138" i="1"/>
  <c r="AL139" i="1"/>
  <c r="AH139" i="1"/>
  <c r="AD139" i="1"/>
  <c r="R139" i="1"/>
  <c r="AK139" i="1"/>
  <c r="AG139" i="1"/>
  <c r="AC139" i="1"/>
  <c r="AJ139" i="1"/>
  <c r="AN139" i="1" s="1"/>
  <c r="AF139" i="1"/>
  <c r="AB139" i="1"/>
  <c r="AK140" i="1"/>
  <c r="AL141" i="1"/>
  <c r="AH141" i="1"/>
  <c r="AD141" i="1"/>
  <c r="R141" i="1"/>
  <c r="AK141" i="1"/>
  <c r="AG141" i="1"/>
  <c r="AC141" i="1"/>
  <c r="AJ141" i="1"/>
  <c r="AF141" i="1"/>
  <c r="AB141" i="1"/>
  <c r="AK142" i="1"/>
  <c r="AL143" i="1"/>
  <c r="AH143" i="1"/>
  <c r="AD143" i="1"/>
  <c r="R143" i="1"/>
  <c r="AK143" i="1"/>
  <c r="AG143" i="1"/>
  <c r="AC143" i="1"/>
  <c r="AJ143" i="1"/>
  <c r="AF143" i="1"/>
  <c r="AB143" i="1"/>
  <c r="AK144" i="1"/>
  <c r="AL145" i="1"/>
  <c r="AH145" i="1"/>
  <c r="AD145" i="1"/>
  <c r="R145" i="1"/>
  <c r="AK145" i="1"/>
  <c r="AG145" i="1"/>
  <c r="AC145" i="1"/>
  <c r="AJ145" i="1"/>
  <c r="AF145" i="1"/>
  <c r="AB145" i="1"/>
  <c r="AK146" i="1"/>
  <c r="AL147" i="1"/>
  <c r="AH147" i="1"/>
  <c r="AD147" i="1"/>
  <c r="R147" i="1"/>
  <c r="AK147" i="1"/>
  <c r="AG147" i="1"/>
  <c r="AC147" i="1"/>
  <c r="AJ147" i="1"/>
  <c r="AF147" i="1"/>
  <c r="AB147" i="1"/>
  <c r="AK148" i="1"/>
  <c r="AL149" i="1"/>
  <c r="AH149" i="1"/>
  <c r="AD149" i="1"/>
  <c r="R149" i="1"/>
  <c r="AK149" i="1"/>
  <c r="AG149" i="1"/>
  <c r="AC149" i="1"/>
  <c r="AJ149" i="1"/>
  <c r="AF149" i="1"/>
  <c r="AN149" i="1" s="1"/>
  <c r="AB149" i="1"/>
  <c r="AK150" i="1"/>
  <c r="AL151" i="1"/>
  <c r="AH151" i="1"/>
  <c r="AD151" i="1"/>
  <c r="R151" i="1"/>
  <c r="AK151" i="1"/>
  <c r="AG151" i="1"/>
  <c r="AC151" i="1"/>
  <c r="AJ151" i="1"/>
  <c r="AF151" i="1"/>
  <c r="AB151" i="1"/>
  <c r="AK152" i="1"/>
  <c r="AL153" i="1"/>
  <c r="AH153" i="1"/>
  <c r="AD153" i="1"/>
  <c r="R153" i="1"/>
  <c r="AK153" i="1"/>
  <c r="AG153" i="1"/>
  <c r="AC153" i="1"/>
  <c r="AJ153" i="1"/>
  <c r="AF153" i="1"/>
  <c r="AB153" i="1"/>
  <c r="AK154" i="1"/>
  <c r="AL155" i="1"/>
  <c r="AH155" i="1"/>
  <c r="AD155" i="1"/>
  <c r="R155" i="1"/>
  <c r="AK155" i="1"/>
  <c r="AG155" i="1"/>
  <c r="AC155" i="1"/>
  <c r="AJ155" i="1"/>
  <c r="AF155" i="1"/>
  <c r="AB155" i="1"/>
  <c r="AK156" i="1"/>
  <c r="AL157" i="1"/>
  <c r="AH157" i="1"/>
  <c r="AD157" i="1"/>
  <c r="R157" i="1"/>
  <c r="AK157" i="1"/>
  <c r="AG157" i="1"/>
  <c r="AC157" i="1"/>
  <c r="AJ157" i="1"/>
  <c r="AF157" i="1"/>
  <c r="AN157" i="1" s="1"/>
  <c r="AB157" i="1"/>
  <c r="AK158" i="1"/>
  <c r="AL159" i="1"/>
  <c r="AH159" i="1"/>
  <c r="AD159" i="1"/>
  <c r="R159" i="1"/>
  <c r="AK159" i="1"/>
  <c r="AG159" i="1"/>
  <c r="AC159" i="1"/>
  <c r="AJ159" i="1"/>
  <c r="AF159" i="1"/>
  <c r="AB159" i="1"/>
  <c r="AK209" i="1"/>
  <c r="AG209" i="1"/>
  <c r="AC209" i="1"/>
  <c r="AM209" i="1"/>
  <c r="AI209" i="1"/>
  <c r="AE209" i="1"/>
  <c r="AL209" i="1"/>
  <c r="AD209" i="1"/>
  <c r="AJ209" i="1"/>
  <c r="AB209" i="1"/>
  <c r="AH209" i="1"/>
  <c r="R209" i="1"/>
  <c r="R160" i="1"/>
  <c r="AE160" i="1"/>
  <c r="AC161" i="1"/>
  <c r="AH161" i="1"/>
  <c r="R162" i="1"/>
  <c r="AE162" i="1"/>
  <c r="AC163" i="1"/>
  <c r="AH163" i="1"/>
  <c r="R164" i="1"/>
  <c r="AE164" i="1"/>
  <c r="AC165" i="1"/>
  <c r="AH165" i="1"/>
  <c r="R166" i="1"/>
  <c r="AE166" i="1"/>
  <c r="AC167" i="1"/>
  <c r="AH167" i="1"/>
  <c r="R168" i="1"/>
  <c r="AE168" i="1"/>
  <c r="AC169" i="1"/>
  <c r="AH169" i="1"/>
  <c r="R170" i="1"/>
  <c r="AE170" i="1"/>
  <c r="AC171" i="1"/>
  <c r="AH171" i="1"/>
  <c r="R172" i="1"/>
  <c r="AE172" i="1"/>
  <c r="AC173" i="1"/>
  <c r="AH173" i="1"/>
  <c r="R174" i="1"/>
  <c r="AE174" i="1"/>
  <c r="AC175" i="1"/>
  <c r="AH175" i="1"/>
  <c r="R176" i="1"/>
  <c r="AE176" i="1"/>
  <c r="AC177" i="1"/>
  <c r="AH177" i="1"/>
  <c r="R178" i="1"/>
  <c r="AE178" i="1"/>
  <c r="AC179" i="1"/>
  <c r="AH179" i="1"/>
  <c r="R180" i="1"/>
  <c r="AE180" i="1"/>
  <c r="AC181" i="1"/>
  <c r="AH181" i="1"/>
  <c r="R182" i="1"/>
  <c r="AE182" i="1"/>
  <c r="AC183" i="1"/>
  <c r="AH183" i="1"/>
  <c r="R184" i="1"/>
  <c r="AE184" i="1"/>
  <c r="AC185" i="1"/>
  <c r="AH185" i="1"/>
  <c r="R186" i="1"/>
  <c r="AE186" i="1"/>
  <c r="AC187" i="1"/>
  <c r="AH187" i="1"/>
  <c r="R188" i="1"/>
  <c r="AE188" i="1"/>
  <c r="AC189" i="1"/>
  <c r="AH189" i="1"/>
  <c r="R190" i="1"/>
  <c r="AE190" i="1"/>
  <c r="AC191" i="1"/>
  <c r="AH191" i="1"/>
  <c r="R192" i="1"/>
  <c r="AE192" i="1"/>
  <c r="AK195" i="1"/>
  <c r="AG195" i="1"/>
  <c r="AC195" i="1"/>
  <c r="AM195" i="1"/>
  <c r="AI195" i="1"/>
  <c r="AE195" i="1"/>
  <c r="AF195" i="1"/>
  <c r="AD197" i="1"/>
  <c r="AB199" i="1"/>
  <c r="AK203" i="1"/>
  <c r="AG203" i="1"/>
  <c r="AC203" i="1"/>
  <c r="AM203" i="1"/>
  <c r="AI203" i="1"/>
  <c r="AE203" i="1"/>
  <c r="AF203" i="1"/>
  <c r="AD205" i="1"/>
  <c r="AB207" i="1"/>
  <c r="AK211" i="1"/>
  <c r="AG211" i="1"/>
  <c r="AC211" i="1"/>
  <c r="AM211" i="1"/>
  <c r="AN211" i="1" s="1"/>
  <c r="AI211" i="1"/>
  <c r="AE211" i="1"/>
  <c r="AF211" i="1"/>
  <c r="AD213" i="1"/>
  <c r="AB215" i="1"/>
  <c r="AJ215" i="1"/>
  <c r="AK219" i="1"/>
  <c r="AG219" i="1"/>
  <c r="AC219" i="1"/>
  <c r="AM219" i="1"/>
  <c r="AI219" i="1"/>
  <c r="AE219" i="1"/>
  <c r="AF219" i="1"/>
  <c r="AD221" i="1"/>
  <c r="AB223" i="1"/>
  <c r="AJ223" i="1"/>
  <c r="AK227" i="1"/>
  <c r="AG227" i="1"/>
  <c r="AC227" i="1"/>
  <c r="AM227" i="1"/>
  <c r="AI227" i="1"/>
  <c r="AE227" i="1"/>
  <c r="AF227" i="1"/>
  <c r="AD231" i="1"/>
  <c r="AK235" i="1"/>
  <c r="AG235" i="1"/>
  <c r="AC235" i="1"/>
  <c r="AJ235" i="1"/>
  <c r="AF235" i="1"/>
  <c r="AB235" i="1"/>
  <c r="AM235" i="1"/>
  <c r="AI235" i="1"/>
  <c r="AE235" i="1"/>
  <c r="AL235" i="1"/>
  <c r="AD239" i="1"/>
  <c r="AK243" i="1"/>
  <c r="AG243" i="1"/>
  <c r="AC243" i="1"/>
  <c r="AJ243" i="1"/>
  <c r="AF243" i="1"/>
  <c r="AB243" i="1"/>
  <c r="AM243" i="1"/>
  <c r="AI243" i="1"/>
  <c r="AE243" i="1"/>
  <c r="AL243" i="1"/>
  <c r="AD247" i="1"/>
  <c r="AK251" i="1"/>
  <c r="AG251" i="1"/>
  <c r="AC251" i="1"/>
  <c r="AJ251" i="1"/>
  <c r="AF251" i="1"/>
  <c r="AB251" i="1"/>
  <c r="AN251" i="1" s="1"/>
  <c r="AM251" i="1"/>
  <c r="AI251" i="1"/>
  <c r="AE251" i="1"/>
  <c r="AL251" i="1"/>
  <c r="AD255" i="1"/>
  <c r="AK259" i="1"/>
  <c r="AG259" i="1"/>
  <c r="AC259" i="1"/>
  <c r="AJ259" i="1"/>
  <c r="AF259" i="1"/>
  <c r="AB259" i="1"/>
  <c r="AM259" i="1"/>
  <c r="AI259" i="1"/>
  <c r="AE259" i="1"/>
  <c r="AL259" i="1"/>
  <c r="AD263" i="1"/>
  <c r="AK267" i="1"/>
  <c r="AG267" i="1"/>
  <c r="AC267" i="1"/>
  <c r="AJ267" i="1"/>
  <c r="AF267" i="1"/>
  <c r="AB267" i="1"/>
  <c r="AM267" i="1"/>
  <c r="AI267" i="1"/>
  <c r="AE267" i="1"/>
  <c r="AL267" i="1"/>
  <c r="AD271" i="1"/>
  <c r="AK275" i="1"/>
  <c r="AG275" i="1"/>
  <c r="AC275" i="1"/>
  <c r="AJ275" i="1"/>
  <c r="AF275" i="1"/>
  <c r="AB275" i="1"/>
  <c r="AM275" i="1"/>
  <c r="AI275" i="1"/>
  <c r="AE275" i="1"/>
  <c r="AL275" i="1"/>
  <c r="AD279" i="1"/>
  <c r="AL280" i="1"/>
  <c r="AH280" i="1"/>
  <c r="AD280" i="1"/>
  <c r="AJ280" i="1"/>
  <c r="AF280" i="1"/>
  <c r="AB280" i="1"/>
  <c r="AN280" i="1" s="1"/>
  <c r="AK280" i="1"/>
  <c r="AC280" i="1"/>
  <c r="AI280" i="1"/>
  <c r="AG280" i="1"/>
  <c r="R280" i="1"/>
  <c r="AK160" i="1"/>
  <c r="AG160" i="1"/>
  <c r="AC160" i="1"/>
  <c r="AF160" i="1"/>
  <c r="AL160" i="1"/>
  <c r="AM161" i="1"/>
  <c r="AI161" i="1"/>
  <c r="AE161" i="1"/>
  <c r="AD161" i="1"/>
  <c r="AJ161" i="1"/>
  <c r="AK162" i="1"/>
  <c r="AG162" i="1"/>
  <c r="AC162" i="1"/>
  <c r="AF162" i="1"/>
  <c r="AL162" i="1"/>
  <c r="AM163" i="1"/>
  <c r="AI163" i="1"/>
  <c r="AE163" i="1"/>
  <c r="AD163" i="1"/>
  <c r="AJ163" i="1"/>
  <c r="AK164" i="1"/>
  <c r="AG164" i="1"/>
  <c r="AC164" i="1"/>
  <c r="AF164" i="1"/>
  <c r="AL164" i="1"/>
  <c r="AM165" i="1"/>
  <c r="AI165" i="1"/>
  <c r="AE165" i="1"/>
  <c r="AD165" i="1"/>
  <c r="AJ165" i="1"/>
  <c r="AK166" i="1"/>
  <c r="AG166" i="1"/>
  <c r="AC166" i="1"/>
  <c r="AF166" i="1"/>
  <c r="AL166" i="1"/>
  <c r="AM167" i="1"/>
  <c r="AI167" i="1"/>
  <c r="AE167" i="1"/>
  <c r="AD167" i="1"/>
  <c r="AJ167" i="1"/>
  <c r="AK168" i="1"/>
  <c r="AG168" i="1"/>
  <c r="AC168" i="1"/>
  <c r="AF168" i="1"/>
  <c r="AL168" i="1"/>
  <c r="AM169" i="1"/>
  <c r="AI169" i="1"/>
  <c r="AE169" i="1"/>
  <c r="AD169" i="1"/>
  <c r="AJ169" i="1"/>
  <c r="AK170" i="1"/>
  <c r="AG170" i="1"/>
  <c r="AC170" i="1"/>
  <c r="AF170" i="1"/>
  <c r="AL170" i="1"/>
  <c r="AM171" i="1"/>
  <c r="AI171" i="1"/>
  <c r="AE171" i="1"/>
  <c r="AD171" i="1"/>
  <c r="AJ171" i="1"/>
  <c r="AK172" i="1"/>
  <c r="AG172" i="1"/>
  <c r="AC172" i="1"/>
  <c r="AF172" i="1"/>
  <c r="AL172" i="1"/>
  <c r="AM173" i="1"/>
  <c r="AI173" i="1"/>
  <c r="AE173" i="1"/>
  <c r="AD173" i="1"/>
  <c r="AJ173" i="1"/>
  <c r="AK174" i="1"/>
  <c r="AG174" i="1"/>
  <c r="AC174" i="1"/>
  <c r="AF174" i="1"/>
  <c r="AL174" i="1"/>
  <c r="AM175" i="1"/>
  <c r="AI175" i="1"/>
  <c r="AE175" i="1"/>
  <c r="AD175" i="1"/>
  <c r="AJ175" i="1"/>
  <c r="AK176" i="1"/>
  <c r="AG176" i="1"/>
  <c r="AC176" i="1"/>
  <c r="AF176" i="1"/>
  <c r="AL176" i="1"/>
  <c r="AM177" i="1"/>
  <c r="AI177" i="1"/>
  <c r="AE177" i="1"/>
  <c r="AD177" i="1"/>
  <c r="AJ177" i="1"/>
  <c r="AK178" i="1"/>
  <c r="AG178" i="1"/>
  <c r="AC178" i="1"/>
  <c r="AF178" i="1"/>
  <c r="AL178" i="1"/>
  <c r="AM179" i="1"/>
  <c r="AI179" i="1"/>
  <c r="AE179" i="1"/>
  <c r="AD179" i="1"/>
  <c r="AJ179" i="1"/>
  <c r="AK180" i="1"/>
  <c r="AG180" i="1"/>
  <c r="AC180" i="1"/>
  <c r="AF180" i="1"/>
  <c r="AL180" i="1"/>
  <c r="AM181" i="1"/>
  <c r="AI181" i="1"/>
  <c r="AE181" i="1"/>
  <c r="AD181" i="1"/>
  <c r="AJ181" i="1"/>
  <c r="AK182" i="1"/>
  <c r="AG182" i="1"/>
  <c r="AC182" i="1"/>
  <c r="AF182" i="1"/>
  <c r="AL182" i="1"/>
  <c r="AM183" i="1"/>
  <c r="AI183" i="1"/>
  <c r="AE183" i="1"/>
  <c r="AD183" i="1"/>
  <c r="AJ183" i="1"/>
  <c r="AK184" i="1"/>
  <c r="AG184" i="1"/>
  <c r="AC184" i="1"/>
  <c r="AF184" i="1"/>
  <c r="AL184" i="1"/>
  <c r="AM185" i="1"/>
  <c r="AI185" i="1"/>
  <c r="AE185" i="1"/>
  <c r="AD185" i="1"/>
  <c r="AJ185" i="1"/>
  <c r="AK186" i="1"/>
  <c r="AG186" i="1"/>
  <c r="AC186" i="1"/>
  <c r="AF186" i="1"/>
  <c r="AL186" i="1"/>
  <c r="AM187" i="1"/>
  <c r="AI187" i="1"/>
  <c r="AE187" i="1"/>
  <c r="AD187" i="1"/>
  <c r="AJ187" i="1"/>
  <c r="AK188" i="1"/>
  <c r="AG188" i="1"/>
  <c r="AC188" i="1"/>
  <c r="AF188" i="1"/>
  <c r="AL188" i="1"/>
  <c r="AM189" i="1"/>
  <c r="AI189" i="1"/>
  <c r="AE189" i="1"/>
  <c r="AD189" i="1"/>
  <c r="AJ189" i="1"/>
  <c r="AK190" i="1"/>
  <c r="AG190" i="1"/>
  <c r="AC190" i="1"/>
  <c r="AF190" i="1"/>
  <c r="AL190" i="1"/>
  <c r="AM191" i="1"/>
  <c r="AI191" i="1"/>
  <c r="AE191" i="1"/>
  <c r="AD191" i="1"/>
  <c r="AJ191" i="1"/>
  <c r="AM192" i="1"/>
  <c r="AI192" i="1"/>
  <c r="AK192" i="1"/>
  <c r="AG192" i="1"/>
  <c r="AC192" i="1"/>
  <c r="AF192" i="1"/>
  <c r="AK197" i="1"/>
  <c r="AG197" i="1"/>
  <c r="AC197" i="1"/>
  <c r="AM197" i="1"/>
  <c r="AI197" i="1"/>
  <c r="AE197" i="1"/>
  <c r="AF197" i="1"/>
  <c r="AK205" i="1"/>
  <c r="AG205" i="1"/>
  <c r="AC205" i="1"/>
  <c r="AM205" i="1"/>
  <c r="AI205" i="1"/>
  <c r="AE205" i="1"/>
  <c r="AF205" i="1"/>
  <c r="AK213" i="1"/>
  <c r="AG213" i="1"/>
  <c r="AC213" i="1"/>
  <c r="AM213" i="1"/>
  <c r="AI213" i="1"/>
  <c r="AE213" i="1"/>
  <c r="AF213" i="1"/>
  <c r="AD215" i="1"/>
  <c r="AK221" i="1"/>
  <c r="AG221" i="1"/>
  <c r="AC221" i="1"/>
  <c r="AM221" i="1"/>
  <c r="AI221" i="1"/>
  <c r="AE221" i="1"/>
  <c r="AF221" i="1"/>
  <c r="AD223" i="1"/>
  <c r="AK229" i="1"/>
  <c r="AG229" i="1"/>
  <c r="AC229" i="1"/>
  <c r="AJ229" i="1"/>
  <c r="AF229" i="1"/>
  <c r="AB229" i="1"/>
  <c r="AM229" i="1"/>
  <c r="AN229" i="1" s="1"/>
  <c r="AI229" i="1"/>
  <c r="AE229" i="1"/>
  <c r="AL229" i="1"/>
  <c r="AK237" i="1"/>
  <c r="AG237" i="1"/>
  <c r="AC237" i="1"/>
  <c r="AJ237" i="1"/>
  <c r="AF237" i="1"/>
  <c r="AB237" i="1"/>
  <c r="AM237" i="1"/>
  <c r="AI237" i="1"/>
  <c r="AE237" i="1"/>
  <c r="AL237" i="1"/>
  <c r="AK245" i="1"/>
  <c r="AG245" i="1"/>
  <c r="AC245" i="1"/>
  <c r="AJ245" i="1"/>
  <c r="AF245" i="1"/>
  <c r="AB245" i="1"/>
  <c r="AM245" i="1"/>
  <c r="AI245" i="1"/>
  <c r="AE245" i="1"/>
  <c r="AL245" i="1"/>
  <c r="AK253" i="1"/>
  <c r="AG253" i="1"/>
  <c r="AC253" i="1"/>
  <c r="AJ253" i="1"/>
  <c r="AF253" i="1"/>
  <c r="AB253" i="1"/>
  <c r="AM253" i="1"/>
  <c r="AI253" i="1"/>
  <c r="AE253" i="1"/>
  <c r="AL253" i="1"/>
  <c r="AK261" i="1"/>
  <c r="AG261" i="1"/>
  <c r="AC261" i="1"/>
  <c r="AJ261" i="1"/>
  <c r="AF261" i="1"/>
  <c r="AB261" i="1"/>
  <c r="AM261" i="1"/>
  <c r="AN261" i="1" s="1"/>
  <c r="AI261" i="1"/>
  <c r="AE261" i="1"/>
  <c r="AL261" i="1"/>
  <c r="AK269" i="1"/>
  <c r="AG269" i="1"/>
  <c r="AC269" i="1"/>
  <c r="AJ269" i="1"/>
  <c r="AF269" i="1"/>
  <c r="AB269" i="1"/>
  <c r="AM269" i="1"/>
  <c r="AI269" i="1"/>
  <c r="AE269" i="1"/>
  <c r="AL269" i="1"/>
  <c r="AK277" i="1"/>
  <c r="AG277" i="1"/>
  <c r="AC277" i="1"/>
  <c r="AJ277" i="1"/>
  <c r="AF277" i="1"/>
  <c r="AB277" i="1"/>
  <c r="AM277" i="1"/>
  <c r="AI277" i="1"/>
  <c r="AE277" i="1"/>
  <c r="AL277" i="1"/>
  <c r="AK369" i="1"/>
  <c r="AG369" i="1"/>
  <c r="AC369" i="1"/>
  <c r="AJ369" i="1"/>
  <c r="AF369" i="1"/>
  <c r="AB369" i="1"/>
  <c r="AM369" i="1"/>
  <c r="AI369" i="1"/>
  <c r="AE369" i="1"/>
  <c r="AH369" i="1"/>
  <c r="AD369" i="1"/>
  <c r="R369" i="1"/>
  <c r="AL369" i="1"/>
  <c r="AK385" i="1"/>
  <c r="AG385" i="1"/>
  <c r="AC385" i="1"/>
  <c r="AJ385" i="1"/>
  <c r="AF385" i="1"/>
  <c r="AB385" i="1"/>
  <c r="AM385" i="1"/>
  <c r="AI385" i="1"/>
  <c r="AE385" i="1"/>
  <c r="AH385" i="1"/>
  <c r="AD385" i="1"/>
  <c r="R385" i="1"/>
  <c r="AL385" i="1"/>
  <c r="AB160" i="1"/>
  <c r="AH160" i="1"/>
  <c r="AM160" i="1"/>
  <c r="R161" i="1"/>
  <c r="AF161" i="1"/>
  <c r="AK161" i="1"/>
  <c r="AB162" i="1"/>
  <c r="AN162" i="1" s="1"/>
  <c r="AH162" i="1"/>
  <c r="AM162" i="1"/>
  <c r="R163" i="1"/>
  <c r="AF163" i="1"/>
  <c r="AN163" i="1" s="1"/>
  <c r="AK163" i="1"/>
  <c r="AB164" i="1"/>
  <c r="AH164" i="1"/>
  <c r="AM164" i="1"/>
  <c r="R165" i="1"/>
  <c r="AF165" i="1"/>
  <c r="AK165" i="1"/>
  <c r="AB166" i="1"/>
  <c r="AN166" i="1" s="1"/>
  <c r="AH166" i="1"/>
  <c r="AM166" i="1"/>
  <c r="R167" i="1"/>
  <c r="AF167" i="1"/>
  <c r="AK167" i="1"/>
  <c r="AB168" i="1"/>
  <c r="AH168" i="1"/>
  <c r="AM168" i="1"/>
  <c r="R169" i="1"/>
  <c r="AF169" i="1"/>
  <c r="AK169" i="1"/>
  <c r="AB170" i="1"/>
  <c r="AN170" i="1" s="1"/>
  <c r="AH170" i="1"/>
  <c r="AM170" i="1"/>
  <c r="R171" i="1"/>
  <c r="AF171" i="1"/>
  <c r="AK171" i="1"/>
  <c r="AB172" i="1"/>
  <c r="AH172" i="1"/>
  <c r="AM172" i="1"/>
  <c r="R173" i="1"/>
  <c r="AF173" i="1"/>
  <c r="AK173" i="1"/>
  <c r="AB174" i="1"/>
  <c r="AN174" i="1" s="1"/>
  <c r="AH174" i="1"/>
  <c r="AM174" i="1"/>
  <c r="R175" i="1"/>
  <c r="AF175" i="1"/>
  <c r="AN175" i="1" s="1"/>
  <c r="AK175" i="1"/>
  <c r="AB176" i="1"/>
  <c r="AH176" i="1"/>
  <c r="AM176" i="1"/>
  <c r="R177" i="1"/>
  <c r="AF177" i="1"/>
  <c r="AK177" i="1"/>
  <c r="AB178" i="1"/>
  <c r="AN178" i="1" s="1"/>
  <c r="AH178" i="1"/>
  <c r="AM178" i="1"/>
  <c r="R179" i="1"/>
  <c r="AF179" i="1"/>
  <c r="AK179" i="1"/>
  <c r="AB180" i="1"/>
  <c r="AH180" i="1"/>
  <c r="AM180" i="1"/>
  <c r="R181" i="1"/>
  <c r="AF181" i="1"/>
  <c r="AK181" i="1"/>
  <c r="AB182" i="1"/>
  <c r="AN182" i="1" s="1"/>
  <c r="AH182" i="1"/>
  <c r="AM182" i="1"/>
  <c r="R183" i="1"/>
  <c r="AF183" i="1"/>
  <c r="AK183" i="1"/>
  <c r="AB184" i="1"/>
  <c r="AH184" i="1"/>
  <c r="AM184" i="1"/>
  <c r="R185" i="1"/>
  <c r="AF185" i="1"/>
  <c r="AK185" i="1"/>
  <c r="AB186" i="1"/>
  <c r="AN186" i="1" s="1"/>
  <c r="AH186" i="1"/>
  <c r="AM186" i="1"/>
  <c r="R187" i="1"/>
  <c r="AF187" i="1"/>
  <c r="AK187" i="1"/>
  <c r="AB188" i="1"/>
  <c r="AH188" i="1"/>
  <c r="AM188" i="1"/>
  <c r="R189" i="1"/>
  <c r="AF189" i="1"/>
  <c r="AK189" i="1"/>
  <c r="AB190" i="1"/>
  <c r="AN190" i="1" s="1"/>
  <c r="AH190" i="1"/>
  <c r="AM190" i="1"/>
  <c r="R191" i="1"/>
  <c r="AF191" i="1"/>
  <c r="AK191" i="1"/>
  <c r="AB192" i="1"/>
  <c r="AH192" i="1"/>
  <c r="R197" i="1"/>
  <c r="AH197" i="1"/>
  <c r="AK199" i="1"/>
  <c r="AG199" i="1"/>
  <c r="AC199" i="1"/>
  <c r="AN199" i="1" s="1"/>
  <c r="AM199" i="1"/>
  <c r="AI199" i="1"/>
  <c r="AE199" i="1"/>
  <c r="AF199" i="1"/>
  <c r="R205" i="1"/>
  <c r="AH205" i="1"/>
  <c r="AK207" i="1"/>
  <c r="AG207" i="1"/>
  <c r="AC207" i="1"/>
  <c r="AM207" i="1"/>
  <c r="AI207" i="1"/>
  <c r="AE207" i="1"/>
  <c r="AF207" i="1"/>
  <c r="R213" i="1"/>
  <c r="AH213" i="1"/>
  <c r="AK215" i="1"/>
  <c r="AG215" i="1"/>
  <c r="AC215" i="1"/>
  <c r="AM215" i="1"/>
  <c r="AI215" i="1"/>
  <c r="AE215" i="1"/>
  <c r="AF215" i="1"/>
  <c r="AH221" i="1"/>
  <c r="AK223" i="1"/>
  <c r="AG223" i="1"/>
  <c r="AC223" i="1"/>
  <c r="AM223" i="1"/>
  <c r="AI223" i="1"/>
  <c r="AE223" i="1"/>
  <c r="AF223" i="1"/>
  <c r="AK231" i="1"/>
  <c r="AG231" i="1"/>
  <c r="AC231" i="1"/>
  <c r="AJ231" i="1"/>
  <c r="AF231" i="1"/>
  <c r="AB231" i="1"/>
  <c r="AN231" i="1" s="1"/>
  <c r="AM231" i="1"/>
  <c r="AI231" i="1"/>
  <c r="AE231" i="1"/>
  <c r="AL231" i="1"/>
  <c r="AK239" i="1"/>
  <c r="AG239" i="1"/>
  <c r="AC239" i="1"/>
  <c r="AJ239" i="1"/>
  <c r="AF239" i="1"/>
  <c r="AB239" i="1"/>
  <c r="AM239" i="1"/>
  <c r="AI239" i="1"/>
  <c r="AE239" i="1"/>
  <c r="AL239" i="1"/>
  <c r="AK247" i="1"/>
  <c r="AG247" i="1"/>
  <c r="AC247" i="1"/>
  <c r="AJ247" i="1"/>
  <c r="AF247" i="1"/>
  <c r="AB247" i="1"/>
  <c r="AM247" i="1"/>
  <c r="AI247" i="1"/>
  <c r="AE247" i="1"/>
  <c r="AL247" i="1"/>
  <c r="AK255" i="1"/>
  <c r="AG255" i="1"/>
  <c r="AC255" i="1"/>
  <c r="AJ255" i="1"/>
  <c r="AF255" i="1"/>
  <c r="AB255" i="1"/>
  <c r="AM255" i="1"/>
  <c r="AI255" i="1"/>
  <c r="AE255" i="1"/>
  <c r="AL255" i="1"/>
  <c r="AK263" i="1"/>
  <c r="AG263" i="1"/>
  <c r="AC263" i="1"/>
  <c r="AJ263" i="1"/>
  <c r="AF263" i="1"/>
  <c r="AB263" i="1"/>
  <c r="AM263" i="1"/>
  <c r="AI263" i="1"/>
  <c r="AE263" i="1"/>
  <c r="AL263" i="1"/>
  <c r="AK271" i="1"/>
  <c r="AG271" i="1"/>
  <c r="AC271" i="1"/>
  <c r="AJ271" i="1"/>
  <c r="AF271" i="1"/>
  <c r="AB271" i="1"/>
  <c r="AM271" i="1"/>
  <c r="AI271" i="1"/>
  <c r="AE271" i="1"/>
  <c r="AL271" i="1"/>
  <c r="AL279" i="1"/>
  <c r="AK279" i="1"/>
  <c r="AG279" i="1"/>
  <c r="AC279" i="1"/>
  <c r="AJ279" i="1"/>
  <c r="AF279" i="1"/>
  <c r="AB279" i="1"/>
  <c r="AI279" i="1"/>
  <c r="AE279" i="1"/>
  <c r="AM279" i="1"/>
  <c r="AC194" i="1"/>
  <c r="AG194" i="1"/>
  <c r="AK194" i="1"/>
  <c r="AC196" i="1"/>
  <c r="AG196" i="1"/>
  <c r="AK196" i="1"/>
  <c r="AC198" i="1"/>
  <c r="AG198" i="1"/>
  <c r="AK198" i="1"/>
  <c r="AC200" i="1"/>
  <c r="AG200" i="1"/>
  <c r="AK200" i="1"/>
  <c r="AC202" i="1"/>
  <c r="AG202" i="1"/>
  <c r="AK202" i="1"/>
  <c r="AC204" i="1"/>
  <c r="AG204" i="1"/>
  <c r="AK204" i="1"/>
  <c r="AC206" i="1"/>
  <c r="AG206" i="1"/>
  <c r="AK206" i="1"/>
  <c r="AC208" i="1"/>
  <c r="AG208" i="1"/>
  <c r="AK208" i="1"/>
  <c r="AC210" i="1"/>
  <c r="AG210" i="1"/>
  <c r="AK210" i="1"/>
  <c r="AC212" i="1"/>
  <c r="AG212" i="1"/>
  <c r="AK212" i="1"/>
  <c r="AC214" i="1"/>
  <c r="AG214" i="1"/>
  <c r="AK214" i="1"/>
  <c r="AC216" i="1"/>
  <c r="AG216" i="1"/>
  <c r="AK216" i="1"/>
  <c r="AC218" i="1"/>
  <c r="AG218" i="1"/>
  <c r="AK218" i="1"/>
  <c r="AC220" i="1"/>
  <c r="AG220" i="1"/>
  <c r="AK220" i="1"/>
  <c r="AC222" i="1"/>
  <c r="AG222" i="1"/>
  <c r="AK222" i="1"/>
  <c r="AC224" i="1"/>
  <c r="AG224" i="1"/>
  <c r="AK224" i="1"/>
  <c r="AC226" i="1"/>
  <c r="AG226" i="1"/>
  <c r="AK226" i="1"/>
  <c r="AC228" i="1"/>
  <c r="AG228" i="1"/>
  <c r="AK228" i="1"/>
  <c r="AC230" i="1"/>
  <c r="AG230" i="1"/>
  <c r="AK230" i="1"/>
  <c r="AC232" i="1"/>
  <c r="AG232" i="1"/>
  <c r="AK232" i="1"/>
  <c r="AC234" i="1"/>
  <c r="AG234" i="1"/>
  <c r="AK234" i="1"/>
  <c r="AC236" i="1"/>
  <c r="AG236" i="1"/>
  <c r="AK236" i="1"/>
  <c r="AC238" i="1"/>
  <c r="AG238" i="1"/>
  <c r="AK238" i="1"/>
  <c r="AC240" i="1"/>
  <c r="AG240" i="1"/>
  <c r="AK240" i="1"/>
  <c r="AC242" i="1"/>
  <c r="AG242" i="1"/>
  <c r="AK242" i="1"/>
  <c r="AC244" i="1"/>
  <c r="AG244" i="1"/>
  <c r="AK244" i="1"/>
  <c r="AC246" i="1"/>
  <c r="AG246" i="1"/>
  <c r="AK246" i="1"/>
  <c r="AC248" i="1"/>
  <c r="AG248" i="1"/>
  <c r="AK248" i="1"/>
  <c r="AC250" i="1"/>
  <c r="AG250" i="1"/>
  <c r="AK250" i="1"/>
  <c r="AC252" i="1"/>
  <c r="AG252" i="1"/>
  <c r="AK252" i="1"/>
  <c r="AC254" i="1"/>
  <c r="AG254" i="1"/>
  <c r="AK254" i="1"/>
  <c r="AC256" i="1"/>
  <c r="AG256" i="1"/>
  <c r="AK256" i="1"/>
  <c r="AC258" i="1"/>
  <c r="AG258" i="1"/>
  <c r="AK258" i="1"/>
  <c r="AC260" i="1"/>
  <c r="AG260" i="1"/>
  <c r="AK260" i="1"/>
  <c r="AC262" i="1"/>
  <c r="AG262" i="1"/>
  <c r="AK262" i="1"/>
  <c r="AC264" i="1"/>
  <c r="AG264" i="1"/>
  <c r="AK264" i="1"/>
  <c r="AC266" i="1"/>
  <c r="AG266" i="1"/>
  <c r="AK266" i="1"/>
  <c r="AC268" i="1"/>
  <c r="AG268" i="1"/>
  <c r="AK268" i="1"/>
  <c r="AC270" i="1"/>
  <c r="AG270" i="1"/>
  <c r="AK270" i="1"/>
  <c r="AC272" i="1"/>
  <c r="AG272" i="1"/>
  <c r="AK272" i="1"/>
  <c r="AC274" i="1"/>
  <c r="AG274" i="1"/>
  <c r="AK274" i="1"/>
  <c r="AC276" i="1"/>
  <c r="AG276" i="1"/>
  <c r="AK276" i="1"/>
  <c r="AC278" i="1"/>
  <c r="AG278" i="1"/>
  <c r="AK278" i="1"/>
  <c r="AL282" i="1"/>
  <c r="AH282" i="1"/>
  <c r="AD282" i="1"/>
  <c r="R282" i="1"/>
  <c r="AK282" i="1"/>
  <c r="AG282" i="1"/>
  <c r="AC282" i="1"/>
  <c r="AJ282" i="1"/>
  <c r="AF282" i="1"/>
  <c r="AB282" i="1"/>
  <c r="AL284" i="1"/>
  <c r="AH284" i="1"/>
  <c r="AD284" i="1"/>
  <c r="R284" i="1"/>
  <c r="AK284" i="1"/>
  <c r="AG284" i="1"/>
  <c r="AC284" i="1"/>
  <c r="AJ284" i="1"/>
  <c r="AF284" i="1"/>
  <c r="AB284" i="1"/>
  <c r="AL286" i="1"/>
  <c r="AH286" i="1"/>
  <c r="AD286" i="1"/>
  <c r="R286" i="1"/>
  <c r="AK286" i="1"/>
  <c r="AG286" i="1"/>
  <c r="AC286" i="1"/>
  <c r="AJ286" i="1"/>
  <c r="AF286" i="1"/>
  <c r="AB286" i="1"/>
  <c r="AN286" i="1" s="1"/>
  <c r="AL288" i="1"/>
  <c r="AH288" i="1"/>
  <c r="AD288" i="1"/>
  <c r="R288" i="1"/>
  <c r="AK288" i="1"/>
  <c r="AG288" i="1"/>
  <c r="AC288" i="1"/>
  <c r="AJ288" i="1"/>
  <c r="AF288" i="1"/>
  <c r="AB288" i="1"/>
  <c r="AL290" i="1"/>
  <c r="AH290" i="1"/>
  <c r="AD290" i="1"/>
  <c r="R290" i="1"/>
  <c r="AK290" i="1"/>
  <c r="AG290" i="1"/>
  <c r="AC290" i="1"/>
  <c r="AJ290" i="1"/>
  <c r="AF290" i="1"/>
  <c r="AB290" i="1"/>
  <c r="AL292" i="1"/>
  <c r="AH292" i="1"/>
  <c r="AD292" i="1"/>
  <c r="R292" i="1"/>
  <c r="AK292" i="1"/>
  <c r="AG292" i="1"/>
  <c r="AC292" i="1"/>
  <c r="AJ292" i="1"/>
  <c r="AF292" i="1"/>
  <c r="AB292" i="1"/>
  <c r="AL294" i="1"/>
  <c r="AH294" i="1"/>
  <c r="AD294" i="1"/>
  <c r="R294" i="1"/>
  <c r="AK294" i="1"/>
  <c r="AG294" i="1"/>
  <c r="AC294" i="1"/>
  <c r="AJ294" i="1"/>
  <c r="AF294" i="1"/>
  <c r="AB294" i="1"/>
  <c r="AL296" i="1"/>
  <c r="AH296" i="1"/>
  <c r="AD296" i="1"/>
  <c r="R296" i="1"/>
  <c r="AK296" i="1"/>
  <c r="AG296" i="1"/>
  <c r="AC296" i="1"/>
  <c r="AJ296" i="1"/>
  <c r="AF296" i="1"/>
  <c r="AB296" i="1"/>
  <c r="AL298" i="1"/>
  <c r="AH298" i="1"/>
  <c r="AD298" i="1"/>
  <c r="R298" i="1"/>
  <c r="AK298" i="1"/>
  <c r="AG298" i="1"/>
  <c r="AC298" i="1"/>
  <c r="AJ298" i="1"/>
  <c r="AF298" i="1"/>
  <c r="AB298" i="1"/>
  <c r="AL300" i="1"/>
  <c r="AH300" i="1"/>
  <c r="AD300" i="1"/>
  <c r="R300" i="1"/>
  <c r="AK300" i="1"/>
  <c r="AG300" i="1"/>
  <c r="AC300" i="1"/>
  <c r="AJ300" i="1"/>
  <c r="AF300" i="1"/>
  <c r="AB300" i="1"/>
  <c r="AN300" i="1" s="1"/>
  <c r="AL302" i="1"/>
  <c r="AH302" i="1"/>
  <c r="AD302" i="1"/>
  <c r="R302" i="1"/>
  <c r="AK302" i="1"/>
  <c r="AG302" i="1"/>
  <c r="AC302" i="1"/>
  <c r="AJ302" i="1"/>
  <c r="AF302" i="1"/>
  <c r="AB302" i="1"/>
  <c r="AL304" i="1"/>
  <c r="AH304" i="1"/>
  <c r="AD304" i="1"/>
  <c r="R304" i="1"/>
  <c r="AK304" i="1"/>
  <c r="AG304" i="1"/>
  <c r="AC304" i="1"/>
  <c r="AJ304" i="1"/>
  <c r="AF304" i="1"/>
  <c r="AB304" i="1"/>
  <c r="AN304" i="1" s="1"/>
  <c r="AL306" i="1"/>
  <c r="AH306" i="1"/>
  <c r="AD306" i="1"/>
  <c r="R306" i="1"/>
  <c r="AK306" i="1"/>
  <c r="AG306" i="1"/>
  <c r="AC306" i="1"/>
  <c r="AN306" i="1"/>
  <c r="AJ306" i="1"/>
  <c r="AF306" i="1"/>
  <c r="AB306" i="1"/>
  <c r="AL308" i="1"/>
  <c r="AH308" i="1"/>
  <c r="AD308" i="1"/>
  <c r="R308" i="1"/>
  <c r="AK308" i="1"/>
  <c r="AG308" i="1"/>
  <c r="AC308" i="1"/>
  <c r="AJ308" i="1"/>
  <c r="AF308" i="1"/>
  <c r="AB308" i="1"/>
  <c r="AL310" i="1"/>
  <c r="AH310" i="1"/>
  <c r="AD310" i="1"/>
  <c r="R310" i="1"/>
  <c r="AK310" i="1"/>
  <c r="AG310" i="1"/>
  <c r="AC310" i="1"/>
  <c r="AJ310" i="1"/>
  <c r="AF310" i="1"/>
  <c r="AB310" i="1"/>
  <c r="AL312" i="1"/>
  <c r="AH312" i="1"/>
  <c r="AD312" i="1"/>
  <c r="R312" i="1"/>
  <c r="AK312" i="1"/>
  <c r="AG312" i="1"/>
  <c r="AC312" i="1"/>
  <c r="AJ312" i="1"/>
  <c r="AF312" i="1"/>
  <c r="AB312" i="1"/>
  <c r="AL314" i="1"/>
  <c r="AH314" i="1"/>
  <c r="AD314" i="1"/>
  <c r="R314" i="1"/>
  <c r="AK314" i="1"/>
  <c r="AG314" i="1"/>
  <c r="AC314" i="1"/>
  <c r="AJ314" i="1"/>
  <c r="AF314" i="1"/>
  <c r="AB314" i="1"/>
  <c r="AN314" i="1" s="1"/>
  <c r="AL316" i="1"/>
  <c r="AH316" i="1"/>
  <c r="AD316" i="1"/>
  <c r="R316" i="1"/>
  <c r="AK316" i="1"/>
  <c r="AG316" i="1"/>
  <c r="AC316" i="1"/>
  <c r="AJ316" i="1"/>
  <c r="AF316" i="1"/>
  <c r="AB316" i="1"/>
  <c r="AL318" i="1"/>
  <c r="AH318" i="1"/>
  <c r="AD318" i="1"/>
  <c r="R318" i="1"/>
  <c r="AK318" i="1"/>
  <c r="AG318" i="1"/>
  <c r="AC318" i="1"/>
  <c r="AJ318" i="1"/>
  <c r="AF318" i="1"/>
  <c r="AB318" i="1"/>
  <c r="AN318" i="1" s="1"/>
  <c r="AL320" i="1"/>
  <c r="AH320" i="1"/>
  <c r="AD320" i="1"/>
  <c r="R320" i="1"/>
  <c r="AK320" i="1"/>
  <c r="AG320" i="1"/>
  <c r="AC320" i="1"/>
  <c r="AJ320" i="1"/>
  <c r="AF320" i="1"/>
  <c r="AB320" i="1"/>
  <c r="AL322" i="1"/>
  <c r="AH322" i="1"/>
  <c r="AD322" i="1"/>
  <c r="R322" i="1"/>
  <c r="AK322" i="1"/>
  <c r="AG322" i="1"/>
  <c r="AC322" i="1"/>
  <c r="AJ322" i="1"/>
  <c r="AF322" i="1"/>
  <c r="AB322" i="1"/>
  <c r="AL324" i="1"/>
  <c r="AH324" i="1"/>
  <c r="AD324" i="1"/>
  <c r="R324" i="1"/>
  <c r="AK324" i="1"/>
  <c r="AG324" i="1"/>
  <c r="AC324" i="1"/>
  <c r="AJ324" i="1"/>
  <c r="AF324" i="1"/>
  <c r="AB324" i="1"/>
  <c r="AL326" i="1"/>
  <c r="AH326" i="1"/>
  <c r="AD326" i="1"/>
  <c r="R326" i="1"/>
  <c r="AK326" i="1"/>
  <c r="AG326" i="1"/>
  <c r="AC326" i="1"/>
  <c r="AJ326" i="1"/>
  <c r="AF326" i="1"/>
  <c r="AB326" i="1"/>
  <c r="AL328" i="1"/>
  <c r="AH328" i="1"/>
  <c r="AD328" i="1"/>
  <c r="R328" i="1"/>
  <c r="AK328" i="1"/>
  <c r="AG328" i="1"/>
  <c r="AC328" i="1"/>
  <c r="AJ328" i="1"/>
  <c r="AF328" i="1"/>
  <c r="AB328" i="1"/>
  <c r="AL330" i="1"/>
  <c r="AH330" i="1"/>
  <c r="AD330" i="1"/>
  <c r="R330" i="1"/>
  <c r="AK330" i="1"/>
  <c r="AG330" i="1"/>
  <c r="AC330" i="1"/>
  <c r="AJ330" i="1"/>
  <c r="AF330" i="1"/>
  <c r="AB330" i="1"/>
  <c r="AN330" i="1" s="1"/>
  <c r="AL332" i="1"/>
  <c r="AH332" i="1"/>
  <c r="AD332" i="1"/>
  <c r="R332" i="1"/>
  <c r="AK332" i="1"/>
  <c r="AG332" i="1"/>
  <c r="AC332" i="1"/>
  <c r="AJ332" i="1"/>
  <c r="AF332" i="1"/>
  <c r="AB332" i="1"/>
  <c r="AN332" i="1" s="1"/>
  <c r="AL334" i="1"/>
  <c r="AH334" i="1"/>
  <c r="AD334" i="1"/>
  <c r="R334" i="1"/>
  <c r="AK334" i="1"/>
  <c r="AG334" i="1"/>
  <c r="AC334" i="1"/>
  <c r="AJ334" i="1"/>
  <c r="AF334" i="1"/>
  <c r="AB334" i="1"/>
  <c r="AL336" i="1"/>
  <c r="AH336" i="1"/>
  <c r="AD336" i="1"/>
  <c r="R336" i="1"/>
  <c r="AK336" i="1"/>
  <c r="AG336" i="1"/>
  <c r="AC336" i="1"/>
  <c r="AJ336" i="1"/>
  <c r="AF336" i="1"/>
  <c r="AB336" i="1"/>
  <c r="AN336" i="1" s="1"/>
  <c r="AL338" i="1"/>
  <c r="AH338" i="1"/>
  <c r="AD338" i="1"/>
  <c r="R338" i="1"/>
  <c r="AK338" i="1"/>
  <c r="AG338" i="1"/>
  <c r="AC338" i="1"/>
  <c r="AN338" i="1"/>
  <c r="AJ338" i="1"/>
  <c r="AF338" i="1"/>
  <c r="AB338" i="1"/>
  <c r="AL340" i="1"/>
  <c r="AH340" i="1"/>
  <c r="AD340" i="1"/>
  <c r="R340" i="1"/>
  <c r="AK340" i="1"/>
  <c r="AG340" i="1"/>
  <c r="AC340" i="1"/>
  <c r="AJ340" i="1"/>
  <c r="AF340" i="1"/>
  <c r="AB340" i="1"/>
  <c r="AL342" i="1"/>
  <c r="AH342" i="1"/>
  <c r="AD342" i="1"/>
  <c r="R342" i="1"/>
  <c r="AK342" i="1"/>
  <c r="AG342" i="1"/>
  <c r="AC342" i="1"/>
  <c r="AJ342" i="1"/>
  <c r="AF342" i="1"/>
  <c r="AB342" i="1"/>
  <c r="AL344" i="1"/>
  <c r="AH344" i="1"/>
  <c r="AD344" i="1"/>
  <c r="R344" i="1"/>
  <c r="AK344" i="1"/>
  <c r="AG344" i="1"/>
  <c r="AC344" i="1"/>
  <c r="AJ344" i="1"/>
  <c r="AF344" i="1"/>
  <c r="AB344" i="1"/>
  <c r="AK346" i="1"/>
  <c r="AG346" i="1"/>
  <c r="AC346" i="1"/>
  <c r="AJ346" i="1"/>
  <c r="AE346" i="1"/>
  <c r="R346" i="1"/>
  <c r="AI346" i="1"/>
  <c r="AD346" i="1"/>
  <c r="AM346" i="1"/>
  <c r="AH346" i="1"/>
  <c r="AB346" i="1"/>
  <c r="AN346" i="1" s="1"/>
  <c r="AM347" i="1"/>
  <c r="AI347" i="1"/>
  <c r="AE347" i="1"/>
  <c r="AH347" i="1"/>
  <c r="AC347" i="1"/>
  <c r="AL347" i="1"/>
  <c r="AG347" i="1"/>
  <c r="AB347" i="1"/>
  <c r="AK347" i="1"/>
  <c r="AF347" i="1"/>
  <c r="R347" i="1"/>
  <c r="AK350" i="1"/>
  <c r="AG350" i="1"/>
  <c r="AC350" i="1"/>
  <c r="AJ350" i="1"/>
  <c r="AE350" i="1"/>
  <c r="R350" i="1"/>
  <c r="AI350" i="1"/>
  <c r="AD350" i="1"/>
  <c r="AM350" i="1"/>
  <c r="AH350" i="1"/>
  <c r="AB350" i="1"/>
  <c r="AM351" i="1"/>
  <c r="AI351" i="1"/>
  <c r="AE351" i="1"/>
  <c r="AH351" i="1"/>
  <c r="AC351" i="1"/>
  <c r="AL351" i="1"/>
  <c r="AG351" i="1"/>
  <c r="AB351" i="1"/>
  <c r="AK351" i="1"/>
  <c r="AF351" i="1"/>
  <c r="R351" i="1"/>
  <c r="AK354" i="1"/>
  <c r="AG354" i="1"/>
  <c r="AC354" i="1"/>
  <c r="AJ354" i="1"/>
  <c r="AE354" i="1"/>
  <c r="R354" i="1"/>
  <c r="AI354" i="1"/>
  <c r="AD354" i="1"/>
  <c r="AM354" i="1"/>
  <c r="AH354" i="1"/>
  <c r="AB354" i="1"/>
  <c r="AN354" i="1" s="1"/>
  <c r="AM355" i="1"/>
  <c r="AI355" i="1"/>
  <c r="AE355" i="1"/>
  <c r="AH355" i="1"/>
  <c r="AC355" i="1"/>
  <c r="AL355" i="1"/>
  <c r="AG355" i="1"/>
  <c r="AB355" i="1"/>
  <c r="AK355" i="1"/>
  <c r="AF355" i="1"/>
  <c r="R355" i="1"/>
  <c r="AK358" i="1"/>
  <c r="AG358" i="1"/>
  <c r="AC358" i="1"/>
  <c r="AJ358" i="1"/>
  <c r="AE358" i="1"/>
  <c r="R358" i="1"/>
  <c r="AI358" i="1"/>
  <c r="AD358" i="1"/>
  <c r="AM358" i="1"/>
  <c r="AH358" i="1"/>
  <c r="AB358" i="1"/>
  <c r="AJ359" i="1"/>
  <c r="AM359" i="1"/>
  <c r="AI359" i="1"/>
  <c r="AE359" i="1"/>
  <c r="AH359" i="1"/>
  <c r="AC359" i="1"/>
  <c r="AG359" i="1"/>
  <c r="AB359" i="1"/>
  <c r="AL359" i="1"/>
  <c r="AF359" i="1"/>
  <c r="R359" i="1"/>
  <c r="AJ393" i="1"/>
  <c r="AF393" i="1"/>
  <c r="AB393" i="1"/>
  <c r="AI393" i="1"/>
  <c r="AD393" i="1"/>
  <c r="AM393" i="1"/>
  <c r="AH393" i="1"/>
  <c r="AC393" i="1"/>
  <c r="AL393" i="1"/>
  <c r="AG393" i="1"/>
  <c r="AK393" i="1"/>
  <c r="AE393" i="1"/>
  <c r="R393" i="1"/>
  <c r="AJ422" i="1"/>
  <c r="AF422" i="1"/>
  <c r="AB422" i="1"/>
  <c r="AM422" i="1"/>
  <c r="AH422" i="1"/>
  <c r="AC422" i="1"/>
  <c r="AL422" i="1"/>
  <c r="AG422" i="1"/>
  <c r="AK422" i="1"/>
  <c r="AE422" i="1"/>
  <c r="R422" i="1"/>
  <c r="AI422" i="1"/>
  <c r="AD422" i="1"/>
  <c r="AJ281" i="1"/>
  <c r="AF281" i="1"/>
  <c r="AB281" i="1"/>
  <c r="AM281" i="1"/>
  <c r="AI281" i="1"/>
  <c r="AE281" i="1"/>
  <c r="AL281" i="1"/>
  <c r="AH281" i="1"/>
  <c r="AD281" i="1"/>
  <c r="R281" i="1"/>
  <c r="AJ283" i="1"/>
  <c r="AF283" i="1"/>
  <c r="AB283" i="1"/>
  <c r="AM283" i="1"/>
  <c r="AI283" i="1"/>
  <c r="AE283" i="1"/>
  <c r="AL283" i="1"/>
  <c r="AH283" i="1"/>
  <c r="AD283" i="1"/>
  <c r="R283" i="1"/>
  <c r="AJ285" i="1"/>
  <c r="AF285" i="1"/>
  <c r="AB285" i="1"/>
  <c r="AM285" i="1"/>
  <c r="AI285" i="1"/>
  <c r="AE285" i="1"/>
  <c r="AL285" i="1"/>
  <c r="AH285" i="1"/>
  <c r="AD285" i="1"/>
  <c r="R285" i="1"/>
  <c r="AJ287" i="1"/>
  <c r="AF287" i="1"/>
  <c r="AB287" i="1"/>
  <c r="AM287" i="1"/>
  <c r="AI287" i="1"/>
  <c r="AE287" i="1"/>
  <c r="AL287" i="1"/>
  <c r="AH287" i="1"/>
  <c r="AD287" i="1"/>
  <c r="R287" i="1"/>
  <c r="AJ289" i="1"/>
  <c r="AF289" i="1"/>
  <c r="AB289" i="1"/>
  <c r="AM289" i="1"/>
  <c r="AI289" i="1"/>
  <c r="AE289" i="1"/>
  <c r="AL289" i="1"/>
  <c r="AH289" i="1"/>
  <c r="AD289" i="1"/>
  <c r="R289" i="1"/>
  <c r="AJ291" i="1"/>
  <c r="AF291" i="1"/>
  <c r="AB291" i="1"/>
  <c r="AM291" i="1"/>
  <c r="AI291" i="1"/>
  <c r="AE291" i="1"/>
  <c r="AL291" i="1"/>
  <c r="AH291" i="1"/>
  <c r="AD291" i="1"/>
  <c r="R291" i="1"/>
  <c r="AJ293" i="1"/>
  <c r="AF293" i="1"/>
  <c r="AB293" i="1"/>
  <c r="AM293" i="1"/>
  <c r="AI293" i="1"/>
  <c r="AE293" i="1"/>
  <c r="AL293" i="1"/>
  <c r="AH293" i="1"/>
  <c r="AD293" i="1"/>
  <c r="R293" i="1"/>
  <c r="AJ295" i="1"/>
  <c r="AF295" i="1"/>
  <c r="AB295" i="1"/>
  <c r="AM295" i="1"/>
  <c r="AI295" i="1"/>
  <c r="AE295" i="1"/>
  <c r="AL295" i="1"/>
  <c r="AH295" i="1"/>
  <c r="AD295" i="1"/>
  <c r="R295" i="1"/>
  <c r="AJ297" i="1"/>
  <c r="AF297" i="1"/>
  <c r="AB297" i="1"/>
  <c r="AM297" i="1"/>
  <c r="AI297" i="1"/>
  <c r="AE297" i="1"/>
  <c r="AL297" i="1"/>
  <c r="AH297" i="1"/>
  <c r="AD297" i="1"/>
  <c r="R297" i="1"/>
  <c r="AJ299" i="1"/>
  <c r="AF299" i="1"/>
  <c r="AB299" i="1"/>
  <c r="AM299" i="1"/>
  <c r="AI299" i="1"/>
  <c r="AE299" i="1"/>
  <c r="AL299" i="1"/>
  <c r="AH299" i="1"/>
  <c r="AD299" i="1"/>
  <c r="R299" i="1"/>
  <c r="AJ301" i="1"/>
  <c r="AF301" i="1"/>
  <c r="AB301" i="1"/>
  <c r="AM301" i="1"/>
  <c r="AI301" i="1"/>
  <c r="AE301" i="1"/>
  <c r="AL301" i="1"/>
  <c r="AH301" i="1"/>
  <c r="AD301" i="1"/>
  <c r="R301" i="1"/>
  <c r="AJ303" i="1"/>
  <c r="AF303" i="1"/>
  <c r="AB303" i="1"/>
  <c r="AM303" i="1"/>
  <c r="AI303" i="1"/>
  <c r="AE303" i="1"/>
  <c r="AL303" i="1"/>
  <c r="AH303" i="1"/>
  <c r="AD303" i="1"/>
  <c r="R303" i="1"/>
  <c r="AJ305" i="1"/>
  <c r="AF305" i="1"/>
  <c r="AB305" i="1"/>
  <c r="AM305" i="1"/>
  <c r="AI305" i="1"/>
  <c r="AE305" i="1"/>
  <c r="AL305" i="1"/>
  <c r="AH305" i="1"/>
  <c r="AD305" i="1"/>
  <c r="R305" i="1"/>
  <c r="AJ307" i="1"/>
  <c r="AF307" i="1"/>
  <c r="AB307" i="1"/>
  <c r="AM307" i="1"/>
  <c r="AI307" i="1"/>
  <c r="AE307" i="1"/>
  <c r="AL307" i="1"/>
  <c r="AH307" i="1"/>
  <c r="AD307" i="1"/>
  <c r="R307" i="1"/>
  <c r="AJ309" i="1"/>
  <c r="AF309" i="1"/>
  <c r="AB309" i="1"/>
  <c r="AM309" i="1"/>
  <c r="AI309" i="1"/>
  <c r="AE309" i="1"/>
  <c r="AL309" i="1"/>
  <c r="AH309" i="1"/>
  <c r="AD309" i="1"/>
  <c r="R309" i="1"/>
  <c r="AJ311" i="1"/>
  <c r="AF311" i="1"/>
  <c r="AB311" i="1"/>
  <c r="AM311" i="1"/>
  <c r="AI311" i="1"/>
  <c r="AE311" i="1"/>
  <c r="AL311" i="1"/>
  <c r="AH311" i="1"/>
  <c r="AD311" i="1"/>
  <c r="R311" i="1"/>
  <c r="AJ313" i="1"/>
  <c r="AF313" i="1"/>
  <c r="AB313" i="1"/>
  <c r="AM313" i="1"/>
  <c r="AI313" i="1"/>
  <c r="AE313" i="1"/>
  <c r="AL313" i="1"/>
  <c r="AH313" i="1"/>
  <c r="AD313" i="1"/>
  <c r="R313" i="1"/>
  <c r="AJ315" i="1"/>
  <c r="AF315" i="1"/>
  <c r="AB315" i="1"/>
  <c r="AM315" i="1"/>
  <c r="AI315" i="1"/>
  <c r="AE315" i="1"/>
  <c r="AL315" i="1"/>
  <c r="AH315" i="1"/>
  <c r="AD315" i="1"/>
  <c r="R315" i="1"/>
  <c r="AJ317" i="1"/>
  <c r="AF317" i="1"/>
  <c r="AB317" i="1"/>
  <c r="AM317" i="1"/>
  <c r="AI317" i="1"/>
  <c r="AE317" i="1"/>
  <c r="AL317" i="1"/>
  <c r="AH317" i="1"/>
  <c r="AD317" i="1"/>
  <c r="R317" i="1"/>
  <c r="AJ319" i="1"/>
  <c r="AF319" i="1"/>
  <c r="AB319" i="1"/>
  <c r="AM319" i="1"/>
  <c r="AI319" i="1"/>
  <c r="AE319" i="1"/>
  <c r="AL319" i="1"/>
  <c r="AH319" i="1"/>
  <c r="AD319" i="1"/>
  <c r="R319" i="1"/>
  <c r="AJ321" i="1"/>
  <c r="AF321" i="1"/>
  <c r="AB321" i="1"/>
  <c r="AM321" i="1"/>
  <c r="AI321" i="1"/>
  <c r="AE321" i="1"/>
  <c r="AL321" i="1"/>
  <c r="AH321" i="1"/>
  <c r="AD321" i="1"/>
  <c r="R321" i="1"/>
  <c r="AJ323" i="1"/>
  <c r="AF323" i="1"/>
  <c r="AB323" i="1"/>
  <c r="AM323" i="1"/>
  <c r="AI323" i="1"/>
  <c r="AE323" i="1"/>
  <c r="AL323" i="1"/>
  <c r="AH323" i="1"/>
  <c r="AD323" i="1"/>
  <c r="R323" i="1"/>
  <c r="AJ325" i="1"/>
  <c r="AF325" i="1"/>
  <c r="AB325" i="1"/>
  <c r="AM325" i="1"/>
  <c r="AI325" i="1"/>
  <c r="AE325" i="1"/>
  <c r="AL325" i="1"/>
  <c r="AH325" i="1"/>
  <c r="AD325" i="1"/>
  <c r="R325" i="1"/>
  <c r="AJ327" i="1"/>
  <c r="AF327" i="1"/>
  <c r="AB327" i="1"/>
  <c r="AM327" i="1"/>
  <c r="AI327" i="1"/>
  <c r="AE327" i="1"/>
  <c r="AL327" i="1"/>
  <c r="AH327" i="1"/>
  <c r="AD327" i="1"/>
  <c r="R327" i="1"/>
  <c r="AJ329" i="1"/>
  <c r="AF329" i="1"/>
  <c r="AB329" i="1"/>
  <c r="AM329" i="1"/>
  <c r="AI329" i="1"/>
  <c r="AE329" i="1"/>
  <c r="AL329" i="1"/>
  <c r="AH329" i="1"/>
  <c r="AD329" i="1"/>
  <c r="R329" i="1"/>
  <c r="AJ331" i="1"/>
  <c r="AF331" i="1"/>
  <c r="AB331" i="1"/>
  <c r="AM331" i="1"/>
  <c r="AI331" i="1"/>
  <c r="AE331" i="1"/>
  <c r="AL331" i="1"/>
  <c r="AH331" i="1"/>
  <c r="AD331" i="1"/>
  <c r="R331" i="1"/>
  <c r="AJ333" i="1"/>
  <c r="AF333" i="1"/>
  <c r="AB333" i="1"/>
  <c r="AM333" i="1"/>
  <c r="AI333" i="1"/>
  <c r="AE333" i="1"/>
  <c r="AL333" i="1"/>
  <c r="AH333" i="1"/>
  <c r="AD333" i="1"/>
  <c r="R333" i="1"/>
  <c r="AJ335" i="1"/>
  <c r="AF335" i="1"/>
  <c r="AB335" i="1"/>
  <c r="AM335" i="1"/>
  <c r="AI335" i="1"/>
  <c r="AE335" i="1"/>
  <c r="AL335" i="1"/>
  <c r="AH335" i="1"/>
  <c r="AD335" i="1"/>
  <c r="R335" i="1"/>
  <c r="AJ337" i="1"/>
  <c r="AF337" i="1"/>
  <c r="AB337" i="1"/>
  <c r="AM337" i="1"/>
  <c r="AI337" i="1"/>
  <c r="AE337" i="1"/>
  <c r="AL337" i="1"/>
  <c r="AH337" i="1"/>
  <c r="AD337" i="1"/>
  <c r="R337" i="1"/>
  <c r="AJ339" i="1"/>
  <c r="AF339" i="1"/>
  <c r="AB339" i="1"/>
  <c r="AM339" i="1"/>
  <c r="AI339" i="1"/>
  <c r="AE339" i="1"/>
  <c r="AL339" i="1"/>
  <c r="AH339" i="1"/>
  <c r="AD339" i="1"/>
  <c r="R339" i="1"/>
  <c r="AJ341" i="1"/>
  <c r="AF341" i="1"/>
  <c r="AB341" i="1"/>
  <c r="AM341" i="1"/>
  <c r="AI341" i="1"/>
  <c r="AE341" i="1"/>
  <c r="AL341" i="1"/>
  <c r="AH341" i="1"/>
  <c r="AD341" i="1"/>
  <c r="R341" i="1"/>
  <c r="AJ343" i="1"/>
  <c r="AF343" i="1"/>
  <c r="AB343" i="1"/>
  <c r="AM343" i="1"/>
  <c r="AI343" i="1"/>
  <c r="AE343" i="1"/>
  <c r="AL343" i="1"/>
  <c r="AH343" i="1"/>
  <c r="AD343" i="1"/>
  <c r="R343" i="1"/>
  <c r="AJ345" i="1"/>
  <c r="AF345" i="1"/>
  <c r="AB345" i="1"/>
  <c r="AM345" i="1"/>
  <c r="AI345" i="1"/>
  <c r="AE345" i="1"/>
  <c r="AL345" i="1"/>
  <c r="AH345" i="1"/>
  <c r="AD345" i="1"/>
  <c r="R345" i="1"/>
  <c r="AL398" i="1"/>
  <c r="AH398" i="1"/>
  <c r="AD398" i="1"/>
  <c r="R398" i="1"/>
  <c r="AJ398" i="1"/>
  <c r="AF398" i="1"/>
  <c r="AB398" i="1"/>
  <c r="AG398" i="1"/>
  <c r="AM398" i="1"/>
  <c r="AE398" i="1"/>
  <c r="AK398" i="1"/>
  <c r="AC398" i="1"/>
  <c r="AI398" i="1"/>
  <c r="AE194" i="1"/>
  <c r="AI194" i="1"/>
  <c r="AE196" i="1"/>
  <c r="AI196" i="1"/>
  <c r="AE198" i="1"/>
  <c r="AI198" i="1"/>
  <c r="AE200" i="1"/>
  <c r="AI200" i="1"/>
  <c r="AE202" i="1"/>
  <c r="AI202" i="1"/>
  <c r="AE204" i="1"/>
  <c r="AI204" i="1"/>
  <c r="AE206" i="1"/>
  <c r="AI206" i="1"/>
  <c r="AE208" i="1"/>
  <c r="AI208" i="1"/>
  <c r="AE210" i="1"/>
  <c r="AI210" i="1"/>
  <c r="AE212" i="1"/>
  <c r="AI212" i="1"/>
  <c r="AE214" i="1"/>
  <c r="AI214" i="1"/>
  <c r="AE216" i="1"/>
  <c r="AI216" i="1"/>
  <c r="AE218" i="1"/>
  <c r="AI218" i="1"/>
  <c r="AE220" i="1"/>
  <c r="AI220" i="1"/>
  <c r="AE222" i="1"/>
  <c r="AI222" i="1"/>
  <c r="AE224" i="1"/>
  <c r="AI224" i="1"/>
  <c r="AE226" i="1"/>
  <c r="AI226" i="1"/>
  <c r="AE228" i="1"/>
  <c r="AI228" i="1"/>
  <c r="AE230" i="1"/>
  <c r="AI230" i="1"/>
  <c r="AE232" i="1"/>
  <c r="AI232" i="1"/>
  <c r="AE234" i="1"/>
  <c r="AI234" i="1"/>
  <c r="AE236" i="1"/>
  <c r="AI236" i="1"/>
  <c r="AE238" i="1"/>
  <c r="AI238" i="1"/>
  <c r="AE240" i="1"/>
  <c r="AI240" i="1"/>
  <c r="AE242" i="1"/>
  <c r="AI242" i="1"/>
  <c r="AE244" i="1"/>
  <c r="AI244" i="1"/>
  <c r="AE246" i="1"/>
  <c r="AI246" i="1"/>
  <c r="AE248" i="1"/>
  <c r="AI248" i="1"/>
  <c r="AE250" i="1"/>
  <c r="AI250" i="1"/>
  <c r="AE252" i="1"/>
  <c r="AI252" i="1"/>
  <c r="AE254" i="1"/>
  <c r="AI254" i="1"/>
  <c r="AE256" i="1"/>
  <c r="AI256" i="1"/>
  <c r="AE258" i="1"/>
  <c r="AI258" i="1"/>
  <c r="AE260" i="1"/>
  <c r="AI260" i="1"/>
  <c r="AE262" i="1"/>
  <c r="AI262" i="1"/>
  <c r="AE264" i="1"/>
  <c r="AI264" i="1"/>
  <c r="AE266" i="1"/>
  <c r="AI266" i="1"/>
  <c r="AE268" i="1"/>
  <c r="AI268" i="1"/>
  <c r="AE270" i="1"/>
  <c r="AI270" i="1"/>
  <c r="AE272" i="1"/>
  <c r="AI272" i="1"/>
  <c r="AE274" i="1"/>
  <c r="AI274" i="1"/>
  <c r="AE276" i="1"/>
  <c r="AI276" i="1"/>
  <c r="AE278" i="1"/>
  <c r="AI278" i="1"/>
  <c r="AC281" i="1"/>
  <c r="AC283" i="1"/>
  <c r="AC285" i="1"/>
  <c r="AC287" i="1"/>
  <c r="AC289" i="1"/>
  <c r="AC291" i="1"/>
  <c r="AC293" i="1"/>
  <c r="AC295" i="1"/>
  <c r="AC297" i="1"/>
  <c r="AC299" i="1"/>
  <c r="AC301" i="1"/>
  <c r="AC303" i="1"/>
  <c r="AC305" i="1"/>
  <c r="AC307" i="1"/>
  <c r="AC309" i="1"/>
  <c r="AC311" i="1"/>
  <c r="AC313" i="1"/>
  <c r="AC315" i="1"/>
  <c r="AC317" i="1"/>
  <c r="AC319" i="1"/>
  <c r="AC321" i="1"/>
  <c r="AC323" i="1"/>
  <c r="AC325" i="1"/>
  <c r="AC327" i="1"/>
  <c r="AC329" i="1"/>
  <c r="AC331" i="1"/>
  <c r="AC333" i="1"/>
  <c r="AC335" i="1"/>
  <c r="AK348" i="1"/>
  <c r="AG348" i="1"/>
  <c r="AC348" i="1"/>
  <c r="AJ348" i="1"/>
  <c r="AE348" i="1"/>
  <c r="R348" i="1"/>
  <c r="AI348" i="1"/>
  <c r="AD348" i="1"/>
  <c r="AM348" i="1"/>
  <c r="AH348" i="1"/>
  <c r="AB348" i="1"/>
  <c r="AM349" i="1"/>
  <c r="AI349" i="1"/>
  <c r="AE349" i="1"/>
  <c r="AH349" i="1"/>
  <c r="AC349" i="1"/>
  <c r="AL349" i="1"/>
  <c r="AG349" i="1"/>
  <c r="AB349" i="1"/>
  <c r="AK349" i="1"/>
  <c r="AF349" i="1"/>
  <c r="R349" i="1"/>
  <c r="AK352" i="1"/>
  <c r="AG352" i="1"/>
  <c r="AC352" i="1"/>
  <c r="AJ352" i="1"/>
  <c r="AE352" i="1"/>
  <c r="R352" i="1"/>
  <c r="AI352" i="1"/>
  <c r="AD352" i="1"/>
  <c r="AM352" i="1"/>
  <c r="AH352" i="1"/>
  <c r="AB352" i="1"/>
  <c r="AM353" i="1"/>
  <c r="AI353" i="1"/>
  <c r="AE353" i="1"/>
  <c r="AH353" i="1"/>
  <c r="AC353" i="1"/>
  <c r="AL353" i="1"/>
  <c r="AG353" i="1"/>
  <c r="AB353" i="1"/>
  <c r="AK353" i="1"/>
  <c r="AF353" i="1"/>
  <c r="R353" i="1"/>
  <c r="AK356" i="1"/>
  <c r="AG356" i="1"/>
  <c r="AC356" i="1"/>
  <c r="AJ356" i="1"/>
  <c r="AE356" i="1"/>
  <c r="R356" i="1"/>
  <c r="AI356" i="1"/>
  <c r="AD356" i="1"/>
  <c r="AM356" i="1"/>
  <c r="AH356" i="1"/>
  <c r="AB356" i="1"/>
  <c r="AM357" i="1"/>
  <c r="AI357" i="1"/>
  <c r="AE357" i="1"/>
  <c r="AH357" i="1"/>
  <c r="AC357" i="1"/>
  <c r="AL357" i="1"/>
  <c r="AG357" i="1"/>
  <c r="AB357" i="1"/>
  <c r="AK357" i="1"/>
  <c r="AF357" i="1"/>
  <c r="R357" i="1"/>
  <c r="AL360" i="1"/>
  <c r="AH360" i="1"/>
  <c r="AD360" i="1"/>
  <c r="R360" i="1"/>
  <c r="AK360" i="1"/>
  <c r="AG360" i="1"/>
  <c r="AC360" i="1"/>
  <c r="AI360" i="1"/>
  <c r="AD361" i="1"/>
  <c r="AL362" i="1"/>
  <c r="AH362" i="1"/>
  <c r="AD362" i="1"/>
  <c r="R362" i="1"/>
  <c r="AK362" i="1"/>
  <c r="AG362" i="1"/>
  <c r="AC362" i="1"/>
  <c r="AI362" i="1"/>
  <c r="AD363" i="1"/>
  <c r="AL364" i="1"/>
  <c r="AH364" i="1"/>
  <c r="AD364" i="1"/>
  <c r="R364" i="1"/>
  <c r="AK364" i="1"/>
  <c r="AG364" i="1"/>
  <c r="AC364" i="1"/>
  <c r="AI364" i="1"/>
  <c r="AD365" i="1"/>
  <c r="AK371" i="1"/>
  <c r="AG371" i="1"/>
  <c r="AC371" i="1"/>
  <c r="AJ371" i="1"/>
  <c r="AF371" i="1"/>
  <c r="AB371" i="1"/>
  <c r="AM371" i="1"/>
  <c r="AI371" i="1"/>
  <c r="AE371" i="1"/>
  <c r="AL371" i="1"/>
  <c r="AK379" i="1"/>
  <c r="AG379" i="1"/>
  <c r="AC379" i="1"/>
  <c r="AJ379" i="1"/>
  <c r="AF379" i="1"/>
  <c r="AB379" i="1"/>
  <c r="AM379" i="1"/>
  <c r="AN379" i="1" s="1"/>
  <c r="AI379" i="1"/>
  <c r="AE379" i="1"/>
  <c r="AL379" i="1"/>
  <c r="AK387" i="1"/>
  <c r="AG387" i="1"/>
  <c r="AC387" i="1"/>
  <c r="AJ387" i="1"/>
  <c r="AF387" i="1"/>
  <c r="AB387" i="1"/>
  <c r="AM387" i="1"/>
  <c r="AI387" i="1"/>
  <c r="AE387" i="1"/>
  <c r="AL387" i="1"/>
  <c r="AL400" i="1"/>
  <c r="AH400" i="1"/>
  <c r="AD400" i="1"/>
  <c r="R400" i="1"/>
  <c r="AJ400" i="1"/>
  <c r="AF400" i="1"/>
  <c r="AB400" i="1"/>
  <c r="AG400" i="1"/>
  <c r="AM400" i="1"/>
  <c r="AE400" i="1"/>
  <c r="AK400" i="1"/>
  <c r="AC400" i="1"/>
  <c r="AJ426" i="1"/>
  <c r="AF426" i="1"/>
  <c r="AB426" i="1"/>
  <c r="AM426" i="1"/>
  <c r="AH426" i="1"/>
  <c r="AC426" i="1"/>
  <c r="AL426" i="1"/>
  <c r="AG426" i="1"/>
  <c r="AK426" i="1"/>
  <c r="AE426" i="1"/>
  <c r="R426" i="1"/>
  <c r="AI426" i="1"/>
  <c r="AD426" i="1"/>
  <c r="AJ361" i="1"/>
  <c r="AF361" i="1"/>
  <c r="AB361" i="1"/>
  <c r="AM361" i="1"/>
  <c r="AI361" i="1"/>
  <c r="AE361" i="1"/>
  <c r="AG361" i="1"/>
  <c r="AJ363" i="1"/>
  <c r="AF363" i="1"/>
  <c r="AB363" i="1"/>
  <c r="AM363" i="1"/>
  <c r="AI363" i="1"/>
  <c r="AE363" i="1"/>
  <c r="AG363" i="1"/>
  <c r="AJ365" i="1"/>
  <c r="AF365" i="1"/>
  <c r="AB365" i="1"/>
  <c r="AM365" i="1"/>
  <c r="AI365" i="1"/>
  <c r="AE365" i="1"/>
  <c r="AG365" i="1"/>
  <c r="AK373" i="1"/>
  <c r="AG373" i="1"/>
  <c r="AC373" i="1"/>
  <c r="AJ373" i="1"/>
  <c r="AF373" i="1"/>
  <c r="AB373" i="1"/>
  <c r="AM373" i="1"/>
  <c r="AI373" i="1"/>
  <c r="AE373" i="1"/>
  <c r="AL373" i="1"/>
  <c r="AK381" i="1"/>
  <c r="AG381" i="1"/>
  <c r="AC381" i="1"/>
  <c r="AJ381" i="1"/>
  <c r="AF381" i="1"/>
  <c r="AB381" i="1"/>
  <c r="AM381" i="1"/>
  <c r="AN381" i="1" s="1"/>
  <c r="AI381" i="1"/>
  <c r="AE381" i="1"/>
  <c r="AL381" i="1"/>
  <c r="AK389" i="1"/>
  <c r="AG389" i="1"/>
  <c r="AC389" i="1"/>
  <c r="AJ389" i="1"/>
  <c r="AF389" i="1"/>
  <c r="AB389" i="1"/>
  <c r="AM389" i="1"/>
  <c r="AI389" i="1"/>
  <c r="AE389" i="1"/>
  <c r="AL389" i="1"/>
  <c r="AJ397" i="1"/>
  <c r="AF397" i="1"/>
  <c r="AB397" i="1"/>
  <c r="AN397" i="1" s="1"/>
  <c r="AL397" i="1"/>
  <c r="AH397" i="1"/>
  <c r="AK397" i="1"/>
  <c r="AD397" i="1"/>
  <c r="AI397" i="1"/>
  <c r="AC397" i="1"/>
  <c r="AG397" i="1"/>
  <c r="AL402" i="1"/>
  <c r="AH402" i="1"/>
  <c r="AD402" i="1"/>
  <c r="R402" i="1"/>
  <c r="AK402" i="1"/>
  <c r="AG402" i="1"/>
  <c r="AC402" i="1"/>
  <c r="AJ402" i="1"/>
  <c r="AF402" i="1"/>
  <c r="AB402" i="1"/>
  <c r="AM402" i="1"/>
  <c r="AI402" i="1"/>
  <c r="AE402" i="1"/>
  <c r="AL404" i="1"/>
  <c r="AH404" i="1"/>
  <c r="AD404" i="1"/>
  <c r="R404" i="1"/>
  <c r="AK404" i="1"/>
  <c r="AG404" i="1"/>
  <c r="AC404" i="1"/>
  <c r="AJ404" i="1"/>
  <c r="AF404" i="1"/>
  <c r="AB404" i="1"/>
  <c r="AM404" i="1"/>
  <c r="AI404" i="1"/>
  <c r="AE404" i="1"/>
  <c r="AL406" i="1"/>
  <c r="AH406" i="1"/>
  <c r="AD406" i="1"/>
  <c r="R406" i="1"/>
  <c r="AK406" i="1"/>
  <c r="AG406" i="1"/>
  <c r="AC406" i="1"/>
  <c r="AJ406" i="1"/>
  <c r="AF406" i="1"/>
  <c r="AB406" i="1"/>
  <c r="AM406" i="1"/>
  <c r="AI406" i="1"/>
  <c r="AE406" i="1"/>
  <c r="AL408" i="1"/>
  <c r="AH408" i="1"/>
  <c r="AD408" i="1"/>
  <c r="R408" i="1"/>
  <c r="AK408" i="1"/>
  <c r="AG408" i="1"/>
  <c r="AC408" i="1"/>
  <c r="AJ408" i="1"/>
  <c r="AF408" i="1"/>
  <c r="AB408" i="1"/>
  <c r="AN408" i="1" s="1"/>
  <c r="AM408" i="1"/>
  <c r="AI408" i="1"/>
  <c r="AE408" i="1"/>
  <c r="AL410" i="1"/>
  <c r="AH410" i="1"/>
  <c r="AD410" i="1"/>
  <c r="R410" i="1"/>
  <c r="AK410" i="1"/>
  <c r="AG410" i="1"/>
  <c r="AC410" i="1"/>
  <c r="AJ410" i="1"/>
  <c r="AF410" i="1"/>
  <c r="AB410" i="1"/>
  <c r="AM410" i="1"/>
  <c r="AI410" i="1"/>
  <c r="AE410" i="1"/>
  <c r="AL412" i="1"/>
  <c r="AH412" i="1"/>
  <c r="AD412" i="1"/>
  <c r="R412" i="1"/>
  <c r="AK412" i="1"/>
  <c r="AG412" i="1"/>
  <c r="AC412" i="1"/>
  <c r="AJ412" i="1"/>
  <c r="AF412" i="1"/>
  <c r="AB412" i="1"/>
  <c r="AM412" i="1"/>
  <c r="AI412" i="1"/>
  <c r="AE412" i="1"/>
  <c r="AL414" i="1"/>
  <c r="AH414" i="1"/>
  <c r="AD414" i="1"/>
  <c r="R414" i="1"/>
  <c r="AK414" i="1"/>
  <c r="AG414" i="1"/>
  <c r="AC414" i="1"/>
  <c r="AJ414" i="1"/>
  <c r="AF414" i="1"/>
  <c r="AB414" i="1"/>
  <c r="AM414" i="1"/>
  <c r="AI414" i="1"/>
  <c r="AE414" i="1"/>
  <c r="R361" i="1"/>
  <c r="AH361" i="1"/>
  <c r="R363" i="1"/>
  <c r="AH363" i="1"/>
  <c r="R365" i="1"/>
  <c r="AH365" i="1"/>
  <c r="AK367" i="1"/>
  <c r="AG367" i="1"/>
  <c r="AC367" i="1"/>
  <c r="AJ367" i="1"/>
  <c r="AF367" i="1"/>
  <c r="AB367" i="1"/>
  <c r="AM367" i="1"/>
  <c r="AI367" i="1"/>
  <c r="AE367" i="1"/>
  <c r="AL367" i="1"/>
  <c r="R373" i="1"/>
  <c r="AK375" i="1"/>
  <c r="AG375" i="1"/>
  <c r="AC375" i="1"/>
  <c r="AJ375" i="1"/>
  <c r="AF375" i="1"/>
  <c r="AB375" i="1"/>
  <c r="AM375" i="1"/>
  <c r="AI375" i="1"/>
  <c r="AE375" i="1"/>
  <c r="AL375" i="1"/>
  <c r="R381" i="1"/>
  <c r="AK383" i="1"/>
  <c r="AG383" i="1"/>
  <c r="AC383" i="1"/>
  <c r="AJ383" i="1"/>
  <c r="AF383" i="1"/>
  <c r="AB383" i="1"/>
  <c r="AM383" i="1"/>
  <c r="AI383" i="1"/>
  <c r="AE383" i="1"/>
  <c r="AL383" i="1"/>
  <c r="R389" i="1"/>
  <c r="AJ391" i="1"/>
  <c r="AF391" i="1"/>
  <c r="AB391" i="1"/>
  <c r="AN391" i="1" s="1"/>
  <c r="AI391" i="1"/>
  <c r="AD391" i="1"/>
  <c r="AM391" i="1"/>
  <c r="AH391" i="1"/>
  <c r="AC391" i="1"/>
  <c r="AL391" i="1"/>
  <c r="AG391" i="1"/>
  <c r="AJ395" i="1"/>
  <c r="AF395" i="1"/>
  <c r="AB395" i="1"/>
  <c r="AI395" i="1"/>
  <c r="AD395" i="1"/>
  <c r="AM395" i="1"/>
  <c r="AH395" i="1"/>
  <c r="AC395" i="1"/>
  <c r="AL395" i="1"/>
  <c r="AG395" i="1"/>
  <c r="R397" i="1"/>
  <c r="AJ418" i="1"/>
  <c r="AF418" i="1"/>
  <c r="AB418" i="1"/>
  <c r="AM418" i="1"/>
  <c r="AH418" i="1"/>
  <c r="AC418" i="1"/>
  <c r="AL418" i="1"/>
  <c r="AG418" i="1"/>
  <c r="AK418" i="1"/>
  <c r="AE418" i="1"/>
  <c r="R418" i="1"/>
  <c r="AI418" i="1"/>
  <c r="AD418" i="1"/>
  <c r="AJ447" i="1"/>
  <c r="AF447" i="1"/>
  <c r="AB447" i="1"/>
  <c r="AM447" i="1"/>
  <c r="AI447" i="1"/>
  <c r="AE447" i="1"/>
  <c r="AL447" i="1"/>
  <c r="AH447" i="1"/>
  <c r="AD447" i="1"/>
  <c r="R447" i="1"/>
  <c r="AK447" i="1"/>
  <c r="AG447" i="1"/>
  <c r="AC447" i="1"/>
  <c r="AC366" i="1"/>
  <c r="AG366" i="1"/>
  <c r="AK366" i="1"/>
  <c r="AC368" i="1"/>
  <c r="AG368" i="1"/>
  <c r="AK368" i="1"/>
  <c r="AC370" i="1"/>
  <c r="AG370" i="1"/>
  <c r="AK370" i="1"/>
  <c r="AC372" i="1"/>
  <c r="AG372" i="1"/>
  <c r="AK372" i="1"/>
  <c r="AC374" i="1"/>
  <c r="AG374" i="1"/>
  <c r="AK374" i="1"/>
  <c r="AC376" i="1"/>
  <c r="AG376" i="1"/>
  <c r="AK376" i="1"/>
  <c r="AC378" i="1"/>
  <c r="AG378" i="1"/>
  <c r="AK378" i="1"/>
  <c r="AC380" i="1"/>
  <c r="AG380" i="1"/>
  <c r="AK380" i="1"/>
  <c r="AC382" i="1"/>
  <c r="AG382" i="1"/>
  <c r="AK382" i="1"/>
  <c r="AC384" i="1"/>
  <c r="AG384" i="1"/>
  <c r="AK384" i="1"/>
  <c r="AC386" i="1"/>
  <c r="AG386" i="1"/>
  <c r="AK386" i="1"/>
  <c r="AC388" i="1"/>
  <c r="AG388" i="1"/>
  <c r="AK388" i="1"/>
  <c r="AC390" i="1"/>
  <c r="AG390" i="1"/>
  <c r="AK390" i="1"/>
  <c r="AE392" i="1"/>
  <c r="AE394" i="1"/>
  <c r="AE396" i="1"/>
  <c r="AJ403" i="1"/>
  <c r="AF403" i="1"/>
  <c r="AB403" i="1"/>
  <c r="AM403" i="1"/>
  <c r="AI403" i="1"/>
  <c r="AE403" i="1"/>
  <c r="AL403" i="1"/>
  <c r="AH403" i="1"/>
  <c r="AD403" i="1"/>
  <c r="R403" i="1"/>
  <c r="AJ405" i="1"/>
  <c r="AF405" i="1"/>
  <c r="AB405" i="1"/>
  <c r="AM405" i="1"/>
  <c r="AI405" i="1"/>
  <c r="AE405" i="1"/>
  <c r="AL405" i="1"/>
  <c r="AH405" i="1"/>
  <c r="AD405" i="1"/>
  <c r="R405" i="1"/>
  <c r="AJ407" i="1"/>
  <c r="AF407" i="1"/>
  <c r="AB407" i="1"/>
  <c r="AM407" i="1"/>
  <c r="AI407" i="1"/>
  <c r="AE407" i="1"/>
  <c r="AL407" i="1"/>
  <c r="AH407" i="1"/>
  <c r="AD407" i="1"/>
  <c r="R407" i="1"/>
  <c r="AJ409" i="1"/>
  <c r="AF409" i="1"/>
  <c r="AB409" i="1"/>
  <c r="AM409" i="1"/>
  <c r="AI409" i="1"/>
  <c r="AE409" i="1"/>
  <c r="AL409" i="1"/>
  <c r="AH409" i="1"/>
  <c r="AD409" i="1"/>
  <c r="R409" i="1"/>
  <c r="AJ411" i="1"/>
  <c r="AF411" i="1"/>
  <c r="AB411" i="1"/>
  <c r="AM411" i="1"/>
  <c r="AI411" i="1"/>
  <c r="AE411" i="1"/>
  <c r="AL411" i="1"/>
  <c r="AH411" i="1"/>
  <c r="AD411" i="1"/>
  <c r="R411" i="1"/>
  <c r="AJ413" i="1"/>
  <c r="AF413" i="1"/>
  <c r="AB413" i="1"/>
  <c r="AM413" i="1"/>
  <c r="AI413" i="1"/>
  <c r="AE413" i="1"/>
  <c r="AL413" i="1"/>
  <c r="AH413" i="1"/>
  <c r="AD413" i="1"/>
  <c r="R413" i="1"/>
  <c r="AL415" i="1"/>
  <c r="AH415" i="1"/>
  <c r="AK415" i="1"/>
  <c r="AF415" i="1"/>
  <c r="AB415" i="1"/>
  <c r="AJ415" i="1"/>
  <c r="AE415" i="1"/>
  <c r="AI415" i="1"/>
  <c r="AD415" i="1"/>
  <c r="R415" i="1"/>
  <c r="AG417" i="1"/>
  <c r="AL419" i="1"/>
  <c r="AH419" i="1"/>
  <c r="AD419" i="1"/>
  <c r="R419" i="1"/>
  <c r="AK419" i="1"/>
  <c r="AF419" i="1"/>
  <c r="AJ419" i="1"/>
  <c r="AE419" i="1"/>
  <c r="AI419" i="1"/>
  <c r="AC419" i="1"/>
  <c r="AG421" i="1"/>
  <c r="AL423" i="1"/>
  <c r="AH423" i="1"/>
  <c r="AD423" i="1"/>
  <c r="R423" i="1"/>
  <c r="AK423" i="1"/>
  <c r="AF423" i="1"/>
  <c r="AJ423" i="1"/>
  <c r="AE423" i="1"/>
  <c r="AI423" i="1"/>
  <c r="AC423" i="1"/>
  <c r="AG425" i="1"/>
  <c r="AL427" i="1"/>
  <c r="AH427" i="1"/>
  <c r="AD427" i="1"/>
  <c r="R427" i="1"/>
  <c r="AK427" i="1"/>
  <c r="AF427" i="1"/>
  <c r="AJ427" i="1"/>
  <c r="AE427" i="1"/>
  <c r="AI427" i="1"/>
  <c r="AC427" i="1"/>
  <c r="AG429" i="1"/>
  <c r="AJ441" i="1"/>
  <c r="AF441" i="1"/>
  <c r="AB441" i="1"/>
  <c r="AM441" i="1"/>
  <c r="AI441" i="1"/>
  <c r="AE441" i="1"/>
  <c r="AL441" i="1"/>
  <c r="AH441" i="1"/>
  <c r="AD441" i="1"/>
  <c r="R441" i="1"/>
  <c r="AK441" i="1"/>
  <c r="AG441" i="1"/>
  <c r="AC441" i="1"/>
  <c r="AJ449" i="1"/>
  <c r="AF449" i="1"/>
  <c r="AB449" i="1"/>
  <c r="AM449" i="1"/>
  <c r="AI449" i="1"/>
  <c r="AE449" i="1"/>
  <c r="AL449" i="1"/>
  <c r="AH449" i="1"/>
  <c r="AD449" i="1"/>
  <c r="R449" i="1"/>
  <c r="AK449" i="1"/>
  <c r="AG449" i="1"/>
  <c r="AC449" i="1"/>
  <c r="AJ455" i="1"/>
  <c r="AF455" i="1"/>
  <c r="AB455" i="1"/>
  <c r="AM455" i="1"/>
  <c r="AI455" i="1"/>
  <c r="AE455" i="1"/>
  <c r="AL455" i="1"/>
  <c r="AH455" i="1"/>
  <c r="AD455" i="1"/>
  <c r="R455" i="1"/>
  <c r="AK455" i="1"/>
  <c r="AG455" i="1"/>
  <c r="AC455" i="1"/>
  <c r="R366" i="1"/>
  <c r="AD366" i="1"/>
  <c r="AH366" i="1"/>
  <c r="AL366" i="1"/>
  <c r="R368" i="1"/>
  <c r="AD368" i="1"/>
  <c r="AH368" i="1"/>
  <c r="AL368" i="1"/>
  <c r="R370" i="1"/>
  <c r="AD370" i="1"/>
  <c r="AH370" i="1"/>
  <c r="AL370" i="1"/>
  <c r="R372" i="1"/>
  <c r="AD372" i="1"/>
  <c r="AH372" i="1"/>
  <c r="AL372" i="1"/>
  <c r="R374" i="1"/>
  <c r="AD374" i="1"/>
  <c r="AH374" i="1"/>
  <c r="AL374" i="1"/>
  <c r="R376" i="1"/>
  <c r="AD376" i="1"/>
  <c r="AH376" i="1"/>
  <c r="AL376" i="1"/>
  <c r="R378" i="1"/>
  <c r="AD378" i="1"/>
  <c r="AH378" i="1"/>
  <c r="AL378" i="1"/>
  <c r="R380" i="1"/>
  <c r="AD380" i="1"/>
  <c r="AH380" i="1"/>
  <c r="AL380" i="1"/>
  <c r="R382" i="1"/>
  <c r="AD382" i="1"/>
  <c r="AH382" i="1"/>
  <c r="AL382" i="1"/>
  <c r="R384" i="1"/>
  <c r="AD384" i="1"/>
  <c r="AH384" i="1"/>
  <c r="AL384" i="1"/>
  <c r="R386" i="1"/>
  <c r="AD386" i="1"/>
  <c r="AH386" i="1"/>
  <c r="AL386" i="1"/>
  <c r="R388" i="1"/>
  <c r="AD388" i="1"/>
  <c r="AH388" i="1"/>
  <c r="AL388" i="1"/>
  <c r="R390" i="1"/>
  <c r="AD390" i="1"/>
  <c r="AH390" i="1"/>
  <c r="AL390" i="1"/>
  <c r="AL392" i="1"/>
  <c r="AH392" i="1"/>
  <c r="AD392" i="1"/>
  <c r="R392" i="1"/>
  <c r="AF392" i="1"/>
  <c r="AK392" i="1"/>
  <c r="AL394" i="1"/>
  <c r="AH394" i="1"/>
  <c r="AD394" i="1"/>
  <c r="R394" i="1"/>
  <c r="AF394" i="1"/>
  <c r="AK394" i="1"/>
  <c r="AL396" i="1"/>
  <c r="AH396" i="1"/>
  <c r="AD396" i="1"/>
  <c r="R396" i="1"/>
  <c r="AF396" i="1"/>
  <c r="AK396" i="1"/>
  <c r="AJ399" i="1"/>
  <c r="AF399" i="1"/>
  <c r="AB399" i="1"/>
  <c r="AL399" i="1"/>
  <c r="AH399" i="1"/>
  <c r="AD399" i="1"/>
  <c r="R399" i="1"/>
  <c r="AI399" i="1"/>
  <c r="AJ401" i="1"/>
  <c r="AF401" i="1"/>
  <c r="AB401" i="1"/>
  <c r="AL401" i="1"/>
  <c r="AH401" i="1"/>
  <c r="AD401" i="1"/>
  <c r="R401" i="1"/>
  <c r="AI401" i="1"/>
  <c r="AJ416" i="1"/>
  <c r="AF416" i="1"/>
  <c r="AB416" i="1"/>
  <c r="AM416" i="1"/>
  <c r="AH416" i="1"/>
  <c r="AC416" i="1"/>
  <c r="AL416" i="1"/>
  <c r="AG416" i="1"/>
  <c r="AK416" i="1"/>
  <c r="AE416" i="1"/>
  <c r="R416" i="1"/>
  <c r="AJ420" i="1"/>
  <c r="AF420" i="1"/>
  <c r="AB420" i="1"/>
  <c r="AM420" i="1"/>
  <c r="AH420" i="1"/>
  <c r="AC420" i="1"/>
  <c r="AL420" i="1"/>
  <c r="AG420" i="1"/>
  <c r="AK420" i="1"/>
  <c r="AE420" i="1"/>
  <c r="R420" i="1"/>
  <c r="AJ424" i="1"/>
  <c r="AF424" i="1"/>
  <c r="AB424" i="1"/>
  <c r="AM424" i="1"/>
  <c r="AH424" i="1"/>
  <c r="AC424" i="1"/>
  <c r="AL424" i="1"/>
  <c r="AG424" i="1"/>
  <c r="AK424" i="1"/>
  <c r="AE424" i="1"/>
  <c r="R424" i="1"/>
  <c r="AJ428" i="1"/>
  <c r="AF428" i="1"/>
  <c r="AB428" i="1"/>
  <c r="AM428" i="1"/>
  <c r="AH428" i="1"/>
  <c r="AC428" i="1"/>
  <c r="AL428" i="1"/>
  <c r="AG428" i="1"/>
  <c r="AK428" i="1"/>
  <c r="AE428" i="1"/>
  <c r="R428" i="1"/>
  <c r="AJ443" i="1"/>
  <c r="AF443" i="1"/>
  <c r="AB443" i="1"/>
  <c r="AM443" i="1"/>
  <c r="AI443" i="1"/>
  <c r="AE443" i="1"/>
  <c r="AL443" i="1"/>
  <c r="AH443" i="1"/>
  <c r="AD443" i="1"/>
  <c r="R443" i="1"/>
  <c r="AK443" i="1"/>
  <c r="AG443" i="1"/>
  <c r="AC443" i="1"/>
  <c r="AN443" i="1" s="1"/>
  <c r="AJ451" i="1"/>
  <c r="AF451" i="1"/>
  <c r="AB451" i="1"/>
  <c r="AM451" i="1"/>
  <c r="AI451" i="1"/>
  <c r="AE451" i="1"/>
  <c r="AL451" i="1"/>
  <c r="AH451" i="1"/>
  <c r="AD451" i="1"/>
  <c r="R451" i="1"/>
  <c r="AK451" i="1"/>
  <c r="AG451" i="1"/>
  <c r="AN451" i="1" s="1"/>
  <c r="AC451" i="1"/>
  <c r="AJ463" i="1"/>
  <c r="AF463" i="1"/>
  <c r="AB463" i="1"/>
  <c r="AM463" i="1"/>
  <c r="AI463" i="1"/>
  <c r="AE463" i="1"/>
  <c r="AL463" i="1"/>
  <c r="AH463" i="1"/>
  <c r="AD463" i="1"/>
  <c r="R463" i="1"/>
  <c r="AK463" i="1"/>
  <c r="AG463" i="1"/>
  <c r="AC463" i="1"/>
  <c r="AE366" i="1"/>
  <c r="AI366" i="1"/>
  <c r="AE368" i="1"/>
  <c r="AI368" i="1"/>
  <c r="AE370" i="1"/>
  <c r="AI370" i="1"/>
  <c r="AE372" i="1"/>
  <c r="AI372" i="1"/>
  <c r="AE374" i="1"/>
  <c r="AI374" i="1"/>
  <c r="AE376" i="1"/>
  <c r="AI376" i="1"/>
  <c r="AE378" i="1"/>
  <c r="AI378" i="1"/>
  <c r="AE380" i="1"/>
  <c r="AI380" i="1"/>
  <c r="AE382" i="1"/>
  <c r="AI382" i="1"/>
  <c r="AE384" i="1"/>
  <c r="AI384" i="1"/>
  <c r="AE386" i="1"/>
  <c r="AI386" i="1"/>
  <c r="AE388" i="1"/>
  <c r="AI388" i="1"/>
  <c r="AE390" i="1"/>
  <c r="AI390" i="1"/>
  <c r="AM392" i="1"/>
  <c r="AB394" i="1"/>
  <c r="AG394" i="1"/>
  <c r="AM394" i="1"/>
  <c r="AB396" i="1"/>
  <c r="AG396" i="1"/>
  <c r="AM396" i="1"/>
  <c r="AC399" i="1"/>
  <c r="AK399" i="1"/>
  <c r="AC401" i="1"/>
  <c r="AK401" i="1"/>
  <c r="AD416" i="1"/>
  <c r="AL417" i="1"/>
  <c r="AH417" i="1"/>
  <c r="AD417" i="1"/>
  <c r="R417" i="1"/>
  <c r="AK417" i="1"/>
  <c r="AF417" i="1"/>
  <c r="AJ417" i="1"/>
  <c r="AE417" i="1"/>
  <c r="AI417" i="1"/>
  <c r="AC417" i="1"/>
  <c r="AD420" i="1"/>
  <c r="AL421" i="1"/>
  <c r="AH421" i="1"/>
  <c r="AD421" i="1"/>
  <c r="R421" i="1"/>
  <c r="AK421" i="1"/>
  <c r="AF421" i="1"/>
  <c r="AJ421" i="1"/>
  <c r="AE421" i="1"/>
  <c r="AI421" i="1"/>
  <c r="AC421" i="1"/>
  <c r="AD424" i="1"/>
  <c r="AL425" i="1"/>
  <c r="AH425" i="1"/>
  <c r="AD425" i="1"/>
  <c r="R425" i="1"/>
  <c r="AK425" i="1"/>
  <c r="AF425" i="1"/>
  <c r="AJ425" i="1"/>
  <c r="AE425" i="1"/>
  <c r="AI425" i="1"/>
  <c r="AC425" i="1"/>
  <c r="AN425" i="1" s="1"/>
  <c r="AD428" i="1"/>
  <c r="AL429" i="1"/>
  <c r="AH429" i="1"/>
  <c r="AD429" i="1"/>
  <c r="R429" i="1"/>
  <c r="AK429" i="1"/>
  <c r="AF429" i="1"/>
  <c r="AJ429" i="1"/>
  <c r="AE429" i="1"/>
  <c r="AI429" i="1"/>
  <c r="AC429" i="1"/>
  <c r="AJ445" i="1"/>
  <c r="AF445" i="1"/>
  <c r="AB445" i="1"/>
  <c r="AM445" i="1"/>
  <c r="AI445" i="1"/>
  <c r="AE445" i="1"/>
  <c r="AL445" i="1"/>
  <c r="AH445" i="1"/>
  <c r="AD445" i="1"/>
  <c r="R445" i="1"/>
  <c r="AK445" i="1"/>
  <c r="AG445" i="1"/>
  <c r="AC445" i="1"/>
  <c r="AJ453" i="1"/>
  <c r="AM453" i="1"/>
  <c r="AI453" i="1"/>
  <c r="AE453" i="1"/>
  <c r="AN453" i="1" s="1"/>
  <c r="AL453" i="1"/>
  <c r="AH453" i="1"/>
  <c r="AD453" i="1"/>
  <c r="AK453" i="1"/>
  <c r="AB453" i="1"/>
  <c r="AG453" i="1"/>
  <c r="AF453" i="1"/>
  <c r="R453" i="1"/>
  <c r="AC453" i="1"/>
  <c r="R430" i="1"/>
  <c r="AF431" i="1"/>
  <c r="R432" i="1"/>
  <c r="AF433" i="1"/>
  <c r="R434" i="1"/>
  <c r="AF435" i="1"/>
  <c r="R436" i="1"/>
  <c r="AF437" i="1"/>
  <c r="AJ461" i="1"/>
  <c r="AF461" i="1"/>
  <c r="AB461" i="1"/>
  <c r="AM461" i="1"/>
  <c r="AI461" i="1"/>
  <c r="AE461" i="1"/>
  <c r="AL461" i="1"/>
  <c r="AH461" i="1"/>
  <c r="AD461" i="1"/>
  <c r="R461" i="1"/>
  <c r="AK461" i="1"/>
  <c r="AG461" i="1"/>
  <c r="AC461" i="1"/>
  <c r="AK430" i="1"/>
  <c r="AG430" i="1"/>
  <c r="AC430" i="1"/>
  <c r="AJ430" i="1"/>
  <c r="AF430" i="1"/>
  <c r="AB430" i="1"/>
  <c r="AI430" i="1"/>
  <c r="AM431" i="1"/>
  <c r="AI431" i="1"/>
  <c r="AE431" i="1"/>
  <c r="AL431" i="1"/>
  <c r="AH431" i="1"/>
  <c r="AD431" i="1"/>
  <c r="R431" i="1"/>
  <c r="AG431" i="1"/>
  <c r="AK432" i="1"/>
  <c r="AG432" i="1"/>
  <c r="AC432" i="1"/>
  <c r="AJ432" i="1"/>
  <c r="AF432" i="1"/>
  <c r="AB432" i="1"/>
  <c r="AI432" i="1"/>
  <c r="AM433" i="1"/>
  <c r="AI433" i="1"/>
  <c r="AE433" i="1"/>
  <c r="AL433" i="1"/>
  <c r="AH433" i="1"/>
  <c r="AD433" i="1"/>
  <c r="R433" i="1"/>
  <c r="AG433" i="1"/>
  <c r="AK434" i="1"/>
  <c r="AG434" i="1"/>
  <c r="AC434" i="1"/>
  <c r="AJ434" i="1"/>
  <c r="AF434" i="1"/>
  <c r="AB434" i="1"/>
  <c r="AI434" i="1"/>
  <c r="AM435" i="1"/>
  <c r="AI435" i="1"/>
  <c r="AE435" i="1"/>
  <c r="AL435" i="1"/>
  <c r="AH435" i="1"/>
  <c r="AD435" i="1"/>
  <c r="R435" i="1"/>
  <c r="AG435" i="1"/>
  <c r="AK436" i="1"/>
  <c r="AG436" i="1"/>
  <c r="AC436" i="1"/>
  <c r="AJ436" i="1"/>
  <c r="AF436" i="1"/>
  <c r="AB436" i="1"/>
  <c r="AI436" i="1"/>
  <c r="AM437" i="1"/>
  <c r="AI437" i="1"/>
  <c r="AE437" i="1"/>
  <c r="AL437" i="1"/>
  <c r="AH437" i="1"/>
  <c r="AD437" i="1"/>
  <c r="R437" i="1"/>
  <c r="AG437" i="1"/>
  <c r="AK438" i="1"/>
  <c r="AG438" i="1"/>
  <c r="AC438" i="1"/>
  <c r="AJ438" i="1"/>
  <c r="AF438" i="1"/>
  <c r="AB438" i="1"/>
  <c r="AI438" i="1"/>
  <c r="AJ439" i="1"/>
  <c r="AM439" i="1"/>
  <c r="AI439" i="1"/>
  <c r="AE439" i="1"/>
  <c r="AL439" i="1"/>
  <c r="AH439" i="1"/>
  <c r="AD439" i="1"/>
  <c r="R439" i="1"/>
  <c r="AG439" i="1"/>
  <c r="AJ459" i="1"/>
  <c r="AF459" i="1"/>
  <c r="AB459" i="1"/>
  <c r="AM459" i="1"/>
  <c r="AI459" i="1"/>
  <c r="AE459" i="1"/>
  <c r="AL459" i="1"/>
  <c r="AH459" i="1"/>
  <c r="AD459" i="1"/>
  <c r="R459" i="1"/>
  <c r="AK459" i="1"/>
  <c r="AG459" i="1"/>
  <c r="AC459" i="1"/>
  <c r="AK475" i="1"/>
  <c r="AG475" i="1"/>
  <c r="AC475" i="1"/>
  <c r="AJ475" i="1"/>
  <c r="AF475" i="1"/>
  <c r="AB475" i="1"/>
  <c r="AM475" i="1"/>
  <c r="AI475" i="1"/>
  <c r="AE475" i="1"/>
  <c r="AH475" i="1"/>
  <c r="AD475" i="1"/>
  <c r="R475" i="1"/>
  <c r="AL475" i="1"/>
  <c r="AD430" i="1"/>
  <c r="AL430" i="1"/>
  <c r="AB431" i="1"/>
  <c r="AJ431" i="1"/>
  <c r="AD432" i="1"/>
  <c r="AL432" i="1"/>
  <c r="AB433" i="1"/>
  <c r="AJ433" i="1"/>
  <c r="AD434" i="1"/>
  <c r="AL434" i="1"/>
  <c r="AB435" i="1"/>
  <c r="AJ435" i="1"/>
  <c r="AD436" i="1"/>
  <c r="AL436" i="1"/>
  <c r="AB437" i="1"/>
  <c r="AJ437" i="1"/>
  <c r="AD438" i="1"/>
  <c r="AL438" i="1"/>
  <c r="AB439" i="1"/>
  <c r="AK439" i="1"/>
  <c r="AL440" i="1"/>
  <c r="AH440" i="1"/>
  <c r="AD440" i="1"/>
  <c r="R440" i="1"/>
  <c r="AK440" i="1"/>
  <c r="AG440" i="1"/>
  <c r="AC440" i="1"/>
  <c r="AJ440" i="1"/>
  <c r="AF440" i="1"/>
  <c r="AB440" i="1"/>
  <c r="AL442" i="1"/>
  <c r="AH442" i="1"/>
  <c r="AD442" i="1"/>
  <c r="R442" i="1"/>
  <c r="AK442" i="1"/>
  <c r="AG442" i="1"/>
  <c r="AC442" i="1"/>
  <c r="AJ442" i="1"/>
  <c r="AF442" i="1"/>
  <c r="AN442" i="1" s="1"/>
  <c r="AB442" i="1"/>
  <c r="AL444" i="1"/>
  <c r="AH444" i="1"/>
  <c r="AD444" i="1"/>
  <c r="R444" i="1"/>
  <c r="AK444" i="1"/>
  <c r="AG444" i="1"/>
  <c r="AC444" i="1"/>
  <c r="AJ444" i="1"/>
  <c r="AF444" i="1"/>
  <c r="AB444" i="1"/>
  <c r="AL446" i="1"/>
  <c r="AH446" i="1"/>
  <c r="AD446" i="1"/>
  <c r="R446" i="1"/>
  <c r="AK446" i="1"/>
  <c r="AG446" i="1"/>
  <c r="AC446" i="1"/>
  <c r="AJ446" i="1"/>
  <c r="AF446" i="1"/>
  <c r="AB446" i="1"/>
  <c r="AL448" i="1"/>
  <c r="AH448" i="1"/>
  <c r="AD448" i="1"/>
  <c r="R448" i="1"/>
  <c r="AK448" i="1"/>
  <c r="AG448" i="1"/>
  <c r="AC448" i="1"/>
  <c r="AJ448" i="1"/>
  <c r="AF448" i="1"/>
  <c r="AB448" i="1"/>
  <c r="AL450" i="1"/>
  <c r="AH450" i="1"/>
  <c r="AD450" i="1"/>
  <c r="R450" i="1"/>
  <c r="AK450" i="1"/>
  <c r="AG450" i="1"/>
  <c r="AC450" i="1"/>
  <c r="AJ450" i="1"/>
  <c r="AF450" i="1"/>
  <c r="AB450" i="1"/>
  <c r="AN450" i="1" s="1"/>
  <c r="AL452" i="1"/>
  <c r="AH452" i="1"/>
  <c r="AD452" i="1"/>
  <c r="R452" i="1"/>
  <c r="AK452" i="1"/>
  <c r="AG452" i="1"/>
  <c r="AC452" i="1"/>
  <c r="AJ452" i="1"/>
  <c r="AF452" i="1"/>
  <c r="AB452" i="1"/>
  <c r="AN452" i="1" s="1"/>
  <c r="AJ457" i="1"/>
  <c r="AF457" i="1"/>
  <c r="AB457" i="1"/>
  <c r="AM457" i="1"/>
  <c r="AI457" i="1"/>
  <c r="AE457" i="1"/>
  <c r="AL457" i="1"/>
  <c r="AH457" i="1"/>
  <c r="AD457" i="1"/>
  <c r="R457" i="1"/>
  <c r="AK457" i="1"/>
  <c r="AG457" i="1"/>
  <c r="AC457" i="1"/>
  <c r="AI454" i="1"/>
  <c r="AI456" i="1"/>
  <c r="AI458" i="1"/>
  <c r="AI460" i="1"/>
  <c r="AI462" i="1"/>
  <c r="AK466" i="1"/>
  <c r="AG466" i="1"/>
  <c r="AC466" i="1"/>
  <c r="AJ466" i="1"/>
  <c r="AE466" i="1"/>
  <c r="R466" i="1"/>
  <c r="AI466" i="1"/>
  <c r="AD466" i="1"/>
  <c r="AM466" i="1"/>
  <c r="AH466" i="1"/>
  <c r="AB466" i="1"/>
  <c r="AM467" i="1"/>
  <c r="AI467" i="1"/>
  <c r="AE467" i="1"/>
  <c r="AH467" i="1"/>
  <c r="AC467" i="1"/>
  <c r="AL467" i="1"/>
  <c r="AG467" i="1"/>
  <c r="AB467" i="1"/>
  <c r="AK467" i="1"/>
  <c r="AF467" i="1"/>
  <c r="R467" i="1"/>
  <c r="AK470" i="1"/>
  <c r="AG470" i="1"/>
  <c r="AC470" i="1"/>
  <c r="AJ470" i="1"/>
  <c r="AE470" i="1"/>
  <c r="R470" i="1"/>
  <c r="AI470" i="1"/>
  <c r="AD470" i="1"/>
  <c r="AM470" i="1"/>
  <c r="AH470" i="1"/>
  <c r="AB470" i="1"/>
  <c r="AJ471" i="1"/>
  <c r="AF471" i="1"/>
  <c r="AB471" i="1"/>
  <c r="AM471" i="1"/>
  <c r="AI471" i="1"/>
  <c r="AE471" i="1"/>
  <c r="AL471" i="1"/>
  <c r="AD471" i="1"/>
  <c r="AK471" i="1"/>
  <c r="AC471" i="1"/>
  <c r="AH471" i="1"/>
  <c r="R471" i="1"/>
  <c r="AJ483" i="1"/>
  <c r="AF483" i="1"/>
  <c r="AB483" i="1"/>
  <c r="AK483" i="1"/>
  <c r="AE483" i="1"/>
  <c r="R483" i="1"/>
  <c r="AI483" i="1"/>
  <c r="AD483" i="1"/>
  <c r="AM483" i="1"/>
  <c r="AH483" i="1"/>
  <c r="AC483" i="1"/>
  <c r="AL483" i="1"/>
  <c r="AG483" i="1"/>
  <c r="AJ487" i="1"/>
  <c r="AF487" i="1"/>
  <c r="AB487" i="1"/>
  <c r="AK487" i="1"/>
  <c r="AE487" i="1"/>
  <c r="R487" i="1"/>
  <c r="AI487" i="1"/>
  <c r="AD487" i="1"/>
  <c r="AM487" i="1"/>
  <c r="AH487" i="1"/>
  <c r="AC487" i="1"/>
  <c r="AL487" i="1"/>
  <c r="AG487" i="1"/>
  <c r="AJ491" i="1"/>
  <c r="AF491" i="1"/>
  <c r="AB491" i="1"/>
  <c r="AK491" i="1"/>
  <c r="AE491" i="1"/>
  <c r="R491" i="1"/>
  <c r="AI491" i="1"/>
  <c r="AD491" i="1"/>
  <c r="AM491" i="1"/>
  <c r="AH491" i="1"/>
  <c r="AC491" i="1"/>
  <c r="AL491" i="1"/>
  <c r="AG491" i="1"/>
  <c r="AJ498" i="1"/>
  <c r="AF498" i="1"/>
  <c r="AB498" i="1"/>
  <c r="AM498" i="1"/>
  <c r="AI498" i="1"/>
  <c r="AE498" i="1"/>
  <c r="AL498" i="1"/>
  <c r="AH498" i="1"/>
  <c r="AD498" i="1"/>
  <c r="R498" i="1"/>
  <c r="AK498" i="1"/>
  <c r="AG498" i="1"/>
  <c r="AC498" i="1"/>
  <c r="AL454" i="1"/>
  <c r="AH454" i="1"/>
  <c r="AD454" i="1"/>
  <c r="R454" i="1"/>
  <c r="AK454" i="1"/>
  <c r="AG454" i="1"/>
  <c r="AC454" i="1"/>
  <c r="AJ454" i="1"/>
  <c r="AF454" i="1"/>
  <c r="AB454" i="1"/>
  <c r="AL456" i="1"/>
  <c r="AH456" i="1"/>
  <c r="AD456" i="1"/>
  <c r="R456" i="1"/>
  <c r="AK456" i="1"/>
  <c r="AG456" i="1"/>
  <c r="AC456" i="1"/>
  <c r="AJ456" i="1"/>
  <c r="AF456" i="1"/>
  <c r="AB456" i="1"/>
  <c r="AL458" i="1"/>
  <c r="AH458" i="1"/>
  <c r="AD458" i="1"/>
  <c r="R458" i="1"/>
  <c r="AK458" i="1"/>
  <c r="AG458" i="1"/>
  <c r="AC458" i="1"/>
  <c r="AJ458" i="1"/>
  <c r="AF458" i="1"/>
  <c r="AB458" i="1"/>
  <c r="AL460" i="1"/>
  <c r="AH460" i="1"/>
  <c r="AD460" i="1"/>
  <c r="R460" i="1"/>
  <c r="AK460" i="1"/>
  <c r="AG460" i="1"/>
  <c r="AC460" i="1"/>
  <c r="AJ460" i="1"/>
  <c r="AF460" i="1"/>
  <c r="AB460" i="1"/>
  <c r="AN460" i="1" s="1"/>
  <c r="AL462" i="1"/>
  <c r="AH462" i="1"/>
  <c r="AD462" i="1"/>
  <c r="R462" i="1"/>
  <c r="AK462" i="1"/>
  <c r="AG462" i="1"/>
  <c r="AC462" i="1"/>
  <c r="AJ462" i="1"/>
  <c r="AF462" i="1"/>
  <c r="AB462" i="1"/>
  <c r="AK464" i="1"/>
  <c r="AG464" i="1"/>
  <c r="AC464" i="1"/>
  <c r="AJ464" i="1"/>
  <c r="AE464" i="1"/>
  <c r="R464" i="1"/>
  <c r="AI464" i="1"/>
  <c r="AD464" i="1"/>
  <c r="AM464" i="1"/>
  <c r="AH464" i="1"/>
  <c r="AB464" i="1"/>
  <c r="AM465" i="1"/>
  <c r="AI465" i="1"/>
  <c r="AE465" i="1"/>
  <c r="AH465" i="1"/>
  <c r="AC465" i="1"/>
  <c r="AL465" i="1"/>
  <c r="AG465" i="1"/>
  <c r="AB465" i="1"/>
  <c r="AK465" i="1"/>
  <c r="AF465" i="1"/>
  <c r="R465" i="1"/>
  <c r="AK468" i="1"/>
  <c r="AG468" i="1"/>
  <c r="AC468" i="1"/>
  <c r="AJ468" i="1"/>
  <c r="AE468" i="1"/>
  <c r="R468" i="1"/>
  <c r="AI468" i="1"/>
  <c r="AD468" i="1"/>
  <c r="AM468" i="1"/>
  <c r="AH468" i="1"/>
  <c r="AB468" i="1"/>
  <c r="AM469" i="1"/>
  <c r="AI469" i="1"/>
  <c r="AE469" i="1"/>
  <c r="AH469" i="1"/>
  <c r="AC469" i="1"/>
  <c r="AL469" i="1"/>
  <c r="AG469" i="1"/>
  <c r="AB469" i="1"/>
  <c r="AK469" i="1"/>
  <c r="AF469" i="1"/>
  <c r="R469" i="1"/>
  <c r="AJ473" i="1"/>
  <c r="AF473" i="1"/>
  <c r="AB473" i="1"/>
  <c r="AM473" i="1"/>
  <c r="AI473" i="1"/>
  <c r="AE473" i="1"/>
  <c r="AL473" i="1"/>
  <c r="AD473" i="1"/>
  <c r="AK473" i="1"/>
  <c r="AC473" i="1"/>
  <c r="AH473" i="1"/>
  <c r="R473" i="1"/>
  <c r="AL480" i="1"/>
  <c r="AH480" i="1"/>
  <c r="AD480" i="1"/>
  <c r="R480" i="1"/>
  <c r="AI480" i="1"/>
  <c r="AC480" i="1"/>
  <c r="AM480" i="1"/>
  <c r="AG480" i="1"/>
  <c r="AB480" i="1"/>
  <c r="AK480" i="1"/>
  <c r="AF480" i="1"/>
  <c r="AJ480" i="1"/>
  <c r="AE480" i="1"/>
  <c r="AL484" i="1"/>
  <c r="AH484" i="1"/>
  <c r="AD484" i="1"/>
  <c r="R484" i="1"/>
  <c r="AI484" i="1"/>
  <c r="AC484" i="1"/>
  <c r="AM484" i="1"/>
  <c r="AG484" i="1"/>
  <c r="AB484" i="1"/>
  <c r="AN484" i="1" s="1"/>
  <c r="AK484" i="1"/>
  <c r="AF484" i="1"/>
  <c r="AJ484" i="1"/>
  <c r="AE484" i="1"/>
  <c r="AL488" i="1"/>
  <c r="AH488" i="1"/>
  <c r="AD488" i="1"/>
  <c r="R488" i="1"/>
  <c r="AI488" i="1"/>
  <c r="AC488" i="1"/>
  <c r="AM488" i="1"/>
  <c r="AG488" i="1"/>
  <c r="AB488" i="1"/>
  <c r="AK488" i="1"/>
  <c r="AF488" i="1"/>
  <c r="AJ488" i="1"/>
  <c r="AE488" i="1"/>
  <c r="AL492" i="1"/>
  <c r="AH492" i="1"/>
  <c r="AD492" i="1"/>
  <c r="R492" i="1"/>
  <c r="AI492" i="1"/>
  <c r="AC492" i="1"/>
  <c r="AM492" i="1"/>
  <c r="AG492" i="1"/>
  <c r="AB492" i="1"/>
  <c r="AK492" i="1"/>
  <c r="AF492" i="1"/>
  <c r="AJ492" i="1"/>
  <c r="AE492" i="1"/>
  <c r="AE472" i="1"/>
  <c r="AK477" i="1"/>
  <c r="AG477" i="1"/>
  <c r="AC477" i="1"/>
  <c r="AJ477" i="1"/>
  <c r="AF477" i="1"/>
  <c r="AB477" i="1"/>
  <c r="AM477" i="1"/>
  <c r="AI477" i="1"/>
  <c r="AE477" i="1"/>
  <c r="AL477" i="1"/>
  <c r="AJ496" i="1"/>
  <c r="AF496" i="1"/>
  <c r="AB496" i="1"/>
  <c r="AM496" i="1"/>
  <c r="AI496" i="1"/>
  <c r="AE496" i="1"/>
  <c r="AL496" i="1"/>
  <c r="AH496" i="1"/>
  <c r="AD496" i="1"/>
  <c r="R496" i="1"/>
  <c r="AK496" i="1"/>
  <c r="AG496" i="1"/>
  <c r="AC496" i="1"/>
  <c r="AK479" i="1"/>
  <c r="AG479" i="1"/>
  <c r="AC479" i="1"/>
  <c r="AJ479" i="1"/>
  <c r="AF479" i="1"/>
  <c r="AB479" i="1"/>
  <c r="AN479" i="1" s="1"/>
  <c r="AM479" i="1"/>
  <c r="AI479" i="1"/>
  <c r="AE479" i="1"/>
  <c r="AL479" i="1"/>
  <c r="AJ481" i="1"/>
  <c r="AF481" i="1"/>
  <c r="AB481" i="1"/>
  <c r="AK481" i="1"/>
  <c r="AE481" i="1"/>
  <c r="R481" i="1"/>
  <c r="AI481" i="1"/>
  <c r="AD481" i="1"/>
  <c r="AM481" i="1"/>
  <c r="AH481" i="1"/>
  <c r="AC481" i="1"/>
  <c r="AL482" i="1"/>
  <c r="AH482" i="1"/>
  <c r="AD482" i="1"/>
  <c r="R482" i="1"/>
  <c r="AI482" i="1"/>
  <c r="AC482" i="1"/>
  <c r="AM482" i="1"/>
  <c r="AG482" i="1"/>
  <c r="AB482" i="1"/>
  <c r="AN482" i="1" s="1"/>
  <c r="AK482" i="1"/>
  <c r="AF482" i="1"/>
  <c r="AJ485" i="1"/>
  <c r="AF485" i="1"/>
  <c r="AB485" i="1"/>
  <c r="AK485" i="1"/>
  <c r="AE485" i="1"/>
  <c r="R485" i="1"/>
  <c r="AI485" i="1"/>
  <c r="AD485" i="1"/>
  <c r="AM485" i="1"/>
  <c r="AH485" i="1"/>
  <c r="AC485" i="1"/>
  <c r="AL486" i="1"/>
  <c r="AH486" i="1"/>
  <c r="AD486" i="1"/>
  <c r="R486" i="1"/>
  <c r="AI486" i="1"/>
  <c r="AC486" i="1"/>
  <c r="AM486" i="1"/>
  <c r="AG486" i="1"/>
  <c r="AB486" i="1"/>
  <c r="AK486" i="1"/>
  <c r="AF486" i="1"/>
  <c r="AJ489" i="1"/>
  <c r="AF489" i="1"/>
  <c r="AB489" i="1"/>
  <c r="AK489" i="1"/>
  <c r="AE489" i="1"/>
  <c r="R489" i="1"/>
  <c r="AI489" i="1"/>
  <c r="AD489" i="1"/>
  <c r="AM489" i="1"/>
  <c r="AH489" i="1"/>
  <c r="AC489" i="1"/>
  <c r="AL490" i="1"/>
  <c r="AH490" i="1"/>
  <c r="AD490" i="1"/>
  <c r="R490" i="1"/>
  <c r="AI490" i="1"/>
  <c r="AC490" i="1"/>
  <c r="AM490" i="1"/>
  <c r="AG490" i="1"/>
  <c r="AB490" i="1"/>
  <c r="AN490" i="1" s="1"/>
  <c r="AK490" i="1"/>
  <c r="AF490" i="1"/>
  <c r="AJ493" i="1"/>
  <c r="AF493" i="1"/>
  <c r="AB493" i="1"/>
  <c r="AK493" i="1"/>
  <c r="AE493" i="1"/>
  <c r="R493" i="1"/>
  <c r="AI493" i="1"/>
  <c r="AD493" i="1"/>
  <c r="AM493" i="1"/>
  <c r="AH493" i="1"/>
  <c r="AC493" i="1"/>
  <c r="AJ494" i="1"/>
  <c r="AF494" i="1"/>
  <c r="AB494" i="1"/>
  <c r="AM494" i="1"/>
  <c r="AI494" i="1"/>
  <c r="AE494" i="1"/>
  <c r="AL494" i="1"/>
  <c r="AH494" i="1"/>
  <c r="AD494" i="1"/>
  <c r="R494" i="1"/>
  <c r="AK494" i="1"/>
  <c r="AG494" i="1"/>
  <c r="AC494" i="1"/>
  <c r="AL472" i="1"/>
  <c r="AH472" i="1"/>
  <c r="AD472" i="1"/>
  <c r="R472" i="1"/>
  <c r="AK472" i="1"/>
  <c r="AG472" i="1"/>
  <c r="AC472" i="1"/>
  <c r="AI472" i="1"/>
  <c r="AD477" i="1"/>
  <c r="R479" i="1"/>
  <c r="AG481" i="1"/>
  <c r="AE482" i="1"/>
  <c r="AG485" i="1"/>
  <c r="AE486" i="1"/>
  <c r="AG489" i="1"/>
  <c r="AE490" i="1"/>
  <c r="AG493" i="1"/>
  <c r="AJ500" i="1"/>
  <c r="AF500" i="1"/>
  <c r="AB500" i="1"/>
  <c r="AM500" i="1"/>
  <c r="AI500" i="1"/>
  <c r="AE500" i="1"/>
  <c r="AL500" i="1"/>
  <c r="AH500" i="1"/>
  <c r="AD500" i="1"/>
  <c r="R500" i="1"/>
  <c r="AK500" i="1"/>
  <c r="AG500" i="1"/>
  <c r="AC500" i="1"/>
  <c r="AC474" i="1"/>
  <c r="AG474" i="1"/>
  <c r="AK474" i="1"/>
  <c r="AC476" i="1"/>
  <c r="AG476" i="1"/>
  <c r="AK476" i="1"/>
  <c r="AC478" i="1"/>
  <c r="AG478" i="1"/>
  <c r="AK478" i="1"/>
  <c r="AI495" i="1"/>
  <c r="AI497" i="1"/>
  <c r="AI499" i="1"/>
  <c r="R474" i="1"/>
  <c r="AD474" i="1"/>
  <c r="AH474" i="1"/>
  <c r="AL474" i="1"/>
  <c r="R476" i="1"/>
  <c r="AD476" i="1"/>
  <c r="AH476" i="1"/>
  <c r="AL476" i="1"/>
  <c r="R478" i="1"/>
  <c r="AD478" i="1"/>
  <c r="AH478" i="1"/>
  <c r="AL478" i="1"/>
  <c r="AE474" i="1"/>
  <c r="AI474" i="1"/>
  <c r="AE476" i="1"/>
  <c r="AI476" i="1"/>
  <c r="AE478" i="1"/>
  <c r="AI478" i="1"/>
  <c r="AL495" i="1"/>
  <c r="AH495" i="1"/>
  <c r="AD495" i="1"/>
  <c r="R495" i="1"/>
  <c r="AK495" i="1"/>
  <c r="AG495" i="1"/>
  <c r="AC495" i="1"/>
  <c r="AJ495" i="1"/>
  <c r="AF495" i="1"/>
  <c r="AN495" i="1" s="1"/>
  <c r="AB495" i="1"/>
  <c r="AL497" i="1"/>
  <c r="AH497" i="1"/>
  <c r="AD497" i="1"/>
  <c r="R497" i="1"/>
  <c r="AK497" i="1"/>
  <c r="AG497" i="1"/>
  <c r="AC497" i="1"/>
  <c r="AJ497" i="1"/>
  <c r="AF497" i="1"/>
  <c r="AB497" i="1"/>
  <c r="AL499" i="1"/>
  <c r="AH499" i="1"/>
  <c r="AD499" i="1"/>
  <c r="R499" i="1"/>
  <c r="AK499" i="1"/>
  <c r="AG499" i="1"/>
  <c r="AC499" i="1"/>
  <c r="AJ499" i="1"/>
  <c r="AF499" i="1"/>
  <c r="AB499" i="1"/>
  <c r="AN476" i="1" l="1"/>
  <c r="AN494" i="1"/>
  <c r="AN496" i="1"/>
  <c r="AN464" i="1"/>
  <c r="AN467" i="1"/>
  <c r="AN424" i="1"/>
  <c r="AN348" i="1"/>
  <c r="AN322" i="1"/>
  <c r="AN158" i="1"/>
  <c r="AN128" i="1"/>
  <c r="AN122" i="1"/>
  <c r="AN497" i="1"/>
  <c r="AN489" i="1"/>
  <c r="AN481" i="1"/>
  <c r="AN488" i="1"/>
  <c r="AN469" i="1"/>
  <c r="AN456" i="1"/>
  <c r="AN487" i="1"/>
  <c r="AN483" i="1"/>
  <c r="AN470" i="1"/>
  <c r="AN457" i="1"/>
  <c r="AN448" i="1"/>
  <c r="AN439" i="1"/>
  <c r="AN437" i="1"/>
  <c r="AN435" i="1"/>
  <c r="AN433" i="1"/>
  <c r="AN431" i="1"/>
  <c r="AN429" i="1"/>
  <c r="AN374" i="1"/>
  <c r="AN428" i="1"/>
  <c r="AN401" i="1"/>
  <c r="AN455" i="1"/>
  <c r="AN441" i="1"/>
  <c r="AN419" i="1"/>
  <c r="AN413" i="1"/>
  <c r="AN409" i="1"/>
  <c r="AN405" i="1"/>
  <c r="AN386" i="1"/>
  <c r="AN378" i="1"/>
  <c r="AN370" i="1"/>
  <c r="AN447" i="1"/>
  <c r="AN414" i="1"/>
  <c r="AN406" i="1"/>
  <c r="AN365" i="1"/>
  <c r="AN353" i="1"/>
  <c r="AN422" i="1"/>
  <c r="AN393" i="1"/>
  <c r="AN351" i="1"/>
  <c r="AN344" i="1"/>
  <c r="AN340" i="1"/>
  <c r="AN298" i="1"/>
  <c r="AN290" i="1"/>
  <c r="AN282" i="1"/>
  <c r="AN201" i="1"/>
  <c r="AN461" i="1"/>
  <c r="AN383" i="1"/>
  <c r="AN363" i="1"/>
  <c r="AN400" i="1"/>
  <c r="AN356" i="1"/>
  <c r="AN213" i="1"/>
  <c r="AN486" i="1"/>
  <c r="AN473" i="1"/>
  <c r="AN471" i="1"/>
  <c r="AN403" i="1"/>
  <c r="AN395" i="1"/>
  <c r="AN352" i="1"/>
  <c r="AN398" i="1"/>
  <c r="AN343" i="1"/>
  <c r="AN339" i="1"/>
  <c r="AN335" i="1"/>
  <c r="AN331" i="1"/>
  <c r="AN327" i="1"/>
  <c r="AN323" i="1"/>
  <c r="AN319" i="1"/>
  <c r="AN315" i="1"/>
  <c r="AN311" i="1"/>
  <c r="AN307" i="1"/>
  <c r="AN303" i="1"/>
  <c r="AN299" i="1"/>
  <c r="AN295" i="1"/>
  <c r="AN291" i="1"/>
  <c r="AN287" i="1"/>
  <c r="AN283" i="1"/>
  <c r="AN156" i="1"/>
  <c r="AN154" i="1"/>
  <c r="AN136" i="1"/>
  <c r="AN132" i="1"/>
  <c r="AN116" i="1"/>
  <c r="AN93" i="1"/>
  <c r="AN91" i="1"/>
  <c r="AN79" i="1"/>
  <c r="AN135" i="1"/>
  <c r="AN130" i="1"/>
  <c r="AN125" i="1"/>
  <c r="AN121" i="1"/>
  <c r="AN115" i="1"/>
  <c r="AN96" i="1"/>
  <c r="AN89" i="1"/>
  <c r="AN77" i="1"/>
  <c r="AN69" i="1"/>
  <c r="AN61" i="1"/>
  <c r="AN53" i="1"/>
  <c r="AN45" i="1"/>
  <c r="AN37" i="1"/>
  <c r="AN29" i="1"/>
  <c r="AN21" i="1"/>
  <c r="AN13" i="1"/>
  <c r="AN5" i="1"/>
  <c r="AN87" i="1"/>
  <c r="AN111" i="1"/>
  <c r="AN92" i="1"/>
  <c r="AN44" i="1"/>
  <c r="AN12" i="1"/>
  <c r="AN463" i="1"/>
  <c r="AN263" i="1"/>
  <c r="AN207" i="1"/>
  <c r="AN500" i="1"/>
  <c r="AN492" i="1"/>
  <c r="AN468" i="1"/>
  <c r="AN462" i="1"/>
  <c r="AN444" i="1"/>
  <c r="AN440" i="1"/>
  <c r="AN475" i="1"/>
  <c r="AN445" i="1"/>
  <c r="AN417" i="1"/>
  <c r="AN416" i="1"/>
  <c r="AN399" i="1"/>
  <c r="AN449" i="1"/>
  <c r="AN423" i="1"/>
  <c r="AN411" i="1"/>
  <c r="AN367" i="1"/>
  <c r="AN412" i="1"/>
  <c r="AN404" i="1"/>
  <c r="AN499" i="1"/>
  <c r="AN472" i="1"/>
  <c r="AN493" i="1"/>
  <c r="AN485" i="1"/>
  <c r="AN477" i="1"/>
  <c r="AN480" i="1"/>
  <c r="AN465" i="1"/>
  <c r="AN458" i="1"/>
  <c r="AN454" i="1"/>
  <c r="AN498" i="1"/>
  <c r="AN491" i="1"/>
  <c r="AN466" i="1"/>
  <c r="AN446" i="1"/>
  <c r="AN438" i="1"/>
  <c r="AN436" i="1"/>
  <c r="AN434" i="1"/>
  <c r="AN432" i="1"/>
  <c r="AN430" i="1"/>
  <c r="AN459" i="1"/>
  <c r="AN421" i="1"/>
  <c r="AN420" i="1"/>
  <c r="AN427" i="1"/>
  <c r="AN415" i="1"/>
  <c r="AN407" i="1"/>
  <c r="AN390" i="1"/>
  <c r="AN382" i="1"/>
  <c r="AN366" i="1"/>
  <c r="AN418" i="1"/>
  <c r="AN375" i="1"/>
  <c r="AN410" i="1"/>
  <c r="AN402" i="1"/>
  <c r="AN389" i="1"/>
  <c r="AN373" i="1"/>
  <c r="AN361" i="1"/>
  <c r="AN426" i="1"/>
  <c r="AN85" i="1"/>
  <c r="AN256" i="1"/>
  <c r="AN224" i="1"/>
  <c r="AN341" i="1"/>
  <c r="AN333" i="1"/>
  <c r="AN325" i="1"/>
  <c r="AN317" i="1"/>
  <c r="AN309" i="1"/>
  <c r="AN301" i="1"/>
  <c r="AN293" i="1"/>
  <c r="AN285" i="1"/>
  <c r="AN359" i="1"/>
  <c r="AN358" i="1"/>
  <c r="AN350" i="1"/>
  <c r="AN334" i="1"/>
  <c r="AN320" i="1"/>
  <c r="AN316" i="1"/>
  <c r="AN302" i="1"/>
  <c r="AN288" i="1"/>
  <c r="AN284" i="1"/>
  <c r="AN272" i="1"/>
  <c r="AN264" i="1"/>
  <c r="AN248" i="1"/>
  <c r="AN240" i="1"/>
  <c r="AN232" i="1"/>
  <c r="AN216" i="1"/>
  <c r="AN208" i="1"/>
  <c r="AN200" i="1"/>
  <c r="AN279" i="1"/>
  <c r="AN271" i="1"/>
  <c r="AN255" i="1"/>
  <c r="AN239" i="1"/>
  <c r="AN223" i="1"/>
  <c r="AN215" i="1"/>
  <c r="AN192" i="1"/>
  <c r="AN385" i="1"/>
  <c r="AN197" i="1"/>
  <c r="AN169" i="1"/>
  <c r="AN267" i="1"/>
  <c r="AN235" i="1"/>
  <c r="AN221" i="1"/>
  <c r="AN203" i="1"/>
  <c r="AN195" i="1"/>
  <c r="AN209" i="1"/>
  <c r="AN153" i="1"/>
  <c r="AN145" i="1"/>
  <c r="AN143" i="1"/>
  <c r="AN127" i="1"/>
  <c r="AN119" i="1"/>
  <c r="AN138" i="1"/>
  <c r="AN114" i="1"/>
  <c r="AN273" i="1"/>
  <c r="AN257" i="1"/>
  <c r="AN241" i="1"/>
  <c r="AN102" i="1"/>
  <c r="AN98" i="1"/>
  <c r="AN377" i="1"/>
  <c r="AN142" i="1"/>
  <c r="AN120" i="1"/>
  <c r="AN108" i="1"/>
  <c r="AN104" i="1"/>
  <c r="AN65" i="1"/>
  <c r="AN57" i="1"/>
  <c r="AN49" i="1"/>
  <c r="AN41" i="1"/>
  <c r="AN33" i="1"/>
  <c r="AN25" i="1"/>
  <c r="AN17" i="1"/>
  <c r="AN9" i="1"/>
  <c r="AN217" i="1"/>
  <c r="AN75" i="1"/>
  <c r="AN76" i="1"/>
  <c r="AN60" i="1"/>
  <c r="AN28" i="1"/>
  <c r="AN97" i="1"/>
  <c r="AN22" i="1"/>
  <c r="AN82" i="1"/>
  <c r="AN50" i="1"/>
  <c r="AN18" i="1"/>
  <c r="AN86" i="1"/>
  <c r="AN54" i="1"/>
  <c r="AN99" i="1"/>
  <c r="AN80" i="1"/>
  <c r="AN64" i="1"/>
  <c r="AN32" i="1"/>
  <c r="AN94" i="1"/>
  <c r="AN326" i="1"/>
  <c r="AN312" i="1"/>
  <c r="AN308" i="1"/>
  <c r="AN294" i="1"/>
  <c r="AN274" i="1"/>
  <c r="AN270" i="1"/>
  <c r="AN266" i="1"/>
  <c r="AN258" i="1"/>
  <c r="AN254" i="1"/>
  <c r="AN250" i="1"/>
  <c r="AN242" i="1"/>
  <c r="AN238" i="1"/>
  <c r="AN234" i="1"/>
  <c r="AN226" i="1"/>
  <c r="AN222" i="1"/>
  <c r="AN218" i="1"/>
  <c r="AN210" i="1"/>
  <c r="AN202" i="1"/>
  <c r="AN198" i="1"/>
  <c r="AN194" i="1"/>
  <c r="AN247" i="1"/>
  <c r="AN369" i="1"/>
  <c r="AN269" i="1"/>
  <c r="AN253" i="1"/>
  <c r="AN237" i="1"/>
  <c r="AN205" i="1"/>
  <c r="AN275" i="1"/>
  <c r="AN243" i="1"/>
  <c r="AN219" i="1"/>
  <c r="AN155" i="1"/>
  <c r="AN147" i="1"/>
  <c r="AN137" i="1"/>
  <c r="AN129" i="1"/>
  <c r="AN113" i="1"/>
  <c r="AN146" i="1"/>
  <c r="AN118" i="1"/>
  <c r="AN265" i="1"/>
  <c r="AN249" i="1"/>
  <c r="AN233" i="1"/>
  <c r="AN126" i="1"/>
  <c r="AN67" i="1"/>
  <c r="AN59" i="1"/>
  <c r="AN51" i="1"/>
  <c r="AN43" i="1"/>
  <c r="AN35" i="1"/>
  <c r="AN27" i="1"/>
  <c r="AN19" i="1"/>
  <c r="AN11" i="1"/>
  <c r="AN3" i="1"/>
  <c r="AN52" i="1"/>
  <c r="AN20" i="1"/>
  <c r="AN70" i="1"/>
  <c r="AN109" i="1"/>
  <c r="AN42" i="1"/>
  <c r="AN10" i="1"/>
  <c r="AN14" i="1"/>
  <c r="AN72" i="1"/>
  <c r="AN56" i="1"/>
  <c r="AN24" i="1"/>
  <c r="AN46" i="1"/>
  <c r="AN101" i="1"/>
  <c r="AN66" i="1"/>
  <c r="AN34" i="1"/>
  <c r="AN105" i="1"/>
  <c r="AN6" i="1"/>
  <c r="AN48" i="1"/>
  <c r="AN16" i="1"/>
  <c r="AN62" i="1"/>
  <c r="AN387" i="1"/>
  <c r="AN371" i="1"/>
  <c r="AN357" i="1"/>
  <c r="AN349" i="1"/>
  <c r="AN345" i="1"/>
  <c r="AN337" i="1"/>
  <c r="AN329" i="1"/>
  <c r="AN321" i="1"/>
  <c r="AN313" i="1"/>
  <c r="AN305" i="1"/>
  <c r="AN297" i="1"/>
  <c r="AN289" i="1"/>
  <c r="AN281" i="1"/>
  <c r="AN355" i="1"/>
  <c r="AN347" i="1"/>
  <c r="AN342" i="1"/>
  <c r="AN328" i="1"/>
  <c r="AN324" i="1"/>
  <c r="AN310" i="1"/>
  <c r="AN296" i="1"/>
  <c r="AN292" i="1"/>
  <c r="AN278" i="1"/>
  <c r="AN262" i="1"/>
  <c r="AN246" i="1"/>
  <c r="AN230" i="1"/>
  <c r="AN214" i="1"/>
  <c r="AN206" i="1"/>
  <c r="AN277" i="1"/>
  <c r="AN245" i="1"/>
  <c r="AN259" i="1"/>
  <c r="AN227" i="1"/>
  <c r="AN191" i="1"/>
  <c r="AN189" i="1"/>
  <c r="AN187" i="1"/>
  <c r="AN185" i="1"/>
  <c r="AN183" i="1"/>
  <c r="AN181" i="1"/>
  <c r="AN179" i="1"/>
  <c r="AN177" i="1"/>
  <c r="AN173" i="1"/>
  <c r="AN171" i="1"/>
  <c r="AN167" i="1"/>
  <c r="AN165" i="1"/>
  <c r="AN161" i="1"/>
  <c r="AN159" i="1"/>
  <c r="AN151" i="1"/>
  <c r="AN141" i="1"/>
  <c r="AN133" i="1"/>
  <c r="AN117" i="1"/>
  <c r="AN110" i="1"/>
  <c r="AN73" i="1"/>
  <c r="AN150" i="1"/>
  <c r="AN95" i="1"/>
  <c r="AN81" i="1"/>
  <c r="AN71" i="1"/>
  <c r="AN83" i="1"/>
  <c r="AN148" i="1"/>
  <c r="AN144" i="1"/>
  <c r="AN124" i="1"/>
  <c r="AN100" i="1"/>
  <c r="AN63" i="1"/>
  <c r="AN55" i="1"/>
  <c r="AN47" i="1"/>
  <c r="AN39" i="1"/>
  <c r="AN31" i="1"/>
  <c r="AN23" i="1"/>
  <c r="AN15" i="1"/>
  <c r="AN7" i="1"/>
  <c r="AN134" i="1"/>
  <c r="AN103" i="1"/>
  <c r="AN84" i="1"/>
  <c r="AN68" i="1"/>
  <c r="AN36" i="1"/>
  <c r="AN4" i="1"/>
  <c r="AN38" i="1"/>
  <c r="AN90" i="1"/>
  <c r="AN58" i="1"/>
  <c r="AN26" i="1"/>
  <c r="AN107" i="1"/>
  <c r="AN40" i="1"/>
  <c r="AN8" i="1"/>
  <c r="AN30" i="1"/>
  <c r="AN474" i="1"/>
  <c r="AN394" i="1"/>
  <c r="AN392" i="1"/>
  <c r="AN388" i="1"/>
  <c r="AN380" i="1"/>
  <c r="AN372" i="1"/>
  <c r="AN364" i="1"/>
  <c r="AN276" i="1"/>
  <c r="AN268" i="1"/>
  <c r="AN260" i="1"/>
  <c r="AN252" i="1"/>
  <c r="AN244" i="1"/>
  <c r="AN236" i="1"/>
  <c r="AN228" i="1"/>
  <c r="AN220" i="1"/>
  <c r="AN212" i="1"/>
  <c r="AN204" i="1"/>
  <c r="AN196" i="1"/>
  <c r="AN225" i="1"/>
  <c r="AN396" i="1"/>
  <c r="AN362" i="1"/>
  <c r="AN188" i="1"/>
  <c r="AN184" i="1"/>
  <c r="AN180" i="1"/>
  <c r="AN176" i="1"/>
  <c r="AN172" i="1"/>
  <c r="AN168" i="1"/>
  <c r="AN164" i="1"/>
  <c r="AN160" i="1"/>
  <c r="AN478" i="1"/>
  <c r="AN384" i="1"/>
  <c r="AN376" i="1"/>
  <c r="AN368" i="1"/>
  <c r="AN360" i="1"/>
  <c r="AN193" i="1"/>
  <c r="A1" i="1" l="1"/>
  <c r="CB500" i="1" l="1"/>
  <c r="BY500" i="1"/>
  <c r="CA500" i="1" s="1"/>
  <c r="BW500" i="1"/>
  <c r="BV500" i="1"/>
  <c r="BU500" i="1"/>
  <c r="BT500" i="1"/>
  <c r="BS500" i="1"/>
  <c r="BR500" i="1"/>
  <c r="BP500" i="1"/>
  <c r="BM500" i="1"/>
  <c r="BL500" i="1"/>
  <c r="BK500" i="1"/>
  <c r="BJ500" i="1"/>
  <c r="BI500" i="1"/>
  <c r="BH500" i="1"/>
  <c r="BG500" i="1"/>
  <c r="BF500" i="1"/>
  <c r="BD500" i="1"/>
  <c r="BC500" i="1"/>
  <c r="BB500" i="1"/>
  <c r="AX500" i="1"/>
  <c r="AW500" i="1"/>
  <c r="AV500" i="1"/>
  <c r="BE500" i="1"/>
  <c r="CB499" i="1"/>
  <c r="BY499" i="1"/>
  <c r="CA499" i="1" s="1"/>
  <c r="BW499" i="1"/>
  <c r="BV499" i="1"/>
  <c r="BU499" i="1"/>
  <c r="BT499" i="1"/>
  <c r="BS499" i="1"/>
  <c r="BR499" i="1"/>
  <c r="BP499" i="1"/>
  <c r="BM499" i="1"/>
  <c r="BL499" i="1"/>
  <c r="BK499" i="1"/>
  <c r="BJ499" i="1"/>
  <c r="BI499" i="1"/>
  <c r="BH499" i="1"/>
  <c r="BG499" i="1"/>
  <c r="BF499" i="1"/>
  <c r="BD499" i="1"/>
  <c r="BC499" i="1"/>
  <c r="BB499" i="1"/>
  <c r="AX499" i="1"/>
  <c r="AW499" i="1"/>
  <c r="AV499" i="1"/>
  <c r="BN499" i="1"/>
  <c r="BE499" i="1"/>
  <c r="CB498" i="1"/>
  <c r="BY498" i="1"/>
  <c r="CA498" i="1" s="1"/>
  <c r="BW498" i="1"/>
  <c r="BV498" i="1"/>
  <c r="BU498" i="1"/>
  <c r="BT498" i="1"/>
  <c r="BS498" i="1"/>
  <c r="BR498" i="1"/>
  <c r="BP498" i="1"/>
  <c r="BM498" i="1"/>
  <c r="BL498" i="1"/>
  <c r="BK498" i="1"/>
  <c r="BJ498" i="1"/>
  <c r="BI498" i="1"/>
  <c r="BH498" i="1"/>
  <c r="BG498" i="1"/>
  <c r="BF498" i="1"/>
  <c r="BD498" i="1"/>
  <c r="BC498" i="1"/>
  <c r="BB498" i="1"/>
  <c r="AX498" i="1"/>
  <c r="AW498" i="1"/>
  <c r="AV498" i="1"/>
  <c r="BE498" i="1"/>
  <c r="CB497" i="1"/>
  <c r="BY497" i="1"/>
  <c r="CA497" i="1" s="1"/>
  <c r="BW497" i="1"/>
  <c r="BV497" i="1"/>
  <c r="BU497" i="1"/>
  <c r="BT497" i="1"/>
  <c r="BS497" i="1"/>
  <c r="BR497" i="1"/>
  <c r="BP497" i="1"/>
  <c r="BM497" i="1"/>
  <c r="BL497" i="1"/>
  <c r="BK497" i="1"/>
  <c r="BJ497" i="1"/>
  <c r="BI497" i="1"/>
  <c r="BH497" i="1"/>
  <c r="BG497" i="1"/>
  <c r="BF497" i="1"/>
  <c r="BD497" i="1"/>
  <c r="BC497" i="1"/>
  <c r="BB497" i="1"/>
  <c r="AX497" i="1"/>
  <c r="AW497" i="1"/>
  <c r="AV497" i="1"/>
  <c r="BE497" i="1"/>
  <c r="CB496" i="1"/>
  <c r="CA496" i="1"/>
  <c r="BY496" i="1"/>
  <c r="BW496" i="1"/>
  <c r="BV496" i="1"/>
  <c r="BU496" i="1"/>
  <c r="BT496" i="1"/>
  <c r="BS496" i="1"/>
  <c r="BR496" i="1"/>
  <c r="BP496" i="1"/>
  <c r="BM496" i="1"/>
  <c r="BL496" i="1"/>
  <c r="BK496" i="1"/>
  <c r="BJ496" i="1"/>
  <c r="BI496" i="1"/>
  <c r="BH496" i="1"/>
  <c r="BG496" i="1"/>
  <c r="BF496" i="1"/>
  <c r="BD496" i="1"/>
  <c r="BC496" i="1"/>
  <c r="BB496" i="1"/>
  <c r="AX496" i="1"/>
  <c r="AW496" i="1"/>
  <c r="AV496" i="1"/>
  <c r="BE496" i="1"/>
  <c r="CB495" i="1"/>
  <c r="BY495" i="1"/>
  <c r="CA495" i="1" s="1"/>
  <c r="BW495" i="1"/>
  <c r="BV495" i="1"/>
  <c r="BU495" i="1"/>
  <c r="BT495" i="1"/>
  <c r="BS495" i="1"/>
  <c r="BR495" i="1"/>
  <c r="BP495" i="1"/>
  <c r="BM495" i="1"/>
  <c r="BL495" i="1"/>
  <c r="BK495" i="1"/>
  <c r="BJ495" i="1"/>
  <c r="BI495" i="1"/>
  <c r="BH495" i="1"/>
  <c r="BG495" i="1"/>
  <c r="BF495" i="1"/>
  <c r="BD495" i="1"/>
  <c r="BC495" i="1"/>
  <c r="BB495" i="1"/>
  <c r="AX495" i="1"/>
  <c r="AW495" i="1"/>
  <c r="AV495" i="1"/>
  <c r="BE495" i="1"/>
  <c r="CB494" i="1"/>
  <c r="CA494" i="1"/>
  <c r="BY494" i="1"/>
  <c r="BW494" i="1"/>
  <c r="BV494" i="1"/>
  <c r="BU494" i="1"/>
  <c r="BT494" i="1"/>
  <c r="BS494" i="1"/>
  <c r="BR494" i="1"/>
  <c r="BP494" i="1"/>
  <c r="BM494" i="1"/>
  <c r="BL494" i="1"/>
  <c r="BK494" i="1"/>
  <c r="BJ494" i="1"/>
  <c r="BI494" i="1"/>
  <c r="BH494" i="1"/>
  <c r="BG494" i="1"/>
  <c r="BF494" i="1"/>
  <c r="BD494" i="1"/>
  <c r="BC494" i="1"/>
  <c r="BB494" i="1"/>
  <c r="AX494" i="1"/>
  <c r="AW494" i="1"/>
  <c r="AV494" i="1"/>
  <c r="BE494" i="1"/>
  <c r="CB493" i="1"/>
  <c r="BY493" i="1"/>
  <c r="CA493" i="1" s="1"/>
  <c r="BW493" i="1"/>
  <c r="BV493" i="1"/>
  <c r="BU493" i="1"/>
  <c r="BT493" i="1"/>
  <c r="BS493" i="1"/>
  <c r="BR493" i="1"/>
  <c r="BP493" i="1"/>
  <c r="BM493" i="1"/>
  <c r="BL493" i="1"/>
  <c r="BK493" i="1"/>
  <c r="BJ493" i="1"/>
  <c r="BI493" i="1"/>
  <c r="BH493" i="1"/>
  <c r="BG493" i="1"/>
  <c r="BF493" i="1"/>
  <c r="BD493" i="1"/>
  <c r="BC493" i="1"/>
  <c r="BB493" i="1"/>
  <c r="AX493" i="1"/>
  <c r="AW493" i="1"/>
  <c r="AV493" i="1"/>
  <c r="BE493" i="1"/>
  <c r="CB492" i="1"/>
  <c r="BY492" i="1"/>
  <c r="CA492" i="1" s="1"/>
  <c r="BW492" i="1"/>
  <c r="BV492" i="1"/>
  <c r="BU492" i="1"/>
  <c r="BT492" i="1"/>
  <c r="BS492" i="1"/>
  <c r="BR492" i="1"/>
  <c r="BP492" i="1"/>
  <c r="BM492" i="1"/>
  <c r="BL492" i="1"/>
  <c r="BK492" i="1"/>
  <c r="BJ492" i="1"/>
  <c r="BI492" i="1"/>
  <c r="BH492" i="1"/>
  <c r="BG492" i="1"/>
  <c r="BF492" i="1"/>
  <c r="BD492" i="1"/>
  <c r="BC492" i="1"/>
  <c r="BB492" i="1"/>
  <c r="AX492" i="1"/>
  <c r="AW492" i="1"/>
  <c r="AV492" i="1"/>
  <c r="BE492" i="1"/>
  <c r="CB491" i="1"/>
  <c r="BY491" i="1"/>
  <c r="CA491" i="1" s="1"/>
  <c r="BW491" i="1"/>
  <c r="BV491" i="1"/>
  <c r="BU491" i="1"/>
  <c r="BT491" i="1"/>
  <c r="BS491" i="1"/>
  <c r="BR491" i="1"/>
  <c r="BP491" i="1"/>
  <c r="BM491" i="1"/>
  <c r="BL491" i="1"/>
  <c r="BK491" i="1"/>
  <c r="BJ491" i="1"/>
  <c r="BI491" i="1"/>
  <c r="BH491" i="1"/>
  <c r="BG491" i="1"/>
  <c r="BF491" i="1"/>
  <c r="BD491" i="1"/>
  <c r="BC491" i="1"/>
  <c r="BB491" i="1"/>
  <c r="AX491" i="1"/>
  <c r="AW491" i="1"/>
  <c r="AV491" i="1"/>
  <c r="BN491" i="1"/>
  <c r="BE491" i="1"/>
  <c r="CB490" i="1"/>
  <c r="BY490" i="1"/>
  <c r="CA490" i="1" s="1"/>
  <c r="BW490" i="1"/>
  <c r="BV490" i="1"/>
  <c r="BU490" i="1"/>
  <c r="BT490" i="1"/>
  <c r="BS490" i="1"/>
  <c r="BR490" i="1"/>
  <c r="BP490" i="1"/>
  <c r="BM490" i="1"/>
  <c r="BL490" i="1"/>
  <c r="BK490" i="1"/>
  <c r="BJ490" i="1"/>
  <c r="BI490" i="1"/>
  <c r="BH490" i="1"/>
  <c r="BG490" i="1"/>
  <c r="BF490" i="1"/>
  <c r="BD490" i="1"/>
  <c r="BC490" i="1"/>
  <c r="BB490" i="1"/>
  <c r="AX490" i="1"/>
  <c r="AW490" i="1"/>
  <c r="AV490" i="1"/>
  <c r="BN490" i="1"/>
  <c r="BE490" i="1"/>
  <c r="CB489" i="1"/>
  <c r="BY489" i="1"/>
  <c r="CA489" i="1" s="1"/>
  <c r="BW489" i="1"/>
  <c r="BV489" i="1"/>
  <c r="BU489" i="1"/>
  <c r="BT489" i="1"/>
  <c r="BS489" i="1"/>
  <c r="BR489" i="1"/>
  <c r="BP489" i="1"/>
  <c r="BM489" i="1"/>
  <c r="BL489" i="1"/>
  <c r="BK489" i="1"/>
  <c r="BJ489" i="1"/>
  <c r="BI489" i="1"/>
  <c r="BH489" i="1"/>
  <c r="BG489" i="1"/>
  <c r="BF489" i="1"/>
  <c r="BD489" i="1"/>
  <c r="BC489" i="1"/>
  <c r="BB489" i="1"/>
  <c r="AX489" i="1"/>
  <c r="AW489" i="1"/>
  <c r="AV489" i="1"/>
  <c r="BE489" i="1"/>
  <c r="CB488" i="1"/>
  <c r="CA488" i="1"/>
  <c r="BY488" i="1"/>
  <c r="BW488" i="1"/>
  <c r="BV488" i="1"/>
  <c r="BU488" i="1"/>
  <c r="BT488" i="1"/>
  <c r="BS488" i="1"/>
  <c r="BR488" i="1"/>
  <c r="BP488" i="1"/>
  <c r="BM488" i="1"/>
  <c r="BL488" i="1"/>
  <c r="BK488" i="1"/>
  <c r="BJ488" i="1"/>
  <c r="BI488" i="1"/>
  <c r="BH488" i="1"/>
  <c r="BG488" i="1"/>
  <c r="BF488" i="1"/>
  <c r="BD488" i="1"/>
  <c r="BC488" i="1"/>
  <c r="BB488" i="1"/>
  <c r="AX488" i="1"/>
  <c r="AW488" i="1"/>
  <c r="AV488" i="1"/>
  <c r="BE488" i="1"/>
  <c r="CB487" i="1"/>
  <c r="CC487" i="1" s="1"/>
  <c r="CA487" i="1"/>
  <c r="BY487" i="1"/>
  <c r="BW487" i="1"/>
  <c r="BV487" i="1"/>
  <c r="BU487" i="1"/>
  <c r="BT487" i="1"/>
  <c r="BS487" i="1"/>
  <c r="BR487" i="1"/>
  <c r="BP487" i="1"/>
  <c r="BM487" i="1"/>
  <c r="BL487" i="1"/>
  <c r="BK487" i="1"/>
  <c r="BJ487" i="1"/>
  <c r="BI487" i="1"/>
  <c r="BH487" i="1"/>
  <c r="BG487" i="1"/>
  <c r="BF487" i="1"/>
  <c r="BD487" i="1"/>
  <c r="BC487" i="1"/>
  <c r="BB487" i="1"/>
  <c r="AX487" i="1"/>
  <c r="AW487" i="1"/>
  <c r="AV487" i="1"/>
  <c r="BN487" i="1"/>
  <c r="BE487" i="1"/>
  <c r="CB486" i="1"/>
  <c r="BY486" i="1"/>
  <c r="CA486" i="1" s="1"/>
  <c r="BW486" i="1"/>
  <c r="BV486" i="1"/>
  <c r="BU486" i="1"/>
  <c r="BT486" i="1"/>
  <c r="BS486" i="1"/>
  <c r="BR486" i="1"/>
  <c r="BP486" i="1"/>
  <c r="BM486" i="1"/>
  <c r="BL486" i="1"/>
  <c r="BK486" i="1"/>
  <c r="BJ486" i="1"/>
  <c r="BI486" i="1"/>
  <c r="BH486" i="1"/>
  <c r="BG486" i="1"/>
  <c r="BF486" i="1"/>
  <c r="BD486" i="1"/>
  <c r="BC486" i="1"/>
  <c r="BB486" i="1"/>
  <c r="AX486" i="1"/>
  <c r="AW486" i="1"/>
  <c r="AV486" i="1"/>
  <c r="BN486" i="1"/>
  <c r="BE486" i="1"/>
  <c r="CB485" i="1"/>
  <c r="CC485" i="1" s="1"/>
  <c r="CA485" i="1"/>
  <c r="BY485" i="1"/>
  <c r="BW485" i="1"/>
  <c r="BV485" i="1"/>
  <c r="BU485" i="1"/>
  <c r="BT485" i="1"/>
  <c r="BS485" i="1"/>
  <c r="BR485" i="1"/>
  <c r="BP485" i="1"/>
  <c r="BM485" i="1"/>
  <c r="BL485" i="1"/>
  <c r="BK485" i="1"/>
  <c r="BJ485" i="1"/>
  <c r="BI485" i="1"/>
  <c r="BH485" i="1"/>
  <c r="BG485" i="1"/>
  <c r="BF485" i="1"/>
  <c r="BD485" i="1"/>
  <c r="BC485" i="1"/>
  <c r="BB485" i="1"/>
  <c r="AX485" i="1"/>
  <c r="AW485" i="1"/>
  <c r="AV485" i="1"/>
  <c r="BE485" i="1"/>
  <c r="CB484" i="1"/>
  <c r="BY484" i="1"/>
  <c r="CA484" i="1" s="1"/>
  <c r="BW484" i="1"/>
  <c r="BV484" i="1"/>
  <c r="BU484" i="1"/>
  <c r="BT484" i="1"/>
  <c r="BS484" i="1"/>
  <c r="BR484" i="1"/>
  <c r="BP484" i="1"/>
  <c r="BM484" i="1"/>
  <c r="BL484" i="1"/>
  <c r="BK484" i="1"/>
  <c r="BJ484" i="1"/>
  <c r="BI484" i="1"/>
  <c r="BH484" i="1"/>
  <c r="BG484" i="1"/>
  <c r="BF484" i="1"/>
  <c r="BD484" i="1"/>
  <c r="BC484" i="1"/>
  <c r="BB484" i="1"/>
  <c r="AX484" i="1"/>
  <c r="AW484" i="1"/>
  <c r="AV484" i="1"/>
  <c r="BE484" i="1"/>
  <c r="CB483" i="1"/>
  <c r="BY483" i="1"/>
  <c r="CA483" i="1" s="1"/>
  <c r="BW483" i="1"/>
  <c r="BV483" i="1"/>
  <c r="BU483" i="1"/>
  <c r="BT483" i="1"/>
  <c r="BS483" i="1"/>
  <c r="BR483" i="1"/>
  <c r="BP483" i="1"/>
  <c r="BM483" i="1"/>
  <c r="BL483" i="1"/>
  <c r="BK483" i="1"/>
  <c r="BJ483" i="1"/>
  <c r="BI483" i="1"/>
  <c r="BH483" i="1"/>
  <c r="BG483" i="1"/>
  <c r="BF483" i="1"/>
  <c r="BD483" i="1"/>
  <c r="BC483" i="1"/>
  <c r="BB483" i="1"/>
  <c r="AX483" i="1"/>
  <c r="AW483" i="1"/>
  <c r="AV483" i="1"/>
  <c r="BE483" i="1"/>
  <c r="CB482" i="1"/>
  <c r="CA482" i="1"/>
  <c r="BY482" i="1"/>
  <c r="BW482" i="1"/>
  <c r="BV482" i="1"/>
  <c r="BU482" i="1"/>
  <c r="BT482" i="1"/>
  <c r="BS482" i="1"/>
  <c r="BR482" i="1"/>
  <c r="BP482" i="1"/>
  <c r="BM482" i="1"/>
  <c r="BL482" i="1"/>
  <c r="BK482" i="1"/>
  <c r="BJ482" i="1"/>
  <c r="BI482" i="1"/>
  <c r="BH482" i="1"/>
  <c r="BG482" i="1"/>
  <c r="BF482" i="1"/>
  <c r="BD482" i="1"/>
  <c r="BC482" i="1"/>
  <c r="BB482" i="1"/>
  <c r="AX482" i="1"/>
  <c r="AW482" i="1"/>
  <c r="AV482" i="1"/>
  <c r="BN482" i="1"/>
  <c r="BE482" i="1"/>
  <c r="CB481" i="1"/>
  <c r="BY481" i="1"/>
  <c r="CA481" i="1" s="1"/>
  <c r="BW481" i="1"/>
  <c r="BV481" i="1"/>
  <c r="BU481" i="1"/>
  <c r="BT481" i="1"/>
  <c r="BS481" i="1"/>
  <c r="BR481" i="1"/>
  <c r="BP481" i="1"/>
  <c r="BM481" i="1"/>
  <c r="BL481" i="1"/>
  <c r="BK481" i="1"/>
  <c r="BJ481" i="1"/>
  <c r="BI481" i="1"/>
  <c r="BH481" i="1"/>
  <c r="BG481" i="1"/>
  <c r="BF481" i="1"/>
  <c r="BD481" i="1"/>
  <c r="BC481" i="1"/>
  <c r="BB481" i="1"/>
  <c r="AX481" i="1"/>
  <c r="AW481" i="1"/>
  <c r="AV481" i="1"/>
  <c r="BE481" i="1"/>
  <c r="CB480" i="1"/>
  <c r="BY480" i="1"/>
  <c r="CA480" i="1" s="1"/>
  <c r="BW480" i="1"/>
  <c r="BV480" i="1"/>
  <c r="BU480" i="1"/>
  <c r="BT480" i="1"/>
  <c r="BS480" i="1"/>
  <c r="BR480" i="1"/>
  <c r="BP480" i="1"/>
  <c r="BM480" i="1"/>
  <c r="BL480" i="1"/>
  <c r="BK480" i="1"/>
  <c r="BJ480" i="1"/>
  <c r="BI480" i="1"/>
  <c r="BH480" i="1"/>
  <c r="BG480" i="1"/>
  <c r="BF480" i="1"/>
  <c r="BD480" i="1"/>
  <c r="BC480" i="1"/>
  <c r="BB480" i="1"/>
  <c r="AX480" i="1"/>
  <c r="AW480" i="1"/>
  <c r="AV480" i="1"/>
  <c r="BE480" i="1"/>
  <c r="CB479" i="1"/>
  <c r="CA479" i="1"/>
  <c r="BY479" i="1"/>
  <c r="BW479" i="1"/>
  <c r="BV479" i="1"/>
  <c r="BU479" i="1"/>
  <c r="BT479" i="1"/>
  <c r="BS479" i="1"/>
  <c r="BR479" i="1"/>
  <c r="BP479" i="1"/>
  <c r="BM479" i="1"/>
  <c r="BL479" i="1"/>
  <c r="BK479" i="1"/>
  <c r="BJ479" i="1"/>
  <c r="BI479" i="1"/>
  <c r="BH479" i="1"/>
  <c r="BG479" i="1"/>
  <c r="BF479" i="1"/>
  <c r="BD479" i="1"/>
  <c r="BC479" i="1"/>
  <c r="BB479" i="1"/>
  <c r="AX479" i="1"/>
  <c r="AW479" i="1"/>
  <c r="AV479" i="1"/>
  <c r="BE479" i="1"/>
  <c r="CB478" i="1"/>
  <c r="CC478" i="1" s="1"/>
  <c r="CA478" i="1"/>
  <c r="BY478" i="1"/>
  <c r="BW478" i="1"/>
  <c r="BV478" i="1"/>
  <c r="BU478" i="1"/>
  <c r="BT478" i="1"/>
  <c r="BS478" i="1"/>
  <c r="BR478" i="1"/>
  <c r="BP478" i="1"/>
  <c r="BM478" i="1"/>
  <c r="BL478" i="1"/>
  <c r="BK478" i="1"/>
  <c r="BJ478" i="1"/>
  <c r="BI478" i="1"/>
  <c r="BH478" i="1"/>
  <c r="BG478" i="1"/>
  <c r="BF478" i="1"/>
  <c r="BD478" i="1"/>
  <c r="BC478" i="1"/>
  <c r="BB478" i="1"/>
  <c r="AX478" i="1"/>
  <c r="AW478" i="1"/>
  <c r="AV478" i="1"/>
  <c r="BN478" i="1"/>
  <c r="BE478" i="1"/>
  <c r="CB477" i="1"/>
  <c r="BY477" i="1"/>
  <c r="CA477" i="1" s="1"/>
  <c r="BW477" i="1"/>
  <c r="BV477" i="1"/>
  <c r="BU477" i="1"/>
  <c r="BT477" i="1"/>
  <c r="BS477" i="1"/>
  <c r="BR477" i="1"/>
  <c r="BP477" i="1"/>
  <c r="BM477" i="1"/>
  <c r="BL477" i="1"/>
  <c r="BK477" i="1"/>
  <c r="BJ477" i="1"/>
  <c r="BI477" i="1"/>
  <c r="BH477" i="1"/>
  <c r="BG477" i="1"/>
  <c r="BF477" i="1"/>
  <c r="BD477" i="1"/>
  <c r="BC477" i="1"/>
  <c r="BB477" i="1"/>
  <c r="AX477" i="1"/>
  <c r="AW477" i="1"/>
  <c r="AV477" i="1"/>
  <c r="BN477" i="1"/>
  <c r="BE477" i="1"/>
  <c r="CB476" i="1"/>
  <c r="CC476" i="1" s="1"/>
  <c r="CA476" i="1"/>
  <c r="BY476" i="1"/>
  <c r="BW476" i="1"/>
  <c r="BV476" i="1"/>
  <c r="BU476" i="1"/>
  <c r="BT476" i="1"/>
  <c r="BS476" i="1"/>
  <c r="BR476" i="1"/>
  <c r="BP476" i="1"/>
  <c r="BM476" i="1"/>
  <c r="BL476" i="1"/>
  <c r="BK476" i="1"/>
  <c r="BJ476" i="1"/>
  <c r="BI476" i="1"/>
  <c r="BH476" i="1"/>
  <c r="BG476" i="1"/>
  <c r="BF476" i="1"/>
  <c r="BD476" i="1"/>
  <c r="BC476" i="1"/>
  <c r="BB476" i="1"/>
  <c r="AX476" i="1"/>
  <c r="AW476" i="1"/>
  <c r="AV476" i="1"/>
  <c r="BN476" i="1"/>
  <c r="BE476" i="1"/>
  <c r="CB475" i="1"/>
  <c r="BY475" i="1"/>
  <c r="CA475" i="1" s="1"/>
  <c r="BW475" i="1"/>
  <c r="BV475" i="1"/>
  <c r="BU475" i="1"/>
  <c r="BT475" i="1"/>
  <c r="BS475" i="1"/>
  <c r="BR475" i="1"/>
  <c r="BP475" i="1"/>
  <c r="BM475" i="1"/>
  <c r="BL475" i="1"/>
  <c r="BK475" i="1"/>
  <c r="BJ475" i="1"/>
  <c r="BI475" i="1"/>
  <c r="BH475" i="1"/>
  <c r="BG475" i="1"/>
  <c r="BF475" i="1"/>
  <c r="BD475" i="1"/>
  <c r="BC475" i="1"/>
  <c r="BB475" i="1"/>
  <c r="AX475" i="1"/>
  <c r="AW475" i="1"/>
  <c r="AV475" i="1"/>
  <c r="BE475" i="1"/>
  <c r="CB474" i="1"/>
  <c r="CA474" i="1"/>
  <c r="BY474" i="1"/>
  <c r="BW474" i="1"/>
  <c r="BV474" i="1"/>
  <c r="BU474" i="1"/>
  <c r="BT474" i="1"/>
  <c r="BS474" i="1"/>
  <c r="BR474" i="1"/>
  <c r="BP474" i="1"/>
  <c r="BM474" i="1"/>
  <c r="BL474" i="1"/>
  <c r="BK474" i="1"/>
  <c r="BJ474" i="1"/>
  <c r="BI474" i="1"/>
  <c r="BH474" i="1"/>
  <c r="BG474" i="1"/>
  <c r="BF474" i="1"/>
  <c r="BD474" i="1"/>
  <c r="BC474" i="1"/>
  <c r="BB474" i="1"/>
  <c r="AX474" i="1"/>
  <c r="AW474" i="1"/>
  <c r="AV474" i="1"/>
  <c r="BN474" i="1"/>
  <c r="BE474" i="1"/>
  <c r="CB473" i="1"/>
  <c r="BY473" i="1"/>
  <c r="CA473" i="1" s="1"/>
  <c r="BW473" i="1"/>
  <c r="BV473" i="1"/>
  <c r="BU473" i="1"/>
  <c r="BT473" i="1"/>
  <c r="BS473" i="1"/>
  <c r="BR473" i="1"/>
  <c r="BP473" i="1"/>
  <c r="BM473" i="1"/>
  <c r="BL473" i="1"/>
  <c r="BK473" i="1"/>
  <c r="BJ473" i="1"/>
  <c r="BI473" i="1"/>
  <c r="BH473" i="1"/>
  <c r="BG473" i="1"/>
  <c r="BF473" i="1"/>
  <c r="BD473" i="1"/>
  <c r="BC473" i="1"/>
  <c r="BB473" i="1"/>
  <c r="AX473" i="1"/>
  <c r="AW473" i="1"/>
  <c r="AV473" i="1"/>
  <c r="BN473" i="1"/>
  <c r="BE473" i="1"/>
  <c r="CB472" i="1"/>
  <c r="CA472" i="1"/>
  <c r="BY472" i="1"/>
  <c r="BW472" i="1"/>
  <c r="BV472" i="1"/>
  <c r="BU472" i="1"/>
  <c r="BT472" i="1"/>
  <c r="BS472" i="1"/>
  <c r="BR472" i="1"/>
  <c r="BP472" i="1"/>
  <c r="BM472" i="1"/>
  <c r="BL472" i="1"/>
  <c r="BK472" i="1"/>
  <c r="BJ472" i="1"/>
  <c r="BI472" i="1"/>
  <c r="BH472" i="1"/>
  <c r="BG472" i="1"/>
  <c r="BF472" i="1"/>
  <c r="BD472" i="1"/>
  <c r="BC472" i="1"/>
  <c r="BB472" i="1"/>
  <c r="AX472" i="1"/>
  <c r="AW472" i="1"/>
  <c r="AV472" i="1"/>
  <c r="BN472" i="1"/>
  <c r="BE472" i="1"/>
  <c r="CB471" i="1"/>
  <c r="BY471" i="1"/>
  <c r="CA471" i="1" s="1"/>
  <c r="BW471" i="1"/>
  <c r="BV471" i="1"/>
  <c r="BU471" i="1"/>
  <c r="BT471" i="1"/>
  <c r="BS471" i="1"/>
  <c r="BR471" i="1"/>
  <c r="BP471" i="1"/>
  <c r="BM471" i="1"/>
  <c r="BL471" i="1"/>
  <c r="BK471" i="1"/>
  <c r="BJ471" i="1"/>
  <c r="BI471" i="1"/>
  <c r="BH471" i="1"/>
  <c r="BG471" i="1"/>
  <c r="BF471" i="1"/>
  <c r="BD471" i="1"/>
  <c r="BC471" i="1"/>
  <c r="BB471" i="1"/>
  <c r="AX471" i="1"/>
  <c r="AW471" i="1"/>
  <c r="AV471" i="1"/>
  <c r="BN471" i="1"/>
  <c r="BE471" i="1"/>
  <c r="CB470" i="1"/>
  <c r="CA470" i="1"/>
  <c r="BY470" i="1"/>
  <c r="BW470" i="1"/>
  <c r="BV470" i="1"/>
  <c r="BU470" i="1"/>
  <c r="BT470" i="1"/>
  <c r="BS470" i="1"/>
  <c r="BR470" i="1"/>
  <c r="BP470" i="1"/>
  <c r="BM470" i="1"/>
  <c r="BL470" i="1"/>
  <c r="BK470" i="1"/>
  <c r="BJ470" i="1"/>
  <c r="BI470" i="1"/>
  <c r="BH470" i="1"/>
  <c r="BG470" i="1"/>
  <c r="BF470" i="1"/>
  <c r="BD470" i="1"/>
  <c r="BC470" i="1"/>
  <c r="BB470" i="1"/>
  <c r="AX470" i="1"/>
  <c r="AW470" i="1"/>
  <c r="AV470" i="1"/>
  <c r="BE470" i="1"/>
  <c r="CB469" i="1"/>
  <c r="CC469" i="1" s="1"/>
  <c r="CA469" i="1"/>
  <c r="BY469" i="1"/>
  <c r="BW469" i="1"/>
  <c r="BV469" i="1"/>
  <c r="BU469" i="1"/>
  <c r="BT469" i="1"/>
  <c r="BS469" i="1"/>
  <c r="BR469" i="1"/>
  <c r="BP469" i="1"/>
  <c r="BM469" i="1"/>
  <c r="BL469" i="1"/>
  <c r="BK469" i="1"/>
  <c r="BJ469" i="1"/>
  <c r="BI469" i="1"/>
  <c r="BH469" i="1"/>
  <c r="BG469" i="1"/>
  <c r="BF469" i="1"/>
  <c r="BD469" i="1"/>
  <c r="BC469" i="1"/>
  <c r="BB469" i="1"/>
  <c r="AX469" i="1"/>
  <c r="AW469" i="1"/>
  <c r="AV469" i="1"/>
  <c r="BN469" i="1"/>
  <c r="BE469" i="1"/>
  <c r="CB468" i="1"/>
  <c r="BY468" i="1"/>
  <c r="CA468" i="1" s="1"/>
  <c r="BW468" i="1"/>
  <c r="BV468" i="1"/>
  <c r="BU468" i="1"/>
  <c r="BT468" i="1"/>
  <c r="BS468" i="1"/>
  <c r="BR468" i="1"/>
  <c r="BP468" i="1"/>
  <c r="BM468" i="1"/>
  <c r="BL468" i="1"/>
  <c r="BK468" i="1"/>
  <c r="BJ468" i="1"/>
  <c r="BI468" i="1"/>
  <c r="BH468" i="1"/>
  <c r="BG468" i="1"/>
  <c r="BF468" i="1"/>
  <c r="BD468" i="1"/>
  <c r="BC468" i="1"/>
  <c r="BB468" i="1"/>
  <c r="AX468" i="1"/>
  <c r="AW468" i="1"/>
  <c r="AV468" i="1"/>
  <c r="BE468" i="1"/>
  <c r="CB467" i="1"/>
  <c r="CA467" i="1"/>
  <c r="BY467" i="1"/>
  <c r="BW467" i="1"/>
  <c r="BV467" i="1"/>
  <c r="BU467" i="1"/>
  <c r="BT467" i="1"/>
  <c r="BS467" i="1"/>
  <c r="BR467" i="1"/>
  <c r="BP467" i="1"/>
  <c r="BM467" i="1"/>
  <c r="BL467" i="1"/>
  <c r="BK467" i="1"/>
  <c r="BJ467" i="1"/>
  <c r="BI467" i="1"/>
  <c r="BH467" i="1"/>
  <c r="BG467" i="1"/>
  <c r="BF467" i="1"/>
  <c r="BD467" i="1"/>
  <c r="BC467" i="1"/>
  <c r="BB467" i="1"/>
  <c r="AX467" i="1"/>
  <c r="AW467" i="1"/>
  <c r="AV467" i="1"/>
  <c r="BN467" i="1"/>
  <c r="BE467" i="1"/>
  <c r="CB466" i="1"/>
  <c r="BY466" i="1"/>
  <c r="CA466" i="1" s="1"/>
  <c r="BW466" i="1"/>
  <c r="BV466" i="1"/>
  <c r="BU466" i="1"/>
  <c r="BT466" i="1"/>
  <c r="BS466" i="1"/>
  <c r="BR466" i="1"/>
  <c r="BP466" i="1"/>
  <c r="BM466" i="1"/>
  <c r="BL466" i="1"/>
  <c r="BK466" i="1"/>
  <c r="BJ466" i="1"/>
  <c r="BI466" i="1"/>
  <c r="BH466" i="1"/>
  <c r="BG466" i="1"/>
  <c r="BF466" i="1"/>
  <c r="BD466" i="1"/>
  <c r="BC466" i="1"/>
  <c r="BB466" i="1"/>
  <c r="AX466" i="1"/>
  <c r="AW466" i="1"/>
  <c r="AV466" i="1"/>
  <c r="BN466" i="1"/>
  <c r="BE466" i="1"/>
  <c r="CB465" i="1"/>
  <c r="CA465" i="1"/>
  <c r="BY465" i="1"/>
  <c r="BW465" i="1"/>
  <c r="BV465" i="1"/>
  <c r="BU465" i="1"/>
  <c r="BT465" i="1"/>
  <c r="BS465" i="1"/>
  <c r="BR465" i="1"/>
  <c r="BP465" i="1"/>
  <c r="BM465" i="1"/>
  <c r="BL465" i="1"/>
  <c r="BK465" i="1"/>
  <c r="BJ465" i="1"/>
  <c r="BI465" i="1"/>
  <c r="BH465" i="1"/>
  <c r="BG465" i="1"/>
  <c r="BF465" i="1"/>
  <c r="BD465" i="1"/>
  <c r="BC465" i="1"/>
  <c r="BB465" i="1"/>
  <c r="AX465" i="1"/>
  <c r="AW465" i="1"/>
  <c r="AV465" i="1"/>
  <c r="BN465" i="1"/>
  <c r="BE465" i="1"/>
  <c r="CB464" i="1"/>
  <c r="BY464" i="1"/>
  <c r="CA464" i="1" s="1"/>
  <c r="BW464" i="1"/>
  <c r="BV464" i="1"/>
  <c r="BU464" i="1"/>
  <c r="BT464" i="1"/>
  <c r="BS464" i="1"/>
  <c r="BR464" i="1"/>
  <c r="BP464" i="1"/>
  <c r="BM464" i="1"/>
  <c r="BL464" i="1"/>
  <c r="BK464" i="1"/>
  <c r="BJ464" i="1"/>
  <c r="BI464" i="1"/>
  <c r="BH464" i="1"/>
  <c r="BG464" i="1"/>
  <c r="BF464" i="1"/>
  <c r="BD464" i="1"/>
  <c r="BC464" i="1"/>
  <c r="BB464" i="1"/>
  <c r="AX464" i="1"/>
  <c r="AW464" i="1"/>
  <c r="AV464" i="1"/>
  <c r="BE464" i="1"/>
  <c r="CB463" i="1"/>
  <c r="BY463" i="1"/>
  <c r="CA463" i="1" s="1"/>
  <c r="BW463" i="1"/>
  <c r="BV463" i="1"/>
  <c r="BU463" i="1"/>
  <c r="BT463" i="1"/>
  <c r="BS463" i="1"/>
  <c r="BR463" i="1"/>
  <c r="BP463" i="1"/>
  <c r="BM463" i="1"/>
  <c r="BL463" i="1"/>
  <c r="BK463" i="1"/>
  <c r="BJ463" i="1"/>
  <c r="BI463" i="1"/>
  <c r="BH463" i="1"/>
  <c r="BG463" i="1"/>
  <c r="BF463" i="1"/>
  <c r="BD463" i="1"/>
  <c r="BC463" i="1"/>
  <c r="BB463" i="1"/>
  <c r="AX463" i="1"/>
  <c r="AW463" i="1"/>
  <c r="AV463" i="1"/>
  <c r="BE463" i="1"/>
  <c r="CB462" i="1"/>
  <c r="CA462" i="1"/>
  <c r="BY462" i="1"/>
  <c r="BW462" i="1"/>
  <c r="BV462" i="1"/>
  <c r="BU462" i="1"/>
  <c r="BT462" i="1"/>
  <c r="BS462" i="1"/>
  <c r="BR462" i="1"/>
  <c r="BP462" i="1"/>
  <c r="BM462" i="1"/>
  <c r="BL462" i="1"/>
  <c r="BK462" i="1"/>
  <c r="BJ462" i="1"/>
  <c r="BI462" i="1"/>
  <c r="BH462" i="1"/>
  <c r="BG462" i="1"/>
  <c r="BF462" i="1"/>
  <c r="BD462" i="1"/>
  <c r="BC462" i="1"/>
  <c r="BB462" i="1"/>
  <c r="AX462" i="1"/>
  <c r="AW462" i="1"/>
  <c r="AV462" i="1"/>
  <c r="BE462" i="1"/>
  <c r="CB461" i="1"/>
  <c r="CC461" i="1" s="1"/>
  <c r="BY461" i="1"/>
  <c r="CA461" i="1" s="1"/>
  <c r="BW461" i="1"/>
  <c r="BV461" i="1"/>
  <c r="BU461" i="1"/>
  <c r="BT461" i="1"/>
  <c r="BS461" i="1"/>
  <c r="BR461" i="1"/>
  <c r="BP461" i="1"/>
  <c r="BM461" i="1"/>
  <c r="BL461" i="1"/>
  <c r="BK461" i="1"/>
  <c r="BJ461" i="1"/>
  <c r="BI461" i="1"/>
  <c r="BH461" i="1"/>
  <c r="BG461" i="1"/>
  <c r="BF461" i="1"/>
  <c r="BD461" i="1"/>
  <c r="BC461" i="1"/>
  <c r="BB461" i="1"/>
  <c r="AX461" i="1"/>
  <c r="AW461" i="1"/>
  <c r="AV461" i="1"/>
  <c r="BE461" i="1"/>
  <c r="CB460" i="1"/>
  <c r="CC460" i="1" s="1"/>
  <c r="CA460" i="1"/>
  <c r="BY460" i="1"/>
  <c r="BW460" i="1"/>
  <c r="BV460" i="1"/>
  <c r="BU460" i="1"/>
  <c r="BT460" i="1"/>
  <c r="BS460" i="1"/>
  <c r="BR460" i="1"/>
  <c r="BP460" i="1"/>
  <c r="BM460" i="1"/>
  <c r="BL460" i="1"/>
  <c r="BK460" i="1"/>
  <c r="BJ460" i="1"/>
  <c r="BI460" i="1"/>
  <c r="BH460" i="1"/>
  <c r="BG460" i="1"/>
  <c r="BF460" i="1"/>
  <c r="BD460" i="1"/>
  <c r="BC460" i="1"/>
  <c r="BB460" i="1"/>
  <c r="AX460" i="1"/>
  <c r="AW460" i="1"/>
  <c r="AV460" i="1"/>
  <c r="BN460" i="1"/>
  <c r="BE460" i="1"/>
  <c r="CB459" i="1"/>
  <c r="BY459" i="1"/>
  <c r="CA459" i="1" s="1"/>
  <c r="BW459" i="1"/>
  <c r="BV459" i="1"/>
  <c r="BU459" i="1"/>
  <c r="BT459" i="1"/>
  <c r="BS459" i="1"/>
  <c r="BR459" i="1"/>
  <c r="BP459" i="1"/>
  <c r="BM459" i="1"/>
  <c r="BL459" i="1"/>
  <c r="BK459" i="1"/>
  <c r="BJ459" i="1"/>
  <c r="BI459" i="1"/>
  <c r="BH459" i="1"/>
  <c r="BG459" i="1"/>
  <c r="BF459" i="1"/>
  <c r="BD459" i="1"/>
  <c r="BC459" i="1"/>
  <c r="BB459" i="1"/>
  <c r="AX459" i="1"/>
  <c r="AW459" i="1"/>
  <c r="AV459" i="1"/>
  <c r="BE459" i="1"/>
  <c r="CB458" i="1"/>
  <c r="CA458" i="1"/>
  <c r="BY458" i="1"/>
  <c r="BW458" i="1"/>
  <c r="BV458" i="1"/>
  <c r="BU458" i="1"/>
  <c r="BT458" i="1"/>
  <c r="BS458" i="1"/>
  <c r="BR458" i="1"/>
  <c r="BP458" i="1"/>
  <c r="BM458" i="1"/>
  <c r="BL458" i="1"/>
  <c r="BK458" i="1"/>
  <c r="BJ458" i="1"/>
  <c r="BI458" i="1"/>
  <c r="BH458" i="1"/>
  <c r="BG458" i="1"/>
  <c r="BF458" i="1"/>
  <c r="BD458" i="1"/>
  <c r="BC458" i="1"/>
  <c r="BB458" i="1"/>
  <c r="AX458" i="1"/>
  <c r="AW458" i="1"/>
  <c r="AV458" i="1"/>
  <c r="BE458" i="1"/>
  <c r="CB457" i="1"/>
  <c r="CC457" i="1" s="1"/>
  <c r="CA457" i="1"/>
  <c r="BY457" i="1"/>
  <c r="BW457" i="1"/>
  <c r="BV457" i="1"/>
  <c r="BU457" i="1"/>
  <c r="BT457" i="1"/>
  <c r="BS457" i="1"/>
  <c r="BR457" i="1"/>
  <c r="BP457" i="1"/>
  <c r="BM457" i="1"/>
  <c r="BL457" i="1"/>
  <c r="BK457" i="1"/>
  <c r="BJ457" i="1"/>
  <c r="BI457" i="1"/>
  <c r="BH457" i="1"/>
  <c r="BG457" i="1"/>
  <c r="BF457" i="1"/>
  <c r="BD457" i="1"/>
  <c r="BC457" i="1"/>
  <c r="BB457" i="1"/>
  <c r="AX457" i="1"/>
  <c r="AW457" i="1"/>
  <c r="AV457" i="1"/>
  <c r="BN457" i="1"/>
  <c r="BE457" i="1"/>
  <c r="CB456" i="1"/>
  <c r="BY456" i="1"/>
  <c r="CA456" i="1" s="1"/>
  <c r="BW456" i="1"/>
  <c r="BV456" i="1"/>
  <c r="BU456" i="1"/>
  <c r="BT456" i="1"/>
  <c r="BS456" i="1"/>
  <c r="BR456" i="1"/>
  <c r="BP456" i="1"/>
  <c r="BM456" i="1"/>
  <c r="BL456" i="1"/>
  <c r="BK456" i="1"/>
  <c r="BJ456" i="1"/>
  <c r="BI456" i="1"/>
  <c r="BH456" i="1"/>
  <c r="BG456" i="1"/>
  <c r="BF456" i="1"/>
  <c r="BD456" i="1"/>
  <c r="BC456" i="1"/>
  <c r="BB456" i="1"/>
  <c r="AX456" i="1"/>
  <c r="AW456" i="1"/>
  <c r="AV456" i="1"/>
  <c r="BE456" i="1"/>
  <c r="CB455" i="1"/>
  <c r="CA455" i="1"/>
  <c r="BY455" i="1"/>
  <c r="BW455" i="1"/>
  <c r="BV455" i="1"/>
  <c r="BU455" i="1"/>
  <c r="BT455" i="1"/>
  <c r="BS455" i="1"/>
  <c r="BR455" i="1"/>
  <c r="BP455" i="1"/>
  <c r="BM455" i="1"/>
  <c r="BL455" i="1"/>
  <c r="BK455" i="1"/>
  <c r="BJ455" i="1"/>
  <c r="BI455" i="1"/>
  <c r="BH455" i="1"/>
  <c r="BG455" i="1"/>
  <c r="BF455" i="1"/>
  <c r="BD455" i="1"/>
  <c r="BC455" i="1"/>
  <c r="BB455" i="1"/>
  <c r="AX455" i="1"/>
  <c r="AW455" i="1"/>
  <c r="AV455" i="1"/>
  <c r="BE455" i="1"/>
  <c r="CB454" i="1"/>
  <c r="CC454" i="1" s="1"/>
  <c r="CA454" i="1"/>
  <c r="BY454" i="1"/>
  <c r="BW454" i="1"/>
  <c r="BV454" i="1"/>
  <c r="BU454" i="1"/>
  <c r="BT454" i="1"/>
  <c r="BS454" i="1"/>
  <c r="BR454" i="1"/>
  <c r="BP454" i="1"/>
  <c r="BM454" i="1"/>
  <c r="BL454" i="1"/>
  <c r="BK454" i="1"/>
  <c r="BJ454" i="1"/>
  <c r="BI454" i="1"/>
  <c r="BH454" i="1"/>
  <c r="BG454" i="1"/>
  <c r="BF454" i="1"/>
  <c r="BD454" i="1"/>
  <c r="BC454" i="1"/>
  <c r="BB454" i="1"/>
  <c r="AX454" i="1"/>
  <c r="AW454" i="1"/>
  <c r="AV454" i="1"/>
  <c r="BE454" i="1"/>
  <c r="CB453" i="1"/>
  <c r="BY453" i="1"/>
  <c r="CA453" i="1" s="1"/>
  <c r="BW453" i="1"/>
  <c r="BV453" i="1"/>
  <c r="BU453" i="1"/>
  <c r="BT453" i="1"/>
  <c r="BS453" i="1"/>
  <c r="BR453" i="1"/>
  <c r="BP453" i="1"/>
  <c r="BM453" i="1"/>
  <c r="BL453" i="1"/>
  <c r="BK453" i="1"/>
  <c r="BJ453" i="1"/>
  <c r="BI453" i="1"/>
  <c r="BH453" i="1"/>
  <c r="BG453" i="1"/>
  <c r="BF453" i="1"/>
  <c r="BD453" i="1"/>
  <c r="BC453" i="1"/>
  <c r="BB453" i="1"/>
  <c r="AX453" i="1"/>
  <c r="AW453" i="1"/>
  <c r="AV453" i="1"/>
  <c r="BE453" i="1"/>
  <c r="CB452" i="1"/>
  <c r="BY452" i="1"/>
  <c r="CA452" i="1" s="1"/>
  <c r="BW452" i="1"/>
  <c r="BV452" i="1"/>
  <c r="BU452" i="1"/>
  <c r="BT452" i="1"/>
  <c r="BS452" i="1"/>
  <c r="BR452" i="1"/>
  <c r="BP452" i="1"/>
  <c r="BM452" i="1"/>
  <c r="BL452" i="1"/>
  <c r="BK452" i="1"/>
  <c r="BJ452" i="1"/>
  <c r="BI452" i="1"/>
  <c r="BH452" i="1"/>
  <c r="BG452" i="1"/>
  <c r="BF452" i="1"/>
  <c r="BD452" i="1"/>
  <c r="BC452" i="1"/>
  <c r="BB452" i="1"/>
  <c r="AX452" i="1"/>
  <c r="AW452" i="1"/>
  <c r="AV452" i="1"/>
  <c r="BE452" i="1"/>
  <c r="CB451" i="1"/>
  <c r="CA451" i="1"/>
  <c r="BY451" i="1"/>
  <c r="BW451" i="1"/>
  <c r="BV451" i="1"/>
  <c r="BU451" i="1"/>
  <c r="BT451" i="1"/>
  <c r="BS451" i="1"/>
  <c r="BR451" i="1"/>
  <c r="BP451" i="1"/>
  <c r="BM451" i="1"/>
  <c r="BL451" i="1"/>
  <c r="BK451" i="1"/>
  <c r="BJ451" i="1"/>
  <c r="BI451" i="1"/>
  <c r="BH451" i="1"/>
  <c r="BG451" i="1"/>
  <c r="BF451" i="1"/>
  <c r="BD451" i="1"/>
  <c r="BC451" i="1"/>
  <c r="BB451" i="1"/>
  <c r="AX451" i="1"/>
  <c r="AW451" i="1"/>
  <c r="AV451" i="1"/>
  <c r="BE451" i="1"/>
  <c r="CB450" i="1"/>
  <c r="CC450" i="1" s="1"/>
  <c r="CA450" i="1"/>
  <c r="BY450" i="1"/>
  <c r="BW450" i="1"/>
  <c r="BV450" i="1"/>
  <c r="BU450" i="1"/>
  <c r="BT450" i="1"/>
  <c r="BS450" i="1"/>
  <c r="BR450" i="1"/>
  <c r="BP450" i="1"/>
  <c r="BM450" i="1"/>
  <c r="BL450" i="1"/>
  <c r="BK450" i="1"/>
  <c r="BJ450" i="1"/>
  <c r="BI450" i="1"/>
  <c r="BH450" i="1"/>
  <c r="BG450" i="1"/>
  <c r="BF450" i="1"/>
  <c r="BD450" i="1"/>
  <c r="BC450" i="1"/>
  <c r="BB450" i="1"/>
  <c r="AX450" i="1"/>
  <c r="AW450" i="1"/>
  <c r="AV450" i="1"/>
  <c r="BN450" i="1"/>
  <c r="BE450" i="1"/>
  <c r="CB449" i="1"/>
  <c r="BY449" i="1"/>
  <c r="CA449" i="1" s="1"/>
  <c r="BW449" i="1"/>
  <c r="BV449" i="1"/>
  <c r="BU449" i="1"/>
  <c r="BT449" i="1"/>
  <c r="BS449" i="1"/>
  <c r="BR449" i="1"/>
  <c r="BP449" i="1"/>
  <c r="BM449" i="1"/>
  <c r="BL449" i="1"/>
  <c r="BK449" i="1"/>
  <c r="BJ449" i="1"/>
  <c r="BI449" i="1"/>
  <c r="BH449" i="1"/>
  <c r="BG449" i="1"/>
  <c r="BF449" i="1"/>
  <c r="BD449" i="1"/>
  <c r="BC449" i="1"/>
  <c r="BB449" i="1"/>
  <c r="AX449" i="1"/>
  <c r="AW449" i="1"/>
  <c r="AV449" i="1"/>
  <c r="BN449" i="1"/>
  <c r="BE449" i="1"/>
  <c r="CB448" i="1"/>
  <c r="CC448" i="1" s="1"/>
  <c r="CA448" i="1"/>
  <c r="BY448" i="1"/>
  <c r="BW448" i="1"/>
  <c r="BV448" i="1"/>
  <c r="BU448" i="1"/>
  <c r="BT448" i="1"/>
  <c r="BS448" i="1"/>
  <c r="BR448" i="1"/>
  <c r="BP448" i="1"/>
  <c r="BM448" i="1"/>
  <c r="BL448" i="1"/>
  <c r="BK448" i="1"/>
  <c r="BJ448" i="1"/>
  <c r="BI448" i="1"/>
  <c r="BH448" i="1"/>
  <c r="BG448" i="1"/>
  <c r="BF448" i="1"/>
  <c r="BD448" i="1"/>
  <c r="BC448" i="1"/>
  <c r="BB448" i="1"/>
  <c r="AX448" i="1"/>
  <c r="AW448" i="1"/>
  <c r="AV448" i="1"/>
  <c r="BN448" i="1"/>
  <c r="BE448" i="1"/>
  <c r="CB447" i="1"/>
  <c r="BY447" i="1"/>
  <c r="CA447" i="1" s="1"/>
  <c r="BW447" i="1"/>
  <c r="BV447" i="1"/>
  <c r="BU447" i="1"/>
  <c r="BT447" i="1"/>
  <c r="BS447" i="1"/>
  <c r="BR447" i="1"/>
  <c r="BP447" i="1"/>
  <c r="BM447" i="1"/>
  <c r="BL447" i="1"/>
  <c r="BK447" i="1"/>
  <c r="BJ447" i="1"/>
  <c r="BI447" i="1"/>
  <c r="BH447" i="1"/>
  <c r="BG447" i="1"/>
  <c r="BF447" i="1"/>
  <c r="BD447" i="1"/>
  <c r="BC447" i="1"/>
  <c r="BB447" i="1"/>
  <c r="AX447" i="1"/>
  <c r="AW447" i="1"/>
  <c r="AV447" i="1"/>
  <c r="BN447" i="1"/>
  <c r="BE447" i="1"/>
  <c r="CB446" i="1"/>
  <c r="CC446" i="1" s="1"/>
  <c r="CA446" i="1"/>
  <c r="BY446" i="1"/>
  <c r="BW446" i="1"/>
  <c r="BV446" i="1"/>
  <c r="BU446" i="1"/>
  <c r="BT446" i="1"/>
  <c r="BS446" i="1"/>
  <c r="BR446" i="1"/>
  <c r="BP446" i="1"/>
  <c r="BM446" i="1"/>
  <c r="BL446" i="1"/>
  <c r="BK446" i="1"/>
  <c r="BJ446" i="1"/>
  <c r="BI446" i="1"/>
  <c r="BH446" i="1"/>
  <c r="BG446" i="1"/>
  <c r="BF446" i="1"/>
  <c r="BD446" i="1"/>
  <c r="BC446" i="1"/>
  <c r="BB446" i="1"/>
  <c r="AX446" i="1"/>
  <c r="AW446" i="1"/>
  <c r="AV446" i="1"/>
  <c r="BE446" i="1"/>
  <c r="CB445" i="1"/>
  <c r="BY445" i="1"/>
  <c r="CA445" i="1" s="1"/>
  <c r="BW445" i="1"/>
  <c r="BV445" i="1"/>
  <c r="BU445" i="1"/>
  <c r="BT445" i="1"/>
  <c r="BS445" i="1"/>
  <c r="BR445" i="1"/>
  <c r="BP445" i="1"/>
  <c r="BM445" i="1"/>
  <c r="BL445" i="1"/>
  <c r="BK445" i="1"/>
  <c r="BJ445" i="1"/>
  <c r="BI445" i="1"/>
  <c r="BH445" i="1"/>
  <c r="BG445" i="1"/>
  <c r="BF445" i="1"/>
  <c r="BD445" i="1"/>
  <c r="BC445" i="1"/>
  <c r="BB445" i="1"/>
  <c r="AX445" i="1"/>
  <c r="AW445" i="1"/>
  <c r="AV445" i="1"/>
  <c r="BN445" i="1"/>
  <c r="BE445" i="1"/>
  <c r="CB444" i="1"/>
  <c r="CA444" i="1"/>
  <c r="BY444" i="1"/>
  <c r="BW444" i="1"/>
  <c r="BV444" i="1"/>
  <c r="BU444" i="1"/>
  <c r="BT444" i="1"/>
  <c r="BS444" i="1"/>
  <c r="BR444" i="1"/>
  <c r="BP444" i="1"/>
  <c r="BM444" i="1"/>
  <c r="BL444" i="1"/>
  <c r="BK444" i="1"/>
  <c r="BJ444" i="1"/>
  <c r="BI444" i="1"/>
  <c r="BH444" i="1"/>
  <c r="BG444" i="1"/>
  <c r="BF444" i="1"/>
  <c r="BD444" i="1"/>
  <c r="BC444" i="1"/>
  <c r="BB444" i="1"/>
  <c r="AX444" i="1"/>
  <c r="AW444" i="1"/>
  <c r="AV444" i="1"/>
  <c r="BN444" i="1"/>
  <c r="BE444" i="1"/>
  <c r="CB443" i="1"/>
  <c r="BY443" i="1"/>
  <c r="CA443" i="1" s="1"/>
  <c r="BW443" i="1"/>
  <c r="BV443" i="1"/>
  <c r="BU443" i="1"/>
  <c r="BT443" i="1"/>
  <c r="BS443" i="1"/>
  <c r="BR443" i="1"/>
  <c r="BP443" i="1"/>
  <c r="BM443" i="1"/>
  <c r="BL443" i="1"/>
  <c r="BK443" i="1"/>
  <c r="BJ443" i="1"/>
  <c r="BI443" i="1"/>
  <c r="BH443" i="1"/>
  <c r="BG443" i="1"/>
  <c r="BF443" i="1"/>
  <c r="BD443" i="1"/>
  <c r="BC443" i="1"/>
  <c r="BB443" i="1"/>
  <c r="AX443" i="1"/>
  <c r="AW443" i="1"/>
  <c r="AV443" i="1"/>
  <c r="BN443" i="1"/>
  <c r="BE443" i="1"/>
  <c r="CB442" i="1"/>
  <c r="CA442" i="1"/>
  <c r="BY442" i="1"/>
  <c r="BW442" i="1"/>
  <c r="BV442" i="1"/>
  <c r="BU442" i="1"/>
  <c r="BT442" i="1"/>
  <c r="BS442" i="1"/>
  <c r="BR442" i="1"/>
  <c r="BP442" i="1"/>
  <c r="BM442" i="1"/>
  <c r="BL442" i="1"/>
  <c r="BK442" i="1"/>
  <c r="BJ442" i="1"/>
  <c r="BI442" i="1"/>
  <c r="BH442" i="1"/>
  <c r="BG442" i="1"/>
  <c r="BF442" i="1"/>
  <c r="BD442" i="1"/>
  <c r="BC442" i="1"/>
  <c r="BB442" i="1"/>
  <c r="AX442" i="1"/>
  <c r="AW442" i="1"/>
  <c r="AV442" i="1"/>
  <c r="BN442" i="1"/>
  <c r="BE442" i="1"/>
  <c r="CB441" i="1"/>
  <c r="BY441" i="1"/>
  <c r="CA441" i="1" s="1"/>
  <c r="BW441" i="1"/>
  <c r="BV441" i="1"/>
  <c r="BU441" i="1"/>
  <c r="BT441" i="1"/>
  <c r="BS441" i="1"/>
  <c r="BR441" i="1"/>
  <c r="BP441" i="1"/>
  <c r="BM441" i="1"/>
  <c r="BL441" i="1"/>
  <c r="BK441" i="1"/>
  <c r="BJ441" i="1"/>
  <c r="BI441" i="1"/>
  <c r="BH441" i="1"/>
  <c r="BG441" i="1"/>
  <c r="BF441" i="1"/>
  <c r="BD441" i="1"/>
  <c r="BC441" i="1"/>
  <c r="BB441" i="1"/>
  <c r="AX441" i="1"/>
  <c r="AW441" i="1"/>
  <c r="AV441" i="1"/>
  <c r="BN441" i="1"/>
  <c r="BE441" i="1"/>
  <c r="CB440" i="1"/>
  <c r="CA440" i="1"/>
  <c r="BY440" i="1"/>
  <c r="BW440" i="1"/>
  <c r="BV440" i="1"/>
  <c r="BU440" i="1"/>
  <c r="BT440" i="1"/>
  <c r="BS440" i="1"/>
  <c r="BR440" i="1"/>
  <c r="BP440" i="1"/>
  <c r="BM440" i="1"/>
  <c r="BL440" i="1"/>
  <c r="BK440" i="1"/>
  <c r="BJ440" i="1"/>
  <c r="BI440" i="1"/>
  <c r="BH440" i="1"/>
  <c r="BG440" i="1"/>
  <c r="BF440" i="1"/>
  <c r="BD440" i="1"/>
  <c r="BC440" i="1"/>
  <c r="BB440" i="1"/>
  <c r="AX440" i="1"/>
  <c r="AW440" i="1"/>
  <c r="AV440" i="1"/>
  <c r="BN440" i="1"/>
  <c r="BE440" i="1"/>
  <c r="CB439" i="1"/>
  <c r="BY439" i="1"/>
  <c r="CA439" i="1" s="1"/>
  <c r="BW439" i="1"/>
  <c r="BV439" i="1"/>
  <c r="BU439" i="1"/>
  <c r="BT439" i="1"/>
  <c r="BS439" i="1"/>
  <c r="BR439" i="1"/>
  <c r="BP439" i="1"/>
  <c r="BM439" i="1"/>
  <c r="BL439" i="1"/>
  <c r="BK439" i="1"/>
  <c r="BJ439" i="1"/>
  <c r="BI439" i="1"/>
  <c r="BH439" i="1"/>
  <c r="BG439" i="1"/>
  <c r="BF439" i="1"/>
  <c r="BD439" i="1"/>
  <c r="BC439" i="1"/>
  <c r="BB439" i="1"/>
  <c r="AX439" i="1"/>
  <c r="AW439" i="1"/>
  <c r="AV439" i="1"/>
  <c r="BN439" i="1"/>
  <c r="BE439" i="1"/>
  <c r="CB438" i="1"/>
  <c r="CA438" i="1"/>
  <c r="BY438" i="1"/>
  <c r="BW438" i="1"/>
  <c r="BV438" i="1"/>
  <c r="BU438" i="1"/>
  <c r="BT438" i="1"/>
  <c r="BS438" i="1"/>
  <c r="BR438" i="1"/>
  <c r="BP438" i="1"/>
  <c r="BM438" i="1"/>
  <c r="BL438" i="1"/>
  <c r="BK438" i="1"/>
  <c r="BJ438" i="1"/>
  <c r="BI438" i="1"/>
  <c r="BH438" i="1"/>
  <c r="BG438" i="1"/>
  <c r="BF438" i="1"/>
  <c r="BD438" i="1"/>
  <c r="BC438" i="1"/>
  <c r="BB438" i="1"/>
  <c r="AX438" i="1"/>
  <c r="AW438" i="1"/>
  <c r="AV438" i="1"/>
  <c r="BE438" i="1"/>
  <c r="CB437" i="1"/>
  <c r="CA437" i="1"/>
  <c r="BY437" i="1"/>
  <c r="BW437" i="1"/>
  <c r="BV437" i="1"/>
  <c r="BU437" i="1"/>
  <c r="BT437" i="1"/>
  <c r="BS437" i="1"/>
  <c r="BR437" i="1"/>
  <c r="BP437" i="1"/>
  <c r="BM437" i="1"/>
  <c r="BL437" i="1"/>
  <c r="BK437" i="1"/>
  <c r="BJ437" i="1"/>
  <c r="BI437" i="1"/>
  <c r="BH437" i="1"/>
  <c r="BG437" i="1"/>
  <c r="BF437" i="1"/>
  <c r="BD437" i="1"/>
  <c r="BC437" i="1"/>
  <c r="BB437" i="1"/>
  <c r="AX437" i="1"/>
  <c r="AW437" i="1"/>
  <c r="AV437" i="1"/>
  <c r="BN437" i="1"/>
  <c r="BE437" i="1"/>
  <c r="CB436" i="1"/>
  <c r="BY436" i="1"/>
  <c r="CA436" i="1" s="1"/>
  <c r="BW436" i="1"/>
  <c r="BV436" i="1"/>
  <c r="BU436" i="1"/>
  <c r="BT436" i="1"/>
  <c r="BS436" i="1"/>
  <c r="BR436" i="1"/>
  <c r="BP436" i="1"/>
  <c r="BM436" i="1"/>
  <c r="BL436" i="1"/>
  <c r="BK436" i="1"/>
  <c r="BJ436" i="1"/>
  <c r="BI436" i="1"/>
  <c r="BH436" i="1"/>
  <c r="BG436" i="1"/>
  <c r="BF436" i="1"/>
  <c r="BD436" i="1"/>
  <c r="BC436" i="1"/>
  <c r="BB436" i="1"/>
  <c r="AX436" i="1"/>
  <c r="AW436" i="1"/>
  <c r="AV436" i="1"/>
  <c r="BN436" i="1"/>
  <c r="BE436" i="1"/>
  <c r="CB435" i="1"/>
  <c r="CA435" i="1"/>
  <c r="BY435" i="1"/>
  <c r="BW435" i="1"/>
  <c r="BV435" i="1"/>
  <c r="BU435" i="1"/>
  <c r="BT435" i="1"/>
  <c r="BS435" i="1"/>
  <c r="BR435" i="1"/>
  <c r="BP435" i="1"/>
  <c r="BM435" i="1"/>
  <c r="BL435" i="1"/>
  <c r="BK435" i="1"/>
  <c r="BJ435" i="1"/>
  <c r="BI435" i="1"/>
  <c r="BH435" i="1"/>
  <c r="BG435" i="1"/>
  <c r="BF435" i="1"/>
  <c r="BD435" i="1"/>
  <c r="BC435" i="1"/>
  <c r="BB435" i="1"/>
  <c r="AX435" i="1"/>
  <c r="AW435" i="1"/>
  <c r="AV435" i="1"/>
  <c r="BE435" i="1"/>
  <c r="CB434" i="1"/>
  <c r="BY434" i="1"/>
  <c r="CA434" i="1" s="1"/>
  <c r="BW434" i="1"/>
  <c r="BV434" i="1"/>
  <c r="BU434" i="1"/>
  <c r="BT434" i="1"/>
  <c r="BS434" i="1"/>
  <c r="BR434" i="1"/>
  <c r="BP434" i="1"/>
  <c r="BM434" i="1"/>
  <c r="BL434" i="1"/>
  <c r="BK434" i="1"/>
  <c r="BJ434" i="1"/>
  <c r="BI434" i="1"/>
  <c r="BH434" i="1"/>
  <c r="BG434" i="1"/>
  <c r="BF434" i="1"/>
  <c r="BD434" i="1"/>
  <c r="BC434" i="1"/>
  <c r="BB434" i="1"/>
  <c r="AX434" i="1"/>
  <c r="AW434" i="1"/>
  <c r="AV434" i="1"/>
  <c r="BN434" i="1"/>
  <c r="BE434" i="1"/>
  <c r="CB433" i="1"/>
  <c r="CA433" i="1"/>
  <c r="BY433" i="1"/>
  <c r="BW433" i="1"/>
  <c r="BV433" i="1"/>
  <c r="BU433" i="1"/>
  <c r="BT433" i="1"/>
  <c r="BS433" i="1"/>
  <c r="BR433" i="1"/>
  <c r="BP433" i="1"/>
  <c r="BM433" i="1"/>
  <c r="BL433" i="1"/>
  <c r="BK433" i="1"/>
  <c r="BJ433" i="1"/>
  <c r="BI433" i="1"/>
  <c r="BH433" i="1"/>
  <c r="BG433" i="1"/>
  <c r="BF433" i="1"/>
  <c r="BD433" i="1"/>
  <c r="BC433" i="1"/>
  <c r="BB433" i="1"/>
  <c r="AX433" i="1"/>
  <c r="AW433" i="1"/>
  <c r="AV433" i="1"/>
  <c r="BN433" i="1"/>
  <c r="BE433" i="1"/>
  <c r="CB432" i="1"/>
  <c r="BY432" i="1"/>
  <c r="CA432" i="1" s="1"/>
  <c r="BW432" i="1"/>
  <c r="BV432" i="1"/>
  <c r="BU432" i="1"/>
  <c r="BT432" i="1"/>
  <c r="BS432" i="1"/>
  <c r="BR432" i="1"/>
  <c r="BP432" i="1"/>
  <c r="BM432" i="1"/>
  <c r="BL432" i="1"/>
  <c r="BK432" i="1"/>
  <c r="BJ432" i="1"/>
  <c r="BI432" i="1"/>
  <c r="BH432" i="1"/>
  <c r="BG432" i="1"/>
  <c r="BF432" i="1"/>
  <c r="BD432" i="1"/>
  <c r="BC432" i="1"/>
  <c r="BB432" i="1"/>
  <c r="AX432" i="1"/>
  <c r="AW432" i="1"/>
  <c r="AV432" i="1"/>
  <c r="BN432" i="1"/>
  <c r="BE432" i="1"/>
  <c r="CB431" i="1"/>
  <c r="CA431" i="1"/>
  <c r="BY431" i="1"/>
  <c r="BW431" i="1"/>
  <c r="BV431" i="1"/>
  <c r="BU431" i="1"/>
  <c r="BT431" i="1"/>
  <c r="BS431" i="1"/>
  <c r="BR431" i="1"/>
  <c r="BP431" i="1"/>
  <c r="BM431" i="1"/>
  <c r="BL431" i="1"/>
  <c r="BK431" i="1"/>
  <c r="BJ431" i="1"/>
  <c r="BI431" i="1"/>
  <c r="BH431" i="1"/>
  <c r="BG431" i="1"/>
  <c r="BF431" i="1"/>
  <c r="BD431" i="1"/>
  <c r="BC431" i="1"/>
  <c r="BB431" i="1"/>
  <c r="AX431" i="1"/>
  <c r="AW431" i="1"/>
  <c r="AV431" i="1"/>
  <c r="BN431" i="1"/>
  <c r="BE431" i="1"/>
  <c r="CB430" i="1"/>
  <c r="BY430" i="1"/>
  <c r="CA430" i="1" s="1"/>
  <c r="BW430" i="1"/>
  <c r="BV430" i="1"/>
  <c r="BU430" i="1"/>
  <c r="BT430" i="1"/>
  <c r="BS430" i="1"/>
  <c r="BR430" i="1"/>
  <c r="BP430" i="1"/>
  <c r="BM430" i="1"/>
  <c r="BL430" i="1"/>
  <c r="BK430" i="1"/>
  <c r="BJ430" i="1"/>
  <c r="BI430" i="1"/>
  <c r="BH430" i="1"/>
  <c r="BG430" i="1"/>
  <c r="BF430" i="1"/>
  <c r="BD430" i="1"/>
  <c r="BC430" i="1"/>
  <c r="BB430" i="1"/>
  <c r="AX430" i="1"/>
  <c r="AW430" i="1"/>
  <c r="AV430" i="1"/>
  <c r="BN430" i="1"/>
  <c r="BE430" i="1"/>
  <c r="CB429" i="1"/>
  <c r="CA429" i="1"/>
  <c r="BY429" i="1"/>
  <c r="BW429" i="1"/>
  <c r="BV429" i="1"/>
  <c r="BU429" i="1"/>
  <c r="BT429" i="1"/>
  <c r="BS429" i="1"/>
  <c r="BR429" i="1"/>
  <c r="BP429" i="1"/>
  <c r="BM429" i="1"/>
  <c r="BL429" i="1"/>
  <c r="BK429" i="1"/>
  <c r="BJ429" i="1"/>
  <c r="BI429" i="1"/>
  <c r="BH429" i="1"/>
  <c r="BG429" i="1"/>
  <c r="BF429" i="1"/>
  <c r="BD429" i="1"/>
  <c r="BC429" i="1"/>
  <c r="BB429" i="1"/>
  <c r="AX429" i="1"/>
  <c r="AW429" i="1"/>
  <c r="AV429" i="1"/>
  <c r="BN429" i="1"/>
  <c r="BE429" i="1"/>
  <c r="CB428" i="1"/>
  <c r="BY428" i="1"/>
  <c r="CA428" i="1" s="1"/>
  <c r="BW428" i="1"/>
  <c r="BV428" i="1"/>
  <c r="BU428" i="1"/>
  <c r="BT428" i="1"/>
  <c r="BS428" i="1"/>
  <c r="BR428" i="1"/>
  <c r="BP428" i="1"/>
  <c r="BM428" i="1"/>
  <c r="BL428" i="1"/>
  <c r="BK428" i="1"/>
  <c r="BJ428" i="1"/>
  <c r="BI428" i="1"/>
  <c r="BH428" i="1"/>
  <c r="BG428" i="1"/>
  <c r="BF428" i="1"/>
  <c r="BD428" i="1"/>
  <c r="BC428" i="1"/>
  <c r="BB428" i="1"/>
  <c r="AX428" i="1"/>
  <c r="AW428" i="1"/>
  <c r="AV428" i="1"/>
  <c r="BN428" i="1"/>
  <c r="BE428" i="1"/>
  <c r="CB427" i="1"/>
  <c r="CA427" i="1"/>
  <c r="BY427" i="1"/>
  <c r="BW427" i="1"/>
  <c r="BV427" i="1"/>
  <c r="BU427" i="1"/>
  <c r="BT427" i="1"/>
  <c r="BS427" i="1"/>
  <c r="BR427" i="1"/>
  <c r="BP427" i="1"/>
  <c r="BM427" i="1"/>
  <c r="BL427" i="1"/>
  <c r="BK427" i="1"/>
  <c r="BJ427" i="1"/>
  <c r="BI427" i="1"/>
  <c r="BH427" i="1"/>
  <c r="BG427" i="1"/>
  <c r="BF427" i="1"/>
  <c r="BD427" i="1"/>
  <c r="BC427" i="1"/>
  <c r="BB427" i="1"/>
  <c r="AX427" i="1"/>
  <c r="AW427" i="1"/>
  <c r="AV427" i="1"/>
  <c r="BN427" i="1"/>
  <c r="BE427" i="1"/>
  <c r="CB426" i="1"/>
  <c r="BY426" i="1"/>
  <c r="CA426" i="1" s="1"/>
  <c r="BW426" i="1"/>
  <c r="BV426" i="1"/>
  <c r="BU426" i="1"/>
  <c r="BT426" i="1"/>
  <c r="BS426" i="1"/>
  <c r="BR426" i="1"/>
  <c r="BP426" i="1"/>
  <c r="BM426" i="1"/>
  <c r="BL426" i="1"/>
  <c r="BK426" i="1"/>
  <c r="BJ426" i="1"/>
  <c r="BI426" i="1"/>
  <c r="BH426" i="1"/>
  <c r="BG426" i="1"/>
  <c r="BF426" i="1"/>
  <c r="BD426" i="1"/>
  <c r="BC426" i="1"/>
  <c r="BB426" i="1"/>
  <c r="AX426" i="1"/>
  <c r="AW426" i="1"/>
  <c r="AV426" i="1"/>
  <c r="BN426" i="1"/>
  <c r="BE426" i="1"/>
  <c r="CB425" i="1"/>
  <c r="CA425" i="1"/>
  <c r="BY425" i="1"/>
  <c r="BW425" i="1"/>
  <c r="BV425" i="1"/>
  <c r="BU425" i="1"/>
  <c r="BT425" i="1"/>
  <c r="BS425" i="1"/>
  <c r="BR425" i="1"/>
  <c r="BP425" i="1"/>
  <c r="BM425" i="1"/>
  <c r="BL425" i="1"/>
  <c r="BK425" i="1"/>
  <c r="BJ425" i="1"/>
  <c r="BI425" i="1"/>
  <c r="BH425" i="1"/>
  <c r="BG425" i="1"/>
  <c r="BF425" i="1"/>
  <c r="BD425" i="1"/>
  <c r="BC425" i="1"/>
  <c r="BB425" i="1"/>
  <c r="AX425" i="1"/>
  <c r="AW425" i="1"/>
  <c r="AV425" i="1"/>
  <c r="BN425" i="1"/>
  <c r="BE425" i="1"/>
  <c r="CB424" i="1"/>
  <c r="BY424" i="1"/>
  <c r="CA424" i="1" s="1"/>
  <c r="BW424" i="1"/>
  <c r="BV424" i="1"/>
  <c r="BU424" i="1"/>
  <c r="BT424" i="1"/>
  <c r="BS424" i="1"/>
  <c r="BR424" i="1"/>
  <c r="BP424" i="1"/>
  <c r="BM424" i="1"/>
  <c r="BL424" i="1"/>
  <c r="BK424" i="1"/>
  <c r="BJ424" i="1"/>
  <c r="BI424" i="1"/>
  <c r="BH424" i="1"/>
  <c r="BG424" i="1"/>
  <c r="BF424" i="1"/>
  <c r="BD424" i="1"/>
  <c r="BC424" i="1"/>
  <c r="BB424" i="1"/>
  <c r="AX424" i="1"/>
  <c r="AW424" i="1"/>
  <c r="AV424" i="1"/>
  <c r="BE424" i="1"/>
  <c r="CB423" i="1"/>
  <c r="BY423" i="1"/>
  <c r="CA423" i="1" s="1"/>
  <c r="BW423" i="1"/>
  <c r="BV423" i="1"/>
  <c r="BU423" i="1"/>
  <c r="BT423" i="1"/>
  <c r="BS423" i="1"/>
  <c r="BR423" i="1"/>
  <c r="BP423" i="1"/>
  <c r="BM423" i="1"/>
  <c r="BL423" i="1"/>
  <c r="BK423" i="1"/>
  <c r="BJ423" i="1"/>
  <c r="BI423" i="1"/>
  <c r="BH423" i="1"/>
  <c r="BG423" i="1"/>
  <c r="BF423" i="1"/>
  <c r="BD423" i="1"/>
  <c r="BC423" i="1"/>
  <c r="BB423" i="1"/>
  <c r="AX423" i="1"/>
  <c r="AW423" i="1"/>
  <c r="AV423" i="1"/>
  <c r="BN423" i="1"/>
  <c r="BE423" i="1"/>
  <c r="CB422" i="1"/>
  <c r="BY422" i="1"/>
  <c r="CA422" i="1" s="1"/>
  <c r="BW422" i="1"/>
  <c r="BV422" i="1"/>
  <c r="BU422" i="1"/>
  <c r="BT422" i="1"/>
  <c r="BS422" i="1"/>
  <c r="BR422" i="1"/>
  <c r="BP422" i="1"/>
  <c r="BM422" i="1"/>
  <c r="BL422" i="1"/>
  <c r="BK422" i="1"/>
  <c r="BJ422" i="1"/>
  <c r="BI422" i="1"/>
  <c r="BH422" i="1"/>
  <c r="BG422" i="1"/>
  <c r="BF422" i="1"/>
  <c r="BD422" i="1"/>
  <c r="BC422" i="1"/>
  <c r="BB422" i="1"/>
  <c r="AX422" i="1"/>
  <c r="AW422" i="1"/>
  <c r="AV422" i="1"/>
  <c r="BN422" i="1"/>
  <c r="BE422" i="1"/>
  <c r="CB421" i="1"/>
  <c r="BY421" i="1"/>
  <c r="CA421" i="1" s="1"/>
  <c r="BW421" i="1"/>
  <c r="BV421" i="1"/>
  <c r="BU421" i="1"/>
  <c r="BT421" i="1"/>
  <c r="BS421" i="1"/>
  <c r="BR421" i="1"/>
  <c r="BP421" i="1"/>
  <c r="BM421" i="1"/>
  <c r="BL421" i="1"/>
  <c r="BK421" i="1"/>
  <c r="BJ421" i="1"/>
  <c r="BI421" i="1"/>
  <c r="BH421" i="1"/>
  <c r="BG421" i="1"/>
  <c r="BF421" i="1"/>
  <c r="BD421" i="1"/>
  <c r="BC421" i="1"/>
  <c r="BB421" i="1"/>
  <c r="AX421" i="1"/>
  <c r="AW421" i="1"/>
  <c r="AV421" i="1"/>
  <c r="BN421" i="1"/>
  <c r="BE421" i="1"/>
  <c r="CB420" i="1"/>
  <c r="BY420" i="1"/>
  <c r="CA420" i="1" s="1"/>
  <c r="BW420" i="1"/>
  <c r="BV420" i="1"/>
  <c r="BU420" i="1"/>
  <c r="BT420" i="1"/>
  <c r="BS420" i="1"/>
  <c r="BR420" i="1"/>
  <c r="BP420" i="1"/>
  <c r="BM420" i="1"/>
  <c r="BL420" i="1"/>
  <c r="BK420" i="1"/>
  <c r="BJ420" i="1"/>
  <c r="BI420" i="1"/>
  <c r="BH420" i="1"/>
  <c r="BG420" i="1"/>
  <c r="BF420" i="1"/>
  <c r="BD420" i="1"/>
  <c r="BC420" i="1"/>
  <c r="BB420" i="1"/>
  <c r="AX420" i="1"/>
  <c r="AW420" i="1"/>
  <c r="AV420" i="1"/>
  <c r="BN420" i="1"/>
  <c r="BE420" i="1"/>
  <c r="CB419" i="1"/>
  <c r="BY419" i="1"/>
  <c r="CA419" i="1" s="1"/>
  <c r="BW419" i="1"/>
  <c r="BV419" i="1"/>
  <c r="BU419" i="1"/>
  <c r="BT419" i="1"/>
  <c r="BS419" i="1"/>
  <c r="BR419" i="1"/>
  <c r="BP419" i="1"/>
  <c r="BM419" i="1"/>
  <c r="BL419" i="1"/>
  <c r="BK419" i="1"/>
  <c r="BJ419" i="1"/>
  <c r="BI419" i="1"/>
  <c r="BH419" i="1"/>
  <c r="BG419" i="1"/>
  <c r="BF419" i="1"/>
  <c r="BD419" i="1"/>
  <c r="BC419" i="1"/>
  <c r="BB419" i="1"/>
  <c r="AX419" i="1"/>
  <c r="AW419" i="1"/>
  <c r="AV419" i="1"/>
  <c r="BN419" i="1"/>
  <c r="BE419" i="1"/>
  <c r="CB418" i="1"/>
  <c r="BY418" i="1"/>
  <c r="CA418" i="1" s="1"/>
  <c r="BW418" i="1"/>
  <c r="BV418" i="1"/>
  <c r="BU418" i="1"/>
  <c r="BT418" i="1"/>
  <c r="BS418" i="1"/>
  <c r="BR418" i="1"/>
  <c r="BP418" i="1"/>
  <c r="BM418" i="1"/>
  <c r="BL418" i="1"/>
  <c r="BK418" i="1"/>
  <c r="BJ418" i="1"/>
  <c r="BI418" i="1"/>
  <c r="BH418" i="1"/>
  <c r="BG418" i="1"/>
  <c r="BF418" i="1"/>
  <c r="BD418" i="1"/>
  <c r="BC418" i="1"/>
  <c r="BB418" i="1"/>
  <c r="AX418" i="1"/>
  <c r="AW418" i="1"/>
  <c r="AV418" i="1"/>
  <c r="BN418" i="1"/>
  <c r="BE418" i="1"/>
  <c r="CB417" i="1"/>
  <c r="BY417" i="1"/>
  <c r="CA417" i="1" s="1"/>
  <c r="BW417" i="1"/>
  <c r="BV417" i="1"/>
  <c r="BU417" i="1"/>
  <c r="BT417" i="1"/>
  <c r="BS417" i="1"/>
  <c r="BR417" i="1"/>
  <c r="BP417" i="1"/>
  <c r="BM417" i="1"/>
  <c r="BL417" i="1"/>
  <c r="BK417" i="1"/>
  <c r="BJ417" i="1"/>
  <c r="BI417" i="1"/>
  <c r="BH417" i="1"/>
  <c r="BG417" i="1"/>
  <c r="BF417" i="1"/>
  <c r="BD417" i="1"/>
  <c r="BC417" i="1"/>
  <c r="BB417" i="1"/>
  <c r="AX417" i="1"/>
  <c r="AW417" i="1"/>
  <c r="AV417" i="1"/>
  <c r="BN417" i="1"/>
  <c r="BE417" i="1"/>
  <c r="CB416" i="1"/>
  <c r="CA416" i="1"/>
  <c r="BY416" i="1"/>
  <c r="BW416" i="1"/>
  <c r="BV416" i="1"/>
  <c r="BU416" i="1"/>
  <c r="BT416" i="1"/>
  <c r="BS416" i="1"/>
  <c r="BR416" i="1"/>
  <c r="BP416" i="1"/>
  <c r="BM416" i="1"/>
  <c r="BL416" i="1"/>
  <c r="BK416" i="1"/>
  <c r="BJ416" i="1"/>
  <c r="BI416" i="1"/>
  <c r="BH416" i="1"/>
  <c r="BG416" i="1"/>
  <c r="BF416" i="1"/>
  <c r="BD416" i="1"/>
  <c r="BC416" i="1"/>
  <c r="BB416" i="1"/>
  <c r="AX416" i="1"/>
  <c r="AW416" i="1"/>
  <c r="AV416" i="1"/>
  <c r="BN416" i="1"/>
  <c r="BE416" i="1"/>
  <c r="CB415" i="1"/>
  <c r="BY415" i="1"/>
  <c r="CA415" i="1" s="1"/>
  <c r="BW415" i="1"/>
  <c r="BV415" i="1"/>
  <c r="BU415" i="1"/>
  <c r="BT415" i="1"/>
  <c r="BS415" i="1"/>
  <c r="BR415" i="1"/>
  <c r="BP415" i="1"/>
  <c r="BM415" i="1"/>
  <c r="BL415" i="1"/>
  <c r="BK415" i="1"/>
  <c r="BJ415" i="1"/>
  <c r="BI415" i="1"/>
  <c r="BH415" i="1"/>
  <c r="BG415" i="1"/>
  <c r="BF415" i="1"/>
  <c r="BD415" i="1"/>
  <c r="BC415" i="1"/>
  <c r="BB415" i="1"/>
  <c r="AX415" i="1"/>
  <c r="AW415" i="1"/>
  <c r="AV415" i="1"/>
  <c r="BN415" i="1"/>
  <c r="BE415" i="1"/>
  <c r="CB414" i="1"/>
  <c r="CA414" i="1"/>
  <c r="BY414" i="1"/>
  <c r="BW414" i="1"/>
  <c r="BV414" i="1"/>
  <c r="BU414" i="1"/>
  <c r="BT414" i="1"/>
  <c r="BS414" i="1"/>
  <c r="BR414" i="1"/>
  <c r="BP414" i="1"/>
  <c r="BM414" i="1"/>
  <c r="BL414" i="1"/>
  <c r="BK414" i="1"/>
  <c r="BJ414" i="1"/>
  <c r="BI414" i="1"/>
  <c r="BH414" i="1"/>
  <c r="BG414" i="1"/>
  <c r="BF414" i="1"/>
  <c r="BD414" i="1"/>
  <c r="BC414" i="1"/>
  <c r="BB414" i="1"/>
  <c r="AX414" i="1"/>
  <c r="AW414" i="1"/>
  <c r="AV414" i="1"/>
  <c r="BN414" i="1"/>
  <c r="BE414" i="1"/>
  <c r="CB413" i="1"/>
  <c r="BY413" i="1"/>
  <c r="CA413" i="1" s="1"/>
  <c r="BW413" i="1"/>
  <c r="BV413" i="1"/>
  <c r="BU413" i="1"/>
  <c r="BT413" i="1"/>
  <c r="BS413" i="1"/>
  <c r="BR413" i="1"/>
  <c r="BP413" i="1"/>
  <c r="BM413" i="1"/>
  <c r="BL413" i="1"/>
  <c r="BK413" i="1"/>
  <c r="BJ413" i="1"/>
  <c r="BI413" i="1"/>
  <c r="BH413" i="1"/>
  <c r="BG413" i="1"/>
  <c r="BF413" i="1"/>
  <c r="BD413" i="1"/>
  <c r="BC413" i="1"/>
  <c r="BB413" i="1"/>
  <c r="AX413" i="1"/>
  <c r="AW413" i="1"/>
  <c r="AV413" i="1"/>
  <c r="BN413" i="1"/>
  <c r="BE413" i="1"/>
  <c r="CB412" i="1"/>
  <c r="CA412" i="1"/>
  <c r="BY412" i="1"/>
  <c r="BW412" i="1"/>
  <c r="BV412" i="1"/>
  <c r="BU412" i="1"/>
  <c r="BT412" i="1"/>
  <c r="BS412" i="1"/>
  <c r="BR412" i="1"/>
  <c r="BP412" i="1"/>
  <c r="BM412" i="1"/>
  <c r="BL412" i="1"/>
  <c r="BK412" i="1"/>
  <c r="BJ412" i="1"/>
  <c r="BI412" i="1"/>
  <c r="BH412" i="1"/>
  <c r="BG412" i="1"/>
  <c r="BF412" i="1"/>
  <c r="BD412" i="1"/>
  <c r="BC412" i="1"/>
  <c r="BB412" i="1"/>
  <c r="AX412" i="1"/>
  <c r="AW412" i="1"/>
  <c r="AV412" i="1"/>
  <c r="BE412" i="1"/>
  <c r="CB411" i="1"/>
  <c r="BY411" i="1"/>
  <c r="CA411" i="1" s="1"/>
  <c r="BW411" i="1"/>
  <c r="BV411" i="1"/>
  <c r="BU411" i="1"/>
  <c r="BT411" i="1"/>
  <c r="BS411" i="1"/>
  <c r="BR411" i="1"/>
  <c r="BP411" i="1"/>
  <c r="BM411" i="1"/>
  <c r="BL411" i="1"/>
  <c r="BK411" i="1"/>
  <c r="BJ411" i="1"/>
  <c r="BI411" i="1"/>
  <c r="BH411" i="1"/>
  <c r="BG411" i="1"/>
  <c r="BF411" i="1"/>
  <c r="BD411" i="1"/>
  <c r="BC411" i="1"/>
  <c r="BB411" i="1"/>
  <c r="AX411" i="1"/>
  <c r="AW411" i="1"/>
  <c r="AV411" i="1"/>
  <c r="BE411" i="1"/>
  <c r="CB410" i="1"/>
  <c r="BY410" i="1"/>
  <c r="CA410" i="1" s="1"/>
  <c r="BW410" i="1"/>
  <c r="BV410" i="1"/>
  <c r="BU410" i="1"/>
  <c r="BT410" i="1"/>
  <c r="BS410" i="1"/>
  <c r="BR410" i="1"/>
  <c r="BP410" i="1"/>
  <c r="BM410" i="1"/>
  <c r="BL410" i="1"/>
  <c r="BK410" i="1"/>
  <c r="BJ410" i="1"/>
  <c r="BI410" i="1"/>
  <c r="BH410" i="1"/>
  <c r="BG410" i="1"/>
  <c r="BF410" i="1"/>
  <c r="BD410" i="1"/>
  <c r="BC410" i="1"/>
  <c r="BB410" i="1"/>
  <c r="AX410" i="1"/>
  <c r="AW410" i="1"/>
  <c r="AV410" i="1"/>
  <c r="BN410" i="1"/>
  <c r="BE410" i="1"/>
  <c r="CB409" i="1"/>
  <c r="CA409" i="1"/>
  <c r="BY409" i="1"/>
  <c r="BW409" i="1"/>
  <c r="BV409" i="1"/>
  <c r="BU409" i="1"/>
  <c r="BT409" i="1"/>
  <c r="BS409" i="1"/>
  <c r="BR409" i="1"/>
  <c r="BP409" i="1"/>
  <c r="BM409" i="1"/>
  <c r="BL409" i="1"/>
  <c r="BK409" i="1"/>
  <c r="BJ409" i="1"/>
  <c r="BI409" i="1"/>
  <c r="BH409" i="1"/>
  <c r="BG409" i="1"/>
  <c r="BF409" i="1"/>
  <c r="BD409" i="1"/>
  <c r="BC409" i="1"/>
  <c r="BB409" i="1"/>
  <c r="AX409" i="1"/>
  <c r="AW409" i="1"/>
  <c r="AV409" i="1"/>
  <c r="BE409" i="1"/>
  <c r="CB408" i="1"/>
  <c r="BY408" i="1"/>
  <c r="CA408" i="1" s="1"/>
  <c r="BW408" i="1"/>
  <c r="BV408" i="1"/>
  <c r="BU408" i="1"/>
  <c r="BT408" i="1"/>
  <c r="BS408" i="1"/>
  <c r="BR408" i="1"/>
  <c r="BP408" i="1"/>
  <c r="BM408" i="1"/>
  <c r="BL408" i="1"/>
  <c r="BK408" i="1"/>
  <c r="BJ408" i="1"/>
  <c r="BI408" i="1"/>
  <c r="BH408" i="1"/>
  <c r="BG408" i="1"/>
  <c r="BF408" i="1"/>
  <c r="BD408" i="1"/>
  <c r="BC408" i="1"/>
  <c r="BB408" i="1"/>
  <c r="AX408" i="1"/>
  <c r="AW408" i="1"/>
  <c r="AV408" i="1"/>
  <c r="BN408" i="1"/>
  <c r="BE408" i="1"/>
  <c r="CB407" i="1"/>
  <c r="CA407" i="1"/>
  <c r="BY407" i="1"/>
  <c r="BW407" i="1"/>
  <c r="BV407" i="1"/>
  <c r="BU407" i="1"/>
  <c r="BT407" i="1"/>
  <c r="BS407" i="1"/>
  <c r="BR407" i="1"/>
  <c r="BP407" i="1"/>
  <c r="BM407" i="1"/>
  <c r="BL407" i="1"/>
  <c r="BK407" i="1"/>
  <c r="BJ407" i="1"/>
  <c r="BI407" i="1"/>
  <c r="BH407" i="1"/>
  <c r="BG407" i="1"/>
  <c r="BF407" i="1"/>
  <c r="BD407" i="1"/>
  <c r="BC407" i="1"/>
  <c r="BB407" i="1"/>
  <c r="AX407" i="1"/>
  <c r="AW407" i="1"/>
  <c r="AV407" i="1"/>
  <c r="BN407" i="1"/>
  <c r="BE407" i="1"/>
  <c r="CB406" i="1"/>
  <c r="BY406" i="1"/>
  <c r="CA406" i="1" s="1"/>
  <c r="BW406" i="1"/>
  <c r="BV406" i="1"/>
  <c r="BU406" i="1"/>
  <c r="BT406" i="1"/>
  <c r="BS406" i="1"/>
  <c r="BR406" i="1"/>
  <c r="BP406" i="1"/>
  <c r="BM406" i="1"/>
  <c r="BL406" i="1"/>
  <c r="BK406" i="1"/>
  <c r="BJ406" i="1"/>
  <c r="BI406" i="1"/>
  <c r="BH406" i="1"/>
  <c r="BG406" i="1"/>
  <c r="BF406" i="1"/>
  <c r="BD406" i="1"/>
  <c r="BC406" i="1"/>
  <c r="BB406" i="1"/>
  <c r="AX406" i="1"/>
  <c r="AW406" i="1"/>
  <c r="AV406" i="1"/>
  <c r="BN406" i="1"/>
  <c r="BE406" i="1"/>
  <c r="CB405" i="1"/>
  <c r="BY405" i="1"/>
  <c r="CA405" i="1" s="1"/>
  <c r="BW405" i="1"/>
  <c r="BV405" i="1"/>
  <c r="BU405" i="1"/>
  <c r="BT405" i="1"/>
  <c r="BS405" i="1"/>
  <c r="BR405" i="1"/>
  <c r="BP405" i="1"/>
  <c r="BM405" i="1"/>
  <c r="BL405" i="1"/>
  <c r="BK405" i="1"/>
  <c r="BJ405" i="1"/>
  <c r="BI405" i="1"/>
  <c r="BH405" i="1"/>
  <c r="BG405" i="1"/>
  <c r="BF405" i="1"/>
  <c r="BD405" i="1"/>
  <c r="BC405" i="1"/>
  <c r="BB405" i="1"/>
  <c r="AX405" i="1"/>
  <c r="AW405" i="1"/>
  <c r="AV405" i="1"/>
  <c r="BN405" i="1"/>
  <c r="BE405" i="1"/>
  <c r="CB404" i="1"/>
  <c r="BY404" i="1"/>
  <c r="CA404" i="1" s="1"/>
  <c r="BW404" i="1"/>
  <c r="BV404" i="1"/>
  <c r="BU404" i="1"/>
  <c r="BT404" i="1"/>
  <c r="BS404" i="1"/>
  <c r="BR404" i="1"/>
  <c r="BP404" i="1"/>
  <c r="BM404" i="1"/>
  <c r="BL404" i="1"/>
  <c r="BK404" i="1"/>
  <c r="BJ404" i="1"/>
  <c r="BI404" i="1"/>
  <c r="BH404" i="1"/>
  <c r="BG404" i="1"/>
  <c r="BF404" i="1"/>
  <c r="BD404" i="1"/>
  <c r="BC404" i="1"/>
  <c r="BB404" i="1"/>
  <c r="AX404" i="1"/>
  <c r="AW404" i="1"/>
  <c r="AV404" i="1"/>
  <c r="BN404" i="1"/>
  <c r="BE404" i="1"/>
  <c r="CB403" i="1"/>
  <c r="CC403" i="1" s="1"/>
  <c r="BY403" i="1"/>
  <c r="CA403" i="1" s="1"/>
  <c r="BW403" i="1"/>
  <c r="BV403" i="1"/>
  <c r="BU403" i="1"/>
  <c r="BT403" i="1"/>
  <c r="BS403" i="1"/>
  <c r="BR403" i="1"/>
  <c r="BP403" i="1"/>
  <c r="BM403" i="1"/>
  <c r="BL403" i="1"/>
  <c r="BK403" i="1"/>
  <c r="BJ403" i="1"/>
  <c r="BI403" i="1"/>
  <c r="BH403" i="1"/>
  <c r="BG403" i="1"/>
  <c r="BF403" i="1"/>
  <c r="BD403" i="1"/>
  <c r="BC403" i="1"/>
  <c r="BB403" i="1"/>
  <c r="AX403" i="1"/>
  <c r="AW403" i="1"/>
  <c r="AV403" i="1"/>
  <c r="BE403" i="1"/>
  <c r="CB402" i="1"/>
  <c r="CC402" i="1" s="1"/>
  <c r="BY402" i="1"/>
  <c r="CA402" i="1" s="1"/>
  <c r="BW402" i="1"/>
  <c r="BV402" i="1"/>
  <c r="BU402" i="1"/>
  <c r="BT402" i="1"/>
  <c r="BS402" i="1"/>
  <c r="BR402" i="1"/>
  <c r="BP402" i="1"/>
  <c r="BM402" i="1"/>
  <c r="BL402" i="1"/>
  <c r="BK402" i="1"/>
  <c r="BJ402" i="1"/>
  <c r="BI402" i="1"/>
  <c r="BH402" i="1"/>
  <c r="BG402" i="1"/>
  <c r="BF402" i="1"/>
  <c r="BD402" i="1"/>
  <c r="BC402" i="1"/>
  <c r="BB402" i="1"/>
  <c r="AX402" i="1"/>
  <c r="AW402" i="1"/>
  <c r="AV402" i="1"/>
  <c r="BE402" i="1"/>
  <c r="CB401" i="1"/>
  <c r="CC401" i="1" s="1"/>
  <c r="BY401" i="1"/>
  <c r="CA401" i="1" s="1"/>
  <c r="BW401" i="1"/>
  <c r="BV401" i="1"/>
  <c r="BU401" i="1"/>
  <c r="BT401" i="1"/>
  <c r="BS401" i="1"/>
  <c r="BR401" i="1"/>
  <c r="BP401" i="1"/>
  <c r="BM401" i="1"/>
  <c r="BL401" i="1"/>
  <c r="BK401" i="1"/>
  <c r="BJ401" i="1"/>
  <c r="BI401" i="1"/>
  <c r="BH401" i="1"/>
  <c r="BG401" i="1"/>
  <c r="BF401" i="1"/>
  <c r="BD401" i="1"/>
  <c r="BC401" i="1"/>
  <c r="BB401" i="1"/>
  <c r="AX401" i="1"/>
  <c r="AW401" i="1"/>
  <c r="AV401" i="1"/>
  <c r="BN401" i="1"/>
  <c r="BE401" i="1"/>
  <c r="CB400" i="1"/>
  <c r="BY400" i="1"/>
  <c r="CA400" i="1" s="1"/>
  <c r="BW400" i="1"/>
  <c r="BV400" i="1"/>
  <c r="BU400" i="1"/>
  <c r="BT400" i="1"/>
  <c r="BS400" i="1"/>
  <c r="BR400" i="1"/>
  <c r="BP400" i="1"/>
  <c r="BM400" i="1"/>
  <c r="BL400" i="1"/>
  <c r="BK400" i="1"/>
  <c r="BJ400" i="1"/>
  <c r="BI400" i="1"/>
  <c r="BH400" i="1"/>
  <c r="BG400" i="1"/>
  <c r="BF400" i="1"/>
  <c r="BD400" i="1"/>
  <c r="BC400" i="1"/>
  <c r="BB400" i="1"/>
  <c r="AX400" i="1"/>
  <c r="AW400" i="1"/>
  <c r="AV400" i="1"/>
  <c r="BE400" i="1"/>
  <c r="CB399" i="1"/>
  <c r="BY399" i="1"/>
  <c r="CA399" i="1" s="1"/>
  <c r="BW399" i="1"/>
  <c r="BV399" i="1"/>
  <c r="BU399" i="1"/>
  <c r="BT399" i="1"/>
  <c r="BS399" i="1"/>
  <c r="BR399" i="1"/>
  <c r="BP399" i="1"/>
  <c r="BM399" i="1"/>
  <c r="BL399" i="1"/>
  <c r="BK399" i="1"/>
  <c r="BJ399" i="1"/>
  <c r="BI399" i="1"/>
  <c r="BH399" i="1"/>
  <c r="BG399" i="1"/>
  <c r="BF399" i="1"/>
  <c r="BD399" i="1"/>
  <c r="BC399" i="1"/>
  <c r="BB399" i="1"/>
  <c r="AX399" i="1"/>
  <c r="AW399" i="1"/>
  <c r="AV399" i="1"/>
  <c r="BE399" i="1"/>
  <c r="CB398" i="1"/>
  <c r="BY398" i="1"/>
  <c r="CA398" i="1" s="1"/>
  <c r="BW398" i="1"/>
  <c r="BV398" i="1"/>
  <c r="BU398" i="1"/>
  <c r="BT398" i="1"/>
  <c r="BS398" i="1"/>
  <c r="BR398" i="1"/>
  <c r="BP398" i="1"/>
  <c r="BM398" i="1"/>
  <c r="BL398" i="1"/>
  <c r="BK398" i="1"/>
  <c r="BJ398" i="1"/>
  <c r="BI398" i="1"/>
  <c r="BH398" i="1"/>
  <c r="BG398" i="1"/>
  <c r="BF398" i="1"/>
  <c r="BD398" i="1"/>
  <c r="BC398" i="1"/>
  <c r="BB398" i="1"/>
  <c r="AX398" i="1"/>
  <c r="AW398" i="1"/>
  <c r="AV398" i="1"/>
  <c r="BE398" i="1"/>
  <c r="CB397" i="1"/>
  <c r="CA397" i="1"/>
  <c r="BY397" i="1"/>
  <c r="BW397" i="1"/>
  <c r="BV397" i="1"/>
  <c r="BU397" i="1"/>
  <c r="BT397" i="1"/>
  <c r="BS397" i="1"/>
  <c r="BR397" i="1"/>
  <c r="BP397" i="1"/>
  <c r="BM397" i="1"/>
  <c r="BL397" i="1"/>
  <c r="BK397" i="1"/>
  <c r="BJ397" i="1"/>
  <c r="BI397" i="1"/>
  <c r="BH397" i="1"/>
  <c r="BG397" i="1"/>
  <c r="BF397" i="1"/>
  <c r="BD397" i="1"/>
  <c r="BC397" i="1"/>
  <c r="BB397" i="1"/>
  <c r="AX397" i="1"/>
  <c r="AW397" i="1"/>
  <c r="AV397" i="1"/>
  <c r="BE397" i="1"/>
  <c r="CB396" i="1"/>
  <c r="CC396" i="1" s="1"/>
  <c r="CA396" i="1"/>
  <c r="BY396" i="1"/>
  <c r="BW396" i="1"/>
  <c r="BV396" i="1"/>
  <c r="BU396" i="1"/>
  <c r="BT396" i="1"/>
  <c r="BS396" i="1"/>
  <c r="BR396" i="1"/>
  <c r="BP396" i="1"/>
  <c r="BM396" i="1"/>
  <c r="BL396" i="1"/>
  <c r="BK396" i="1"/>
  <c r="BJ396" i="1"/>
  <c r="BI396" i="1"/>
  <c r="BH396" i="1"/>
  <c r="BG396" i="1"/>
  <c r="BF396" i="1"/>
  <c r="BD396" i="1"/>
  <c r="BC396" i="1"/>
  <c r="BB396" i="1"/>
  <c r="AX396" i="1"/>
  <c r="AW396" i="1"/>
  <c r="AV396" i="1"/>
  <c r="BN396" i="1"/>
  <c r="BE396" i="1"/>
  <c r="CB395" i="1"/>
  <c r="BY395" i="1"/>
  <c r="CA395" i="1" s="1"/>
  <c r="BW395" i="1"/>
  <c r="BV395" i="1"/>
  <c r="BU395" i="1"/>
  <c r="BT395" i="1"/>
  <c r="BS395" i="1"/>
  <c r="BR395" i="1"/>
  <c r="BP395" i="1"/>
  <c r="BM395" i="1"/>
  <c r="BL395" i="1"/>
  <c r="BK395" i="1"/>
  <c r="BJ395" i="1"/>
  <c r="BI395" i="1"/>
  <c r="BH395" i="1"/>
  <c r="BG395" i="1"/>
  <c r="BF395" i="1"/>
  <c r="BD395" i="1"/>
  <c r="BC395" i="1"/>
  <c r="BB395" i="1"/>
  <c r="AX395" i="1"/>
  <c r="AW395" i="1"/>
  <c r="AV395" i="1"/>
  <c r="BN395" i="1"/>
  <c r="BE395" i="1"/>
  <c r="CB394" i="1"/>
  <c r="CC394" i="1" s="1"/>
  <c r="CA394" i="1"/>
  <c r="BY394" i="1"/>
  <c r="BW394" i="1"/>
  <c r="BV394" i="1"/>
  <c r="BU394" i="1"/>
  <c r="BT394" i="1"/>
  <c r="BS394" i="1"/>
  <c r="BR394" i="1"/>
  <c r="BP394" i="1"/>
  <c r="BM394" i="1"/>
  <c r="BL394" i="1"/>
  <c r="BK394" i="1"/>
  <c r="BJ394" i="1"/>
  <c r="BI394" i="1"/>
  <c r="BH394" i="1"/>
  <c r="BG394" i="1"/>
  <c r="BF394" i="1"/>
  <c r="BD394" i="1"/>
  <c r="BC394" i="1"/>
  <c r="BB394" i="1"/>
  <c r="AX394" i="1"/>
  <c r="AW394" i="1"/>
  <c r="AV394" i="1"/>
  <c r="BE394" i="1"/>
  <c r="CB393" i="1"/>
  <c r="BY393" i="1"/>
  <c r="CA393" i="1" s="1"/>
  <c r="BW393" i="1"/>
  <c r="BV393" i="1"/>
  <c r="BU393" i="1"/>
  <c r="BT393" i="1"/>
  <c r="BS393" i="1"/>
  <c r="BR393" i="1"/>
  <c r="BP393" i="1"/>
  <c r="BM393" i="1"/>
  <c r="BL393" i="1"/>
  <c r="BK393" i="1"/>
  <c r="BJ393" i="1"/>
  <c r="BI393" i="1"/>
  <c r="BH393" i="1"/>
  <c r="BG393" i="1"/>
  <c r="BF393" i="1"/>
  <c r="BD393" i="1"/>
  <c r="BC393" i="1"/>
  <c r="BB393" i="1"/>
  <c r="AX393" i="1"/>
  <c r="AW393" i="1"/>
  <c r="AV393" i="1"/>
  <c r="BN393" i="1"/>
  <c r="BE393" i="1"/>
  <c r="CB392" i="1"/>
  <c r="CA392" i="1"/>
  <c r="BY392" i="1"/>
  <c r="BW392" i="1"/>
  <c r="BV392" i="1"/>
  <c r="BU392" i="1"/>
  <c r="BT392" i="1"/>
  <c r="BS392" i="1"/>
  <c r="BR392" i="1"/>
  <c r="BP392" i="1"/>
  <c r="BM392" i="1"/>
  <c r="BL392" i="1"/>
  <c r="BK392" i="1"/>
  <c r="BJ392" i="1"/>
  <c r="BI392" i="1"/>
  <c r="BH392" i="1"/>
  <c r="BG392" i="1"/>
  <c r="BF392" i="1"/>
  <c r="BD392" i="1"/>
  <c r="BC392" i="1"/>
  <c r="BB392" i="1"/>
  <c r="AX392" i="1"/>
  <c r="AW392" i="1"/>
  <c r="AV392" i="1"/>
  <c r="BE392" i="1"/>
  <c r="CB391" i="1"/>
  <c r="CA391" i="1"/>
  <c r="BY391" i="1"/>
  <c r="BW391" i="1"/>
  <c r="BV391" i="1"/>
  <c r="BU391" i="1"/>
  <c r="BT391" i="1"/>
  <c r="BS391" i="1"/>
  <c r="BR391" i="1"/>
  <c r="BP391" i="1"/>
  <c r="BM391" i="1"/>
  <c r="BL391" i="1"/>
  <c r="BK391" i="1"/>
  <c r="BJ391" i="1"/>
  <c r="BI391" i="1"/>
  <c r="BH391" i="1"/>
  <c r="BG391" i="1"/>
  <c r="BF391" i="1"/>
  <c r="BD391" i="1"/>
  <c r="BC391" i="1"/>
  <c r="BB391" i="1"/>
  <c r="AX391" i="1"/>
  <c r="AW391" i="1"/>
  <c r="AV391" i="1"/>
  <c r="BE391" i="1"/>
  <c r="CB390" i="1"/>
  <c r="BY390" i="1"/>
  <c r="CA390" i="1" s="1"/>
  <c r="BW390" i="1"/>
  <c r="BV390" i="1"/>
  <c r="BU390" i="1"/>
  <c r="BT390" i="1"/>
  <c r="BS390" i="1"/>
  <c r="BR390" i="1"/>
  <c r="BP390" i="1"/>
  <c r="BM390" i="1"/>
  <c r="BL390" i="1"/>
  <c r="BK390" i="1"/>
  <c r="BJ390" i="1"/>
  <c r="BI390" i="1"/>
  <c r="BH390" i="1"/>
  <c r="BG390" i="1"/>
  <c r="BF390" i="1"/>
  <c r="BD390" i="1"/>
  <c r="BC390" i="1"/>
  <c r="BB390" i="1"/>
  <c r="AX390" i="1"/>
  <c r="AW390" i="1"/>
  <c r="AV390" i="1"/>
  <c r="BE390" i="1"/>
  <c r="CB389" i="1"/>
  <c r="BY389" i="1"/>
  <c r="CA389" i="1" s="1"/>
  <c r="BW389" i="1"/>
  <c r="BV389" i="1"/>
  <c r="BU389" i="1"/>
  <c r="BT389" i="1"/>
  <c r="BS389" i="1"/>
  <c r="BR389" i="1"/>
  <c r="BP389" i="1"/>
  <c r="BM389" i="1"/>
  <c r="BL389" i="1"/>
  <c r="BK389" i="1"/>
  <c r="BJ389" i="1"/>
  <c r="BI389" i="1"/>
  <c r="BH389" i="1"/>
  <c r="BG389" i="1"/>
  <c r="BF389" i="1"/>
  <c r="BD389" i="1"/>
  <c r="BC389" i="1"/>
  <c r="BB389" i="1"/>
  <c r="AX389" i="1"/>
  <c r="AW389" i="1"/>
  <c r="AV389" i="1"/>
  <c r="BE389" i="1"/>
  <c r="CB388" i="1"/>
  <c r="CA388" i="1"/>
  <c r="BY388" i="1"/>
  <c r="BW388" i="1"/>
  <c r="BV388" i="1"/>
  <c r="BU388" i="1"/>
  <c r="BT388" i="1"/>
  <c r="BS388" i="1"/>
  <c r="BR388" i="1"/>
  <c r="BP388" i="1"/>
  <c r="BM388" i="1"/>
  <c r="BL388" i="1"/>
  <c r="BK388" i="1"/>
  <c r="BJ388" i="1"/>
  <c r="BI388" i="1"/>
  <c r="BH388" i="1"/>
  <c r="BG388" i="1"/>
  <c r="BF388" i="1"/>
  <c r="BD388" i="1"/>
  <c r="BC388" i="1"/>
  <c r="BB388" i="1"/>
  <c r="AX388" i="1"/>
  <c r="AW388" i="1"/>
  <c r="AV388" i="1"/>
  <c r="BN388" i="1"/>
  <c r="BE388" i="1"/>
  <c r="CB387" i="1"/>
  <c r="BY387" i="1"/>
  <c r="CA387" i="1" s="1"/>
  <c r="BW387" i="1"/>
  <c r="BV387" i="1"/>
  <c r="BU387" i="1"/>
  <c r="BT387" i="1"/>
  <c r="BS387" i="1"/>
  <c r="BR387" i="1"/>
  <c r="BP387" i="1"/>
  <c r="BM387" i="1"/>
  <c r="BL387" i="1"/>
  <c r="BK387" i="1"/>
  <c r="BJ387" i="1"/>
  <c r="BI387" i="1"/>
  <c r="BH387" i="1"/>
  <c r="BG387" i="1"/>
  <c r="BF387" i="1"/>
  <c r="BD387" i="1"/>
  <c r="BC387" i="1"/>
  <c r="BB387" i="1"/>
  <c r="AX387" i="1"/>
  <c r="AW387" i="1"/>
  <c r="AV387" i="1"/>
  <c r="BN387" i="1"/>
  <c r="BE387" i="1"/>
  <c r="CB386" i="1"/>
  <c r="CA386" i="1"/>
  <c r="BY386" i="1"/>
  <c r="BW386" i="1"/>
  <c r="BV386" i="1"/>
  <c r="BU386" i="1"/>
  <c r="BT386" i="1"/>
  <c r="BS386" i="1"/>
  <c r="BR386" i="1"/>
  <c r="BP386" i="1"/>
  <c r="BM386" i="1"/>
  <c r="BL386" i="1"/>
  <c r="BK386" i="1"/>
  <c r="BJ386" i="1"/>
  <c r="BI386" i="1"/>
  <c r="BH386" i="1"/>
  <c r="BG386" i="1"/>
  <c r="BF386" i="1"/>
  <c r="BD386" i="1"/>
  <c r="BC386" i="1"/>
  <c r="BB386" i="1"/>
  <c r="AX386" i="1"/>
  <c r="AW386" i="1"/>
  <c r="AV386" i="1"/>
  <c r="BN386" i="1"/>
  <c r="BE386" i="1"/>
  <c r="CB385" i="1"/>
  <c r="BY385" i="1"/>
  <c r="CA385" i="1" s="1"/>
  <c r="BW385" i="1"/>
  <c r="BV385" i="1"/>
  <c r="BU385" i="1"/>
  <c r="BT385" i="1"/>
  <c r="BS385" i="1"/>
  <c r="BR385" i="1"/>
  <c r="BP385" i="1"/>
  <c r="BM385" i="1"/>
  <c r="BL385" i="1"/>
  <c r="BK385" i="1"/>
  <c r="BJ385" i="1"/>
  <c r="BI385" i="1"/>
  <c r="BH385" i="1"/>
  <c r="BG385" i="1"/>
  <c r="BF385" i="1"/>
  <c r="BD385" i="1"/>
  <c r="BC385" i="1"/>
  <c r="BB385" i="1"/>
  <c r="AX385" i="1"/>
  <c r="AW385" i="1"/>
  <c r="AV385" i="1"/>
  <c r="BN385" i="1"/>
  <c r="BE385" i="1"/>
  <c r="CB384" i="1"/>
  <c r="CA384" i="1"/>
  <c r="BY384" i="1"/>
  <c r="BW384" i="1"/>
  <c r="BV384" i="1"/>
  <c r="BU384" i="1"/>
  <c r="BT384" i="1"/>
  <c r="BS384" i="1"/>
  <c r="BR384" i="1"/>
  <c r="BP384" i="1"/>
  <c r="BM384" i="1"/>
  <c r="BL384" i="1"/>
  <c r="BK384" i="1"/>
  <c r="BJ384" i="1"/>
  <c r="BI384" i="1"/>
  <c r="BH384" i="1"/>
  <c r="BG384" i="1"/>
  <c r="BF384" i="1"/>
  <c r="BD384" i="1"/>
  <c r="BC384" i="1"/>
  <c r="BB384" i="1"/>
  <c r="AX384" i="1"/>
  <c r="AW384" i="1"/>
  <c r="AV384" i="1"/>
  <c r="BN384" i="1"/>
  <c r="BE384" i="1"/>
  <c r="CB383" i="1"/>
  <c r="BY383" i="1"/>
  <c r="CA383" i="1" s="1"/>
  <c r="BW383" i="1"/>
  <c r="BV383" i="1"/>
  <c r="BU383" i="1"/>
  <c r="BT383" i="1"/>
  <c r="BS383" i="1"/>
  <c r="BR383" i="1"/>
  <c r="BP383" i="1"/>
  <c r="BM383" i="1"/>
  <c r="BL383" i="1"/>
  <c r="BK383" i="1"/>
  <c r="BJ383" i="1"/>
  <c r="BI383" i="1"/>
  <c r="BH383" i="1"/>
  <c r="BG383" i="1"/>
  <c r="BF383" i="1"/>
  <c r="BD383" i="1"/>
  <c r="BC383" i="1"/>
  <c r="BB383" i="1"/>
  <c r="AX383" i="1"/>
  <c r="AW383" i="1"/>
  <c r="AV383" i="1"/>
  <c r="BE383" i="1"/>
  <c r="CB382" i="1"/>
  <c r="BY382" i="1"/>
  <c r="CA382" i="1" s="1"/>
  <c r="BW382" i="1"/>
  <c r="BV382" i="1"/>
  <c r="BU382" i="1"/>
  <c r="BT382" i="1"/>
  <c r="BS382" i="1"/>
  <c r="BR382" i="1"/>
  <c r="BP382" i="1"/>
  <c r="BM382" i="1"/>
  <c r="BL382" i="1"/>
  <c r="BK382" i="1"/>
  <c r="BJ382" i="1"/>
  <c r="BI382" i="1"/>
  <c r="BH382" i="1"/>
  <c r="BG382" i="1"/>
  <c r="BF382" i="1"/>
  <c r="BD382" i="1"/>
  <c r="BC382" i="1"/>
  <c r="BB382" i="1"/>
  <c r="AX382" i="1"/>
  <c r="AW382" i="1"/>
  <c r="AV382" i="1"/>
  <c r="BE382" i="1"/>
  <c r="CB381" i="1"/>
  <c r="CA381" i="1"/>
  <c r="BY381" i="1"/>
  <c r="BW381" i="1"/>
  <c r="BV381" i="1"/>
  <c r="BU381" i="1"/>
  <c r="BT381" i="1"/>
  <c r="BS381" i="1"/>
  <c r="BR381" i="1"/>
  <c r="BP381" i="1"/>
  <c r="BM381" i="1"/>
  <c r="BL381" i="1"/>
  <c r="BK381" i="1"/>
  <c r="BJ381" i="1"/>
  <c r="BI381" i="1"/>
  <c r="BH381" i="1"/>
  <c r="BG381" i="1"/>
  <c r="BF381" i="1"/>
  <c r="BD381" i="1"/>
  <c r="BC381" i="1"/>
  <c r="BB381" i="1"/>
  <c r="AX381" i="1"/>
  <c r="AW381" i="1"/>
  <c r="AV381" i="1"/>
  <c r="BN381" i="1"/>
  <c r="BE381" i="1"/>
  <c r="CB380" i="1"/>
  <c r="BY380" i="1"/>
  <c r="CA380" i="1" s="1"/>
  <c r="BW380" i="1"/>
  <c r="BV380" i="1"/>
  <c r="BU380" i="1"/>
  <c r="BT380" i="1"/>
  <c r="BS380" i="1"/>
  <c r="BR380" i="1"/>
  <c r="BP380" i="1"/>
  <c r="BM380" i="1"/>
  <c r="BL380" i="1"/>
  <c r="BK380" i="1"/>
  <c r="BJ380" i="1"/>
  <c r="BI380" i="1"/>
  <c r="BH380" i="1"/>
  <c r="BG380" i="1"/>
  <c r="BF380" i="1"/>
  <c r="BD380" i="1"/>
  <c r="BC380" i="1"/>
  <c r="BB380" i="1"/>
  <c r="AX380" i="1"/>
  <c r="AW380" i="1"/>
  <c r="AV380" i="1"/>
  <c r="BE380" i="1"/>
  <c r="CB379" i="1"/>
  <c r="BY379" i="1"/>
  <c r="CA379" i="1" s="1"/>
  <c r="BW379" i="1"/>
  <c r="BV379" i="1"/>
  <c r="BU379" i="1"/>
  <c r="BT379" i="1"/>
  <c r="BS379" i="1"/>
  <c r="BR379" i="1"/>
  <c r="BP379" i="1"/>
  <c r="BM379" i="1"/>
  <c r="BL379" i="1"/>
  <c r="BK379" i="1"/>
  <c r="BJ379" i="1"/>
  <c r="BI379" i="1"/>
  <c r="BH379" i="1"/>
  <c r="BG379" i="1"/>
  <c r="BF379" i="1"/>
  <c r="BD379" i="1"/>
  <c r="BC379" i="1"/>
  <c r="BB379" i="1"/>
  <c r="AX379" i="1"/>
  <c r="AW379" i="1"/>
  <c r="AV379" i="1"/>
  <c r="BN379" i="1"/>
  <c r="BE379" i="1"/>
  <c r="CB378" i="1"/>
  <c r="BY378" i="1"/>
  <c r="CA378" i="1" s="1"/>
  <c r="BW378" i="1"/>
  <c r="BV378" i="1"/>
  <c r="BU378" i="1"/>
  <c r="BT378" i="1"/>
  <c r="BS378" i="1"/>
  <c r="BR378" i="1"/>
  <c r="BP378" i="1"/>
  <c r="BM378" i="1"/>
  <c r="BL378" i="1"/>
  <c r="BK378" i="1"/>
  <c r="BJ378" i="1"/>
  <c r="BI378" i="1"/>
  <c r="BH378" i="1"/>
  <c r="BG378" i="1"/>
  <c r="BF378" i="1"/>
  <c r="BD378" i="1"/>
  <c r="BC378" i="1"/>
  <c r="BB378" i="1"/>
  <c r="AX378" i="1"/>
  <c r="AW378" i="1"/>
  <c r="AV378" i="1"/>
  <c r="BE378" i="1"/>
  <c r="CB377" i="1"/>
  <c r="BY377" i="1"/>
  <c r="CA377" i="1" s="1"/>
  <c r="BW377" i="1"/>
  <c r="BV377" i="1"/>
  <c r="BU377" i="1"/>
  <c r="BT377" i="1"/>
  <c r="BS377" i="1"/>
  <c r="BR377" i="1"/>
  <c r="BP377" i="1"/>
  <c r="BM377" i="1"/>
  <c r="BL377" i="1"/>
  <c r="BK377" i="1"/>
  <c r="BJ377" i="1"/>
  <c r="BI377" i="1"/>
  <c r="BH377" i="1"/>
  <c r="BG377" i="1"/>
  <c r="BF377" i="1"/>
  <c r="BD377" i="1"/>
  <c r="BC377" i="1"/>
  <c r="BB377" i="1"/>
  <c r="AX377" i="1"/>
  <c r="AW377" i="1"/>
  <c r="AV377" i="1"/>
  <c r="BN377" i="1"/>
  <c r="BE377" i="1"/>
  <c r="CB376" i="1"/>
  <c r="CA376" i="1"/>
  <c r="BY376" i="1"/>
  <c r="BW376" i="1"/>
  <c r="BV376" i="1"/>
  <c r="BU376" i="1"/>
  <c r="BT376" i="1"/>
  <c r="BS376" i="1"/>
  <c r="BR376" i="1"/>
  <c r="BP376" i="1"/>
  <c r="BM376" i="1"/>
  <c r="BL376" i="1"/>
  <c r="BK376" i="1"/>
  <c r="BJ376" i="1"/>
  <c r="BI376" i="1"/>
  <c r="BH376" i="1"/>
  <c r="BG376" i="1"/>
  <c r="BF376" i="1"/>
  <c r="BD376" i="1"/>
  <c r="BC376" i="1"/>
  <c r="BB376" i="1"/>
  <c r="AX376" i="1"/>
  <c r="AW376" i="1"/>
  <c r="AV376" i="1"/>
  <c r="BE376" i="1"/>
  <c r="CB375" i="1"/>
  <c r="BY375" i="1"/>
  <c r="CA375" i="1" s="1"/>
  <c r="BW375" i="1"/>
  <c r="BV375" i="1"/>
  <c r="BU375" i="1"/>
  <c r="BT375" i="1"/>
  <c r="BS375" i="1"/>
  <c r="BR375" i="1"/>
  <c r="BP375" i="1"/>
  <c r="BM375" i="1"/>
  <c r="BL375" i="1"/>
  <c r="BK375" i="1"/>
  <c r="BJ375" i="1"/>
  <c r="BI375" i="1"/>
  <c r="BH375" i="1"/>
  <c r="BG375" i="1"/>
  <c r="BF375" i="1"/>
  <c r="BD375" i="1"/>
  <c r="BC375" i="1"/>
  <c r="BB375" i="1"/>
  <c r="AX375" i="1"/>
  <c r="AW375" i="1"/>
  <c r="AV375" i="1"/>
  <c r="BN375" i="1"/>
  <c r="BE375" i="1"/>
  <c r="CB374" i="1"/>
  <c r="BY374" i="1"/>
  <c r="CA374" i="1" s="1"/>
  <c r="BW374" i="1"/>
  <c r="BV374" i="1"/>
  <c r="BU374" i="1"/>
  <c r="BT374" i="1"/>
  <c r="BS374" i="1"/>
  <c r="BR374" i="1"/>
  <c r="BP374" i="1"/>
  <c r="BM374" i="1"/>
  <c r="BL374" i="1"/>
  <c r="BK374" i="1"/>
  <c r="BJ374" i="1"/>
  <c r="BI374" i="1"/>
  <c r="BH374" i="1"/>
  <c r="BG374" i="1"/>
  <c r="BF374" i="1"/>
  <c r="BD374" i="1"/>
  <c r="BC374" i="1"/>
  <c r="BB374" i="1"/>
  <c r="AX374" i="1"/>
  <c r="AW374" i="1"/>
  <c r="AV374" i="1"/>
  <c r="BE374" i="1"/>
  <c r="CB373" i="1"/>
  <c r="CA373" i="1"/>
  <c r="BY373" i="1"/>
  <c r="BW373" i="1"/>
  <c r="BV373" i="1"/>
  <c r="BU373" i="1"/>
  <c r="BT373" i="1"/>
  <c r="BS373" i="1"/>
  <c r="BR373" i="1"/>
  <c r="BP373" i="1"/>
  <c r="BM373" i="1"/>
  <c r="BL373" i="1"/>
  <c r="BK373" i="1"/>
  <c r="BJ373" i="1"/>
  <c r="BI373" i="1"/>
  <c r="BH373" i="1"/>
  <c r="BG373" i="1"/>
  <c r="BF373" i="1"/>
  <c r="BD373" i="1"/>
  <c r="BC373" i="1"/>
  <c r="BB373" i="1"/>
  <c r="AX373" i="1"/>
  <c r="AW373" i="1"/>
  <c r="AV373" i="1"/>
  <c r="BN373" i="1"/>
  <c r="BE373" i="1"/>
  <c r="CB372" i="1"/>
  <c r="BY372" i="1"/>
  <c r="CA372" i="1" s="1"/>
  <c r="BW372" i="1"/>
  <c r="BV372" i="1"/>
  <c r="BU372" i="1"/>
  <c r="BT372" i="1"/>
  <c r="BS372" i="1"/>
  <c r="BR372" i="1"/>
  <c r="BP372" i="1"/>
  <c r="BM372" i="1"/>
  <c r="BL372" i="1"/>
  <c r="BK372" i="1"/>
  <c r="BJ372" i="1"/>
  <c r="BI372" i="1"/>
  <c r="BH372" i="1"/>
  <c r="BG372" i="1"/>
  <c r="BF372" i="1"/>
  <c r="BD372" i="1"/>
  <c r="BC372" i="1"/>
  <c r="BB372" i="1"/>
  <c r="AX372" i="1"/>
  <c r="AW372" i="1"/>
  <c r="AV372" i="1"/>
  <c r="BE372" i="1"/>
  <c r="CB371" i="1"/>
  <c r="BY371" i="1"/>
  <c r="CA371" i="1" s="1"/>
  <c r="BW371" i="1"/>
  <c r="BV371" i="1"/>
  <c r="BU371" i="1"/>
  <c r="BT371" i="1"/>
  <c r="BS371" i="1"/>
  <c r="BR371" i="1"/>
  <c r="BP371" i="1"/>
  <c r="BM371" i="1"/>
  <c r="BL371" i="1"/>
  <c r="BK371" i="1"/>
  <c r="BJ371" i="1"/>
  <c r="BI371" i="1"/>
  <c r="BH371" i="1"/>
  <c r="BG371" i="1"/>
  <c r="BF371" i="1"/>
  <c r="BD371" i="1"/>
  <c r="BC371" i="1"/>
  <c r="BB371" i="1"/>
  <c r="AX371" i="1"/>
  <c r="AW371" i="1"/>
  <c r="AV371" i="1"/>
  <c r="BN371" i="1"/>
  <c r="BE371" i="1"/>
  <c r="CB370" i="1"/>
  <c r="BY370" i="1"/>
  <c r="CA370" i="1" s="1"/>
  <c r="BW370" i="1"/>
  <c r="BV370" i="1"/>
  <c r="BU370" i="1"/>
  <c r="BT370" i="1"/>
  <c r="BS370" i="1"/>
  <c r="BR370" i="1"/>
  <c r="BP370" i="1"/>
  <c r="BM370" i="1"/>
  <c r="BL370" i="1"/>
  <c r="BK370" i="1"/>
  <c r="BJ370" i="1"/>
  <c r="BI370" i="1"/>
  <c r="BH370" i="1"/>
  <c r="BG370" i="1"/>
  <c r="BF370" i="1"/>
  <c r="BD370" i="1"/>
  <c r="BC370" i="1"/>
  <c r="BB370" i="1"/>
  <c r="AX370" i="1"/>
  <c r="AW370" i="1"/>
  <c r="AV370" i="1"/>
  <c r="BE370" i="1"/>
  <c r="CB369" i="1"/>
  <c r="BY369" i="1"/>
  <c r="CA369" i="1" s="1"/>
  <c r="BW369" i="1"/>
  <c r="BV369" i="1"/>
  <c r="BU369" i="1"/>
  <c r="BT369" i="1"/>
  <c r="BS369" i="1"/>
  <c r="BR369" i="1"/>
  <c r="BP369" i="1"/>
  <c r="BM369" i="1"/>
  <c r="BL369" i="1"/>
  <c r="BK369" i="1"/>
  <c r="BJ369" i="1"/>
  <c r="BI369" i="1"/>
  <c r="BH369" i="1"/>
  <c r="BG369" i="1"/>
  <c r="BF369" i="1"/>
  <c r="BD369" i="1"/>
  <c r="BC369" i="1"/>
  <c r="BB369" i="1"/>
  <c r="AX369" i="1"/>
  <c r="AW369" i="1"/>
  <c r="AV369" i="1"/>
  <c r="BN369" i="1"/>
  <c r="BE369" i="1"/>
  <c r="CB368" i="1"/>
  <c r="CA368" i="1"/>
  <c r="BY368" i="1"/>
  <c r="BW368" i="1"/>
  <c r="BV368" i="1"/>
  <c r="BU368" i="1"/>
  <c r="BT368" i="1"/>
  <c r="BS368" i="1"/>
  <c r="BR368" i="1"/>
  <c r="BP368" i="1"/>
  <c r="BM368" i="1"/>
  <c r="BL368" i="1"/>
  <c r="BK368" i="1"/>
  <c r="BJ368" i="1"/>
  <c r="BI368" i="1"/>
  <c r="BH368" i="1"/>
  <c r="BG368" i="1"/>
  <c r="BF368" i="1"/>
  <c r="BD368" i="1"/>
  <c r="BC368" i="1"/>
  <c r="BB368" i="1"/>
  <c r="AX368" i="1"/>
  <c r="AW368" i="1"/>
  <c r="AV368" i="1"/>
  <c r="BN368" i="1"/>
  <c r="BE368" i="1"/>
  <c r="CB367" i="1"/>
  <c r="BY367" i="1"/>
  <c r="CA367" i="1" s="1"/>
  <c r="BW367" i="1"/>
  <c r="BV367" i="1"/>
  <c r="BU367" i="1"/>
  <c r="BT367" i="1"/>
  <c r="BS367" i="1"/>
  <c r="BR367" i="1"/>
  <c r="BP367" i="1"/>
  <c r="BM367" i="1"/>
  <c r="BL367" i="1"/>
  <c r="BK367" i="1"/>
  <c r="BJ367" i="1"/>
  <c r="BI367" i="1"/>
  <c r="BH367" i="1"/>
  <c r="BG367" i="1"/>
  <c r="BF367" i="1"/>
  <c r="BD367" i="1"/>
  <c r="BC367" i="1"/>
  <c r="BB367" i="1"/>
  <c r="AX367" i="1"/>
  <c r="AW367" i="1"/>
  <c r="AV367" i="1"/>
  <c r="BN367" i="1"/>
  <c r="BE367" i="1"/>
  <c r="CB366" i="1"/>
  <c r="CA366" i="1"/>
  <c r="BY366" i="1"/>
  <c r="BW366" i="1"/>
  <c r="BV366" i="1"/>
  <c r="BU366" i="1"/>
  <c r="BT366" i="1"/>
  <c r="BS366" i="1"/>
  <c r="BR366" i="1"/>
  <c r="BP366" i="1"/>
  <c r="BM366" i="1"/>
  <c r="BL366" i="1"/>
  <c r="BK366" i="1"/>
  <c r="BJ366" i="1"/>
  <c r="BI366" i="1"/>
  <c r="BH366" i="1"/>
  <c r="BG366" i="1"/>
  <c r="BF366" i="1"/>
  <c r="BD366" i="1"/>
  <c r="BC366" i="1"/>
  <c r="BB366" i="1"/>
  <c r="AX366" i="1"/>
  <c r="AW366" i="1"/>
  <c r="AV366" i="1"/>
  <c r="BN366" i="1"/>
  <c r="BE366" i="1"/>
  <c r="CB365" i="1"/>
  <c r="BY365" i="1"/>
  <c r="CA365" i="1" s="1"/>
  <c r="BW365" i="1"/>
  <c r="BV365" i="1"/>
  <c r="BU365" i="1"/>
  <c r="BT365" i="1"/>
  <c r="BS365" i="1"/>
  <c r="BR365" i="1"/>
  <c r="BP365" i="1"/>
  <c r="BM365" i="1"/>
  <c r="BL365" i="1"/>
  <c r="BK365" i="1"/>
  <c r="BJ365" i="1"/>
  <c r="BI365" i="1"/>
  <c r="BH365" i="1"/>
  <c r="BG365" i="1"/>
  <c r="BF365" i="1"/>
  <c r="BD365" i="1"/>
  <c r="BC365" i="1"/>
  <c r="BB365" i="1"/>
  <c r="AX365" i="1"/>
  <c r="AW365" i="1"/>
  <c r="AV365" i="1"/>
  <c r="BE365" i="1"/>
  <c r="CB364" i="1"/>
  <c r="BY364" i="1"/>
  <c r="CA364" i="1" s="1"/>
  <c r="BW364" i="1"/>
  <c r="BV364" i="1"/>
  <c r="BU364" i="1"/>
  <c r="BT364" i="1"/>
  <c r="BS364" i="1"/>
  <c r="BR364" i="1"/>
  <c r="BP364" i="1"/>
  <c r="BM364" i="1"/>
  <c r="BL364" i="1"/>
  <c r="BK364" i="1"/>
  <c r="BJ364" i="1"/>
  <c r="BI364" i="1"/>
  <c r="BH364" i="1"/>
  <c r="BG364" i="1"/>
  <c r="BF364" i="1"/>
  <c r="BD364" i="1"/>
  <c r="BC364" i="1"/>
  <c r="BB364" i="1"/>
  <c r="AX364" i="1"/>
  <c r="AW364" i="1"/>
  <c r="AV364" i="1"/>
  <c r="BN364" i="1"/>
  <c r="BE364" i="1"/>
  <c r="CB363" i="1"/>
  <c r="BY363" i="1"/>
  <c r="CA363" i="1" s="1"/>
  <c r="BW363" i="1"/>
  <c r="BV363" i="1"/>
  <c r="BU363" i="1"/>
  <c r="BT363" i="1"/>
  <c r="BS363" i="1"/>
  <c r="BR363" i="1"/>
  <c r="BP363" i="1"/>
  <c r="BM363" i="1"/>
  <c r="BL363" i="1"/>
  <c r="BK363" i="1"/>
  <c r="BJ363" i="1"/>
  <c r="BI363" i="1"/>
  <c r="BH363" i="1"/>
  <c r="BG363" i="1"/>
  <c r="BF363" i="1"/>
  <c r="BD363" i="1"/>
  <c r="BC363" i="1"/>
  <c r="BB363" i="1"/>
  <c r="AX363" i="1"/>
  <c r="AW363" i="1"/>
  <c r="AV363" i="1"/>
  <c r="BN363" i="1"/>
  <c r="BE363" i="1"/>
  <c r="CB362" i="1"/>
  <c r="BY362" i="1"/>
  <c r="CA362" i="1" s="1"/>
  <c r="BW362" i="1"/>
  <c r="BV362" i="1"/>
  <c r="BU362" i="1"/>
  <c r="BT362" i="1"/>
  <c r="BS362" i="1"/>
  <c r="BR362" i="1"/>
  <c r="BP362" i="1"/>
  <c r="BM362" i="1"/>
  <c r="BL362" i="1"/>
  <c r="BK362" i="1"/>
  <c r="BJ362" i="1"/>
  <c r="BI362" i="1"/>
  <c r="BH362" i="1"/>
  <c r="BG362" i="1"/>
  <c r="BF362" i="1"/>
  <c r="BD362" i="1"/>
  <c r="BC362" i="1"/>
  <c r="BB362" i="1"/>
  <c r="AX362" i="1"/>
  <c r="AW362" i="1"/>
  <c r="AV362" i="1"/>
  <c r="BN362" i="1"/>
  <c r="BE362" i="1"/>
  <c r="CB361" i="1"/>
  <c r="BY361" i="1"/>
  <c r="CA361" i="1" s="1"/>
  <c r="BW361" i="1"/>
  <c r="BV361" i="1"/>
  <c r="BU361" i="1"/>
  <c r="BT361" i="1"/>
  <c r="BS361" i="1"/>
  <c r="BR361" i="1"/>
  <c r="BP361" i="1"/>
  <c r="BM361" i="1"/>
  <c r="BL361" i="1"/>
  <c r="BK361" i="1"/>
  <c r="BJ361" i="1"/>
  <c r="BI361" i="1"/>
  <c r="BH361" i="1"/>
  <c r="BG361" i="1"/>
  <c r="BF361" i="1"/>
  <c r="BD361" i="1"/>
  <c r="BC361" i="1"/>
  <c r="BB361" i="1"/>
  <c r="AX361" i="1"/>
  <c r="AW361" i="1"/>
  <c r="AV361" i="1"/>
  <c r="BN361" i="1"/>
  <c r="BE361" i="1"/>
  <c r="CB360" i="1"/>
  <c r="BY360" i="1"/>
  <c r="CA360" i="1" s="1"/>
  <c r="BW360" i="1"/>
  <c r="BV360" i="1"/>
  <c r="BU360" i="1"/>
  <c r="BT360" i="1"/>
  <c r="BS360" i="1"/>
  <c r="BR360" i="1"/>
  <c r="BP360" i="1"/>
  <c r="BM360" i="1"/>
  <c r="BL360" i="1"/>
  <c r="BK360" i="1"/>
  <c r="BJ360" i="1"/>
  <c r="BI360" i="1"/>
  <c r="BH360" i="1"/>
  <c r="BG360" i="1"/>
  <c r="BF360" i="1"/>
  <c r="BD360" i="1"/>
  <c r="BC360" i="1"/>
  <c r="BB360" i="1"/>
  <c r="AX360" i="1"/>
  <c r="AW360" i="1"/>
  <c r="AV360" i="1"/>
  <c r="BE360" i="1"/>
  <c r="CB359" i="1"/>
  <c r="CA359" i="1"/>
  <c r="BY359" i="1"/>
  <c r="BW359" i="1"/>
  <c r="BV359" i="1"/>
  <c r="BU359" i="1"/>
  <c r="BT359" i="1"/>
  <c r="BS359" i="1"/>
  <c r="BR359" i="1"/>
  <c r="BP359" i="1"/>
  <c r="BM359" i="1"/>
  <c r="BL359" i="1"/>
  <c r="BK359" i="1"/>
  <c r="BJ359" i="1"/>
  <c r="BI359" i="1"/>
  <c r="BH359" i="1"/>
  <c r="BG359" i="1"/>
  <c r="BF359" i="1"/>
  <c r="BD359" i="1"/>
  <c r="BC359" i="1"/>
  <c r="BB359" i="1"/>
  <c r="AX359" i="1"/>
  <c r="AW359" i="1"/>
  <c r="AV359" i="1"/>
  <c r="BN359" i="1"/>
  <c r="BE359" i="1"/>
  <c r="CB358" i="1"/>
  <c r="BY358" i="1"/>
  <c r="CA358" i="1" s="1"/>
  <c r="BW358" i="1"/>
  <c r="BV358" i="1"/>
  <c r="BU358" i="1"/>
  <c r="BT358" i="1"/>
  <c r="BS358" i="1"/>
  <c r="BR358" i="1"/>
  <c r="BP358" i="1"/>
  <c r="BM358" i="1"/>
  <c r="BL358" i="1"/>
  <c r="BK358" i="1"/>
  <c r="BJ358" i="1"/>
  <c r="BI358" i="1"/>
  <c r="BH358" i="1"/>
  <c r="BG358" i="1"/>
  <c r="BF358" i="1"/>
  <c r="BD358" i="1"/>
  <c r="BC358" i="1"/>
  <c r="BB358" i="1"/>
  <c r="AX358" i="1"/>
  <c r="AW358" i="1"/>
  <c r="AV358" i="1"/>
  <c r="BN358" i="1"/>
  <c r="BE358" i="1"/>
  <c r="CB357" i="1"/>
  <c r="CA357" i="1"/>
  <c r="BY357" i="1"/>
  <c r="BW357" i="1"/>
  <c r="BV357" i="1"/>
  <c r="BU357" i="1"/>
  <c r="BT357" i="1"/>
  <c r="BS357" i="1"/>
  <c r="BR357" i="1"/>
  <c r="BP357" i="1"/>
  <c r="BM357" i="1"/>
  <c r="BL357" i="1"/>
  <c r="BK357" i="1"/>
  <c r="BJ357" i="1"/>
  <c r="BI357" i="1"/>
  <c r="BH357" i="1"/>
  <c r="BG357" i="1"/>
  <c r="BF357" i="1"/>
  <c r="BD357" i="1"/>
  <c r="BC357" i="1"/>
  <c r="BB357" i="1"/>
  <c r="AX357" i="1"/>
  <c r="AW357" i="1"/>
  <c r="AV357" i="1"/>
  <c r="BN357" i="1"/>
  <c r="BE357" i="1"/>
  <c r="CB356" i="1"/>
  <c r="BY356" i="1"/>
  <c r="CA356" i="1" s="1"/>
  <c r="BW356" i="1"/>
  <c r="BV356" i="1"/>
  <c r="BU356" i="1"/>
  <c r="BT356" i="1"/>
  <c r="BS356" i="1"/>
  <c r="BR356" i="1"/>
  <c r="BP356" i="1"/>
  <c r="BM356" i="1"/>
  <c r="BL356" i="1"/>
  <c r="BK356" i="1"/>
  <c r="BJ356" i="1"/>
  <c r="BI356" i="1"/>
  <c r="BH356" i="1"/>
  <c r="BG356" i="1"/>
  <c r="BF356" i="1"/>
  <c r="BD356" i="1"/>
  <c r="BC356" i="1"/>
  <c r="BB356" i="1"/>
  <c r="AX356" i="1"/>
  <c r="AW356" i="1"/>
  <c r="AV356" i="1"/>
  <c r="BN356" i="1"/>
  <c r="BE356" i="1"/>
  <c r="CB355" i="1"/>
  <c r="CA355" i="1"/>
  <c r="BY355" i="1"/>
  <c r="BW355" i="1"/>
  <c r="BV355" i="1"/>
  <c r="BU355" i="1"/>
  <c r="BT355" i="1"/>
  <c r="BS355" i="1"/>
  <c r="BR355" i="1"/>
  <c r="BP355" i="1"/>
  <c r="BM355" i="1"/>
  <c r="BL355" i="1"/>
  <c r="BK355" i="1"/>
  <c r="BJ355" i="1"/>
  <c r="BI355" i="1"/>
  <c r="BH355" i="1"/>
  <c r="BG355" i="1"/>
  <c r="BF355" i="1"/>
  <c r="BD355" i="1"/>
  <c r="BC355" i="1"/>
  <c r="BB355" i="1"/>
  <c r="AX355" i="1"/>
  <c r="AW355" i="1"/>
  <c r="AV355" i="1"/>
  <c r="BN355" i="1"/>
  <c r="BE355" i="1"/>
  <c r="CB354" i="1"/>
  <c r="BY354" i="1"/>
  <c r="CA354" i="1" s="1"/>
  <c r="BW354" i="1"/>
  <c r="BV354" i="1"/>
  <c r="BU354" i="1"/>
  <c r="BT354" i="1"/>
  <c r="BS354" i="1"/>
  <c r="BR354" i="1"/>
  <c r="BP354" i="1"/>
  <c r="BM354" i="1"/>
  <c r="BL354" i="1"/>
  <c r="BK354" i="1"/>
  <c r="BJ354" i="1"/>
  <c r="BI354" i="1"/>
  <c r="BH354" i="1"/>
  <c r="BG354" i="1"/>
  <c r="BF354" i="1"/>
  <c r="BD354" i="1"/>
  <c r="BC354" i="1"/>
  <c r="BB354" i="1"/>
  <c r="AX354" i="1"/>
  <c r="AW354" i="1"/>
  <c r="AV354" i="1"/>
  <c r="BN354" i="1"/>
  <c r="BE354" i="1"/>
  <c r="CB353" i="1"/>
  <c r="CA353" i="1"/>
  <c r="BY353" i="1"/>
  <c r="BW353" i="1"/>
  <c r="BV353" i="1"/>
  <c r="BU353" i="1"/>
  <c r="BT353" i="1"/>
  <c r="BS353" i="1"/>
  <c r="BR353" i="1"/>
  <c r="BP353" i="1"/>
  <c r="BM353" i="1"/>
  <c r="BL353" i="1"/>
  <c r="BK353" i="1"/>
  <c r="BJ353" i="1"/>
  <c r="BI353" i="1"/>
  <c r="BH353" i="1"/>
  <c r="BG353" i="1"/>
  <c r="BF353" i="1"/>
  <c r="BD353" i="1"/>
  <c r="BC353" i="1"/>
  <c r="BB353" i="1"/>
  <c r="AX353" i="1"/>
  <c r="AW353" i="1"/>
  <c r="AV353" i="1"/>
  <c r="BN353" i="1"/>
  <c r="BE353" i="1"/>
  <c r="CB352" i="1"/>
  <c r="BY352" i="1"/>
  <c r="CA352" i="1" s="1"/>
  <c r="BW352" i="1"/>
  <c r="BV352" i="1"/>
  <c r="BU352" i="1"/>
  <c r="BT352" i="1"/>
  <c r="BS352" i="1"/>
  <c r="BR352" i="1"/>
  <c r="BP352" i="1"/>
  <c r="BM352" i="1"/>
  <c r="BL352" i="1"/>
  <c r="BK352" i="1"/>
  <c r="BJ352" i="1"/>
  <c r="BI352" i="1"/>
  <c r="BH352" i="1"/>
  <c r="BG352" i="1"/>
  <c r="BF352" i="1"/>
  <c r="BD352" i="1"/>
  <c r="BC352" i="1"/>
  <c r="BB352" i="1"/>
  <c r="AX352" i="1"/>
  <c r="AW352" i="1"/>
  <c r="AV352" i="1"/>
  <c r="BN352" i="1"/>
  <c r="BE352" i="1"/>
  <c r="CB351" i="1"/>
  <c r="CA351" i="1"/>
  <c r="BY351" i="1"/>
  <c r="BW351" i="1"/>
  <c r="BV351" i="1"/>
  <c r="BU351" i="1"/>
  <c r="BT351" i="1"/>
  <c r="BS351" i="1"/>
  <c r="BR351" i="1"/>
  <c r="BP351" i="1"/>
  <c r="BM351" i="1"/>
  <c r="BL351" i="1"/>
  <c r="BK351" i="1"/>
  <c r="BJ351" i="1"/>
  <c r="BI351" i="1"/>
  <c r="BH351" i="1"/>
  <c r="BG351" i="1"/>
  <c r="BF351" i="1"/>
  <c r="BD351" i="1"/>
  <c r="BC351" i="1"/>
  <c r="BB351" i="1"/>
  <c r="AX351" i="1"/>
  <c r="AW351" i="1"/>
  <c r="AV351" i="1"/>
  <c r="BN351" i="1"/>
  <c r="BE351" i="1"/>
  <c r="CB350" i="1"/>
  <c r="BY350" i="1"/>
  <c r="CA350" i="1" s="1"/>
  <c r="BW350" i="1"/>
  <c r="BV350" i="1"/>
  <c r="BU350" i="1"/>
  <c r="BT350" i="1"/>
  <c r="BS350" i="1"/>
  <c r="BR350" i="1"/>
  <c r="BP350" i="1"/>
  <c r="BM350" i="1"/>
  <c r="BL350" i="1"/>
  <c r="BK350" i="1"/>
  <c r="BJ350" i="1"/>
  <c r="BI350" i="1"/>
  <c r="BH350" i="1"/>
  <c r="BG350" i="1"/>
  <c r="BF350" i="1"/>
  <c r="BD350" i="1"/>
  <c r="BC350" i="1"/>
  <c r="BB350" i="1"/>
  <c r="AX350" i="1"/>
  <c r="AW350" i="1"/>
  <c r="AV350" i="1"/>
  <c r="BN350" i="1"/>
  <c r="BE350" i="1"/>
  <c r="CB349" i="1"/>
  <c r="CA349" i="1"/>
  <c r="BY349" i="1"/>
  <c r="BW349" i="1"/>
  <c r="BV349" i="1"/>
  <c r="BU349" i="1"/>
  <c r="BT349" i="1"/>
  <c r="BS349" i="1"/>
  <c r="BR349" i="1"/>
  <c r="BP349" i="1"/>
  <c r="BM349" i="1"/>
  <c r="BL349" i="1"/>
  <c r="BK349" i="1"/>
  <c r="BJ349" i="1"/>
  <c r="BI349" i="1"/>
  <c r="BH349" i="1"/>
  <c r="BG349" i="1"/>
  <c r="BF349" i="1"/>
  <c r="BD349" i="1"/>
  <c r="BC349" i="1"/>
  <c r="BB349" i="1"/>
  <c r="AX349" i="1"/>
  <c r="AW349" i="1"/>
  <c r="AV349" i="1"/>
  <c r="BN349" i="1"/>
  <c r="BE349" i="1"/>
  <c r="CB348" i="1"/>
  <c r="BY348" i="1"/>
  <c r="CA348" i="1" s="1"/>
  <c r="BW348" i="1"/>
  <c r="BV348" i="1"/>
  <c r="BU348" i="1"/>
  <c r="BT348" i="1"/>
  <c r="BS348" i="1"/>
  <c r="BR348" i="1"/>
  <c r="BP348" i="1"/>
  <c r="BM348" i="1"/>
  <c r="BL348" i="1"/>
  <c r="BK348" i="1"/>
  <c r="BJ348" i="1"/>
  <c r="BI348" i="1"/>
  <c r="BH348" i="1"/>
  <c r="BG348" i="1"/>
  <c r="BF348" i="1"/>
  <c r="BD348" i="1"/>
  <c r="BC348" i="1"/>
  <c r="BB348" i="1"/>
  <c r="AX348" i="1"/>
  <c r="AW348" i="1"/>
  <c r="AV348" i="1"/>
  <c r="BN348" i="1"/>
  <c r="BE348" i="1"/>
  <c r="CB347" i="1"/>
  <c r="CA347" i="1"/>
  <c r="BY347" i="1"/>
  <c r="BW347" i="1"/>
  <c r="BV347" i="1"/>
  <c r="BU347" i="1"/>
  <c r="BT347" i="1"/>
  <c r="BS347" i="1"/>
  <c r="BR347" i="1"/>
  <c r="BP347" i="1"/>
  <c r="BM347" i="1"/>
  <c r="BL347" i="1"/>
  <c r="BK347" i="1"/>
  <c r="BJ347" i="1"/>
  <c r="BI347" i="1"/>
  <c r="BH347" i="1"/>
  <c r="BG347" i="1"/>
  <c r="BF347" i="1"/>
  <c r="BD347" i="1"/>
  <c r="BC347" i="1"/>
  <c r="BB347" i="1"/>
  <c r="AX347" i="1"/>
  <c r="AW347" i="1"/>
  <c r="AV347" i="1"/>
  <c r="BN347" i="1"/>
  <c r="BE347" i="1"/>
  <c r="CB346" i="1"/>
  <c r="BY346" i="1"/>
  <c r="CA346" i="1" s="1"/>
  <c r="BW346" i="1"/>
  <c r="BV346" i="1"/>
  <c r="BU346" i="1"/>
  <c r="BT346" i="1"/>
  <c r="BS346" i="1"/>
  <c r="BR346" i="1"/>
  <c r="BP346" i="1"/>
  <c r="BM346" i="1"/>
  <c r="BL346" i="1"/>
  <c r="BK346" i="1"/>
  <c r="BJ346" i="1"/>
  <c r="BI346" i="1"/>
  <c r="BH346" i="1"/>
  <c r="BG346" i="1"/>
  <c r="BF346" i="1"/>
  <c r="BD346" i="1"/>
  <c r="BC346" i="1"/>
  <c r="BB346" i="1"/>
  <c r="AX346" i="1"/>
  <c r="AW346" i="1"/>
  <c r="AV346" i="1"/>
  <c r="BN346" i="1"/>
  <c r="BE346" i="1"/>
  <c r="CB345" i="1"/>
  <c r="CA345" i="1"/>
  <c r="BY345" i="1"/>
  <c r="BW345" i="1"/>
  <c r="BV345" i="1"/>
  <c r="BU345" i="1"/>
  <c r="BT345" i="1"/>
  <c r="BS345" i="1"/>
  <c r="BR345" i="1"/>
  <c r="BP345" i="1"/>
  <c r="BM345" i="1"/>
  <c r="BL345" i="1"/>
  <c r="BK345" i="1"/>
  <c r="BJ345" i="1"/>
  <c r="BI345" i="1"/>
  <c r="BH345" i="1"/>
  <c r="BG345" i="1"/>
  <c r="BF345" i="1"/>
  <c r="BD345" i="1"/>
  <c r="BC345" i="1"/>
  <c r="BB345" i="1"/>
  <c r="AX345" i="1"/>
  <c r="AW345" i="1"/>
  <c r="AV345" i="1"/>
  <c r="BN345" i="1"/>
  <c r="BE345" i="1"/>
  <c r="CB344" i="1"/>
  <c r="BY344" i="1"/>
  <c r="CA344" i="1" s="1"/>
  <c r="BW344" i="1"/>
  <c r="BV344" i="1"/>
  <c r="BU344" i="1"/>
  <c r="BT344" i="1"/>
  <c r="BS344" i="1"/>
  <c r="BR344" i="1"/>
  <c r="BP344" i="1"/>
  <c r="BM344" i="1"/>
  <c r="BL344" i="1"/>
  <c r="BK344" i="1"/>
  <c r="BJ344" i="1"/>
  <c r="BI344" i="1"/>
  <c r="BH344" i="1"/>
  <c r="BG344" i="1"/>
  <c r="BF344" i="1"/>
  <c r="BD344" i="1"/>
  <c r="BC344" i="1"/>
  <c r="BB344" i="1"/>
  <c r="AX344" i="1"/>
  <c r="AW344" i="1"/>
  <c r="AV344" i="1"/>
  <c r="BN344" i="1"/>
  <c r="BE344" i="1"/>
  <c r="CB343" i="1"/>
  <c r="CA343" i="1"/>
  <c r="BY343" i="1"/>
  <c r="BW343" i="1"/>
  <c r="BV343" i="1"/>
  <c r="BU343" i="1"/>
  <c r="BT343" i="1"/>
  <c r="BS343" i="1"/>
  <c r="BR343" i="1"/>
  <c r="BP343" i="1"/>
  <c r="BM343" i="1"/>
  <c r="BL343" i="1"/>
  <c r="BK343" i="1"/>
  <c r="BJ343" i="1"/>
  <c r="BI343" i="1"/>
  <c r="BH343" i="1"/>
  <c r="BG343" i="1"/>
  <c r="BF343" i="1"/>
  <c r="BD343" i="1"/>
  <c r="BC343" i="1"/>
  <c r="BB343" i="1"/>
  <c r="AX343" i="1"/>
  <c r="AW343" i="1"/>
  <c r="AV343" i="1"/>
  <c r="BE343" i="1"/>
  <c r="CB342" i="1"/>
  <c r="BY342" i="1"/>
  <c r="CA342" i="1" s="1"/>
  <c r="BW342" i="1"/>
  <c r="BV342" i="1"/>
  <c r="BU342" i="1"/>
  <c r="BT342" i="1"/>
  <c r="BS342" i="1"/>
  <c r="BR342" i="1"/>
  <c r="BP342" i="1"/>
  <c r="BM342" i="1"/>
  <c r="BL342" i="1"/>
  <c r="BK342" i="1"/>
  <c r="BJ342" i="1"/>
  <c r="BI342" i="1"/>
  <c r="BH342" i="1"/>
  <c r="BG342" i="1"/>
  <c r="BF342" i="1"/>
  <c r="BD342" i="1"/>
  <c r="BC342" i="1"/>
  <c r="BB342" i="1"/>
  <c r="AX342" i="1"/>
  <c r="AW342" i="1"/>
  <c r="AV342" i="1"/>
  <c r="BN342" i="1"/>
  <c r="BE342" i="1"/>
  <c r="CB341" i="1"/>
  <c r="BY341" i="1"/>
  <c r="CA341" i="1" s="1"/>
  <c r="BW341" i="1"/>
  <c r="BV341" i="1"/>
  <c r="BU341" i="1"/>
  <c r="BT341" i="1"/>
  <c r="BS341" i="1"/>
  <c r="BR341" i="1"/>
  <c r="BP341" i="1"/>
  <c r="BM341" i="1"/>
  <c r="BL341" i="1"/>
  <c r="BK341" i="1"/>
  <c r="BJ341" i="1"/>
  <c r="BI341" i="1"/>
  <c r="BH341" i="1"/>
  <c r="BG341" i="1"/>
  <c r="BF341" i="1"/>
  <c r="BD341" i="1"/>
  <c r="BC341" i="1"/>
  <c r="BB341" i="1"/>
  <c r="AX341" i="1"/>
  <c r="AW341" i="1"/>
  <c r="AV341" i="1"/>
  <c r="BN341" i="1"/>
  <c r="BE341" i="1"/>
  <c r="CB340" i="1"/>
  <c r="BY340" i="1"/>
  <c r="CA340" i="1" s="1"/>
  <c r="BW340" i="1"/>
  <c r="BV340" i="1"/>
  <c r="BU340" i="1"/>
  <c r="BT340" i="1"/>
  <c r="BS340" i="1"/>
  <c r="BR340" i="1"/>
  <c r="BP340" i="1"/>
  <c r="BM340" i="1"/>
  <c r="BL340" i="1"/>
  <c r="BK340" i="1"/>
  <c r="BJ340" i="1"/>
  <c r="BI340" i="1"/>
  <c r="BH340" i="1"/>
  <c r="BG340" i="1"/>
  <c r="BF340" i="1"/>
  <c r="BD340" i="1"/>
  <c r="BC340" i="1"/>
  <c r="BB340" i="1"/>
  <c r="AX340" i="1"/>
  <c r="AW340" i="1"/>
  <c r="AV340" i="1"/>
  <c r="BN340" i="1"/>
  <c r="BE340" i="1"/>
  <c r="CB339" i="1"/>
  <c r="BY339" i="1"/>
  <c r="CA339" i="1" s="1"/>
  <c r="BW339" i="1"/>
  <c r="BV339" i="1"/>
  <c r="BU339" i="1"/>
  <c r="BT339" i="1"/>
  <c r="BS339" i="1"/>
  <c r="BR339" i="1"/>
  <c r="BP339" i="1"/>
  <c r="BM339" i="1"/>
  <c r="BL339" i="1"/>
  <c r="BK339" i="1"/>
  <c r="BJ339" i="1"/>
  <c r="BI339" i="1"/>
  <c r="BH339" i="1"/>
  <c r="BG339" i="1"/>
  <c r="BF339" i="1"/>
  <c r="BD339" i="1"/>
  <c r="BC339" i="1"/>
  <c r="BB339" i="1"/>
  <c r="AX339" i="1"/>
  <c r="AW339" i="1"/>
  <c r="AV339" i="1"/>
  <c r="BN339" i="1"/>
  <c r="BE339" i="1"/>
  <c r="CB338" i="1"/>
  <c r="BY338" i="1"/>
  <c r="CA338" i="1" s="1"/>
  <c r="BW338" i="1"/>
  <c r="BV338" i="1"/>
  <c r="BU338" i="1"/>
  <c r="BT338" i="1"/>
  <c r="BS338" i="1"/>
  <c r="BR338" i="1"/>
  <c r="BP338" i="1"/>
  <c r="BM338" i="1"/>
  <c r="BL338" i="1"/>
  <c r="BK338" i="1"/>
  <c r="BJ338" i="1"/>
  <c r="BI338" i="1"/>
  <c r="BH338" i="1"/>
  <c r="BG338" i="1"/>
  <c r="BF338" i="1"/>
  <c r="BD338" i="1"/>
  <c r="BC338" i="1"/>
  <c r="BB338" i="1"/>
  <c r="AX338" i="1"/>
  <c r="AW338" i="1"/>
  <c r="AV338" i="1"/>
  <c r="BE338" i="1"/>
  <c r="CB337" i="1"/>
  <c r="BY337" i="1"/>
  <c r="CA337" i="1" s="1"/>
  <c r="BW337" i="1"/>
  <c r="BV337" i="1"/>
  <c r="BU337" i="1"/>
  <c r="BT337" i="1"/>
  <c r="BS337" i="1"/>
  <c r="BR337" i="1"/>
  <c r="BP337" i="1"/>
  <c r="BM337" i="1"/>
  <c r="BL337" i="1"/>
  <c r="BK337" i="1"/>
  <c r="BJ337" i="1"/>
  <c r="BI337" i="1"/>
  <c r="BH337" i="1"/>
  <c r="BG337" i="1"/>
  <c r="BF337" i="1"/>
  <c r="BD337" i="1"/>
  <c r="BC337" i="1"/>
  <c r="BB337" i="1"/>
  <c r="AX337" i="1"/>
  <c r="AW337" i="1"/>
  <c r="AV337" i="1"/>
  <c r="BE337" i="1"/>
  <c r="CB336" i="1"/>
  <c r="BY336" i="1"/>
  <c r="CA336" i="1" s="1"/>
  <c r="BW336" i="1"/>
  <c r="BV336" i="1"/>
  <c r="BU336" i="1"/>
  <c r="BT336" i="1"/>
  <c r="BS336" i="1"/>
  <c r="BR336" i="1"/>
  <c r="BP336" i="1"/>
  <c r="BM336" i="1"/>
  <c r="BL336" i="1"/>
  <c r="BK336" i="1"/>
  <c r="BJ336" i="1"/>
  <c r="BI336" i="1"/>
  <c r="BH336" i="1"/>
  <c r="BG336" i="1"/>
  <c r="BF336" i="1"/>
  <c r="BD336" i="1"/>
  <c r="BC336" i="1"/>
  <c r="BB336" i="1"/>
  <c r="AX336" i="1"/>
  <c r="AW336" i="1"/>
  <c r="AV336" i="1"/>
  <c r="BN336" i="1"/>
  <c r="BE336" i="1"/>
  <c r="CB335" i="1"/>
  <c r="BY335" i="1"/>
  <c r="CA335" i="1" s="1"/>
  <c r="BW335" i="1"/>
  <c r="BV335" i="1"/>
  <c r="BU335" i="1"/>
  <c r="BT335" i="1"/>
  <c r="BS335" i="1"/>
  <c r="BR335" i="1"/>
  <c r="BP335" i="1"/>
  <c r="BM335" i="1"/>
  <c r="BL335" i="1"/>
  <c r="BK335" i="1"/>
  <c r="BJ335" i="1"/>
  <c r="BI335" i="1"/>
  <c r="BH335" i="1"/>
  <c r="BG335" i="1"/>
  <c r="BF335" i="1"/>
  <c r="BD335" i="1"/>
  <c r="BC335" i="1"/>
  <c r="BB335" i="1"/>
  <c r="AX335" i="1"/>
  <c r="AW335" i="1"/>
  <c r="AV335" i="1"/>
  <c r="BN335" i="1"/>
  <c r="BE335" i="1"/>
  <c r="CB334" i="1"/>
  <c r="CA334" i="1"/>
  <c r="BY334" i="1"/>
  <c r="BW334" i="1"/>
  <c r="BV334" i="1"/>
  <c r="BU334" i="1"/>
  <c r="BT334" i="1"/>
  <c r="BS334" i="1"/>
  <c r="BR334" i="1"/>
  <c r="BP334" i="1"/>
  <c r="BM334" i="1"/>
  <c r="BL334" i="1"/>
  <c r="BK334" i="1"/>
  <c r="BJ334" i="1"/>
  <c r="BI334" i="1"/>
  <c r="BH334" i="1"/>
  <c r="BG334" i="1"/>
  <c r="BF334" i="1"/>
  <c r="BD334" i="1"/>
  <c r="BC334" i="1"/>
  <c r="BB334" i="1"/>
  <c r="AX334" i="1"/>
  <c r="AW334" i="1"/>
  <c r="AV334" i="1"/>
  <c r="BE334" i="1"/>
  <c r="CB333" i="1"/>
  <c r="BY333" i="1"/>
  <c r="CA333" i="1" s="1"/>
  <c r="BW333" i="1"/>
  <c r="BV333" i="1"/>
  <c r="BU333" i="1"/>
  <c r="BT333" i="1"/>
  <c r="BS333" i="1"/>
  <c r="BR333" i="1"/>
  <c r="BP333" i="1"/>
  <c r="BM333" i="1"/>
  <c r="BL333" i="1"/>
  <c r="BK333" i="1"/>
  <c r="BJ333" i="1"/>
  <c r="BI333" i="1"/>
  <c r="BH333" i="1"/>
  <c r="BG333" i="1"/>
  <c r="BF333" i="1"/>
  <c r="BD333" i="1"/>
  <c r="BC333" i="1"/>
  <c r="BB333" i="1"/>
  <c r="AX333" i="1"/>
  <c r="AW333" i="1"/>
  <c r="AV333" i="1"/>
  <c r="BN333" i="1"/>
  <c r="BE333" i="1"/>
  <c r="CB332" i="1"/>
  <c r="BY332" i="1"/>
  <c r="CA332" i="1" s="1"/>
  <c r="BW332" i="1"/>
  <c r="BV332" i="1"/>
  <c r="BU332" i="1"/>
  <c r="BT332" i="1"/>
  <c r="BS332" i="1"/>
  <c r="BR332" i="1"/>
  <c r="BP332" i="1"/>
  <c r="BM332" i="1"/>
  <c r="BL332" i="1"/>
  <c r="BK332" i="1"/>
  <c r="BJ332" i="1"/>
  <c r="BI332" i="1"/>
  <c r="BH332" i="1"/>
  <c r="BG332" i="1"/>
  <c r="BF332" i="1"/>
  <c r="BD332" i="1"/>
  <c r="BC332" i="1"/>
  <c r="BB332" i="1"/>
  <c r="AX332" i="1"/>
  <c r="AW332" i="1"/>
  <c r="AV332" i="1"/>
  <c r="BE332" i="1"/>
  <c r="CB331" i="1"/>
  <c r="BY331" i="1"/>
  <c r="CA331" i="1" s="1"/>
  <c r="BW331" i="1"/>
  <c r="BV331" i="1"/>
  <c r="BU331" i="1"/>
  <c r="BT331" i="1"/>
  <c r="BS331" i="1"/>
  <c r="BR331" i="1"/>
  <c r="BP331" i="1"/>
  <c r="BM331" i="1"/>
  <c r="BL331" i="1"/>
  <c r="BK331" i="1"/>
  <c r="BJ331" i="1"/>
  <c r="BI331" i="1"/>
  <c r="BH331" i="1"/>
  <c r="BG331" i="1"/>
  <c r="BF331" i="1"/>
  <c r="BD331" i="1"/>
  <c r="BC331" i="1"/>
  <c r="BB331" i="1"/>
  <c r="AX331" i="1"/>
  <c r="AW331" i="1"/>
  <c r="AV331" i="1"/>
  <c r="BN331" i="1"/>
  <c r="BE331" i="1"/>
  <c r="CB330" i="1"/>
  <c r="CA330" i="1"/>
  <c r="BY330" i="1"/>
  <c r="BW330" i="1"/>
  <c r="BV330" i="1"/>
  <c r="BU330" i="1"/>
  <c r="BT330" i="1"/>
  <c r="BS330" i="1"/>
  <c r="BR330" i="1"/>
  <c r="BP330" i="1"/>
  <c r="BM330" i="1"/>
  <c r="BL330" i="1"/>
  <c r="BK330" i="1"/>
  <c r="BJ330" i="1"/>
  <c r="BI330" i="1"/>
  <c r="BH330" i="1"/>
  <c r="BG330" i="1"/>
  <c r="BF330" i="1"/>
  <c r="BD330" i="1"/>
  <c r="BC330" i="1"/>
  <c r="BB330" i="1"/>
  <c r="AX330" i="1"/>
  <c r="AW330" i="1"/>
  <c r="AV330" i="1"/>
  <c r="BE330" i="1"/>
  <c r="CB329" i="1"/>
  <c r="BY329" i="1"/>
  <c r="CA329" i="1" s="1"/>
  <c r="BW329" i="1"/>
  <c r="BV329" i="1"/>
  <c r="BU329" i="1"/>
  <c r="BT329" i="1"/>
  <c r="BS329" i="1"/>
  <c r="BR329" i="1"/>
  <c r="BP329" i="1"/>
  <c r="BM329" i="1"/>
  <c r="BL329" i="1"/>
  <c r="BK329" i="1"/>
  <c r="BJ329" i="1"/>
  <c r="BI329" i="1"/>
  <c r="BH329" i="1"/>
  <c r="BG329" i="1"/>
  <c r="BF329" i="1"/>
  <c r="BD329" i="1"/>
  <c r="BC329" i="1"/>
  <c r="BB329" i="1"/>
  <c r="AX329" i="1"/>
  <c r="AW329" i="1"/>
  <c r="AV329" i="1"/>
  <c r="BN329" i="1"/>
  <c r="BE329" i="1"/>
  <c r="CB328" i="1"/>
  <c r="BY328" i="1"/>
  <c r="CA328" i="1" s="1"/>
  <c r="BW328" i="1"/>
  <c r="BV328" i="1"/>
  <c r="BU328" i="1"/>
  <c r="BT328" i="1"/>
  <c r="BS328" i="1"/>
  <c r="BR328" i="1"/>
  <c r="BP328" i="1"/>
  <c r="BM328" i="1"/>
  <c r="BL328" i="1"/>
  <c r="BK328" i="1"/>
  <c r="BJ328" i="1"/>
  <c r="BI328" i="1"/>
  <c r="BH328" i="1"/>
  <c r="BG328" i="1"/>
  <c r="BF328" i="1"/>
  <c r="BD328" i="1"/>
  <c r="BC328" i="1"/>
  <c r="BB328" i="1"/>
  <c r="AX328" i="1"/>
  <c r="AW328" i="1"/>
  <c r="AV328" i="1"/>
  <c r="BN328" i="1"/>
  <c r="BE328" i="1"/>
  <c r="CB327" i="1"/>
  <c r="BY327" i="1"/>
  <c r="CA327" i="1" s="1"/>
  <c r="BW327" i="1"/>
  <c r="BV327" i="1"/>
  <c r="BU327" i="1"/>
  <c r="BT327" i="1"/>
  <c r="BS327" i="1"/>
  <c r="BR327" i="1"/>
  <c r="BP327" i="1"/>
  <c r="BM327" i="1"/>
  <c r="BL327" i="1"/>
  <c r="BK327" i="1"/>
  <c r="BJ327" i="1"/>
  <c r="BI327" i="1"/>
  <c r="BH327" i="1"/>
  <c r="BG327" i="1"/>
  <c r="BF327" i="1"/>
  <c r="BD327" i="1"/>
  <c r="BC327" i="1"/>
  <c r="BB327" i="1"/>
  <c r="AX327" i="1"/>
  <c r="AW327" i="1"/>
  <c r="AV327" i="1"/>
  <c r="BN327" i="1"/>
  <c r="BE327" i="1"/>
  <c r="CB326" i="1"/>
  <c r="BY326" i="1"/>
  <c r="CA326" i="1" s="1"/>
  <c r="BW326" i="1"/>
  <c r="BV326" i="1"/>
  <c r="BU326" i="1"/>
  <c r="BT326" i="1"/>
  <c r="BS326" i="1"/>
  <c r="BR326" i="1"/>
  <c r="BP326" i="1"/>
  <c r="BM326" i="1"/>
  <c r="BL326" i="1"/>
  <c r="BK326" i="1"/>
  <c r="BJ326" i="1"/>
  <c r="BI326" i="1"/>
  <c r="BH326" i="1"/>
  <c r="BG326" i="1"/>
  <c r="BF326" i="1"/>
  <c r="BD326" i="1"/>
  <c r="BC326" i="1"/>
  <c r="BB326" i="1"/>
  <c r="AX326" i="1"/>
  <c r="AW326" i="1"/>
  <c r="AV326" i="1"/>
  <c r="BE326" i="1"/>
  <c r="CB325" i="1"/>
  <c r="BY325" i="1"/>
  <c r="CA325" i="1" s="1"/>
  <c r="BW325" i="1"/>
  <c r="BV325" i="1"/>
  <c r="BU325" i="1"/>
  <c r="BT325" i="1"/>
  <c r="BS325" i="1"/>
  <c r="BR325" i="1"/>
  <c r="BP325" i="1"/>
  <c r="BM325" i="1"/>
  <c r="BL325" i="1"/>
  <c r="BK325" i="1"/>
  <c r="BJ325" i="1"/>
  <c r="BI325" i="1"/>
  <c r="BH325" i="1"/>
  <c r="BG325" i="1"/>
  <c r="BF325" i="1"/>
  <c r="BD325" i="1"/>
  <c r="BC325" i="1"/>
  <c r="BB325" i="1"/>
  <c r="AX325" i="1"/>
  <c r="AW325" i="1"/>
  <c r="AV325" i="1"/>
  <c r="BE325" i="1"/>
  <c r="CB324" i="1"/>
  <c r="BY324" i="1"/>
  <c r="CA324" i="1" s="1"/>
  <c r="BW324" i="1"/>
  <c r="BV324" i="1"/>
  <c r="BU324" i="1"/>
  <c r="BT324" i="1"/>
  <c r="BS324" i="1"/>
  <c r="BR324" i="1"/>
  <c r="BP324" i="1"/>
  <c r="BM324" i="1"/>
  <c r="BL324" i="1"/>
  <c r="BK324" i="1"/>
  <c r="BJ324" i="1"/>
  <c r="BI324" i="1"/>
  <c r="BH324" i="1"/>
  <c r="BG324" i="1"/>
  <c r="BF324" i="1"/>
  <c r="BD324" i="1"/>
  <c r="BC324" i="1"/>
  <c r="BB324" i="1"/>
  <c r="AX324" i="1"/>
  <c r="AW324" i="1"/>
  <c r="AV324" i="1"/>
  <c r="BE324" i="1"/>
  <c r="CB323" i="1"/>
  <c r="BY323" i="1"/>
  <c r="CA323" i="1" s="1"/>
  <c r="BW323" i="1"/>
  <c r="BV323" i="1"/>
  <c r="BU323" i="1"/>
  <c r="BT323" i="1"/>
  <c r="BS323" i="1"/>
  <c r="BR323" i="1"/>
  <c r="BP323" i="1"/>
  <c r="BM323" i="1"/>
  <c r="BL323" i="1"/>
  <c r="BK323" i="1"/>
  <c r="BJ323" i="1"/>
  <c r="BI323" i="1"/>
  <c r="BH323" i="1"/>
  <c r="BG323" i="1"/>
  <c r="BF323" i="1"/>
  <c r="BD323" i="1"/>
  <c r="BC323" i="1"/>
  <c r="BB323" i="1"/>
  <c r="AX323" i="1"/>
  <c r="AW323" i="1"/>
  <c r="AV323" i="1"/>
  <c r="BN323" i="1"/>
  <c r="BE323" i="1"/>
  <c r="CB322" i="1"/>
  <c r="CA322" i="1"/>
  <c r="BY322" i="1"/>
  <c r="BW322" i="1"/>
  <c r="BV322" i="1"/>
  <c r="BU322" i="1"/>
  <c r="BT322" i="1"/>
  <c r="BS322" i="1"/>
  <c r="BR322" i="1"/>
  <c r="BP322" i="1"/>
  <c r="BM322" i="1"/>
  <c r="BL322" i="1"/>
  <c r="BK322" i="1"/>
  <c r="BJ322" i="1"/>
  <c r="BI322" i="1"/>
  <c r="BH322" i="1"/>
  <c r="BG322" i="1"/>
  <c r="BF322" i="1"/>
  <c r="BD322" i="1"/>
  <c r="BC322" i="1"/>
  <c r="BB322" i="1"/>
  <c r="AX322" i="1"/>
  <c r="AW322" i="1"/>
  <c r="AV322" i="1"/>
  <c r="BE322" i="1"/>
  <c r="CB321" i="1"/>
  <c r="BY321" i="1"/>
  <c r="CA321" i="1" s="1"/>
  <c r="BW321" i="1"/>
  <c r="BV321" i="1"/>
  <c r="BU321" i="1"/>
  <c r="BT321" i="1"/>
  <c r="BS321" i="1"/>
  <c r="BR321" i="1"/>
  <c r="BP321" i="1"/>
  <c r="BM321" i="1"/>
  <c r="BL321" i="1"/>
  <c r="BK321" i="1"/>
  <c r="BJ321" i="1"/>
  <c r="BI321" i="1"/>
  <c r="BH321" i="1"/>
  <c r="BG321" i="1"/>
  <c r="BF321" i="1"/>
  <c r="BD321" i="1"/>
  <c r="BC321" i="1"/>
  <c r="BB321" i="1"/>
  <c r="AX321" i="1"/>
  <c r="AW321" i="1"/>
  <c r="AV321" i="1"/>
  <c r="BN321" i="1"/>
  <c r="BE321" i="1"/>
  <c r="CB320" i="1"/>
  <c r="BY320" i="1"/>
  <c r="CA320" i="1" s="1"/>
  <c r="BW320" i="1"/>
  <c r="BV320" i="1"/>
  <c r="BU320" i="1"/>
  <c r="BT320" i="1"/>
  <c r="BS320" i="1"/>
  <c r="BR320" i="1"/>
  <c r="BP320" i="1"/>
  <c r="BM320" i="1"/>
  <c r="BL320" i="1"/>
  <c r="BK320" i="1"/>
  <c r="BJ320" i="1"/>
  <c r="BI320" i="1"/>
  <c r="BH320" i="1"/>
  <c r="BG320" i="1"/>
  <c r="BF320" i="1"/>
  <c r="BD320" i="1"/>
  <c r="BC320" i="1"/>
  <c r="BB320" i="1"/>
  <c r="AX320" i="1"/>
  <c r="AW320" i="1"/>
  <c r="AV320" i="1"/>
  <c r="BN320" i="1"/>
  <c r="BE320" i="1"/>
  <c r="CB319" i="1"/>
  <c r="BY319" i="1"/>
  <c r="CA319" i="1" s="1"/>
  <c r="BW319" i="1"/>
  <c r="BV319" i="1"/>
  <c r="BU319" i="1"/>
  <c r="BT319" i="1"/>
  <c r="BS319" i="1"/>
  <c r="BR319" i="1"/>
  <c r="BP319" i="1"/>
  <c r="BM319" i="1"/>
  <c r="BL319" i="1"/>
  <c r="BK319" i="1"/>
  <c r="BJ319" i="1"/>
  <c r="BI319" i="1"/>
  <c r="BH319" i="1"/>
  <c r="BG319" i="1"/>
  <c r="BF319" i="1"/>
  <c r="BD319" i="1"/>
  <c r="BC319" i="1"/>
  <c r="BB319" i="1"/>
  <c r="AX319" i="1"/>
  <c r="AW319" i="1"/>
  <c r="AV319" i="1"/>
  <c r="BN319" i="1"/>
  <c r="BE319" i="1"/>
  <c r="CB318" i="1"/>
  <c r="BY318" i="1"/>
  <c r="CA318" i="1" s="1"/>
  <c r="BW318" i="1"/>
  <c r="BV318" i="1"/>
  <c r="BU318" i="1"/>
  <c r="BT318" i="1"/>
  <c r="BS318" i="1"/>
  <c r="BR318" i="1"/>
  <c r="BP318" i="1"/>
  <c r="BM318" i="1"/>
  <c r="BL318" i="1"/>
  <c r="BK318" i="1"/>
  <c r="BJ318" i="1"/>
  <c r="BI318" i="1"/>
  <c r="BH318" i="1"/>
  <c r="BG318" i="1"/>
  <c r="BF318" i="1"/>
  <c r="BD318" i="1"/>
  <c r="BC318" i="1"/>
  <c r="BB318" i="1"/>
  <c r="AX318" i="1"/>
  <c r="AW318" i="1"/>
  <c r="AV318" i="1"/>
  <c r="BE318" i="1"/>
  <c r="CB317" i="1"/>
  <c r="BY317" i="1"/>
  <c r="CA317" i="1" s="1"/>
  <c r="BW317" i="1"/>
  <c r="BV317" i="1"/>
  <c r="BU317" i="1"/>
  <c r="BT317" i="1"/>
  <c r="BS317" i="1"/>
  <c r="BR317" i="1"/>
  <c r="BP317" i="1"/>
  <c r="BM317" i="1"/>
  <c r="BL317" i="1"/>
  <c r="BK317" i="1"/>
  <c r="BJ317" i="1"/>
  <c r="BI317" i="1"/>
  <c r="BH317" i="1"/>
  <c r="BG317" i="1"/>
  <c r="BF317" i="1"/>
  <c r="BD317" i="1"/>
  <c r="BC317" i="1"/>
  <c r="BB317" i="1"/>
  <c r="AX317" i="1"/>
  <c r="AW317" i="1"/>
  <c r="AV317" i="1"/>
  <c r="BN317" i="1"/>
  <c r="BE317" i="1"/>
  <c r="CB316" i="1"/>
  <c r="BY316" i="1"/>
  <c r="CA316" i="1" s="1"/>
  <c r="BW316" i="1"/>
  <c r="BV316" i="1"/>
  <c r="BU316" i="1"/>
  <c r="BT316" i="1"/>
  <c r="BS316" i="1"/>
  <c r="BR316" i="1"/>
  <c r="BP316" i="1"/>
  <c r="BM316" i="1"/>
  <c r="BL316" i="1"/>
  <c r="BK316" i="1"/>
  <c r="BJ316" i="1"/>
  <c r="BI316" i="1"/>
  <c r="BH316" i="1"/>
  <c r="BG316" i="1"/>
  <c r="BF316" i="1"/>
  <c r="BD316" i="1"/>
  <c r="BC316" i="1"/>
  <c r="BB316" i="1"/>
  <c r="AX316" i="1"/>
  <c r="AW316" i="1"/>
  <c r="AV316" i="1"/>
  <c r="BE316" i="1"/>
  <c r="CB315" i="1"/>
  <c r="BY315" i="1"/>
  <c r="CA315" i="1" s="1"/>
  <c r="BW315" i="1"/>
  <c r="BV315" i="1"/>
  <c r="BU315" i="1"/>
  <c r="BT315" i="1"/>
  <c r="BS315" i="1"/>
  <c r="BR315" i="1"/>
  <c r="BP315" i="1"/>
  <c r="BM315" i="1"/>
  <c r="BL315" i="1"/>
  <c r="BK315" i="1"/>
  <c r="BJ315" i="1"/>
  <c r="BI315" i="1"/>
  <c r="BH315" i="1"/>
  <c r="BG315" i="1"/>
  <c r="BF315" i="1"/>
  <c r="BD315" i="1"/>
  <c r="BC315" i="1"/>
  <c r="BB315" i="1"/>
  <c r="AX315" i="1"/>
  <c r="AW315" i="1"/>
  <c r="AV315" i="1"/>
  <c r="BN315" i="1"/>
  <c r="BE315" i="1"/>
  <c r="CB314" i="1"/>
  <c r="BY314" i="1"/>
  <c r="CA314" i="1" s="1"/>
  <c r="BW314" i="1"/>
  <c r="BV314" i="1"/>
  <c r="BU314" i="1"/>
  <c r="BT314" i="1"/>
  <c r="BS314" i="1"/>
  <c r="BR314" i="1"/>
  <c r="BP314" i="1"/>
  <c r="BM314" i="1"/>
  <c r="BL314" i="1"/>
  <c r="BK314" i="1"/>
  <c r="BJ314" i="1"/>
  <c r="BI314" i="1"/>
  <c r="BH314" i="1"/>
  <c r="BG314" i="1"/>
  <c r="BF314" i="1"/>
  <c r="BD314" i="1"/>
  <c r="BC314" i="1"/>
  <c r="BB314" i="1"/>
  <c r="AX314" i="1"/>
  <c r="AW314" i="1"/>
  <c r="AV314" i="1"/>
  <c r="BE314" i="1"/>
  <c r="CB313" i="1"/>
  <c r="BY313" i="1"/>
  <c r="CA313" i="1" s="1"/>
  <c r="BW313" i="1"/>
  <c r="BV313" i="1"/>
  <c r="BU313" i="1"/>
  <c r="BT313" i="1"/>
  <c r="BS313" i="1"/>
  <c r="BR313" i="1"/>
  <c r="BP313" i="1"/>
  <c r="BM313" i="1"/>
  <c r="BL313" i="1"/>
  <c r="BK313" i="1"/>
  <c r="BJ313" i="1"/>
  <c r="BI313" i="1"/>
  <c r="BH313" i="1"/>
  <c r="BG313" i="1"/>
  <c r="BF313" i="1"/>
  <c r="BD313" i="1"/>
  <c r="BC313" i="1"/>
  <c r="BB313" i="1"/>
  <c r="AX313" i="1"/>
  <c r="AW313" i="1"/>
  <c r="AV313" i="1"/>
  <c r="BN313" i="1"/>
  <c r="BE313" i="1"/>
  <c r="CB312" i="1"/>
  <c r="BY312" i="1"/>
  <c r="CA312" i="1" s="1"/>
  <c r="BW312" i="1"/>
  <c r="BV312" i="1"/>
  <c r="BU312" i="1"/>
  <c r="BT312" i="1"/>
  <c r="BS312" i="1"/>
  <c r="BR312" i="1"/>
  <c r="BP312" i="1"/>
  <c r="BM312" i="1"/>
  <c r="BL312" i="1"/>
  <c r="BK312" i="1"/>
  <c r="BJ312" i="1"/>
  <c r="BI312" i="1"/>
  <c r="BH312" i="1"/>
  <c r="BG312" i="1"/>
  <c r="BF312" i="1"/>
  <c r="BD312" i="1"/>
  <c r="BC312" i="1"/>
  <c r="BB312" i="1"/>
  <c r="AX312" i="1"/>
  <c r="AW312" i="1"/>
  <c r="AV312" i="1"/>
  <c r="BE312" i="1"/>
  <c r="CB311" i="1"/>
  <c r="CA311" i="1"/>
  <c r="BY311" i="1"/>
  <c r="BW311" i="1"/>
  <c r="BV311" i="1"/>
  <c r="BU311" i="1"/>
  <c r="BT311" i="1"/>
  <c r="BS311" i="1"/>
  <c r="BR311" i="1"/>
  <c r="BP311" i="1"/>
  <c r="BM311" i="1"/>
  <c r="BL311" i="1"/>
  <c r="BK311" i="1"/>
  <c r="BJ311" i="1"/>
  <c r="BI311" i="1"/>
  <c r="BH311" i="1"/>
  <c r="BG311" i="1"/>
  <c r="BF311" i="1"/>
  <c r="BD311" i="1"/>
  <c r="BC311" i="1"/>
  <c r="BB311" i="1"/>
  <c r="AX311" i="1"/>
  <c r="AW311" i="1"/>
  <c r="AV311" i="1"/>
  <c r="BE311" i="1"/>
  <c r="CB310" i="1"/>
  <c r="BY310" i="1"/>
  <c r="CA310" i="1" s="1"/>
  <c r="BW310" i="1"/>
  <c r="BV310" i="1"/>
  <c r="BU310" i="1"/>
  <c r="BT310" i="1"/>
  <c r="BS310" i="1"/>
  <c r="BR310" i="1"/>
  <c r="BP310" i="1"/>
  <c r="BM310" i="1"/>
  <c r="BL310" i="1"/>
  <c r="BK310" i="1"/>
  <c r="BJ310" i="1"/>
  <c r="BI310" i="1"/>
  <c r="BH310" i="1"/>
  <c r="BG310" i="1"/>
  <c r="BF310" i="1"/>
  <c r="BD310" i="1"/>
  <c r="BC310" i="1"/>
  <c r="BB310" i="1"/>
  <c r="AX310" i="1"/>
  <c r="AW310" i="1"/>
  <c r="AV310" i="1"/>
  <c r="BE310" i="1"/>
  <c r="CB309" i="1"/>
  <c r="BY309" i="1"/>
  <c r="CA309" i="1" s="1"/>
  <c r="BW309" i="1"/>
  <c r="BV309" i="1"/>
  <c r="BU309" i="1"/>
  <c r="BT309" i="1"/>
  <c r="BS309" i="1"/>
  <c r="BR309" i="1"/>
  <c r="BP309" i="1"/>
  <c r="BM309" i="1"/>
  <c r="BL309" i="1"/>
  <c r="BK309" i="1"/>
  <c r="BJ309" i="1"/>
  <c r="BI309" i="1"/>
  <c r="BH309" i="1"/>
  <c r="BG309" i="1"/>
  <c r="BF309" i="1"/>
  <c r="BD309" i="1"/>
  <c r="BC309" i="1"/>
  <c r="BB309" i="1"/>
  <c r="AX309" i="1"/>
  <c r="AW309" i="1"/>
  <c r="AV309" i="1"/>
  <c r="BN309" i="1"/>
  <c r="BE309" i="1"/>
  <c r="CB308" i="1"/>
  <c r="CA308" i="1"/>
  <c r="BY308" i="1"/>
  <c r="BW308" i="1"/>
  <c r="BV308" i="1"/>
  <c r="BU308" i="1"/>
  <c r="BT308" i="1"/>
  <c r="BS308" i="1"/>
  <c r="BR308" i="1"/>
  <c r="BP308" i="1"/>
  <c r="BM308" i="1"/>
  <c r="BL308" i="1"/>
  <c r="BK308" i="1"/>
  <c r="BJ308" i="1"/>
  <c r="BI308" i="1"/>
  <c r="BH308" i="1"/>
  <c r="BG308" i="1"/>
  <c r="BF308" i="1"/>
  <c r="BD308" i="1"/>
  <c r="BC308" i="1"/>
  <c r="BB308" i="1"/>
  <c r="AX308" i="1"/>
  <c r="AW308" i="1"/>
  <c r="AV308" i="1"/>
  <c r="BN308" i="1"/>
  <c r="BE308" i="1"/>
  <c r="CB307" i="1"/>
  <c r="BY307" i="1"/>
  <c r="CA307" i="1" s="1"/>
  <c r="BW307" i="1"/>
  <c r="BV307" i="1"/>
  <c r="BU307" i="1"/>
  <c r="BT307" i="1"/>
  <c r="BS307" i="1"/>
  <c r="BR307" i="1"/>
  <c r="BP307" i="1"/>
  <c r="BM307" i="1"/>
  <c r="BL307" i="1"/>
  <c r="BK307" i="1"/>
  <c r="BJ307" i="1"/>
  <c r="BI307" i="1"/>
  <c r="BH307" i="1"/>
  <c r="BG307" i="1"/>
  <c r="BF307" i="1"/>
  <c r="BD307" i="1"/>
  <c r="BC307" i="1"/>
  <c r="BB307" i="1"/>
  <c r="AX307" i="1"/>
  <c r="AW307" i="1"/>
  <c r="AV307" i="1"/>
  <c r="BE307" i="1"/>
  <c r="CB306" i="1"/>
  <c r="BY306" i="1"/>
  <c r="CA306" i="1" s="1"/>
  <c r="BW306" i="1"/>
  <c r="BV306" i="1"/>
  <c r="BU306" i="1"/>
  <c r="BT306" i="1"/>
  <c r="BS306" i="1"/>
  <c r="BR306" i="1"/>
  <c r="BP306" i="1"/>
  <c r="BM306" i="1"/>
  <c r="BL306" i="1"/>
  <c r="BK306" i="1"/>
  <c r="BJ306" i="1"/>
  <c r="BI306" i="1"/>
  <c r="BH306" i="1"/>
  <c r="BG306" i="1"/>
  <c r="BF306" i="1"/>
  <c r="BD306" i="1"/>
  <c r="BC306" i="1"/>
  <c r="BB306" i="1"/>
  <c r="AX306" i="1"/>
  <c r="AW306" i="1"/>
  <c r="AV306" i="1"/>
  <c r="BE306" i="1"/>
  <c r="CB305" i="1"/>
  <c r="CA305" i="1"/>
  <c r="BY305" i="1"/>
  <c r="BW305" i="1"/>
  <c r="BV305" i="1"/>
  <c r="BU305" i="1"/>
  <c r="BT305" i="1"/>
  <c r="BS305" i="1"/>
  <c r="BR305" i="1"/>
  <c r="BP305" i="1"/>
  <c r="BM305" i="1"/>
  <c r="BL305" i="1"/>
  <c r="BK305" i="1"/>
  <c r="BJ305" i="1"/>
  <c r="BI305" i="1"/>
  <c r="BH305" i="1"/>
  <c r="BG305" i="1"/>
  <c r="BF305" i="1"/>
  <c r="BD305" i="1"/>
  <c r="BC305" i="1"/>
  <c r="BB305" i="1"/>
  <c r="AX305" i="1"/>
  <c r="AW305" i="1"/>
  <c r="AV305" i="1"/>
  <c r="BN305" i="1"/>
  <c r="BE305" i="1"/>
  <c r="CB304" i="1"/>
  <c r="BY304" i="1"/>
  <c r="CA304" i="1" s="1"/>
  <c r="BW304" i="1"/>
  <c r="BV304" i="1"/>
  <c r="BU304" i="1"/>
  <c r="BT304" i="1"/>
  <c r="BS304" i="1"/>
  <c r="BR304" i="1"/>
  <c r="BP304" i="1"/>
  <c r="BM304" i="1"/>
  <c r="BL304" i="1"/>
  <c r="BK304" i="1"/>
  <c r="BJ304" i="1"/>
  <c r="BI304" i="1"/>
  <c r="BH304" i="1"/>
  <c r="BG304" i="1"/>
  <c r="BF304" i="1"/>
  <c r="BD304" i="1"/>
  <c r="BC304" i="1"/>
  <c r="BB304" i="1"/>
  <c r="AX304" i="1"/>
  <c r="AW304" i="1"/>
  <c r="AV304" i="1"/>
  <c r="BN304" i="1"/>
  <c r="BE304" i="1"/>
  <c r="CB303" i="1"/>
  <c r="CA303" i="1"/>
  <c r="BY303" i="1"/>
  <c r="BW303" i="1"/>
  <c r="BV303" i="1"/>
  <c r="BU303" i="1"/>
  <c r="BT303" i="1"/>
  <c r="BS303" i="1"/>
  <c r="BR303" i="1"/>
  <c r="BP303" i="1"/>
  <c r="BM303" i="1"/>
  <c r="BL303" i="1"/>
  <c r="BK303" i="1"/>
  <c r="BJ303" i="1"/>
  <c r="BI303" i="1"/>
  <c r="BH303" i="1"/>
  <c r="BG303" i="1"/>
  <c r="BF303" i="1"/>
  <c r="BD303" i="1"/>
  <c r="BC303" i="1"/>
  <c r="BB303" i="1"/>
  <c r="AX303" i="1"/>
  <c r="AW303" i="1"/>
  <c r="AV303" i="1"/>
  <c r="BN303" i="1"/>
  <c r="BE303" i="1"/>
  <c r="CB302" i="1"/>
  <c r="BY302" i="1"/>
  <c r="CA302" i="1" s="1"/>
  <c r="BW302" i="1"/>
  <c r="BV302" i="1"/>
  <c r="BU302" i="1"/>
  <c r="BT302" i="1"/>
  <c r="BS302" i="1"/>
  <c r="BR302" i="1"/>
  <c r="BP302" i="1"/>
  <c r="BM302" i="1"/>
  <c r="BL302" i="1"/>
  <c r="BK302" i="1"/>
  <c r="BJ302" i="1"/>
  <c r="BI302" i="1"/>
  <c r="BH302" i="1"/>
  <c r="BG302" i="1"/>
  <c r="BF302" i="1"/>
  <c r="BD302" i="1"/>
  <c r="BC302" i="1"/>
  <c r="BB302" i="1"/>
  <c r="AX302" i="1"/>
  <c r="AW302" i="1"/>
  <c r="AV302" i="1"/>
  <c r="BN302" i="1"/>
  <c r="BE302" i="1"/>
  <c r="CB301" i="1"/>
  <c r="CA301" i="1"/>
  <c r="BY301" i="1"/>
  <c r="BW301" i="1"/>
  <c r="BV301" i="1"/>
  <c r="BU301" i="1"/>
  <c r="BT301" i="1"/>
  <c r="BS301" i="1"/>
  <c r="BR301" i="1"/>
  <c r="BP301" i="1"/>
  <c r="BM301" i="1"/>
  <c r="BL301" i="1"/>
  <c r="BK301" i="1"/>
  <c r="BJ301" i="1"/>
  <c r="BI301" i="1"/>
  <c r="BH301" i="1"/>
  <c r="BG301" i="1"/>
  <c r="BF301" i="1"/>
  <c r="BD301" i="1"/>
  <c r="BC301" i="1"/>
  <c r="BB301" i="1"/>
  <c r="AX301" i="1"/>
  <c r="AW301" i="1"/>
  <c r="AV301" i="1"/>
  <c r="BE301" i="1"/>
  <c r="CB300" i="1"/>
  <c r="BY300" i="1"/>
  <c r="CA300" i="1" s="1"/>
  <c r="BW300" i="1"/>
  <c r="BV300" i="1"/>
  <c r="BU300" i="1"/>
  <c r="BT300" i="1"/>
  <c r="BS300" i="1"/>
  <c r="BR300" i="1"/>
  <c r="BP300" i="1"/>
  <c r="BM300" i="1"/>
  <c r="BL300" i="1"/>
  <c r="BK300" i="1"/>
  <c r="BJ300" i="1"/>
  <c r="BI300" i="1"/>
  <c r="BH300" i="1"/>
  <c r="BG300" i="1"/>
  <c r="BF300" i="1"/>
  <c r="BD300" i="1"/>
  <c r="BC300" i="1"/>
  <c r="BB300" i="1"/>
  <c r="AX300" i="1"/>
  <c r="AW300" i="1"/>
  <c r="AV300" i="1"/>
  <c r="BN300" i="1"/>
  <c r="BE300" i="1"/>
  <c r="CB299" i="1"/>
  <c r="BY299" i="1"/>
  <c r="CA299" i="1" s="1"/>
  <c r="BW299" i="1"/>
  <c r="BV299" i="1"/>
  <c r="BU299" i="1"/>
  <c r="BT299" i="1"/>
  <c r="BS299" i="1"/>
  <c r="BR299" i="1"/>
  <c r="BP299" i="1"/>
  <c r="BM299" i="1"/>
  <c r="BL299" i="1"/>
  <c r="BK299" i="1"/>
  <c r="BJ299" i="1"/>
  <c r="BI299" i="1"/>
  <c r="BH299" i="1"/>
  <c r="BG299" i="1"/>
  <c r="BF299" i="1"/>
  <c r="BD299" i="1"/>
  <c r="BC299" i="1"/>
  <c r="BB299" i="1"/>
  <c r="AX299" i="1"/>
  <c r="AW299" i="1"/>
  <c r="AV299" i="1"/>
  <c r="BN299" i="1"/>
  <c r="BE299" i="1"/>
  <c r="CB298" i="1"/>
  <c r="BY298" i="1"/>
  <c r="CA298" i="1" s="1"/>
  <c r="BW298" i="1"/>
  <c r="BV298" i="1"/>
  <c r="BU298" i="1"/>
  <c r="BT298" i="1"/>
  <c r="BS298" i="1"/>
  <c r="BR298" i="1"/>
  <c r="BP298" i="1"/>
  <c r="BM298" i="1"/>
  <c r="BL298" i="1"/>
  <c r="BK298" i="1"/>
  <c r="BJ298" i="1"/>
  <c r="BI298" i="1"/>
  <c r="BH298" i="1"/>
  <c r="BG298" i="1"/>
  <c r="BF298" i="1"/>
  <c r="BD298" i="1"/>
  <c r="BC298" i="1"/>
  <c r="BB298" i="1"/>
  <c r="AX298" i="1"/>
  <c r="AW298" i="1"/>
  <c r="AV298" i="1"/>
  <c r="BN298" i="1"/>
  <c r="BE298" i="1"/>
  <c r="CB297" i="1"/>
  <c r="BY297" i="1"/>
  <c r="CA297" i="1" s="1"/>
  <c r="BW297" i="1"/>
  <c r="BV297" i="1"/>
  <c r="BU297" i="1"/>
  <c r="BT297" i="1"/>
  <c r="BS297" i="1"/>
  <c r="BR297" i="1"/>
  <c r="BP297" i="1"/>
  <c r="BM297" i="1"/>
  <c r="BL297" i="1"/>
  <c r="BK297" i="1"/>
  <c r="BJ297" i="1"/>
  <c r="BI297" i="1"/>
  <c r="BH297" i="1"/>
  <c r="BG297" i="1"/>
  <c r="BF297" i="1"/>
  <c r="BD297" i="1"/>
  <c r="BC297" i="1"/>
  <c r="BB297" i="1"/>
  <c r="AX297" i="1"/>
  <c r="AW297" i="1"/>
  <c r="AV297" i="1"/>
  <c r="BN297" i="1"/>
  <c r="BE297" i="1"/>
  <c r="CB296" i="1"/>
  <c r="BY296" i="1"/>
  <c r="CA296" i="1" s="1"/>
  <c r="BW296" i="1"/>
  <c r="BV296" i="1"/>
  <c r="BU296" i="1"/>
  <c r="BT296" i="1"/>
  <c r="BS296" i="1"/>
  <c r="BR296" i="1"/>
  <c r="BP296" i="1"/>
  <c r="BM296" i="1"/>
  <c r="BL296" i="1"/>
  <c r="BK296" i="1"/>
  <c r="BJ296" i="1"/>
  <c r="BI296" i="1"/>
  <c r="BH296" i="1"/>
  <c r="BG296" i="1"/>
  <c r="BF296" i="1"/>
  <c r="BD296" i="1"/>
  <c r="BC296" i="1"/>
  <c r="BB296" i="1"/>
  <c r="AX296" i="1"/>
  <c r="AW296" i="1"/>
  <c r="AV296" i="1"/>
  <c r="BE296" i="1"/>
  <c r="CB295" i="1"/>
  <c r="BY295" i="1"/>
  <c r="CA295" i="1" s="1"/>
  <c r="BW295" i="1"/>
  <c r="BV295" i="1"/>
  <c r="BU295" i="1"/>
  <c r="BT295" i="1"/>
  <c r="BS295" i="1"/>
  <c r="BR295" i="1"/>
  <c r="BP295" i="1"/>
  <c r="BM295" i="1"/>
  <c r="BL295" i="1"/>
  <c r="BK295" i="1"/>
  <c r="BJ295" i="1"/>
  <c r="BI295" i="1"/>
  <c r="BH295" i="1"/>
  <c r="BG295" i="1"/>
  <c r="BF295" i="1"/>
  <c r="BD295" i="1"/>
  <c r="BC295" i="1"/>
  <c r="BB295" i="1"/>
  <c r="AX295" i="1"/>
  <c r="AW295" i="1"/>
  <c r="AV295" i="1"/>
  <c r="BE295" i="1"/>
  <c r="CB294" i="1"/>
  <c r="BY294" i="1"/>
  <c r="CA294" i="1" s="1"/>
  <c r="BW294" i="1"/>
  <c r="BV294" i="1"/>
  <c r="BU294" i="1"/>
  <c r="BT294" i="1"/>
  <c r="BS294" i="1"/>
  <c r="BR294" i="1"/>
  <c r="BP294" i="1"/>
  <c r="BM294" i="1"/>
  <c r="BL294" i="1"/>
  <c r="BK294" i="1"/>
  <c r="BJ294" i="1"/>
  <c r="BI294" i="1"/>
  <c r="BH294" i="1"/>
  <c r="BG294" i="1"/>
  <c r="BF294" i="1"/>
  <c r="BD294" i="1"/>
  <c r="BC294" i="1"/>
  <c r="BB294" i="1"/>
  <c r="AX294" i="1"/>
  <c r="AW294" i="1"/>
  <c r="AV294" i="1"/>
  <c r="BN294" i="1"/>
  <c r="BE294" i="1"/>
  <c r="CB293" i="1"/>
  <c r="BY293" i="1"/>
  <c r="CA293" i="1" s="1"/>
  <c r="BW293" i="1"/>
  <c r="BV293" i="1"/>
  <c r="BU293" i="1"/>
  <c r="BT293" i="1"/>
  <c r="BS293" i="1"/>
  <c r="BR293" i="1"/>
  <c r="BP293" i="1"/>
  <c r="BM293" i="1"/>
  <c r="BL293" i="1"/>
  <c r="BK293" i="1"/>
  <c r="BJ293" i="1"/>
  <c r="BI293" i="1"/>
  <c r="BH293" i="1"/>
  <c r="BG293" i="1"/>
  <c r="BF293" i="1"/>
  <c r="BD293" i="1"/>
  <c r="BC293" i="1"/>
  <c r="BB293" i="1"/>
  <c r="AX293" i="1"/>
  <c r="AW293" i="1"/>
  <c r="AV293" i="1"/>
  <c r="BN293" i="1"/>
  <c r="BE293" i="1"/>
  <c r="CB292" i="1"/>
  <c r="BY292" i="1"/>
  <c r="CA292" i="1" s="1"/>
  <c r="BW292" i="1"/>
  <c r="BV292" i="1"/>
  <c r="BU292" i="1"/>
  <c r="BT292" i="1"/>
  <c r="BS292" i="1"/>
  <c r="BR292" i="1"/>
  <c r="BP292" i="1"/>
  <c r="BM292" i="1"/>
  <c r="BL292" i="1"/>
  <c r="BK292" i="1"/>
  <c r="BJ292" i="1"/>
  <c r="BI292" i="1"/>
  <c r="BH292" i="1"/>
  <c r="BG292" i="1"/>
  <c r="BF292" i="1"/>
  <c r="BD292" i="1"/>
  <c r="BC292" i="1"/>
  <c r="BB292" i="1"/>
  <c r="AX292" i="1"/>
  <c r="AW292" i="1"/>
  <c r="AV292" i="1"/>
  <c r="BN292" i="1"/>
  <c r="BE292" i="1"/>
  <c r="CB291" i="1"/>
  <c r="BY291" i="1"/>
  <c r="CA291" i="1" s="1"/>
  <c r="BW291" i="1"/>
  <c r="BV291" i="1"/>
  <c r="BU291" i="1"/>
  <c r="BT291" i="1"/>
  <c r="BS291" i="1"/>
  <c r="BR291" i="1"/>
  <c r="BP291" i="1"/>
  <c r="BM291" i="1"/>
  <c r="BL291" i="1"/>
  <c r="BK291" i="1"/>
  <c r="BJ291" i="1"/>
  <c r="BI291" i="1"/>
  <c r="BH291" i="1"/>
  <c r="BG291" i="1"/>
  <c r="BF291" i="1"/>
  <c r="BD291" i="1"/>
  <c r="BC291" i="1"/>
  <c r="BB291" i="1"/>
  <c r="AX291" i="1"/>
  <c r="AW291" i="1"/>
  <c r="AV291" i="1"/>
  <c r="BN291" i="1"/>
  <c r="BE291" i="1"/>
  <c r="CB290" i="1"/>
  <c r="BY290" i="1"/>
  <c r="CA290" i="1" s="1"/>
  <c r="BW290" i="1"/>
  <c r="BV290" i="1"/>
  <c r="BU290" i="1"/>
  <c r="BT290" i="1"/>
  <c r="BS290" i="1"/>
  <c r="BR290" i="1"/>
  <c r="BP290" i="1"/>
  <c r="BM290" i="1"/>
  <c r="BL290" i="1"/>
  <c r="BK290" i="1"/>
  <c r="BJ290" i="1"/>
  <c r="BI290" i="1"/>
  <c r="BH290" i="1"/>
  <c r="BG290" i="1"/>
  <c r="BF290" i="1"/>
  <c r="BD290" i="1"/>
  <c r="BC290" i="1"/>
  <c r="BB290" i="1"/>
  <c r="AX290" i="1"/>
  <c r="AW290" i="1"/>
  <c r="AV290" i="1"/>
  <c r="BN290" i="1"/>
  <c r="BE290" i="1"/>
  <c r="CB289" i="1"/>
  <c r="BY289" i="1"/>
  <c r="CA289" i="1" s="1"/>
  <c r="BW289" i="1"/>
  <c r="BV289" i="1"/>
  <c r="BU289" i="1"/>
  <c r="BT289" i="1"/>
  <c r="BS289" i="1"/>
  <c r="BR289" i="1"/>
  <c r="BP289" i="1"/>
  <c r="BM289" i="1"/>
  <c r="BL289" i="1"/>
  <c r="BK289" i="1"/>
  <c r="BJ289" i="1"/>
  <c r="BI289" i="1"/>
  <c r="BH289" i="1"/>
  <c r="BG289" i="1"/>
  <c r="BF289" i="1"/>
  <c r="BD289" i="1"/>
  <c r="BC289" i="1"/>
  <c r="BB289" i="1"/>
  <c r="AX289" i="1"/>
  <c r="AW289" i="1"/>
  <c r="AV289" i="1"/>
  <c r="BN289" i="1"/>
  <c r="BE289" i="1"/>
  <c r="CB288" i="1"/>
  <c r="BY288" i="1"/>
  <c r="CA288" i="1" s="1"/>
  <c r="BW288" i="1"/>
  <c r="BV288" i="1"/>
  <c r="BU288" i="1"/>
  <c r="BT288" i="1"/>
  <c r="BS288" i="1"/>
  <c r="BR288" i="1"/>
  <c r="BP288" i="1"/>
  <c r="BM288" i="1"/>
  <c r="BL288" i="1"/>
  <c r="BK288" i="1"/>
  <c r="BJ288" i="1"/>
  <c r="BI288" i="1"/>
  <c r="BH288" i="1"/>
  <c r="BG288" i="1"/>
  <c r="BF288" i="1"/>
  <c r="BD288" i="1"/>
  <c r="BC288" i="1"/>
  <c r="BB288" i="1"/>
  <c r="AX288" i="1"/>
  <c r="AW288" i="1"/>
  <c r="AV288" i="1"/>
  <c r="BN288" i="1"/>
  <c r="BE288" i="1"/>
  <c r="CB287" i="1"/>
  <c r="BY287" i="1"/>
  <c r="CA287" i="1" s="1"/>
  <c r="BW287" i="1"/>
  <c r="BV287" i="1"/>
  <c r="BU287" i="1"/>
  <c r="BT287" i="1"/>
  <c r="BS287" i="1"/>
  <c r="BR287" i="1"/>
  <c r="BP287" i="1"/>
  <c r="BM287" i="1"/>
  <c r="BL287" i="1"/>
  <c r="BK287" i="1"/>
  <c r="BJ287" i="1"/>
  <c r="BI287" i="1"/>
  <c r="BH287" i="1"/>
  <c r="BG287" i="1"/>
  <c r="BF287" i="1"/>
  <c r="BD287" i="1"/>
  <c r="BC287" i="1"/>
  <c r="BB287" i="1"/>
  <c r="AX287" i="1"/>
  <c r="AW287" i="1"/>
  <c r="AV287" i="1"/>
  <c r="BN287" i="1"/>
  <c r="BE287" i="1"/>
  <c r="CB286" i="1"/>
  <c r="BY286" i="1"/>
  <c r="CA286" i="1" s="1"/>
  <c r="BW286" i="1"/>
  <c r="BV286" i="1"/>
  <c r="BU286" i="1"/>
  <c r="BT286" i="1"/>
  <c r="BS286" i="1"/>
  <c r="BR286" i="1"/>
  <c r="BP286" i="1"/>
  <c r="BM286" i="1"/>
  <c r="BL286" i="1"/>
  <c r="BK286" i="1"/>
  <c r="BJ286" i="1"/>
  <c r="BI286" i="1"/>
  <c r="BH286" i="1"/>
  <c r="BG286" i="1"/>
  <c r="BF286" i="1"/>
  <c r="BD286" i="1"/>
  <c r="BC286" i="1"/>
  <c r="BB286" i="1"/>
  <c r="AX286" i="1"/>
  <c r="AW286" i="1"/>
  <c r="AV286" i="1"/>
  <c r="BN286" i="1"/>
  <c r="BE286" i="1"/>
  <c r="CB285" i="1"/>
  <c r="BY285" i="1"/>
  <c r="CA285" i="1" s="1"/>
  <c r="BW285" i="1"/>
  <c r="BV285" i="1"/>
  <c r="BU285" i="1"/>
  <c r="BT285" i="1"/>
  <c r="BS285" i="1"/>
  <c r="BR285" i="1"/>
  <c r="BP285" i="1"/>
  <c r="BM285" i="1"/>
  <c r="BL285" i="1"/>
  <c r="BK285" i="1"/>
  <c r="BJ285" i="1"/>
  <c r="BI285" i="1"/>
  <c r="BH285" i="1"/>
  <c r="BG285" i="1"/>
  <c r="BF285" i="1"/>
  <c r="BD285" i="1"/>
  <c r="BC285" i="1"/>
  <c r="BB285" i="1"/>
  <c r="AX285" i="1"/>
  <c r="AW285" i="1"/>
  <c r="AV285" i="1"/>
  <c r="BN285" i="1"/>
  <c r="BE285" i="1"/>
  <c r="CB284" i="1"/>
  <c r="BY284" i="1"/>
  <c r="CA284" i="1" s="1"/>
  <c r="BW284" i="1"/>
  <c r="BV284" i="1"/>
  <c r="BU284" i="1"/>
  <c r="BT284" i="1"/>
  <c r="BS284" i="1"/>
  <c r="BR284" i="1"/>
  <c r="BP284" i="1"/>
  <c r="BM284" i="1"/>
  <c r="BL284" i="1"/>
  <c r="BK284" i="1"/>
  <c r="BJ284" i="1"/>
  <c r="BI284" i="1"/>
  <c r="BH284" i="1"/>
  <c r="BG284" i="1"/>
  <c r="BF284" i="1"/>
  <c r="BD284" i="1"/>
  <c r="BC284" i="1"/>
  <c r="BB284" i="1"/>
  <c r="AX284" i="1"/>
  <c r="AW284" i="1"/>
  <c r="AV284" i="1"/>
  <c r="BN284" i="1"/>
  <c r="BE284" i="1"/>
  <c r="CB283" i="1"/>
  <c r="BY283" i="1"/>
  <c r="CA283" i="1" s="1"/>
  <c r="BW283" i="1"/>
  <c r="BV283" i="1"/>
  <c r="BU283" i="1"/>
  <c r="BT283" i="1"/>
  <c r="BS283" i="1"/>
  <c r="BR283" i="1"/>
  <c r="BP283" i="1"/>
  <c r="BM283" i="1"/>
  <c r="BL283" i="1"/>
  <c r="BK283" i="1"/>
  <c r="BJ283" i="1"/>
  <c r="BI283" i="1"/>
  <c r="BH283" i="1"/>
  <c r="BG283" i="1"/>
  <c r="BF283" i="1"/>
  <c r="BD283" i="1"/>
  <c r="BC283" i="1"/>
  <c r="BB283" i="1"/>
  <c r="AX283" i="1"/>
  <c r="AW283" i="1"/>
  <c r="AV283" i="1"/>
  <c r="BQ283" i="1"/>
  <c r="BE283" i="1"/>
  <c r="CB282" i="1"/>
  <c r="BY282" i="1"/>
  <c r="CA282" i="1" s="1"/>
  <c r="BW282" i="1"/>
  <c r="BV282" i="1"/>
  <c r="BU282" i="1"/>
  <c r="BT282" i="1"/>
  <c r="BS282" i="1"/>
  <c r="BR282" i="1"/>
  <c r="BP282" i="1"/>
  <c r="BM282" i="1"/>
  <c r="BL282" i="1"/>
  <c r="BK282" i="1"/>
  <c r="BJ282" i="1"/>
  <c r="BI282" i="1"/>
  <c r="BH282" i="1"/>
  <c r="BG282" i="1"/>
  <c r="BF282" i="1"/>
  <c r="BD282" i="1"/>
  <c r="BC282" i="1"/>
  <c r="BB282" i="1"/>
  <c r="AX282" i="1"/>
  <c r="AW282" i="1"/>
  <c r="AV282" i="1"/>
  <c r="BN282" i="1"/>
  <c r="BE282" i="1"/>
  <c r="CB281" i="1"/>
  <c r="BY281" i="1"/>
  <c r="CA281" i="1" s="1"/>
  <c r="BW281" i="1"/>
  <c r="BV281" i="1"/>
  <c r="BU281" i="1"/>
  <c r="BT281" i="1"/>
  <c r="BS281" i="1"/>
  <c r="BR281" i="1"/>
  <c r="BP281" i="1"/>
  <c r="BM281" i="1"/>
  <c r="BL281" i="1"/>
  <c r="BK281" i="1"/>
  <c r="BJ281" i="1"/>
  <c r="BI281" i="1"/>
  <c r="BH281" i="1"/>
  <c r="BG281" i="1"/>
  <c r="BF281" i="1"/>
  <c r="BD281" i="1"/>
  <c r="BC281" i="1"/>
  <c r="BB281" i="1"/>
  <c r="AX281" i="1"/>
  <c r="AW281" i="1"/>
  <c r="AV281" i="1"/>
  <c r="BE281" i="1"/>
  <c r="CB280" i="1"/>
  <c r="BY280" i="1"/>
  <c r="CA280" i="1" s="1"/>
  <c r="BW280" i="1"/>
  <c r="BV280" i="1"/>
  <c r="BU280" i="1"/>
  <c r="BT280" i="1"/>
  <c r="BS280" i="1"/>
  <c r="BR280" i="1"/>
  <c r="BP280" i="1"/>
  <c r="BM280" i="1"/>
  <c r="BL280" i="1"/>
  <c r="BK280" i="1"/>
  <c r="BJ280" i="1"/>
  <c r="BI280" i="1"/>
  <c r="BH280" i="1"/>
  <c r="BG280" i="1"/>
  <c r="BF280" i="1"/>
  <c r="BD280" i="1"/>
  <c r="BC280" i="1"/>
  <c r="BB280" i="1"/>
  <c r="AX280" i="1"/>
  <c r="AW280" i="1"/>
  <c r="AV280" i="1"/>
  <c r="BE280" i="1"/>
  <c r="CB279" i="1"/>
  <c r="BY279" i="1"/>
  <c r="CA279" i="1" s="1"/>
  <c r="BW279" i="1"/>
  <c r="BV279" i="1"/>
  <c r="BU279" i="1"/>
  <c r="BT279" i="1"/>
  <c r="BS279" i="1"/>
  <c r="BR279" i="1"/>
  <c r="BP279" i="1"/>
  <c r="BM279" i="1"/>
  <c r="BL279" i="1"/>
  <c r="BK279" i="1"/>
  <c r="BJ279" i="1"/>
  <c r="BI279" i="1"/>
  <c r="BH279" i="1"/>
  <c r="BG279" i="1"/>
  <c r="BF279" i="1"/>
  <c r="BD279" i="1"/>
  <c r="BC279" i="1"/>
  <c r="BB279" i="1"/>
  <c r="AX279" i="1"/>
  <c r="AW279" i="1"/>
  <c r="AV279" i="1"/>
  <c r="BE279" i="1"/>
  <c r="CB278" i="1"/>
  <c r="CA278" i="1"/>
  <c r="BY278" i="1"/>
  <c r="BW278" i="1"/>
  <c r="BV278" i="1"/>
  <c r="BU278" i="1"/>
  <c r="BT278" i="1"/>
  <c r="BS278" i="1"/>
  <c r="BR278" i="1"/>
  <c r="BP278" i="1"/>
  <c r="BM278" i="1"/>
  <c r="BL278" i="1"/>
  <c r="BK278" i="1"/>
  <c r="BJ278" i="1"/>
  <c r="BI278" i="1"/>
  <c r="BH278" i="1"/>
  <c r="BG278" i="1"/>
  <c r="BF278" i="1"/>
  <c r="BD278" i="1"/>
  <c r="BC278" i="1"/>
  <c r="BB278" i="1"/>
  <c r="AX278" i="1"/>
  <c r="AW278" i="1"/>
  <c r="AV278" i="1"/>
  <c r="BN278" i="1"/>
  <c r="BE278" i="1"/>
  <c r="CB277" i="1"/>
  <c r="BY277" i="1"/>
  <c r="CA277" i="1" s="1"/>
  <c r="BW277" i="1"/>
  <c r="BV277" i="1"/>
  <c r="BU277" i="1"/>
  <c r="BT277" i="1"/>
  <c r="BS277" i="1"/>
  <c r="BR277" i="1"/>
  <c r="BP277" i="1"/>
  <c r="BM277" i="1"/>
  <c r="BL277" i="1"/>
  <c r="BK277" i="1"/>
  <c r="BJ277" i="1"/>
  <c r="BI277" i="1"/>
  <c r="BH277" i="1"/>
  <c r="BG277" i="1"/>
  <c r="BF277" i="1"/>
  <c r="BD277" i="1"/>
  <c r="BC277" i="1"/>
  <c r="BB277" i="1"/>
  <c r="AX277" i="1"/>
  <c r="AW277" i="1"/>
  <c r="AV277" i="1"/>
  <c r="BN277" i="1"/>
  <c r="BE277" i="1"/>
  <c r="CB276" i="1"/>
  <c r="CA276" i="1"/>
  <c r="BY276" i="1"/>
  <c r="BW276" i="1"/>
  <c r="BV276" i="1"/>
  <c r="BU276" i="1"/>
  <c r="BT276" i="1"/>
  <c r="BS276" i="1"/>
  <c r="BR276" i="1"/>
  <c r="BP276" i="1"/>
  <c r="BM276" i="1"/>
  <c r="BL276" i="1"/>
  <c r="BK276" i="1"/>
  <c r="BJ276" i="1"/>
  <c r="BI276" i="1"/>
  <c r="BH276" i="1"/>
  <c r="BG276" i="1"/>
  <c r="BF276" i="1"/>
  <c r="BD276" i="1"/>
  <c r="BC276" i="1"/>
  <c r="BB276" i="1"/>
  <c r="AX276" i="1"/>
  <c r="AW276" i="1"/>
  <c r="AV276" i="1"/>
  <c r="BE276" i="1"/>
  <c r="CB275" i="1"/>
  <c r="CC275" i="1" s="1"/>
  <c r="CA275" i="1"/>
  <c r="BY275" i="1"/>
  <c r="BW275" i="1"/>
  <c r="BV275" i="1"/>
  <c r="BU275" i="1"/>
  <c r="BT275" i="1"/>
  <c r="BS275" i="1"/>
  <c r="BR275" i="1"/>
  <c r="BP275" i="1"/>
  <c r="BM275" i="1"/>
  <c r="BL275" i="1"/>
  <c r="BK275" i="1"/>
  <c r="BJ275" i="1"/>
  <c r="BI275" i="1"/>
  <c r="BH275" i="1"/>
  <c r="BG275" i="1"/>
  <c r="BF275" i="1"/>
  <c r="BD275" i="1"/>
  <c r="BC275" i="1"/>
  <c r="BB275" i="1"/>
  <c r="AX275" i="1"/>
  <c r="AW275" i="1"/>
  <c r="AV275" i="1"/>
  <c r="BN275" i="1"/>
  <c r="BE275" i="1"/>
  <c r="CB274" i="1"/>
  <c r="BY274" i="1"/>
  <c r="CA274" i="1" s="1"/>
  <c r="BW274" i="1"/>
  <c r="BV274" i="1"/>
  <c r="BU274" i="1"/>
  <c r="BT274" i="1"/>
  <c r="BS274" i="1"/>
  <c r="BR274" i="1"/>
  <c r="BP274" i="1"/>
  <c r="BM274" i="1"/>
  <c r="BL274" i="1"/>
  <c r="BK274" i="1"/>
  <c r="BJ274" i="1"/>
  <c r="BI274" i="1"/>
  <c r="BH274" i="1"/>
  <c r="BG274" i="1"/>
  <c r="BF274" i="1"/>
  <c r="BD274" i="1"/>
  <c r="BC274" i="1"/>
  <c r="BB274" i="1"/>
  <c r="AX274" i="1"/>
  <c r="AW274" i="1"/>
  <c r="AV274" i="1"/>
  <c r="BE274" i="1"/>
  <c r="CB273" i="1"/>
  <c r="CA273" i="1"/>
  <c r="BY273" i="1"/>
  <c r="BW273" i="1"/>
  <c r="BV273" i="1"/>
  <c r="BU273" i="1"/>
  <c r="BT273" i="1"/>
  <c r="BS273" i="1"/>
  <c r="BR273" i="1"/>
  <c r="BP273" i="1"/>
  <c r="BM273" i="1"/>
  <c r="BL273" i="1"/>
  <c r="BK273" i="1"/>
  <c r="BJ273" i="1"/>
  <c r="BI273" i="1"/>
  <c r="BH273" i="1"/>
  <c r="BG273" i="1"/>
  <c r="BF273" i="1"/>
  <c r="BD273" i="1"/>
  <c r="BC273" i="1"/>
  <c r="BB273" i="1"/>
  <c r="AX273" i="1"/>
  <c r="AW273" i="1"/>
  <c r="AV273" i="1"/>
  <c r="BN273" i="1"/>
  <c r="BE273" i="1"/>
  <c r="CB272" i="1"/>
  <c r="BY272" i="1"/>
  <c r="CA272" i="1" s="1"/>
  <c r="BW272" i="1"/>
  <c r="BV272" i="1"/>
  <c r="BU272" i="1"/>
  <c r="BT272" i="1"/>
  <c r="BS272" i="1"/>
  <c r="BR272" i="1"/>
  <c r="BP272" i="1"/>
  <c r="BM272" i="1"/>
  <c r="BL272" i="1"/>
  <c r="BK272" i="1"/>
  <c r="BJ272" i="1"/>
  <c r="BI272" i="1"/>
  <c r="BH272" i="1"/>
  <c r="BG272" i="1"/>
  <c r="BF272" i="1"/>
  <c r="BD272" i="1"/>
  <c r="BC272" i="1"/>
  <c r="BB272" i="1"/>
  <c r="AX272" i="1"/>
  <c r="AW272" i="1"/>
  <c r="AV272" i="1"/>
  <c r="BN272" i="1"/>
  <c r="BE272" i="1"/>
  <c r="CB271" i="1"/>
  <c r="CA271" i="1"/>
  <c r="BY271" i="1"/>
  <c r="BW271" i="1"/>
  <c r="BV271" i="1"/>
  <c r="BU271" i="1"/>
  <c r="BT271" i="1"/>
  <c r="BS271" i="1"/>
  <c r="BR271" i="1"/>
  <c r="BP271" i="1"/>
  <c r="BM271" i="1"/>
  <c r="BL271" i="1"/>
  <c r="BK271" i="1"/>
  <c r="BJ271" i="1"/>
  <c r="BI271" i="1"/>
  <c r="BH271" i="1"/>
  <c r="BG271" i="1"/>
  <c r="BF271" i="1"/>
  <c r="BD271" i="1"/>
  <c r="BC271" i="1"/>
  <c r="BB271" i="1"/>
  <c r="AX271" i="1"/>
  <c r="AW271" i="1"/>
  <c r="AV271" i="1"/>
  <c r="BE271" i="1"/>
  <c r="CB270" i="1"/>
  <c r="CC270" i="1" s="1"/>
  <c r="CA270" i="1"/>
  <c r="BY270" i="1"/>
  <c r="BW270" i="1"/>
  <c r="BV270" i="1"/>
  <c r="BU270" i="1"/>
  <c r="BT270" i="1"/>
  <c r="BS270" i="1"/>
  <c r="BR270" i="1"/>
  <c r="BP270" i="1"/>
  <c r="BM270" i="1"/>
  <c r="BL270" i="1"/>
  <c r="BK270" i="1"/>
  <c r="BJ270" i="1"/>
  <c r="BI270" i="1"/>
  <c r="BH270" i="1"/>
  <c r="BG270" i="1"/>
  <c r="BF270" i="1"/>
  <c r="BD270" i="1"/>
  <c r="BC270" i="1"/>
  <c r="BB270" i="1"/>
  <c r="AX270" i="1"/>
  <c r="AW270" i="1"/>
  <c r="AV270" i="1"/>
  <c r="BE270" i="1"/>
  <c r="CB269" i="1"/>
  <c r="BY269" i="1"/>
  <c r="CA269" i="1" s="1"/>
  <c r="BW269" i="1"/>
  <c r="BV269" i="1"/>
  <c r="BU269" i="1"/>
  <c r="BT269" i="1"/>
  <c r="BS269" i="1"/>
  <c r="BR269" i="1"/>
  <c r="BP269" i="1"/>
  <c r="BM269" i="1"/>
  <c r="BL269" i="1"/>
  <c r="BK269" i="1"/>
  <c r="BJ269" i="1"/>
  <c r="BI269" i="1"/>
  <c r="BH269" i="1"/>
  <c r="BG269" i="1"/>
  <c r="BF269" i="1"/>
  <c r="BD269" i="1"/>
  <c r="BC269" i="1"/>
  <c r="BB269" i="1"/>
  <c r="AX269" i="1"/>
  <c r="AW269" i="1"/>
  <c r="AV269" i="1"/>
  <c r="BE269" i="1"/>
  <c r="CB268" i="1"/>
  <c r="BY268" i="1"/>
  <c r="CA268" i="1" s="1"/>
  <c r="BW268" i="1"/>
  <c r="BV268" i="1"/>
  <c r="BU268" i="1"/>
  <c r="BT268" i="1"/>
  <c r="BS268" i="1"/>
  <c r="BR268" i="1"/>
  <c r="BP268" i="1"/>
  <c r="BM268" i="1"/>
  <c r="BL268" i="1"/>
  <c r="BK268" i="1"/>
  <c r="BJ268" i="1"/>
  <c r="BI268" i="1"/>
  <c r="BH268" i="1"/>
  <c r="BG268" i="1"/>
  <c r="BF268" i="1"/>
  <c r="BD268" i="1"/>
  <c r="BC268" i="1"/>
  <c r="BB268" i="1"/>
  <c r="AX268" i="1"/>
  <c r="AW268" i="1"/>
  <c r="AV268" i="1"/>
  <c r="BE268" i="1"/>
  <c r="CB267" i="1"/>
  <c r="CA267" i="1"/>
  <c r="BY267" i="1"/>
  <c r="BW267" i="1"/>
  <c r="BV267" i="1"/>
  <c r="BU267" i="1"/>
  <c r="BT267" i="1"/>
  <c r="BS267" i="1"/>
  <c r="BR267" i="1"/>
  <c r="BP267" i="1"/>
  <c r="BM267" i="1"/>
  <c r="BL267" i="1"/>
  <c r="BK267" i="1"/>
  <c r="BJ267" i="1"/>
  <c r="BI267" i="1"/>
  <c r="BH267" i="1"/>
  <c r="BG267" i="1"/>
  <c r="BF267" i="1"/>
  <c r="BD267" i="1"/>
  <c r="BC267" i="1"/>
  <c r="BB267" i="1"/>
  <c r="AX267" i="1"/>
  <c r="AW267" i="1"/>
  <c r="AV267" i="1"/>
  <c r="BN267" i="1"/>
  <c r="BE267" i="1"/>
  <c r="CB266" i="1"/>
  <c r="BY266" i="1"/>
  <c r="CA266" i="1" s="1"/>
  <c r="BW266" i="1"/>
  <c r="BV266" i="1"/>
  <c r="BU266" i="1"/>
  <c r="BT266" i="1"/>
  <c r="BS266" i="1"/>
  <c r="BR266" i="1"/>
  <c r="BP266" i="1"/>
  <c r="BM266" i="1"/>
  <c r="BL266" i="1"/>
  <c r="BK266" i="1"/>
  <c r="BJ266" i="1"/>
  <c r="BI266" i="1"/>
  <c r="BH266" i="1"/>
  <c r="BG266" i="1"/>
  <c r="BF266" i="1"/>
  <c r="BD266" i="1"/>
  <c r="BC266" i="1"/>
  <c r="BB266" i="1"/>
  <c r="AX266" i="1"/>
  <c r="AW266" i="1"/>
  <c r="AV266" i="1"/>
  <c r="BE266" i="1"/>
  <c r="CB265" i="1"/>
  <c r="BY265" i="1"/>
  <c r="CA265" i="1" s="1"/>
  <c r="BW265" i="1"/>
  <c r="BV265" i="1"/>
  <c r="BU265" i="1"/>
  <c r="BT265" i="1"/>
  <c r="BS265" i="1"/>
  <c r="BR265" i="1"/>
  <c r="BP265" i="1"/>
  <c r="BM265" i="1"/>
  <c r="BL265" i="1"/>
  <c r="BK265" i="1"/>
  <c r="BJ265" i="1"/>
  <c r="BI265" i="1"/>
  <c r="BH265" i="1"/>
  <c r="BG265" i="1"/>
  <c r="BF265" i="1"/>
  <c r="BD265" i="1"/>
  <c r="BC265" i="1"/>
  <c r="BB265" i="1"/>
  <c r="AX265" i="1"/>
  <c r="AW265" i="1"/>
  <c r="AV265" i="1"/>
  <c r="BN265" i="1"/>
  <c r="BE265" i="1"/>
  <c r="CB264" i="1"/>
  <c r="CC264" i="1" s="1"/>
  <c r="CA264" i="1"/>
  <c r="BY264" i="1"/>
  <c r="BW264" i="1"/>
  <c r="BV264" i="1"/>
  <c r="BU264" i="1"/>
  <c r="BT264" i="1"/>
  <c r="BS264" i="1"/>
  <c r="BR264" i="1"/>
  <c r="BP264" i="1"/>
  <c r="BM264" i="1"/>
  <c r="BL264" i="1"/>
  <c r="BK264" i="1"/>
  <c r="BJ264" i="1"/>
  <c r="BI264" i="1"/>
  <c r="BH264" i="1"/>
  <c r="BG264" i="1"/>
  <c r="BF264" i="1"/>
  <c r="BD264" i="1"/>
  <c r="BC264" i="1"/>
  <c r="BB264" i="1"/>
  <c r="AX264" i="1"/>
  <c r="AW264" i="1"/>
  <c r="AV264" i="1"/>
  <c r="BE264" i="1"/>
  <c r="CB263" i="1"/>
  <c r="BY263" i="1"/>
  <c r="CA263" i="1" s="1"/>
  <c r="BW263" i="1"/>
  <c r="BV263" i="1"/>
  <c r="BU263" i="1"/>
  <c r="BT263" i="1"/>
  <c r="BS263" i="1"/>
  <c r="BR263" i="1"/>
  <c r="BP263" i="1"/>
  <c r="BM263" i="1"/>
  <c r="BL263" i="1"/>
  <c r="BK263" i="1"/>
  <c r="BJ263" i="1"/>
  <c r="BI263" i="1"/>
  <c r="BH263" i="1"/>
  <c r="BG263" i="1"/>
  <c r="BF263" i="1"/>
  <c r="BD263" i="1"/>
  <c r="BC263" i="1"/>
  <c r="BB263" i="1"/>
  <c r="AX263" i="1"/>
  <c r="AW263" i="1"/>
  <c r="AV263" i="1"/>
  <c r="BN263" i="1"/>
  <c r="BE263" i="1"/>
  <c r="CB262" i="1"/>
  <c r="CA262" i="1"/>
  <c r="BY262" i="1"/>
  <c r="BW262" i="1"/>
  <c r="BV262" i="1"/>
  <c r="BU262" i="1"/>
  <c r="BT262" i="1"/>
  <c r="BS262" i="1"/>
  <c r="BR262" i="1"/>
  <c r="BP262" i="1"/>
  <c r="BM262" i="1"/>
  <c r="BL262" i="1"/>
  <c r="BK262" i="1"/>
  <c r="BJ262" i="1"/>
  <c r="BI262" i="1"/>
  <c r="BH262" i="1"/>
  <c r="BG262" i="1"/>
  <c r="BF262" i="1"/>
  <c r="BD262" i="1"/>
  <c r="BC262" i="1"/>
  <c r="BB262" i="1"/>
  <c r="AX262" i="1"/>
  <c r="AW262" i="1"/>
  <c r="AV262" i="1"/>
  <c r="BN262" i="1"/>
  <c r="BE262" i="1"/>
  <c r="CB261" i="1"/>
  <c r="BY261" i="1"/>
  <c r="CA261" i="1" s="1"/>
  <c r="BW261" i="1"/>
  <c r="BV261" i="1"/>
  <c r="BU261" i="1"/>
  <c r="BT261" i="1"/>
  <c r="BS261" i="1"/>
  <c r="BR261" i="1"/>
  <c r="BP261" i="1"/>
  <c r="BM261" i="1"/>
  <c r="BL261" i="1"/>
  <c r="BK261" i="1"/>
  <c r="BJ261" i="1"/>
  <c r="BI261" i="1"/>
  <c r="BH261" i="1"/>
  <c r="BG261" i="1"/>
  <c r="BF261" i="1"/>
  <c r="BD261" i="1"/>
  <c r="BC261" i="1"/>
  <c r="BB261" i="1"/>
  <c r="AX261" i="1"/>
  <c r="AW261" i="1"/>
  <c r="AV261" i="1"/>
  <c r="BN261" i="1"/>
  <c r="BE261" i="1"/>
  <c r="CB260" i="1"/>
  <c r="CA260" i="1"/>
  <c r="BY260" i="1"/>
  <c r="BW260" i="1"/>
  <c r="BV260" i="1"/>
  <c r="BU260" i="1"/>
  <c r="BT260" i="1"/>
  <c r="BS260" i="1"/>
  <c r="BR260" i="1"/>
  <c r="BP260" i="1"/>
  <c r="BM260" i="1"/>
  <c r="BL260" i="1"/>
  <c r="BK260" i="1"/>
  <c r="BJ260" i="1"/>
  <c r="BI260" i="1"/>
  <c r="BH260" i="1"/>
  <c r="BG260" i="1"/>
  <c r="BF260" i="1"/>
  <c r="BD260" i="1"/>
  <c r="BC260" i="1"/>
  <c r="BB260" i="1"/>
  <c r="AX260" i="1"/>
  <c r="AW260" i="1"/>
  <c r="AV260" i="1"/>
  <c r="BN260" i="1"/>
  <c r="BE260" i="1"/>
  <c r="CB259" i="1"/>
  <c r="BY259" i="1"/>
  <c r="CA259" i="1" s="1"/>
  <c r="BW259" i="1"/>
  <c r="BV259" i="1"/>
  <c r="BU259" i="1"/>
  <c r="BT259" i="1"/>
  <c r="BS259" i="1"/>
  <c r="BR259" i="1"/>
  <c r="BP259" i="1"/>
  <c r="BM259" i="1"/>
  <c r="BL259" i="1"/>
  <c r="BK259" i="1"/>
  <c r="BJ259" i="1"/>
  <c r="BI259" i="1"/>
  <c r="BH259" i="1"/>
  <c r="BG259" i="1"/>
  <c r="BF259" i="1"/>
  <c r="BD259" i="1"/>
  <c r="BC259" i="1"/>
  <c r="BB259" i="1"/>
  <c r="AX259" i="1"/>
  <c r="AW259" i="1"/>
  <c r="AV259" i="1"/>
  <c r="BN259" i="1"/>
  <c r="BE259" i="1"/>
  <c r="CB258" i="1"/>
  <c r="CA258" i="1"/>
  <c r="BY258" i="1"/>
  <c r="BW258" i="1"/>
  <c r="BV258" i="1"/>
  <c r="BU258" i="1"/>
  <c r="BT258" i="1"/>
  <c r="BS258" i="1"/>
  <c r="BR258" i="1"/>
  <c r="BP258" i="1"/>
  <c r="BM258" i="1"/>
  <c r="BL258" i="1"/>
  <c r="BK258" i="1"/>
  <c r="BJ258" i="1"/>
  <c r="BI258" i="1"/>
  <c r="BH258" i="1"/>
  <c r="BG258" i="1"/>
  <c r="BF258" i="1"/>
  <c r="BD258" i="1"/>
  <c r="BC258" i="1"/>
  <c r="BB258" i="1"/>
  <c r="AX258" i="1"/>
  <c r="AW258" i="1"/>
  <c r="AV258" i="1"/>
  <c r="BN258" i="1"/>
  <c r="BE258" i="1"/>
  <c r="CB257" i="1"/>
  <c r="BY257" i="1"/>
  <c r="CA257" i="1" s="1"/>
  <c r="BW257" i="1"/>
  <c r="BV257" i="1"/>
  <c r="BU257" i="1"/>
  <c r="BT257" i="1"/>
  <c r="BS257" i="1"/>
  <c r="BR257" i="1"/>
  <c r="BP257" i="1"/>
  <c r="BM257" i="1"/>
  <c r="BL257" i="1"/>
  <c r="BK257" i="1"/>
  <c r="BJ257" i="1"/>
  <c r="BI257" i="1"/>
  <c r="BH257" i="1"/>
  <c r="BG257" i="1"/>
  <c r="BF257" i="1"/>
  <c r="BD257" i="1"/>
  <c r="BC257" i="1"/>
  <c r="BB257" i="1"/>
  <c r="AX257" i="1"/>
  <c r="AW257" i="1"/>
  <c r="AV257" i="1"/>
  <c r="BN257" i="1"/>
  <c r="BE257" i="1"/>
  <c r="CB256" i="1"/>
  <c r="CA256" i="1"/>
  <c r="BY256" i="1"/>
  <c r="BW256" i="1"/>
  <c r="BV256" i="1"/>
  <c r="BU256" i="1"/>
  <c r="BT256" i="1"/>
  <c r="BS256" i="1"/>
  <c r="BR256" i="1"/>
  <c r="BP256" i="1"/>
  <c r="BM256" i="1"/>
  <c r="BL256" i="1"/>
  <c r="BK256" i="1"/>
  <c r="BJ256" i="1"/>
  <c r="BI256" i="1"/>
  <c r="BH256" i="1"/>
  <c r="BG256" i="1"/>
  <c r="BF256" i="1"/>
  <c r="BD256" i="1"/>
  <c r="BC256" i="1"/>
  <c r="BB256" i="1"/>
  <c r="AX256" i="1"/>
  <c r="AW256" i="1"/>
  <c r="AV256" i="1"/>
  <c r="BN256" i="1"/>
  <c r="BE256" i="1"/>
  <c r="CB255" i="1"/>
  <c r="BY255" i="1"/>
  <c r="CA255" i="1" s="1"/>
  <c r="BW255" i="1"/>
  <c r="BV255" i="1"/>
  <c r="BU255" i="1"/>
  <c r="BT255" i="1"/>
  <c r="BS255" i="1"/>
  <c r="BR255" i="1"/>
  <c r="BP255" i="1"/>
  <c r="BM255" i="1"/>
  <c r="BL255" i="1"/>
  <c r="BK255" i="1"/>
  <c r="BJ255" i="1"/>
  <c r="BI255" i="1"/>
  <c r="BH255" i="1"/>
  <c r="BG255" i="1"/>
  <c r="BF255" i="1"/>
  <c r="BD255" i="1"/>
  <c r="BC255" i="1"/>
  <c r="BB255" i="1"/>
  <c r="AX255" i="1"/>
  <c r="AW255" i="1"/>
  <c r="AV255" i="1"/>
  <c r="BN255" i="1"/>
  <c r="BE255" i="1"/>
  <c r="CB254" i="1"/>
  <c r="CA254" i="1"/>
  <c r="BY254" i="1"/>
  <c r="BW254" i="1"/>
  <c r="BV254" i="1"/>
  <c r="BU254" i="1"/>
  <c r="BT254" i="1"/>
  <c r="BS254" i="1"/>
  <c r="BR254" i="1"/>
  <c r="BP254" i="1"/>
  <c r="BM254" i="1"/>
  <c r="BL254" i="1"/>
  <c r="BK254" i="1"/>
  <c r="BJ254" i="1"/>
  <c r="BI254" i="1"/>
  <c r="BH254" i="1"/>
  <c r="BG254" i="1"/>
  <c r="BF254" i="1"/>
  <c r="BD254" i="1"/>
  <c r="BC254" i="1"/>
  <c r="BB254" i="1"/>
  <c r="AX254" i="1"/>
  <c r="AW254" i="1"/>
  <c r="AV254" i="1"/>
  <c r="BN254" i="1"/>
  <c r="BE254" i="1"/>
  <c r="CB253" i="1"/>
  <c r="BY253" i="1"/>
  <c r="CA253" i="1" s="1"/>
  <c r="BW253" i="1"/>
  <c r="BV253" i="1"/>
  <c r="BU253" i="1"/>
  <c r="BT253" i="1"/>
  <c r="BS253" i="1"/>
  <c r="BR253" i="1"/>
  <c r="BP253" i="1"/>
  <c r="BM253" i="1"/>
  <c r="BL253" i="1"/>
  <c r="BK253" i="1"/>
  <c r="BJ253" i="1"/>
  <c r="BI253" i="1"/>
  <c r="BH253" i="1"/>
  <c r="BG253" i="1"/>
  <c r="BF253" i="1"/>
  <c r="BD253" i="1"/>
  <c r="BC253" i="1"/>
  <c r="BB253" i="1"/>
  <c r="AX253" i="1"/>
  <c r="AW253" i="1"/>
  <c r="AV253" i="1"/>
  <c r="BN253" i="1"/>
  <c r="BE253" i="1"/>
  <c r="CB252" i="1"/>
  <c r="CA252" i="1"/>
  <c r="BY252" i="1"/>
  <c r="BW252" i="1"/>
  <c r="BV252" i="1"/>
  <c r="BU252" i="1"/>
  <c r="BT252" i="1"/>
  <c r="BS252" i="1"/>
  <c r="BR252" i="1"/>
  <c r="BP252" i="1"/>
  <c r="BM252" i="1"/>
  <c r="BL252" i="1"/>
  <c r="BK252" i="1"/>
  <c r="BJ252" i="1"/>
  <c r="BI252" i="1"/>
  <c r="BH252" i="1"/>
  <c r="BG252" i="1"/>
  <c r="BF252" i="1"/>
  <c r="BD252" i="1"/>
  <c r="BC252" i="1"/>
  <c r="BB252" i="1"/>
  <c r="AX252" i="1"/>
  <c r="AW252" i="1"/>
  <c r="AV252" i="1"/>
  <c r="BN252" i="1"/>
  <c r="BE252" i="1"/>
  <c r="CB251" i="1"/>
  <c r="BY251" i="1"/>
  <c r="CA251" i="1" s="1"/>
  <c r="BW251" i="1"/>
  <c r="BV251" i="1"/>
  <c r="BU251" i="1"/>
  <c r="BT251" i="1"/>
  <c r="BS251" i="1"/>
  <c r="BR251" i="1"/>
  <c r="BP251" i="1"/>
  <c r="BM251" i="1"/>
  <c r="BL251" i="1"/>
  <c r="BK251" i="1"/>
  <c r="BJ251" i="1"/>
  <c r="BI251" i="1"/>
  <c r="BH251" i="1"/>
  <c r="BG251" i="1"/>
  <c r="BF251" i="1"/>
  <c r="BD251" i="1"/>
  <c r="BC251" i="1"/>
  <c r="BB251" i="1"/>
  <c r="AX251" i="1"/>
  <c r="AW251" i="1"/>
  <c r="AV251" i="1"/>
  <c r="BN251" i="1"/>
  <c r="BE251" i="1"/>
  <c r="CB250" i="1"/>
  <c r="CA250" i="1"/>
  <c r="BY250" i="1"/>
  <c r="BW250" i="1"/>
  <c r="BV250" i="1"/>
  <c r="BU250" i="1"/>
  <c r="BT250" i="1"/>
  <c r="BS250" i="1"/>
  <c r="BR250" i="1"/>
  <c r="BP250" i="1"/>
  <c r="BM250" i="1"/>
  <c r="BL250" i="1"/>
  <c r="BK250" i="1"/>
  <c r="BJ250" i="1"/>
  <c r="BI250" i="1"/>
  <c r="BH250" i="1"/>
  <c r="BG250" i="1"/>
  <c r="BF250" i="1"/>
  <c r="BD250" i="1"/>
  <c r="BC250" i="1"/>
  <c r="BB250" i="1"/>
  <c r="AX250" i="1"/>
  <c r="AW250" i="1"/>
  <c r="AV250" i="1"/>
  <c r="BN250" i="1"/>
  <c r="BE250" i="1"/>
  <c r="CB249" i="1"/>
  <c r="BY249" i="1"/>
  <c r="CA249" i="1" s="1"/>
  <c r="BW249" i="1"/>
  <c r="BV249" i="1"/>
  <c r="BU249" i="1"/>
  <c r="BT249" i="1"/>
  <c r="BS249" i="1"/>
  <c r="BR249" i="1"/>
  <c r="BP249" i="1"/>
  <c r="BM249" i="1"/>
  <c r="BL249" i="1"/>
  <c r="BK249" i="1"/>
  <c r="BJ249" i="1"/>
  <c r="BI249" i="1"/>
  <c r="BH249" i="1"/>
  <c r="BG249" i="1"/>
  <c r="BF249" i="1"/>
  <c r="BD249" i="1"/>
  <c r="BC249" i="1"/>
  <c r="BB249" i="1"/>
  <c r="AX249" i="1"/>
  <c r="AW249" i="1"/>
  <c r="AV249" i="1"/>
  <c r="BN249" i="1"/>
  <c r="BE249" i="1"/>
  <c r="CB248" i="1"/>
  <c r="CA248" i="1"/>
  <c r="BY248" i="1"/>
  <c r="BW248" i="1"/>
  <c r="BV248" i="1"/>
  <c r="BU248" i="1"/>
  <c r="BT248" i="1"/>
  <c r="BS248" i="1"/>
  <c r="BR248" i="1"/>
  <c r="BP248" i="1"/>
  <c r="BM248" i="1"/>
  <c r="BL248" i="1"/>
  <c r="BK248" i="1"/>
  <c r="BJ248" i="1"/>
  <c r="BI248" i="1"/>
  <c r="BH248" i="1"/>
  <c r="BG248" i="1"/>
  <c r="BF248" i="1"/>
  <c r="BD248" i="1"/>
  <c r="BC248" i="1"/>
  <c r="BB248" i="1"/>
  <c r="AX248" i="1"/>
  <c r="AW248" i="1"/>
  <c r="AV248" i="1"/>
  <c r="BN248" i="1"/>
  <c r="BE248" i="1"/>
  <c r="CB247" i="1"/>
  <c r="BY247" i="1"/>
  <c r="CA247" i="1" s="1"/>
  <c r="BW247" i="1"/>
  <c r="BV247" i="1"/>
  <c r="BU247" i="1"/>
  <c r="BT247" i="1"/>
  <c r="BS247" i="1"/>
  <c r="BR247" i="1"/>
  <c r="BP247" i="1"/>
  <c r="BM247" i="1"/>
  <c r="BL247" i="1"/>
  <c r="BK247" i="1"/>
  <c r="BJ247" i="1"/>
  <c r="BI247" i="1"/>
  <c r="BH247" i="1"/>
  <c r="BG247" i="1"/>
  <c r="BF247" i="1"/>
  <c r="BD247" i="1"/>
  <c r="BC247" i="1"/>
  <c r="BB247" i="1"/>
  <c r="AX247" i="1"/>
  <c r="AW247" i="1"/>
  <c r="AV247" i="1"/>
  <c r="BN247" i="1"/>
  <c r="BE247" i="1"/>
  <c r="CB246" i="1"/>
  <c r="CA246" i="1"/>
  <c r="BY246" i="1"/>
  <c r="BW246" i="1"/>
  <c r="BV246" i="1"/>
  <c r="BU246" i="1"/>
  <c r="BT246" i="1"/>
  <c r="BS246" i="1"/>
  <c r="BR246" i="1"/>
  <c r="BP246" i="1"/>
  <c r="BM246" i="1"/>
  <c r="BL246" i="1"/>
  <c r="BK246" i="1"/>
  <c r="BJ246" i="1"/>
  <c r="BI246" i="1"/>
  <c r="BH246" i="1"/>
  <c r="BG246" i="1"/>
  <c r="BF246" i="1"/>
  <c r="BD246" i="1"/>
  <c r="BC246" i="1"/>
  <c r="BB246" i="1"/>
  <c r="AX246" i="1"/>
  <c r="AW246" i="1"/>
  <c r="AV246" i="1"/>
  <c r="BN246" i="1"/>
  <c r="BE246" i="1"/>
  <c r="CB245" i="1"/>
  <c r="BY245" i="1"/>
  <c r="CA245" i="1" s="1"/>
  <c r="BW245" i="1"/>
  <c r="BV245" i="1"/>
  <c r="BU245" i="1"/>
  <c r="BT245" i="1"/>
  <c r="BS245" i="1"/>
  <c r="BR245" i="1"/>
  <c r="BP245" i="1"/>
  <c r="BM245" i="1"/>
  <c r="BL245" i="1"/>
  <c r="BK245" i="1"/>
  <c r="BJ245" i="1"/>
  <c r="BI245" i="1"/>
  <c r="BH245" i="1"/>
  <c r="BG245" i="1"/>
  <c r="BF245" i="1"/>
  <c r="BD245" i="1"/>
  <c r="BC245" i="1"/>
  <c r="BB245" i="1"/>
  <c r="AX245" i="1"/>
  <c r="AW245" i="1"/>
  <c r="AV245" i="1"/>
  <c r="BN245" i="1"/>
  <c r="BE245" i="1"/>
  <c r="CB244" i="1"/>
  <c r="CA244" i="1"/>
  <c r="BY244" i="1"/>
  <c r="BW244" i="1"/>
  <c r="BV244" i="1"/>
  <c r="BU244" i="1"/>
  <c r="BT244" i="1"/>
  <c r="BS244" i="1"/>
  <c r="BR244" i="1"/>
  <c r="BP244" i="1"/>
  <c r="BM244" i="1"/>
  <c r="BL244" i="1"/>
  <c r="BK244" i="1"/>
  <c r="BJ244" i="1"/>
  <c r="BI244" i="1"/>
  <c r="BH244" i="1"/>
  <c r="BG244" i="1"/>
  <c r="BF244" i="1"/>
  <c r="BD244" i="1"/>
  <c r="BC244" i="1"/>
  <c r="BB244" i="1"/>
  <c r="AX244" i="1"/>
  <c r="AW244" i="1"/>
  <c r="AV244" i="1"/>
  <c r="BN244" i="1"/>
  <c r="BE244" i="1"/>
  <c r="CB243" i="1"/>
  <c r="BY243" i="1"/>
  <c r="CA243" i="1" s="1"/>
  <c r="BW243" i="1"/>
  <c r="BV243" i="1"/>
  <c r="BU243" i="1"/>
  <c r="BT243" i="1"/>
  <c r="BS243" i="1"/>
  <c r="BR243" i="1"/>
  <c r="BP243" i="1"/>
  <c r="BM243" i="1"/>
  <c r="BL243" i="1"/>
  <c r="BK243" i="1"/>
  <c r="BJ243" i="1"/>
  <c r="BI243" i="1"/>
  <c r="BH243" i="1"/>
  <c r="BG243" i="1"/>
  <c r="BF243" i="1"/>
  <c r="BD243" i="1"/>
  <c r="BC243" i="1"/>
  <c r="BB243" i="1"/>
  <c r="AX243" i="1"/>
  <c r="AW243" i="1"/>
  <c r="AV243" i="1"/>
  <c r="BN243" i="1"/>
  <c r="BE243" i="1"/>
  <c r="CB242" i="1"/>
  <c r="CA242" i="1"/>
  <c r="BY242" i="1"/>
  <c r="BW242" i="1"/>
  <c r="BV242" i="1"/>
  <c r="BU242" i="1"/>
  <c r="BT242" i="1"/>
  <c r="BS242" i="1"/>
  <c r="BR242" i="1"/>
  <c r="BP242" i="1"/>
  <c r="BM242" i="1"/>
  <c r="BL242" i="1"/>
  <c r="BK242" i="1"/>
  <c r="BJ242" i="1"/>
  <c r="BI242" i="1"/>
  <c r="BH242" i="1"/>
  <c r="BG242" i="1"/>
  <c r="BF242" i="1"/>
  <c r="BD242" i="1"/>
  <c r="BC242" i="1"/>
  <c r="BB242" i="1"/>
  <c r="AX242" i="1"/>
  <c r="AW242" i="1"/>
  <c r="AV242" i="1"/>
  <c r="BN242" i="1"/>
  <c r="BE242" i="1"/>
  <c r="CB241" i="1"/>
  <c r="BY241" i="1"/>
  <c r="CA241" i="1" s="1"/>
  <c r="BW241" i="1"/>
  <c r="BV241" i="1"/>
  <c r="BU241" i="1"/>
  <c r="BT241" i="1"/>
  <c r="BS241" i="1"/>
  <c r="BR241" i="1"/>
  <c r="BP241" i="1"/>
  <c r="BM241" i="1"/>
  <c r="BL241" i="1"/>
  <c r="BK241" i="1"/>
  <c r="BJ241" i="1"/>
  <c r="BI241" i="1"/>
  <c r="BH241" i="1"/>
  <c r="BG241" i="1"/>
  <c r="BF241" i="1"/>
  <c r="BD241" i="1"/>
  <c r="BC241" i="1"/>
  <c r="BB241" i="1"/>
  <c r="AX241" i="1"/>
  <c r="AW241" i="1"/>
  <c r="AV241" i="1"/>
  <c r="BN241" i="1"/>
  <c r="BE241" i="1"/>
  <c r="CB240" i="1"/>
  <c r="CA240" i="1"/>
  <c r="BY240" i="1"/>
  <c r="BW240" i="1"/>
  <c r="BV240" i="1"/>
  <c r="BU240" i="1"/>
  <c r="BT240" i="1"/>
  <c r="BS240" i="1"/>
  <c r="BR240" i="1"/>
  <c r="BP240" i="1"/>
  <c r="BM240" i="1"/>
  <c r="BL240" i="1"/>
  <c r="BK240" i="1"/>
  <c r="BJ240" i="1"/>
  <c r="BI240" i="1"/>
  <c r="BH240" i="1"/>
  <c r="BG240" i="1"/>
  <c r="BF240" i="1"/>
  <c r="BD240" i="1"/>
  <c r="BC240" i="1"/>
  <c r="BB240" i="1"/>
  <c r="AX240" i="1"/>
  <c r="AW240" i="1"/>
  <c r="AV240" i="1"/>
  <c r="BN240" i="1"/>
  <c r="BE240" i="1"/>
  <c r="CB239" i="1"/>
  <c r="BY239" i="1"/>
  <c r="CA239" i="1" s="1"/>
  <c r="BW239" i="1"/>
  <c r="BV239" i="1"/>
  <c r="BU239" i="1"/>
  <c r="BT239" i="1"/>
  <c r="BS239" i="1"/>
  <c r="BR239" i="1"/>
  <c r="BP239" i="1"/>
  <c r="BM239" i="1"/>
  <c r="BL239" i="1"/>
  <c r="BK239" i="1"/>
  <c r="BJ239" i="1"/>
  <c r="BI239" i="1"/>
  <c r="BH239" i="1"/>
  <c r="BG239" i="1"/>
  <c r="BF239" i="1"/>
  <c r="BD239" i="1"/>
  <c r="BC239" i="1"/>
  <c r="BB239" i="1"/>
  <c r="AX239" i="1"/>
  <c r="AW239" i="1"/>
  <c r="AV239" i="1"/>
  <c r="BN239" i="1"/>
  <c r="BE239" i="1"/>
  <c r="CB238" i="1"/>
  <c r="CA238" i="1"/>
  <c r="BY238" i="1"/>
  <c r="BW238" i="1"/>
  <c r="BV238" i="1"/>
  <c r="BU238" i="1"/>
  <c r="BT238" i="1"/>
  <c r="BS238" i="1"/>
  <c r="BR238" i="1"/>
  <c r="BP238" i="1"/>
  <c r="BM238" i="1"/>
  <c r="BL238" i="1"/>
  <c r="BK238" i="1"/>
  <c r="BJ238" i="1"/>
  <c r="BI238" i="1"/>
  <c r="BH238" i="1"/>
  <c r="BG238" i="1"/>
  <c r="BF238" i="1"/>
  <c r="BD238" i="1"/>
  <c r="BC238" i="1"/>
  <c r="BB238" i="1"/>
  <c r="AX238" i="1"/>
  <c r="AW238" i="1"/>
  <c r="AV238" i="1"/>
  <c r="BN238" i="1"/>
  <c r="BE238" i="1"/>
  <c r="CB237" i="1"/>
  <c r="BY237" i="1"/>
  <c r="CA237" i="1" s="1"/>
  <c r="BW237" i="1"/>
  <c r="BV237" i="1"/>
  <c r="BU237" i="1"/>
  <c r="BT237" i="1"/>
  <c r="BS237" i="1"/>
  <c r="BR237" i="1"/>
  <c r="BP237" i="1"/>
  <c r="BM237" i="1"/>
  <c r="BL237" i="1"/>
  <c r="BK237" i="1"/>
  <c r="BJ237" i="1"/>
  <c r="BI237" i="1"/>
  <c r="BH237" i="1"/>
  <c r="BG237" i="1"/>
  <c r="BF237" i="1"/>
  <c r="BD237" i="1"/>
  <c r="BC237" i="1"/>
  <c r="BB237" i="1"/>
  <c r="AX237" i="1"/>
  <c r="AW237" i="1"/>
  <c r="AV237" i="1"/>
  <c r="BN237" i="1"/>
  <c r="BE237" i="1"/>
  <c r="C237" i="1"/>
  <c r="AY237" i="1" s="1"/>
  <c r="CC285" i="1" l="1"/>
  <c r="CC287" i="1"/>
  <c r="CC289" i="1"/>
  <c r="CC310" i="1"/>
  <c r="CC370" i="1"/>
  <c r="CC256" i="1"/>
  <c r="CC260" i="1"/>
  <c r="CC271" i="1"/>
  <c r="CC273" i="1"/>
  <c r="CC301" i="1"/>
  <c r="CC305" i="1"/>
  <c r="CC345" i="1"/>
  <c r="CC349" i="1"/>
  <c r="CC353" i="1"/>
  <c r="CC359" i="1"/>
  <c r="CC376" i="1"/>
  <c r="CC392" i="1"/>
  <c r="CC405" i="1"/>
  <c r="CC451" i="1"/>
  <c r="CC455" i="1"/>
  <c r="CC458" i="1"/>
  <c r="CC465" i="1"/>
  <c r="CC467" i="1"/>
  <c r="CC470" i="1"/>
  <c r="CC472" i="1"/>
  <c r="CC479" i="1"/>
  <c r="CC482" i="1"/>
  <c r="CC488" i="1"/>
  <c r="CC496" i="1"/>
  <c r="CC281" i="1"/>
  <c r="CC283" i="1"/>
  <c r="CC293" i="1"/>
  <c r="CC296" i="1"/>
  <c r="CC300" i="1"/>
  <c r="CC378" i="1"/>
  <c r="CC240" i="1"/>
  <c r="CC244" i="1"/>
  <c r="CC248" i="1"/>
  <c r="CC276" i="1"/>
  <c r="CC278" i="1"/>
  <c r="CC303" i="1"/>
  <c r="CC343" i="1"/>
  <c r="CC351" i="1"/>
  <c r="CC368" i="1"/>
  <c r="CC265" i="1"/>
  <c r="CC268" i="1"/>
  <c r="CC274" i="1"/>
  <c r="CC279" i="1"/>
  <c r="CC282" i="1"/>
  <c r="CC284" i="1"/>
  <c r="CC286" i="1"/>
  <c r="CC288" i="1"/>
  <c r="CC290" i="1"/>
  <c r="CC292" i="1"/>
  <c r="CC297" i="1"/>
  <c r="CC306" i="1"/>
  <c r="CC339" i="1"/>
  <c r="CC341" i="1"/>
  <c r="CC374" i="1"/>
  <c r="CC382" i="1"/>
  <c r="CC398" i="1"/>
  <c r="CC399" i="1"/>
  <c r="CC447" i="1"/>
  <c r="CC449" i="1"/>
  <c r="CC452" i="1"/>
  <c r="CC456" i="1"/>
  <c r="CC459" i="1"/>
  <c r="CC463" i="1"/>
  <c r="CC468" i="1"/>
  <c r="CC475" i="1"/>
  <c r="CC477" i="1"/>
  <c r="CC480" i="1"/>
  <c r="CC483" i="1"/>
  <c r="CC486" i="1"/>
  <c r="CC489" i="1"/>
  <c r="CC492" i="1"/>
  <c r="CC497" i="1"/>
  <c r="CC291" i="1"/>
  <c r="CC361" i="1"/>
  <c r="CC363" i="1"/>
  <c r="CC250" i="1"/>
  <c r="CC252" i="1"/>
  <c r="CC254" i="1"/>
  <c r="CC308" i="1"/>
  <c r="CC311" i="1"/>
  <c r="CC347" i="1"/>
  <c r="CC355" i="1"/>
  <c r="CC357" i="1"/>
  <c r="CC384" i="1"/>
  <c r="CC386" i="1"/>
  <c r="CC388" i="1"/>
  <c r="CC239" i="1"/>
  <c r="CC241" i="1"/>
  <c r="CC245" i="1"/>
  <c r="CC249" i="1"/>
  <c r="CC251" i="1"/>
  <c r="CC253" i="1"/>
  <c r="CC255" i="1"/>
  <c r="CC257" i="1"/>
  <c r="CC261" i="1"/>
  <c r="CC263" i="1"/>
  <c r="CC266" i="1"/>
  <c r="CC269" i="1"/>
  <c r="CC272" i="1"/>
  <c r="CC277" i="1"/>
  <c r="CC280" i="1"/>
  <c r="CC302" i="1"/>
  <c r="CC304" i="1"/>
  <c r="CC307" i="1"/>
  <c r="CC309" i="1"/>
  <c r="CC365" i="1"/>
  <c r="CC367" i="1"/>
  <c r="CC372" i="1"/>
  <c r="CC380" i="1"/>
  <c r="CC390" i="1"/>
  <c r="CC445" i="1"/>
  <c r="CC453" i="1"/>
  <c r="CC464" i="1"/>
  <c r="CC466" i="1"/>
  <c r="CC471" i="1"/>
  <c r="CC473" i="1"/>
  <c r="CC481" i="1"/>
  <c r="CC484" i="1"/>
  <c r="CC493" i="1"/>
  <c r="BN268" i="1"/>
  <c r="BO269" i="1"/>
  <c r="BN392" i="1"/>
  <c r="BQ263" i="1"/>
  <c r="BN343" i="1"/>
  <c r="BN400" i="1"/>
  <c r="BO416" i="1"/>
  <c r="CC294" i="1"/>
  <c r="BN281" i="1"/>
  <c r="BN307" i="1"/>
  <c r="BN312" i="1"/>
  <c r="BQ413" i="1"/>
  <c r="BQ466" i="1"/>
  <c r="BO467" i="1"/>
  <c r="BN481" i="1"/>
  <c r="BN389" i="1"/>
  <c r="BQ465" i="1"/>
  <c r="BQ328" i="1"/>
  <c r="BN498" i="1"/>
  <c r="BQ280" i="1"/>
  <c r="BO273" i="1"/>
  <c r="BN280" i="1"/>
  <c r="BN318" i="1"/>
  <c r="BN337" i="1"/>
  <c r="BN270" i="1"/>
  <c r="BN283" i="1"/>
  <c r="BO311" i="1"/>
  <c r="BN311" i="1"/>
  <c r="BN332" i="1"/>
  <c r="BN316" i="1"/>
  <c r="BN330" i="1"/>
  <c r="BN370" i="1"/>
  <c r="BN372" i="1"/>
  <c r="BN374" i="1"/>
  <c r="BN376" i="1"/>
  <c r="BN378" i="1"/>
  <c r="BN380" i="1"/>
  <c r="BN382" i="1"/>
  <c r="BQ423" i="1"/>
  <c r="BN464" i="1"/>
  <c r="BN479" i="1"/>
  <c r="BN495" i="1"/>
  <c r="BN390" i="1"/>
  <c r="BN398" i="1"/>
  <c r="BN394" i="1"/>
  <c r="BN438" i="1"/>
  <c r="BN454" i="1"/>
  <c r="BN455" i="1"/>
  <c r="BQ393" i="1"/>
  <c r="BQ422" i="1"/>
  <c r="CC298" i="1"/>
  <c r="CC295" i="1"/>
  <c r="CC299" i="1"/>
  <c r="CC400" i="1"/>
  <c r="BN264" i="1"/>
  <c r="BN360" i="1"/>
  <c r="BN271" i="1"/>
  <c r="BN279" i="1"/>
  <c r="BQ279" i="1"/>
  <c r="BN325" i="1"/>
  <c r="BN301" i="1"/>
  <c r="BN314" i="1"/>
  <c r="BQ383" i="1"/>
  <c r="BO241" i="1"/>
  <c r="BO250" i="1"/>
  <c r="BQ250" i="1"/>
  <c r="BQ269" i="1"/>
  <c r="BN269" i="1"/>
  <c r="BN274" i="1"/>
  <c r="BQ281" i="1"/>
  <c r="BO281" i="1"/>
  <c r="BN295" i="1"/>
  <c r="BN296" i="1"/>
  <c r="BO304" i="1"/>
  <c r="BN306" i="1"/>
  <c r="BN310" i="1"/>
  <c r="BO312" i="1"/>
  <c r="BQ312" i="1"/>
  <c r="BN324" i="1"/>
  <c r="BO270" i="1"/>
  <c r="BQ270" i="1"/>
  <c r="BO282" i="1"/>
  <c r="BN266" i="1"/>
  <c r="BN276" i="1"/>
  <c r="BQ292" i="1"/>
  <c r="BQ387" i="1"/>
  <c r="BQ389" i="1"/>
  <c r="BN334" i="1"/>
  <c r="BQ372" i="1"/>
  <c r="BQ376" i="1"/>
  <c r="BQ380" i="1"/>
  <c r="BN409" i="1"/>
  <c r="BN483" i="1"/>
  <c r="BO278" i="1"/>
  <c r="BO285" i="1"/>
  <c r="BO297" i="1"/>
  <c r="BQ297" i="1"/>
  <c r="BO303" i="1"/>
  <c r="BO307" i="1"/>
  <c r="BN322" i="1"/>
  <c r="BQ303" i="1"/>
  <c r="BQ307" i="1"/>
  <c r="BN326" i="1"/>
  <c r="BQ370" i="1"/>
  <c r="BQ374" i="1"/>
  <c r="BQ378" i="1"/>
  <c r="BQ382" i="1"/>
  <c r="BQ391" i="1"/>
  <c r="BQ394" i="1"/>
  <c r="BQ395" i="1"/>
  <c r="BQ397" i="1"/>
  <c r="BN397" i="1"/>
  <c r="BN424" i="1"/>
  <c r="BN365" i="1"/>
  <c r="BN383" i="1"/>
  <c r="BN391" i="1"/>
  <c r="BQ396" i="1"/>
  <c r="BN399" i="1"/>
  <c r="BQ438" i="1"/>
  <c r="BO469" i="1"/>
  <c r="BA469" i="1" s="1"/>
  <c r="A469" i="1" s="1"/>
  <c r="D469" i="1" s="1"/>
  <c r="BQ469" i="1"/>
  <c r="BO471" i="1"/>
  <c r="BN494" i="1"/>
  <c r="BQ390" i="1"/>
  <c r="BQ398" i="1"/>
  <c r="BN461" i="1"/>
  <c r="BN463" i="1"/>
  <c r="BN480" i="1"/>
  <c r="BQ392" i="1"/>
  <c r="BN402" i="1"/>
  <c r="BQ411" i="1"/>
  <c r="BN411" i="1"/>
  <c r="BN412" i="1"/>
  <c r="BQ417" i="1"/>
  <c r="BQ418" i="1"/>
  <c r="BQ426" i="1"/>
  <c r="BQ427" i="1"/>
  <c r="BQ428" i="1"/>
  <c r="BQ430" i="1"/>
  <c r="BQ431" i="1"/>
  <c r="BQ432" i="1"/>
  <c r="BQ433" i="1"/>
  <c r="BQ434" i="1"/>
  <c r="BN435" i="1"/>
  <c r="BN451" i="1"/>
  <c r="BN462" i="1"/>
  <c r="BN446" i="1"/>
  <c r="BN456" i="1"/>
  <c r="BN458" i="1"/>
  <c r="BN470" i="1"/>
  <c r="BN475" i="1"/>
  <c r="BO477" i="1"/>
  <c r="BQ477" i="1"/>
  <c r="BN484" i="1"/>
  <c r="BN485" i="1"/>
  <c r="BO487" i="1"/>
  <c r="BQ487" i="1"/>
  <c r="BN488" i="1"/>
  <c r="BN453" i="1"/>
  <c r="BN468" i="1"/>
  <c r="BQ439" i="1"/>
  <c r="BQ441" i="1"/>
  <c r="BN452" i="1"/>
  <c r="BN459" i="1"/>
  <c r="CC404" i="1"/>
  <c r="CC238" i="1"/>
  <c r="BQ252" i="1"/>
  <c r="BO252" i="1"/>
  <c r="BQ256" i="1"/>
  <c r="BO256" i="1"/>
  <c r="CC262" i="1"/>
  <c r="CC267" i="1"/>
  <c r="BQ268" i="1"/>
  <c r="BO268" i="1"/>
  <c r="BQ237" i="1"/>
  <c r="CC237" i="1"/>
  <c r="BO237" i="1"/>
  <c r="AZ237" i="1"/>
  <c r="C238" i="1"/>
  <c r="BO238" i="1"/>
  <c r="BO240" i="1"/>
  <c r="CC243" i="1"/>
  <c r="CC246" i="1"/>
  <c r="CC258" i="1"/>
  <c r="BO263" i="1"/>
  <c r="BQ240" i="1"/>
  <c r="BQ264" i="1"/>
  <c r="BO264" i="1"/>
  <c r="BQ238" i="1"/>
  <c r="CC242" i="1"/>
  <c r="CC247" i="1"/>
  <c r="BQ248" i="1"/>
  <c r="CC259" i="1"/>
  <c r="BQ260" i="1"/>
  <c r="BO260" i="1"/>
  <c r="BO267" i="1"/>
  <c r="BQ267" i="1"/>
  <c r="BO276" i="1"/>
  <c r="BO280" i="1"/>
  <c r="BO284" i="1"/>
  <c r="BO292" i="1"/>
  <c r="BA303" i="1"/>
  <c r="A303" i="1" s="1"/>
  <c r="D303" i="1" s="1"/>
  <c r="BO334" i="1"/>
  <c r="BQ334" i="1"/>
  <c r="BO275" i="1"/>
  <c r="BQ275" i="1"/>
  <c r="BO279" i="1"/>
  <c r="BA279" i="1" s="1"/>
  <c r="A279" i="1" s="1"/>
  <c r="D279" i="1" s="1"/>
  <c r="BO283" i="1"/>
  <c r="BO322" i="1"/>
  <c r="BQ322" i="1"/>
  <c r="BQ338" i="1"/>
  <c r="BO338" i="1"/>
  <c r="BO326" i="1"/>
  <c r="BQ326" i="1"/>
  <c r="BQ249" i="1"/>
  <c r="BQ253" i="1"/>
  <c r="BQ257" i="1"/>
  <c r="BQ285" i="1"/>
  <c r="BQ289" i="1"/>
  <c r="BO330" i="1"/>
  <c r="CC313" i="1"/>
  <c r="CC317" i="1"/>
  <c r="CC321" i="1"/>
  <c r="CC325" i="1"/>
  <c r="CC329" i="1"/>
  <c r="CC333" i="1"/>
  <c r="CC337" i="1"/>
  <c r="BQ340" i="1"/>
  <c r="BO344" i="1"/>
  <c r="BQ344" i="1"/>
  <c r="BO352" i="1"/>
  <c r="BO356" i="1"/>
  <c r="BQ356" i="1"/>
  <c r="BO364" i="1"/>
  <c r="BQ364" i="1"/>
  <c r="BO368" i="1"/>
  <c r="BQ400" i="1"/>
  <c r="BO400" i="1"/>
  <c r="BN403" i="1"/>
  <c r="BO313" i="1"/>
  <c r="CC314" i="1"/>
  <c r="BO317" i="1"/>
  <c r="CC318" i="1"/>
  <c r="CC322" i="1"/>
  <c r="BO325" i="1"/>
  <c r="CC326" i="1"/>
  <c r="CC330" i="1"/>
  <c r="BO333" i="1"/>
  <c r="CC334" i="1"/>
  <c r="BO337" i="1"/>
  <c r="BN338" i="1"/>
  <c r="CC340" i="1"/>
  <c r="BO341" i="1"/>
  <c r="CC344" i="1"/>
  <c r="BO345" i="1"/>
  <c r="BQ345" i="1"/>
  <c r="CC348" i="1"/>
  <c r="BO349" i="1"/>
  <c r="BQ349" i="1"/>
  <c r="CC352" i="1"/>
  <c r="BO353" i="1"/>
  <c r="BQ353" i="1"/>
  <c r="CC356" i="1"/>
  <c r="CC360" i="1"/>
  <c r="BO361" i="1"/>
  <c r="BQ361" i="1"/>
  <c r="CC364" i="1"/>
  <c r="BO365" i="1"/>
  <c r="BQ365" i="1"/>
  <c r="CC371" i="1"/>
  <c r="CC375" i="1"/>
  <c r="CC379" i="1"/>
  <c r="CC383" i="1"/>
  <c r="CC387" i="1"/>
  <c r="CC391" i="1"/>
  <c r="CC395" i="1"/>
  <c r="CC315" i="1"/>
  <c r="CC319" i="1"/>
  <c r="CC323" i="1"/>
  <c r="CC327" i="1"/>
  <c r="CC331" i="1"/>
  <c r="CC335" i="1"/>
  <c r="BO342" i="1"/>
  <c r="BQ342" i="1"/>
  <c r="BO350" i="1"/>
  <c r="BQ350" i="1"/>
  <c r="BO358" i="1"/>
  <c r="BQ358" i="1"/>
  <c r="BO362" i="1"/>
  <c r="BO408" i="1"/>
  <c r="BQ408" i="1"/>
  <c r="CC312" i="1"/>
  <c r="BQ313" i="1"/>
  <c r="CC316" i="1"/>
  <c r="BQ317" i="1"/>
  <c r="CC320" i="1"/>
  <c r="BQ321" i="1"/>
  <c r="CC324" i="1"/>
  <c r="BQ325" i="1"/>
  <c r="CC328" i="1"/>
  <c r="CC332" i="1"/>
  <c r="BQ333" i="1"/>
  <c r="CC336" i="1"/>
  <c r="BQ337" i="1"/>
  <c r="CC342" i="1"/>
  <c r="BO343" i="1"/>
  <c r="BQ343" i="1"/>
  <c r="CC346" i="1"/>
  <c r="BO347" i="1"/>
  <c r="CC350" i="1"/>
  <c r="BO351" i="1"/>
  <c r="BQ351" i="1"/>
  <c r="CC354" i="1"/>
  <c r="BQ355" i="1"/>
  <c r="CC358" i="1"/>
  <c r="BO359" i="1"/>
  <c r="BQ359" i="1"/>
  <c r="CC362" i="1"/>
  <c r="BO363" i="1"/>
  <c r="BQ363" i="1"/>
  <c r="CC366" i="1"/>
  <c r="BO367" i="1"/>
  <c r="BQ367" i="1"/>
  <c r="BQ368" i="1"/>
  <c r="CC369" i="1"/>
  <c r="CC373" i="1"/>
  <c r="CC377" i="1"/>
  <c r="CC381" i="1"/>
  <c r="CC385" i="1"/>
  <c r="CC389" i="1"/>
  <c r="CC393" i="1"/>
  <c r="CC397" i="1"/>
  <c r="BQ399" i="1"/>
  <c r="BQ401" i="1"/>
  <c r="BO401" i="1"/>
  <c r="CC338" i="1"/>
  <c r="BO369" i="1"/>
  <c r="BO370" i="1"/>
  <c r="BO371" i="1"/>
  <c r="BO372" i="1"/>
  <c r="BA372" i="1" s="1"/>
  <c r="A372" i="1" s="1"/>
  <c r="D372" i="1" s="1"/>
  <c r="BO373" i="1"/>
  <c r="BO374" i="1"/>
  <c r="BA374" i="1" s="1"/>
  <c r="A374" i="1" s="1"/>
  <c r="D374" i="1" s="1"/>
  <c r="BO375" i="1"/>
  <c r="BO376" i="1"/>
  <c r="BO377" i="1"/>
  <c r="BO378" i="1"/>
  <c r="BO379" i="1"/>
  <c r="BO380" i="1"/>
  <c r="BO381" i="1"/>
  <c r="BO382" i="1"/>
  <c r="BA382" i="1" s="1"/>
  <c r="A382" i="1" s="1"/>
  <c r="D382" i="1" s="1"/>
  <c r="BO383" i="1"/>
  <c r="BA383" i="1" s="1"/>
  <c r="A383" i="1" s="1"/>
  <c r="D383" i="1" s="1"/>
  <c r="BO384" i="1"/>
  <c r="BO385" i="1"/>
  <c r="BO386" i="1"/>
  <c r="BO387" i="1"/>
  <c r="BA387" i="1" s="1"/>
  <c r="A387" i="1" s="1"/>
  <c r="D387" i="1" s="1"/>
  <c r="BO388" i="1"/>
  <c r="BO389" i="1"/>
  <c r="BO390" i="1"/>
  <c r="BO391" i="1"/>
  <c r="BA391" i="1" s="1"/>
  <c r="A391" i="1" s="1"/>
  <c r="D391" i="1" s="1"/>
  <c r="BO392" i="1"/>
  <c r="BO393" i="1"/>
  <c r="BA393" i="1" s="1"/>
  <c r="A393" i="1" s="1"/>
  <c r="D393" i="1" s="1"/>
  <c r="BO394" i="1"/>
  <c r="BA394" i="1" s="1"/>
  <c r="A394" i="1" s="1"/>
  <c r="D394" i="1" s="1"/>
  <c r="BO395" i="1"/>
  <c r="BA395" i="1" s="1"/>
  <c r="A395" i="1" s="1"/>
  <c r="D395" i="1" s="1"/>
  <c r="BO396" i="1"/>
  <c r="BA396" i="1" s="1"/>
  <c r="A396" i="1" s="1"/>
  <c r="D396" i="1" s="1"/>
  <c r="BO397" i="1"/>
  <c r="BO398" i="1"/>
  <c r="BO399" i="1"/>
  <c r="BO410" i="1"/>
  <c r="BQ410" i="1"/>
  <c r="BQ499" i="1"/>
  <c r="BO499" i="1"/>
  <c r="BO414" i="1"/>
  <c r="BQ459" i="1"/>
  <c r="BO459" i="1"/>
  <c r="BO406" i="1"/>
  <c r="BQ406" i="1"/>
  <c r="BQ414" i="1"/>
  <c r="BQ402" i="1"/>
  <c r="BO402" i="1"/>
  <c r="BO409" i="1"/>
  <c r="BO411" i="1"/>
  <c r="BO413" i="1"/>
  <c r="BO41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BQ445" i="1"/>
  <c r="BO445" i="1"/>
  <c r="BQ455" i="1"/>
  <c r="BO455" i="1"/>
  <c r="BO417" i="1"/>
  <c r="BA417" i="1" s="1"/>
  <c r="A417" i="1" s="1"/>
  <c r="D417" i="1" s="1"/>
  <c r="BO418" i="1"/>
  <c r="BO419" i="1"/>
  <c r="BO421" i="1"/>
  <c r="BO422" i="1"/>
  <c r="BA422" i="1" s="1"/>
  <c r="A422" i="1" s="1"/>
  <c r="D422" i="1" s="1"/>
  <c r="BO423" i="1"/>
  <c r="BO424" i="1"/>
  <c r="BO425" i="1"/>
  <c r="BO426" i="1"/>
  <c r="BA426" i="1" s="1"/>
  <c r="A426" i="1" s="1"/>
  <c r="D426" i="1" s="1"/>
  <c r="BO427" i="1"/>
  <c r="BA427" i="1" s="1"/>
  <c r="A427" i="1" s="1"/>
  <c r="D427" i="1" s="1"/>
  <c r="BO428" i="1"/>
  <c r="BA428" i="1" s="1"/>
  <c r="A428" i="1" s="1"/>
  <c r="D428" i="1" s="1"/>
  <c r="BO429" i="1"/>
  <c r="BO430" i="1"/>
  <c r="BA430" i="1" s="1"/>
  <c r="A430" i="1" s="1"/>
  <c r="D430" i="1" s="1"/>
  <c r="BO431" i="1"/>
  <c r="BO432" i="1"/>
  <c r="BA432" i="1" s="1"/>
  <c r="A432" i="1" s="1"/>
  <c r="D432" i="1" s="1"/>
  <c r="BO433" i="1"/>
  <c r="BA433" i="1" s="1"/>
  <c r="A433" i="1" s="1"/>
  <c r="D433" i="1" s="1"/>
  <c r="BO434" i="1"/>
  <c r="BA434" i="1" s="1"/>
  <c r="A434" i="1" s="1"/>
  <c r="D434" i="1" s="1"/>
  <c r="BO435" i="1"/>
  <c r="BO438" i="1"/>
  <c r="BO439" i="1"/>
  <c r="BA439" i="1" s="1"/>
  <c r="A439" i="1" s="1"/>
  <c r="D439" i="1" s="1"/>
  <c r="BO440" i="1"/>
  <c r="BO441" i="1"/>
  <c r="BO443" i="1"/>
  <c r="BQ451" i="1"/>
  <c r="BO451" i="1"/>
  <c r="BA451" i="1" s="1"/>
  <c r="A451" i="1" s="1"/>
  <c r="D451" i="1" s="1"/>
  <c r="BQ479" i="1"/>
  <c r="BO479" i="1"/>
  <c r="BQ483" i="1"/>
  <c r="BO483" i="1"/>
  <c r="BA483" i="1" s="1"/>
  <c r="A483" i="1" s="1"/>
  <c r="D483" i="1" s="1"/>
  <c r="BQ446" i="1"/>
  <c r="BO446" i="1"/>
  <c r="BQ450" i="1"/>
  <c r="BO450" i="1"/>
  <c r="BA450" i="1" s="1"/>
  <c r="A450" i="1" s="1"/>
  <c r="D450" i="1" s="1"/>
  <c r="BQ454" i="1"/>
  <c r="BO454" i="1"/>
  <c r="BQ458" i="1"/>
  <c r="BO458" i="1"/>
  <c r="BA458" i="1" s="1"/>
  <c r="A458" i="1" s="1"/>
  <c r="D458" i="1" s="1"/>
  <c r="BQ449" i="1"/>
  <c r="BO449" i="1"/>
  <c r="BQ453" i="1"/>
  <c r="BO453" i="1"/>
  <c r="BA453" i="1" s="1"/>
  <c r="A453" i="1" s="1"/>
  <c r="D453" i="1" s="1"/>
  <c r="BO461" i="1"/>
  <c r="BQ461" i="1"/>
  <c r="BQ463" i="1"/>
  <c r="BO463" i="1"/>
  <c r="CC474" i="1"/>
  <c r="BQ485" i="1"/>
  <c r="BO485" i="1"/>
  <c r="BQ448" i="1"/>
  <c r="BO448" i="1"/>
  <c r="BQ452" i="1"/>
  <c r="BO452" i="1"/>
  <c r="BA452" i="1" s="1"/>
  <c r="A452" i="1" s="1"/>
  <c r="D452" i="1" s="1"/>
  <c r="BQ456" i="1"/>
  <c r="BO456" i="1"/>
  <c r="BQ460" i="1"/>
  <c r="BO460" i="1"/>
  <c r="BA460" i="1" s="1"/>
  <c r="A460" i="1" s="1"/>
  <c r="D460" i="1" s="1"/>
  <c r="BQ464" i="1"/>
  <c r="BO464" i="1"/>
  <c r="BQ471" i="1"/>
  <c r="BA471" i="1" s="1"/>
  <c r="A471" i="1" s="1"/>
  <c r="D471" i="1" s="1"/>
  <c r="BO472" i="1"/>
  <c r="BA477" i="1"/>
  <c r="A477" i="1" s="1"/>
  <c r="D477" i="1" s="1"/>
  <c r="BQ491" i="1"/>
  <c r="BO491" i="1"/>
  <c r="CC462" i="1"/>
  <c r="BO466" i="1"/>
  <c r="BA466" i="1" s="1"/>
  <c r="A466" i="1" s="1"/>
  <c r="D466" i="1" s="1"/>
  <c r="BO475" i="1"/>
  <c r="BQ482" i="1"/>
  <c r="BO482" i="1"/>
  <c r="BA482" i="1" s="1"/>
  <c r="A482" i="1" s="1"/>
  <c r="D482" i="1" s="1"/>
  <c r="BQ468" i="1"/>
  <c r="BO468" i="1"/>
  <c r="BQ476" i="1"/>
  <c r="BO476" i="1"/>
  <c r="BQ495" i="1"/>
  <c r="BO495" i="1"/>
  <c r="BQ481" i="1"/>
  <c r="BO481" i="1"/>
  <c r="BN492" i="1"/>
  <c r="BN496" i="1"/>
  <c r="BN500" i="1"/>
  <c r="BQ480" i="1"/>
  <c r="BO480" i="1"/>
  <c r="BO484" i="1"/>
  <c r="BQ484" i="1"/>
  <c r="BN489" i="1"/>
  <c r="BN493" i="1"/>
  <c r="BN497" i="1"/>
  <c r="BQ490" i="1"/>
  <c r="BO494" i="1"/>
  <c r="BQ494" i="1"/>
  <c r="BO498" i="1"/>
  <c r="BQ498" i="1"/>
  <c r="BO486" i="1"/>
  <c r="BQ488" i="1"/>
  <c r="BO488" i="1"/>
  <c r="CC490" i="1"/>
  <c r="CC494" i="1"/>
  <c r="CC498" i="1"/>
  <c r="CC491" i="1"/>
  <c r="CC495" i="1"/>
  <c r="CC499" i="1"/>
  <c r="CC500" i="1"/>
  <c r="BW2" i="1"/>
  <c r="BA297" i="1" l="1"/>
  <c r="A297" i="1" s="1"/>
  <c r="D297" i="1" s="1"/>
  <c r="BA401" i="1"/>
  <c r="A401" i="1" s="1"/>
  <c r="D401" i="1" s="1"/>
  <c r="BA307" i="1"/>
  <c r="A307" i="1" s="1"/>
  <c r="D307" i="1" s="1"/>
  <c r="BA400" i="1"/>
  <c r="A400" i="1" s="1"/>
  <c r="D400" i="1" s="1"/>
  <c r="BA449" i="1"/>
  <c r="A449" i="1" s="1"/>
  <c r="D449" i="1" s="1"/>
  <c r="BA479" i="1"/>
  <c r="A479" i="1" s="1"/>
  <c r="D479" i="1" s="1"/>
  <c r="BA455" i="1"/>
  <c r="A455" i="1" s="1"/>
  <c r="D455" i="1" s="1"/>
  <c r="BA413" i="1"/>
  <c r="A413" i="1" s="1"/>
  <c r="D413" i="1" s="1"/>
  <c r="BA398" i="1"/>
  <c r="A398" i="1" s="1"/>
  <c r="D398" i="1" s="1"/>
  <c r="BA378" i="1"/>
  <c r="A378" i="1" s="1"/>
  <c r="D378" i="1" s="1"/>
  <c r="BA370" i="1"/>
  <c r="A370" i="1" s="1"/>
  <c r="D370" i="1" s="1"/>
  <c r="BA454" i="1"/>
  <c r="A454" i="1" s="1"/>
  <c r="D454" i="1" s="1"/>
  <c r="BA446" i="1"/>
  <c r="A446" i="1" s="1"/>
  <c r="D446" i="1" s="1"/>
  <c r="BA411" i="1"/>
  <c r="A411" i="1" s="1"/>
  <c r="D411" i="1" s="1"/>
  <c r="BA389" i="1"/>
  <c r="A389" i="1" s="1"/>
  <c r="D389" i="1" s="1"/>
  <c r="BA390" i="1"/>
  <c r="A390" i="1" s="1"/>
  <c r="D390" i="1" s="1"/>
  <c r="BA438" i="1"/>
  <c r="A438" i="1" s="1"/>
  <c r="D438" i="1" s="1"/>
  <c r="BA285" i="1"/>
  <c r="A285" i="1" s="1"/>
  <c r="D285" i="1" s="1"/>
  <c r="BA488" i="1"/>
  <c r="A488" i="1" s="1"/>
  <c r="D488" i="1" s="1"/>
  <c r="BA456" i="1"/>
  <c r="A456" i="1" s="1"/>
  <c r="D456" i="1" s="1"/>
  <c r="BA448" i="1"/>
  <c r="A448" i="1" s="1"/>
  <c r="D448" i="1" s="1"/>
  <c r="BA441" i="1"/>
  <c r="A441" i="1" s="1"/>
  <c r="D441" i="1" s="1"/>
  <c r="BA431" i="1"/>
  <c r="A431" i="1" s="1"/>
  <c r="D431" i="1" s="1"/>
  <c r="BA418" i="1"/>
  <c r="A418" i="1" s="1"/>
  <c r="D418" i="1" s="1"/>
  <c r="BA392" i="1"/>
  <c r="A392" i="1" s="1"/>
  <c r="D392" i="1" s="1"/>
  <c r="BA380" i="1"/>
  <c r="A380" i="1" s="1"/>
  <c r="D380" i="1" s="1"/>
  <c r="BA376" i="1"/>
  <c r="A376" i="1" s="1"/>
  <c r="D376" i="1" s="1"/>
  <c r="BA263" i="1"/>
  <c r="A263" i="1" s="1"/>
  <c r="D263" i="1" s="1"/>
  <c r="BA281" i="1"/>
  <c r="A281" i="1" s="1"/>
  <c r="D281" i="1" s="1"/>
  <c r="BA350" i="1"/>
  <c r="A350" i="1" s="1"/>
  <c r="D350" i="1" s="1"/>
  <c r="BA269" i="1"/>
  <c r="A269" i="1" s="1"/>
  <c r="D269" i="1" s="1"/>
  <c r="BQ478" i="1"/>
  <c r="BQ386" i="1"/>
  <c r="BA386" i="1" s="1"/>
  <c r="A386" i="1" s="1"/>
  <c r="D386" i="1" s="1"/>
  <c r="BQ474" i="1"/>
  <c r="BQ347" i="1"/>
  <c r="BQ352" i="1"/>
  <c r="BO346" i="1"/>
  <c r="BO251" i="1"/>
  <c r="BA251" i="1" s="1"/>
  <c r="A251" i="1" s="1"/>
  <c r="D251" i="1" s="1"/>
  <c r="BQ251" i="1"/>
  <c r="BQ388" i="1"/>
  <c r="BA388" i="1" s="1"/>
  <c r="A388" i="1" s="1"/>
  <c r="D388" i="1" s="1"/>
  <c r="BO490" i="1"/>
  <c r="BA490" i="1" s="1"/>
  <c r="A490" i="1" s="1"/>
  <c r="D490" i="1" s="1"/>
  <c r="BA480" i="1"/>
  <c r="A480" i="1" s="1"/>
  <c r="D480" i="1" s="1"/>
  <c r="BO420" i="1"/>
  <c r="BO405" i="1"/>
  <c r="BQ405" i="1"/>
  <c r="BQ346" i="1"/>
  <c r="BQ261" i="1"/>
  <c r="BO248" i="1"/>
  <c r="BO474" i="1"/>
  <c r="BQ384" i="1"/>
  <c r="BA384" i="1" s="1"/>
  <c r="A384" i="1" s="1"/>
  <c r="D384" i="1" s="1"/>
  <c r="BO340" i="1"/>
  <c r="BA340" i="1" s="1"/>
  <c r="A340" i="1" s="1"/>
  <c r="D340" i="1" s="1"/>
  <c r="BQ330" i="1"/>
  <c r="BA330" i="1" s="1"/>
  <c r="A330" i="1" s="1"/>
  <c r="D330" i="1" s="1"/>
  <c r="BO308" i="1"/>
  <c r="BQ332" i="1"/>
  <c r="BQ288" i="1"/>
  <c r="BO288" i="1"/>
  <c r="BO255" i="1"/>
  <c r="BQ255" i="1"/>
  <c r="BA445" i="1"/>
  <c r="A445" i="1" s="1"/>
  <c r="D445" i="1" s="1"/>
  <c r="BQ473" i="1"/>
  <c r="BO473" i="1"/>
  <c r="BQ245" i="1"/>
  <c r="BQ362" i="1"/>
  <c r="BQ467" i="1"/>
  <c r="BA467" i="1" s="1"/>
  <c r="A467" i="1" s="1"/>
  <c r="D467" i="1" s="1"/>
  <c r="BO357" i="1"/>
  <c r="BQ472" i="1"/>
  <c r="BA472" i="1" s="1"/>
  <c r="A472" i="1" s="1"/>
  <c r="D472" i="1" s="1"/>
  <c r="BO407" i="1"/>
  <c r="BA402" i="1"/>
  <c r="A402" i="1" s="1"/>
  <c r="D402" i="1" s="1"/>
  <c r="BA459" i="1"/>
  <c r="A459" i="1" s="1"/>
  <c r="D459" i="1" s="1"/>
  <c r="BA399" i="1"/>
  <c r="A399" i="1" s="1"/>
  <c r="D399" i="1" s="1"/>
  <c r="BA397" i="1"/>
  <c r="A397" i="1" s="1"/>
  <c r="D397" i="1" s="1"/>
  <c r="BQ412" i="1"/>
  <c r="BO412" i="1"/>
  <c r="BQ357" i="1"/>
  <c r="BQ420" i="1"/>
  <c r="BQ416" i="1"/>
  <c r="BA416" i="1" s="1"/>
  <c r="A416" i="1" s="1"/>
  <c r="D416" i="1" s="1"/>
  <c r="BO245" i="1"/>
  <c r="BO465" i="1"/>
  <c r="BA465" i="1" s="1"/>
  <c r="A465" i="1" s="1"/>
  <c r="D465" i="1" s="1"/>
  <c r="BQ241" i="1"/>
  <c r="BA495" i="1"/>
  <c r="A495" i="1" s="1"/>
  <c r="D495" i="1" s="1"/>
  <c r="BA498" i="1"/>
  <c r="A498" i="1" s="1"/>
  <c r="D498" i="1" s="1"/>
  <c r="BA485" i="1"/>
  <c r="A485" i="1" s="1"/>
  <c r="D485" i="1" s="1"/>
  <c r="BA461" i="1"/>
  <c r="A461" i="1" s="1"/>
  <c r="D461" i="1" s="1"/>
  <c r="BA256" i="1"/>
  <c r="A256" i="1" s="1"/>
  <c r="D256" i="1" s="1"/>
  <c r="BA264" i="1"/>
  <c r="A264" i="1" s="1"/>
  <c r="D264" i="1" s="1"/>
  <c r="BA499" i="1"/>
  <c r="A499" i="1" s="1"/>
  <c r="D499" i="1" s="1"/>
  <c r="BA423" i="1"/>
  <c r="A423" i="1" s="1"/>
  <c r="D423" i="1" s="1"/>
  <c r="BA338" i="1"/>
  <c r="A338" i="1" s="1"/>
  <c r="D338" i="1" s="1"/>
  <c r="BQ311" i="1"/>
  <c r="BA311" i="1" s="1"/>
  <c r="A311" i="1" s="1"/>
  <c r="D311" i="1" s="1"/>
  <c r="BQ278" i="1"/>
  <c r="BA278" i="1" s="1"/>
  <c r="A278" i="1" s="1"/>
  <c r="D278" i="1" s="1"/>
  <c r="BQ293" i="1"/>
  <c r="BA237" i="1"/>
  <c r="A237" i="1" s="1"/>
  <c r="D237" i="1" s="1"/>
  <c r="BQ282" i="1"/>
  <c r="BA282" i="1" s="1"/>
  <c r="A282" i="1" s="1"/>
  <c r="D282" i="1" s="1"/>
  <c r="BO293" i="1"/>
  <c r="BO289" i="1"/>
  <c r="BA289" i="1" s="1"/>
  <c r="A289" i="1" s="1"/>
  <c r="D289" i="1" s="1"/>
  <c r="BA344" i="1"/>
  <c r="A344" i="1" s="1"/>
  <c r="D344" i="1" s="1"/>
  <c r="BA245" i="1"/>
  <c r="A245" i="1" s="1"/>
  <c r="D245" i="1" s="1"/>
  <c r="BA312" i="1"/>
  <c r="A312" i="1" s="1"/>
  <c r="D312" i="1" s="1"/>
  <c r="BA268" i="1"/>
  <c r="A268" i="1" s="1"/>
  <c r="D268" i="1" s="1"/>
  <c r="BQ443" i="1"/>
  <c r="BA443" i="1" s="1"/>
  <c r="A443" i="1" s="1"/>
  <c r="D443" i="1" s="1"/>
  <c r="BO329" i="1"/>
  <c r="BA481" i="1"/>
  <c r="A481" i="1" s="1"/>
  <c r="D481" i="1" s="1"/>
  <c r="BO442" i="1"/>
  <c r="BO360" i="1"/>
  <c r="BO302" i="1"/>
  <c r="BQ341" i="1"/>
  <c r="BA341" i="1" s="1"/>
  <c r="A341" i="1" s="1"/>
  <c r="D341" i="1" s="1"/>
  <c r="BQ239" i="1"/>
  <c r="BO318" i="1"/>
  <c r="BQ318" i="1"/>
  <c r="BQ437" i="1"/>
  <c r="BO354" i="1"/>
  <c r="BQ354" i="1"/>
  <c r="BQ436" i="1"/>
  <c r="BO244" i="1"/>
  <c r="BQ244" i="1"/>
  <c r="BQ419" i="1"/>
  <c r="BA419" i="1" s="1"/>
  <c r="A419" i="1" s="1"/>
  <c r="D419" i="1" s="1"/>
  <c r="BO437" i="1"/>
  <c r="BO355" i="1"/>
  <c r="BA355" i="1" s="1"/>
  <c r="A355" i="1" s="1"/>
  <c r="D355" i="1" s="1"/>
  <c r="BO239" i="1"/>
  <c r="BQ442" i="1"/>
  <c r="BQ366" i="1"/>
  <c r="BO366" i="1"/>
  <c r="BA241" i="1"/>
  <c r="A241" i="1" s="1"/>
  <c r="D241" i="1" s="1"/>
  <c r="BQ440" i="1"/>
  <c r="BQ421" i="1"/>
  <c r="BA421" i="1" s="1"/>
  <c r="A421" i="1" s="1"/>
  <c r="D421" i="1" s="1"/>
  <c r="BQ287" i="1"/>
  <c r="BO287" i="1"/>
  <c r="BO243" i="1"/>
  <c r="BQ243" i="1"/>
  <c r="BO332" i="1"/>
  <c r="BQ360" i="1"/>
  <c r="BQ272" i="1"/>
  <c r="BQ273" i="1"/>
  <c r="BA273" i="1" s="1"/>
  <c r="A273" i="1" s="1"/>
  <c r="D273" i="1" s="1"/>
  <c r="BO328" i="1"/>
  <c r="BQ291" i="1"/>
  <c r="BO291" i="1"/>
  <c r="BQ302" i="1"/>
  <c r="BQ298" i="1"/>
  <c r="BO298" i="1"/>
  <c r="BO457" i="1"/>
  <c r="BQ457" i="1"/>
  <c r="BO447" i="1"/>
  <c r="BQ447" i="1"/>
  <c r="BA440" i="1"/>
  <c r="A440" i="1" s="1"/>
  <c r="D440" i="1" s="1"/>
  <c r="BO436" i="1"/>
  <c r="BQ329" i="1"/>
  <c r="BO272" i="1"/>
  <c r="BQ429" i="1"/>
  <c r="BA429" i="1" s="1"/>
  <c r="A429" i="1" s="1"/>
  <c r="D429" i="1" s="1"/>
  <c r="BQ348" i="1"/>
  <c r="BO348" i="1"/>
  <c r="BO321" i="1"/>
  <c r="BA321" i="1" s="1"/>
  <c r="A321" i="1" s="1"/>
  <c r="D321" i="1" s="1"/>
  <c r="BO316" i="1"/>
  <c r="BQ316" i="1"/>
  <c r="BA292" i="1"/>
  <c r="A292" i="1" s="1"/>
  <c r="D292" i="1" s="1"/>
  <c r="BA280" i="1"/>
  <c r="A280" i="1" s="1"/>
  <c r="D280" i="1" s="1"/>
  <c r="BA283" i="1"/>
  <c r="A283" i="1" s="1"/>
  <c r="D283" i="1" s="1"/>
  <c r="BA365" i="1"/>
  <c r="A365" i="1" s="1"/>
  <c r="D365" i="1" s="1"/>
  <c r="BA349" i="1"/>
  <c r="A349" i="1" s="1"/>
  <c r="D349" i="1" s="1"/>
  <c r="BA252" i="1"/>
  <c r="A252" i="1" s="1"/>
  <c r="D252" i="1" s="1"/>
  <c r="BA328" i="1"/>
  <c r="A328" i="1" s="1"/>
  <c r="D328" i="1" s="1"/>
  <c r="BA494" i="1"/>
  <c r="A494" i="1" s="1"/>
  <c r="D494" i="1" s="1"/>
  <c r="BQ486" i="1"/>
  <c r="BA486" i="1" s="1"/>
  <c r="A486" i="1" s="1"/>
  <c r="D486" i="1" s="1"/>
  <c r="BQ385" i="1"/>
  <c r="BA385" i="1" s="1"/>
  <c r="A385" i="1" s="1"/>
  <c r="D385" i="1" s="1"/>
  <c r="BA260" i="1"/>
  <c r="A260" i="1" s="1"/>
  <c r="D260" i="1" s="1"/>
  <c r="BA248" i="1"/>
  <c r="A248" i="1" s="1"/>
  <c r="D248" i="1" s="1"/>
  <c r="BA270" i="1"/>
  <c r="A270" i="1" s="1"/>
  <c r="D270" i="1" s="1"/>
  <c r="BA250" i="1"/>
  <c r="A250" i="1" s="1"/>
  <c r="D250" i="1" s="1"/>
  <c r="BO478" i="1"/>
  <c r="BA478" i="1" s="1"/>
  <c r="A478" i="1" s="1"/>
  <c r="D478" i="1" s="1"/>
  <c r="BQ415" i="1"/>
  <c r="BA415" i="1" s="1"/>
  <c r="A415" i="1" s="1"/>
  <c r="D415" i="1" s="1"/>
  <c r="BA491" i="1"/>
  <c r="A491" i="1" s="1"/>
  <c r="D491" i="1" s="1"/>
  <c r="BA484" i="1"/>
  <c r="A484" i="1" s="1"/>
  <c r="D484" i="1" s="1"/>
  <c r="BA476" i="1"/>
  <c r="A476" i="1" s="1"/>
  <c r="D476" i="1" s="1"/>
  <c r="BA356" i="1"/>
  <c r="A356" i="1" s="1"/>
  <c r="D356" i="1" s="1"/>
  <c r="BQ284" i="1"/>
  <c r="BA284" i="1" s="1"/>
  <c r="A284" i="1" s="1"/>
  <c r="D284" i="1" s="1"/>
  <c r="BA322" i="1"/>
  <c r="A322" i="1" s="1"/>
  <c r="D322" i="1" s="1"/>
  <c r="BA275" i="1"/>
  <c r="A275" i="1" s="1"/>
  <c r="D275" i="1" s="1"/>
  <c r="BQ444" i="1"/>
  <c r="BO444" i="1"/>
  <c r="BQ308" i="1"/>
  <c r="BQ304" i="1"/>
  <c r="BA304" i="1" s="1"/>
  <c r="A304" i="1" s="1"/>
  <c r="D304" i="1" s="1"/>
  <c r="BA464" i="1"/>
  <c r="A464" i="1" s="1"/>
  <c r="D464" i="1" s="1"/>
  <c r="BA362" i="1"/>
  <c r="A362" i="1" s="1"/>
  <c r="D362" i="1" s="1"/>
  <c r="BA346" i="1"/>
  <c r="A346" i="1" s="1"/>
  <c r="D346" i="1" s="1"/>
  <c r="BA317" i="1"/>
  <c r="A317" i="1" s="1"/>
  <c r="D317" i="1" s="1"/>
  <c r="BA352" i="1"/>
  <c r="A352" i="1" s="1"/>
  <c r="D352" i="1" s="1"/>
  <c r="BA326" i="1"/>
  <c r="A326" i="1" s="1"/>
  <c r="D326" i="1" s="1"/>
  <c r="BA240" i="1"/>
  <c r="A240" i="1" s="1"/>
  <c r="D240" i="1" s="1"/>
  <c r="BA487" i="1"/>
  <c r="A487" i="1" s="1"/>
  <c r="D487" i="1" s="1"/>
  <c r="BQ435" i="1"/>
  <c r="BQ407" i="1"/>
  <c r="BQ377" i="1"/>
  <c r="BA377" i="1" s="1"/>
  <c r="A377" i="1" s="1"/>
  <c r="D377" i="1" s="1"/>
  <c r="BQ369" i="1"/>
  <c r="BA369" i="1" s="1"/>
  <c r="A369" i="1" s="1"/>
  <c r="D369" i="1" s="1"/>
  <c r="BQ424" i="1"/>
  <c r="BA424" i="1" s="1"/>
  <c r="A424" i="1" s="1"/>
  <c r="D424" i="1" s="1"/>
  <c r="BQ409" i="1"/>
  <c r="BA409" i="1" s="1"/>
  <c r="A409" i="1" s="1"/>
  <c r="D409" i="1" s="1"/>
  <c r="BQ300" i="1"/>
  <c r="BO300" i="1"/>
  <c r="BQ266" i="1"/>
  <c r="BO266" i="1"/>
  <c r="BQ306" i="1"/>
  <c r="BO306" i="1"/>
  <c r="BO274" i="1"/>
  <c r="BQ274" i="1"/>
  <c r="BO258" i="1"/>
  <c r="BQ258" i="1"/>
  <c r="BO265" i="1"/>
  <c r="BQ265" i="1"/>
  <c r="BQ254" i="1"/>
  <c r="BO254" i="1"/>
  <c r="BA463" i="1"/>
  <c r="A463" i="1" s="1"/>
  <c r="D463" i="1" s="1"/>
  <c r="BA313" i="1"/>
  <c r="A313" i="1" s="1"/>
  <c r="D313" i="1" s="1"/>
  <c r="BA334" i="1"/>
  <c r="A334" i="1" s="1"/>
  <c r="D334" i="1" s="1"/>
  <c r="BQ475" i="1"/>
  <c r="BA475" i="1" s="1"/>
  <c r="A475" i="1" s="1"/>
  <c r="D475" i="1" s="1"/>
  <c r="BQ462" i="1"/>
  <c r="BO462" i="1"/>
  <c r="BQ425" i="1"/>
  <c r="BA425" i="1" s="1"/>
  <c r="A425" i="1" s="1"/>
  <c r="D425" i="1" s="1"/>
  <c r="BQ375" i="1"/>
  <c r="BA375" i="1" s="1"/>
  <c r="A375" i="1" s="1"/>
  <c r="D375" i="1" s="1"/>
  <c r="BQ336" i="1"/>
  <c r="BO336" i="1"/>
  <c r="BQ320" i="1"/>
  <c r="BO320" i="1"/>
  <c r="BO299" i="1"/>
  <c r="BQ299" i="1"/>
  <c r="BQ294" i="1"/>
  <c r="BO294" i="1"/>
  <c r="BQ296" i="1"/>
  <c r="BO296" i="1"/>
  <c r="BO257" i="1"/>
  <c r="BA257" i="1" s="1"/>
  <c r="A257" i="1" s="1"/>
  <c r="D257" i="1" s="1"/>
  <c r="BQ246" i="1"/>
  <c r="BO246" i="1"/>
  <c r="BQ301" i="1"/>
  <c r="BO301" i="1"/>
  <c r="BO253" i="1"/>
  <c r="BA253" i="1" s="1"/>
  <c r="A253" i="1" s="1"/>
  <c r="D253" i="1" s="1"/>
  <c r="BO247" i="1"/>
  <c r="BQ247" i="1"/>
  <c r="BQ381" i="1"/>
  <c r="BA381" i="1" s="1"/>
  <c r="A381" i="1" s="1"/>
  <c r="D381" i="1" s="1"/>
  <c r="BQ373" i="1"/>
  <c r="BA373" i="1" s="1"/>
  <c r="A373" i="1" s="1"/>
  <c r="D373" i="1" s="1"/>
  <c r="BQ290" i="1"/>
  <c r="BO290" i="1"/>
  <c r="BQ276" i="1"/>
  <c r="BA276" i="1" s="1"/>
  <c r="A276" i="1" s="1"/>
  <c r="D276" i="1" s="1"/>
  <c r="BO262" i="1"/>
  <c r="BQ262" i="1"/>
  <c r="BQ271" i="1"/>
  <c r="BO271" i="1"/>
  <c r="BQ259" i="1"/>
  <c r="BO259" i="1"/>
  <c r="BA468" i="1"/>
  <c r="A468" i="1" s="1"/>
  <c r="D468" i="1" s="1"/>
  <c r="BA435" i="1"/>
  <c r="A435" i="1" s="1"/>
  <c r="D435" i="1" s="1"/>
  <c r="BA406" i="1"/>
  <c r="A406" i="1" s="1"/>
  <c r="D406" i="1" s="1"/>
  <c r="BA337" i="1"/>
  <c r="A337" i="1" s="1"/>
  <c r="D337" i="1" s="1"/>
  <c r="BA333" i="1"/>
  <c r="A333" i="1" s="1"/>
  <c r="D333" i="1" s="1"/>
  <c r="BA325" i="1"/>
  <c r="A325" i="1" s="1"/>
  <c r="D325" i="1" s="1"/>
  <c r="BA364" i="1"/>
  <c r="A364" i="1" s="1"/>
  <c r="D364" i="1" s="1"/>
  <c r="BA238" i="1"/>
  <c r="A238" i="1" s="1"/>
  <c r="D238" i="1" s="1"/>
  <c r="BO470" i="1"/>
  <c r="BQ470" i="1"/>
  <c r="BQ379" i="1"/>
  <c r="BA379" i="1" s="1"/>
  <c r="A379" i="1" s="1"/>
  <c r="D379" i="1" s="1"/>
  <c r="BQ371" i="1"/>
  <c r="BA371" i="1" s="1"/>
  <c r="A371" i="1" s="1"/>
  <c r="D371" i="1" s="1"/>
  <c r="BQ309" i="1"/>
  <c r="BO309" i="1"/>
  <c r="BQ305" i="1"/>
  <c r="BO305" i="1"/>
  <c r="BQ286" i="1"/>
  <c r="BO286" i="1"/>
  <c r="BQ277" i="1"/>
  <c r="BO277" i="1"/>
  <c r="BQ324" i="1"/>
  <c r="BO324" i="1"/>
  <c r="BQ310" i="1"/>
  <c r="BO310" i="1"/>
  <c r="BQ295" i="1"/>
  <c r="BO295" i="1"/>
  <c r="BO261" i="1"/>
  <c r="BA261" i="1" s="1"/>
  <c r="A261" i="1" s="1"/>
  <c r="D261" i="1" s="1"/>
  <c r="BQ314" i="1"/>
  <c r="BO314" i="1"/>
  <c r="BO249" i="1"/>
  <c r="BA249" i="1" s="1"/>
  <c r="A249" i="1" s="1"/>
  <c r="D249" i="1" s="1"/>
  <c r="BQ242" i="1"/>
  <c r="BO242" i="1"/>
  <c r="BO497" i="1"/>
  <c r="BQ497" i="1"/>
  <c r="BQ496" i="1"/>
  <c r="BO496" i="1"/>
  <c r="BA414" i="1"/>
  <c r="A414" i="1" s="1"/>
  <c r="D414" i="1" s="1"/>
  <c r="BA410" i="1"/>
  <c r="A410" i="1" s="1"/>
  <c r="D410" i="1" s="1"/>
  <c r="BA367" i="1"/>
  <c r="A367" i="1" s="1"/>
  <c r="D367" i="1" s="1"/>
  <c r="BA363" i="1"/>
  <c r="A363" i="1" s="1"/>
  <c r="D363" i="1" s="1"/>
  <c r="BA359" i="1"/>
  <c r="A359" i="1" s="1"/>
  <c r="D359" i="1" s="1"/>
  <c r="BA351" i="1"/>
  <c r="A351" i="1" s="1"/>
  <c r="D351" i="1" s="1"/>
  <c r="BA347" i="1"/>
  <c r="A347" i="1" s="1"/>
  <c r="D347" i="1" s="1"/>
  <c r="BA343" i="1"/>
  <c r="A343" i="1" s="1"/>
  <c r="D343" i="1" s="1"/>
  <c r="BA408" i="1"/>
  <c r="A408" i="1" s="1"/>
  <c r="D408" i="1" s="1"/>
  <c r="BA361" i="1"/>
  <c r="A361" i="1" s="1"/>
  <c r="D361" i="1" s="1"/>
  <c r="BA353" i="1"/>
  <c r="A353" i="1" s="1"/>
  <c r="D353" i="1" s="1"/>
  <c r="BA345" i="1"/>
  <c r="A345" i="1" s="1"/>
  <c r="D345" i="1" s="1"/>
  <c r="BA267" i="1"/>
  <c r="A267" i="1" s="1"/>
  <c r="D267" i="1" s="1"/>
  <c r="BQ500" i="1"/>
  <c r="BO500" i="1"/>
  <c r="BA358" i="1"/>
  <c r="A358" i="1" s="1"/>
  <c r="D358" i="1" s="1"/>
  <c r="BA342" i="1"/>
  <c r="A342" i="1" s="1"/>
  <c r="D342" i="1" s="1"/>
  <c r="AY238" i="1"/>
  <c r="AZ238" i="1" s="1"/>
  <c r="C239" i="1"/>
  <c r="BO489" i="1"/>
  <c r="BQ489" i="1"/>
  <c r="BQ492" i="1"/>
  <c r="BO492" i="1"/>
  <c r="BA492" i="1" s="1"/>
  <c r="A492" i="1" s="1"/>
  <c r="D492" i="1" s="1"/>
  <c r="BQ339" i="1"/>
  <c r="BO339" i="1"/>
  <c r="BQ404" i="1"/>
  <c r="BO404" i="1"/>
  <c r="BQ403" i="1"/>
  <c r="BO403" i="1"/>
  <c r="BA403" i="1" s="1"/>
  <c r="A403" i="1" s="1"/>
  <c r="D403" i="1" s="1"/>
  <c r="BA239" i="1"/>
  <c r="A239" i="1" s="1"/>
  <c r="D239" i="1" s="1"/>
  <c r="BO493" i="1"/>
  <c r="BQ493" i="1"/>
  <c r="BA368" i="1"/>
  <c r="A368" i="1" s="1"/>
  <c r="D368" i="1" s="1"/>
  <c r="BO335" i="1"/>
  <c r="BQ335" i="1"/>
  <c r="BO331" i="1"/>
  <c r="BQ331" i="1"/>
  <c r="BO327" i="1"/>
  <c r="BQ327" i="1"/>
  <c r="BO323" i="1"/>
  <c r="BQ323" i="1"/>
  <c r="BO319" i="1"/>
  <c r="BQ319" i="1"/>
  <c r="BO315" i="1"/>
  <c r="BQ315" i="1"/>
  <c r="BA288" i="1" l="1"/>
  <c r="A288" i="1" s="1"/>
  <c r="D288" i="1" s="1"/>
  <c r="BA496" i="1"/>
  <c r="A496" i="1" s="1"/>
  <c r="D496" i="1" s="1"/>
  <c r="BA277" i="1"/>
  <c r="A277" i="1" s="1"/>
  <c r="D277" i="1" s="1"/>
  <c r="BA437" i="1"/>
  <c r="A437" i="1" s="1"/>
  <c r="D437" i="1" s="1"/>
  <c r="BA302" i="1"/>
  <c r="A302" i="1" s="1"/>
  <c r="D302" i="1" s="1"/>
  <c r="BA412" i="1"/>
  <c r="A412" i="1" s="1"/>
  <c r="D412" i="1" s="1"/>
  <c r="BA255" i="1"/>
  <c r="A255" i="1" s="1"/>
  <c r="D255" i="1" s="1"/>
  <c r="BA332" i="1"/>
  <c r="A332" i="1" s="1"/>
  <c r="D332" i="1" s="1"/>
  <c r="BA405" i="1"/>
  <c r="A405" i="1" s="1"/>
  <c r="D405" i="1" s="1"/>
  <c r="BA272" i="1"/>
  <c r="A272" i="1" s="1"/>
  <c r="D272" i="1" s="1"/>
  <c r="BA404" i="1"/>
  <c r="A404" i="1" s="1"/>
  <c r="D404" i="1" s="1"/>
  <c r="BA243" i="1"/>
  <c r="A243" i="1" s="1"/>
  <c r="D243" i="1" s="1"/>
  <c r="BA407" i="1"/>
  <c r="A407" i="1" s="1"/>
  <c r="D407" i="1" s="1"/>
  <c r="BA473" i="1"/>
  <c r="A473" i="1" s="1"/>
  <c r="D473" i="1" s="1"/>
  <c r="BA329" i="1"/>
  <c r="A329" i="1" s="1"/>
  <c r="D329" i="1" s="1"/>
  <c r="BA357" i="1"/>
  <c r="A357" i="1" s="1"/>
  <c r="D357" i="1" s="1"/>
  <c r="BA308" i="1"/>
  <c r="A308" i="1" s="1"/>
  <c r="D308" i="1" s="1"/>
  <c r="BA447" i="1"/>
  <c r="A447" i="1" s="1"/>
  <c r="D447" i="1" s="1"/>
  <c r="BA457" i="1"/>
  <c r="A457" i="1" s="1"/>
  <c r="D457" i="1" s="1"/>
  <c r="BA293" i="1"/>
  <c r="A293" i="1" s="1"/>
  <c r="D293" i="1" s="1"/>
  <c r="BA474" i="1"/>
  <c r="A474" i="1" s="1"/>
  <c r="D474" i="1" s="1"/>
  <c r="BA420" i="1"/>
  <c r="A420" i="1" s="1"/>
  <c r="D420" i="1" s="1"/>
  <c r="BA323" i="1"/>
  <c r="A323" i="1" s="1"/>
  <c r="D323" i="1" s="1"/>
  <c r="BA244" i="1"/>
  <c r="A244" i="1" s="1"/>
  <c r="D244" i="1" s="1"/>
  <c r="BA354" i="1"/>
  <c r="A354" i="1" s="1"/>
  <c r="D354" i="1" s="1"/>
  <c r="BA348" i="1"/>
  <c r="A348" i="1" s="1"/>
  <c r="D348" i="1" s="1"/>
  <c r="BA436" i="1"/>
  <c r="A436" i="1" s="1"/>
  <c r="D436" i="1" s="1"/>
  <c r="BA360" i="1"/>
  <c r="A360" i="1" s="1"/>
  <c r="D360" i="1" s="1"/>
  <c r="BA319" i="1"/>
  <c r="A319" i="1" s="1"/>
  <c r="D319" i="1" s="1"/>
  <c r="BA327" i="1"/>
  <c r="A327" i="1" s="1"/>
  <c r="D327" i="1" s="1"/>
  <c r="BA335" i="1"/>
  <c r="A335" i="1" s="1"/>
  <c r="D335" i="1" s="1"/>
  <c r="BA287" i="1"/>
  <c r="A287" i="1" s="1"/>
  <c r="D287" i="1" s="1"/>
  <c r="BA442" i="1"/>
  <c r="A442" i="1" s="1"/>
  <c r="D442" i="1" s="1"/>
  <c r="BA258" i="1"/>
  <c r="A258" i="1" s="1"/>
  <c r="D258" i="1" s="1"/>
  <c r="BA300" i="1"/>
  <c r="A300" i="1" s="1"/>
  <c r="D300" i="1" s="1"/>
  <c r="BA316" i="1"/>
  <c r="A316" i="1" s="1"/>
  <c r="D316" i="1" s="1"/>
  <c r="BA298" i="1"/>
  <c r="A298" i="1" s="1"/>
  <c r="D298" i="1" s="1"/>
  <c r="BA291" i="1"/>
  <c r="A291" i="1" s="1"/>
  <c r="D291" i="1" s="1"/>
  <c r="BA294" i="1"/>
  <c r="A294" i="1" s="1"/>
  <c r="D294" i="1" s="1"/>
  <c r="BA336" i="1"/>
  <c r="A336" i="1" s="1"/>
  <c r="D336" i="1" s="1"/>
  <c r="BA366" i="1"/>
  <c r="A366" i="1" s="1"/>
  <c r="D366" i="1" s="1"/>
  <c r="BA318" i="1"/>
  <c r="A318" i="1" s="1"/>
  <c r="D318" i="1" s="1"/>
  <c r="BA295" i="1"/>
  <c r="A295" i="1" s="1"/>
  <c r="D295" i="1" s="1"/>
  <c r="BA305" i="1"/>
  <c r="A305" i="1" s="1"/>
  <c r="D305" i="1" s="1"/>
  <c r="BA247" i="1"/>
  <c r="A247" i="1" s="1"/>
  <c r="D247" i="1" s="1"/>
  <c r="BA320" i="1"/>
  <c r="A320" i="1" s="1"/>
  <c r="D320" i="1" s="1"/>
  <c r="BA462" i="1"/>
  <c r="A462" i="1" s="1"/>
  <c r="D462" i="1" s="1"/>
  <c r="BA254" i="1"/>
  <c r="A254" i="1" s="1"/>
  <c r="D254" i="1" s="1"/>
  <c r="BA306" i="1"/>
  <c r="A306" i="1" s="1"/>
  <c r="D306" i="1" s="1"/>
  <c r="BA266" i="1"/>
  <c r="A266" i="1" s="1"/>
  <c r="D266" i="1" s="1"/>
  <c r="BA444" i="1"/>
  <c r="A444" i="1" s="1"/>
  <c r="D444" i="1" s="1"/>
  <c r="BA500" i="1"/>
  <c r="A500" i="1" s="1"/>
  <c r="D500" i="1" s="1"/>
  <c r="BA242" i="1"/>
  <c r="A242" i="1" s="1"/>
  <c r="D242" i="1" s="1"/>
  <c r="BA290" i="1"/>
  <c r="A290" i="1" s="1"/>
  <c r="D290" i="1" s="1"/>
  <c r="BA339" i="1"/>
  <c r="A339" i="1" s="1"/>
  <c r="D339" i="1" s="1"/>
  <c r="BA314" i="1"/>
  <c r="A314" i="1" s="1"/>
  <c r="D314" i="1" s="1"/>
  <c r="BA310" i="1"/>
  <c r="A310" i="1" s="1"/>
  <c r="D310" i="1" s="1"/>
  <c r="BA324" i="1"/>
  <c r="A324" i="1" s="1"/>
  <c r="D324" i="1" s="1"/>
  <c r="BA271" i="1"/>
  <c r="A271" i="1" s="1"/>
  <c r="D271" i="1" s="1"/>
  <c r="BA493" i="1"/>
  <c r="A493" i="1" s="1"/>
  <c r="D493" i="1" s="1"/>
  <c r="BA489" i="1"/>
  <c r="A489" i="1" s="1"/>
  <c r="D489" i="1" s="1"/>
  <c r="BA497" i="1"/>
  <c r="A497" i="1" s="1"/>
  <c r="D497" i="1" s="1"/>
  <c r="BA470" i="1"/>
  <c r="A470" i="1" s="1"/>
  <c r="D470" i="1" s="1"/>
  <c r="BA259" i="1"/>
  <c r="A259" i="1" s="1"/>
  <c r="D259" i="1" s="1"/>
  <c r="BA296" i="1"/>
  <c r="A296" i="1" s="1"/>
  <c r="D296" i="1" s="1"/>
  <c r="BA286" i="1"/>
  <c r="A286" i="1" s="1"/>
  <c r="D286" i="1" s="1"/>
  <c r="BA262" i="1"/>
  <c r="A262" i="1" s="1"/>
  <c r="D262" i="1" s="1"/>
  <c r="BA301" i="1"/>
  <c r="A301" i="1" s="1"/>
  <c r="D301" i="1" s="1"/>
  <c r="BA246" i="1"/>
  <c r="A246" i="1" s="1"/>
  <c r="D246" i="1" s="1"/>
  <c r="BA299" i="1"/>
  <c r="A299" i="1" s="1"/>
  <c r="D299" i="1" s="1"/>
  <c r="BA265" i="1"/>
  <c r="A265" i="1" s="1"/>
  <c r="D265" i="1" s="1"/>
  <c r="BA274" i="1"/>
  <c r="A274" i="1" s="1"/>
  <c r="D274" i="1" s="1"/>
  <c r="BA309" i="1"/>
  <c r="A309" i="1" s="1"/>
  <c r="D309" i="1" s="1"/>
  <c r="BA315" i="1"/>
  <c r="A315" i="1" s="1"/>
  <c r="D315" i="1" s="1"/>
  <c r="BA331" i="1"/>
  <c r="A331" i="1" s="1"/>
  <c r="D331" i="1" s="1"/>
  <c r="AY239" i="1"/>
  <c r="AZ239" i="1" s="1"/>
  <c r="C240" i="1"/>
  <c r="AP2" i="1"/>
  <c r="C241" i="1" l="1"/>
  <c r="AY240" i="1"/>
  <c r="AZ240" i="1" s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Y241" i="1" l="1"/>
  <c r="AZ241" i="1" s="1"/>
  <c r="C242" i="1"/>
  <c r="CB236" i="1"/>
  <c r="BY236" i="1"/>
  <c r="CA236" i="1" s="1"/>
  <c r="BW236" i="1"/>
  <c r="BV236" i="1"/>
  <c r="BU236" i="1"/>
  <c r="BT236" i="1"/>
  <c r="BS236" i="1"/>
  <c r="BR236" i="1"/>
  <c r="BP236" i="1"/>
  <c r="BM236" i="1"/>
  <c r="BL236" i="1"/>
  <c r="BK236" i="1"/>
  <c r="BJ236" i="1"/>
  <c r="BI236" i="1"/>
  <c r="BH236" i="1"/>
  <c r="BG236" i="1"/>
  <c r="BF236" i="1"/>
  <c r="BD236" i="1"/>
  <c r="BC236" i="1"/>
  <c r="BB236" i="1"/>
  <c r="AX236" i="1"/>
  <c r="AW236" i="1"/>
  <c r="BN236" i="1"/>
  <c r="BE236" i="1"/>
  <c r="CB235" i="1"/>
  <c r="CA235" i="1"/>
  <c r="BY235" i="1"/>
  <c r="BW235" i="1"/>
  <c r="BV235" i="1"/>
  <c r="BU235" i="1"/>
  <c r="BT235" i="1"/>
  <c r="BS235" i="1"/>
  <c r="BR235" i="1"/>
  <c r="BP235" i="1"/>
  <c r="BM235" i="1"/>
  <c r="BL235" i="1"/>
  <c r="BK235" i="1"/>
  <c r="BJ235" i="1"/>
  <c r="BI235" i="1"/>
  <c r="BH235" i="1"/>
  <c r="BG235" i="1"/>
  <c r="BF235" i="1"/>
  <c r="BD235" i="1"/>
  <c r="BC235" i="1"/>
  <c r="BB235" i="1"/>
  <c r="AX235" i="1"/>
  <c r="AW235" i="1"/>
  <c r="BN235" i="1"/>
  <c r="BE235" i="1"/>
  <c r="CB234" i="1"/>
  <c r="CA234" i="1"/>
  <c r="BY234" i="1"/>
  <c r="BW234" i="1"/>
  <c r="BV234" i="1"/>
  <c r="BU234" i="1"/>
  <c r="BT234" i="1"/>
  <c r="BS234" i="1"/>
  <c r="BR234" i="1"/>
  <c r="BP234" i="1"/>
  <c r="BM234" i="1"/>
  <c r="BL234" i="1"/>
  <c r="BK234" i="1"/>
  <c r="BJ234" i="1"/>
  <c r="BI234" i="1"/>
  <c r="BH234" i="1"/>
  <c r="BG234" i="1"/>
  <c r="BF234" i="1"/>
  <c r="BD234" i="1"/>
  <c r="BC234" i="1"/>
  <c r="BB234" i="1"/>
  <c r="AX234" i="1"/>
  <c r="AW234" i="1"/>
  <c r="BN234" i="1"/>
  <c r="BE234" i="1"/>
  <c r="CB233" i="1"/>
  <c r="BY233" i="1"/>
  <c r="CA233" i="1" s="1"/>
  <c r="BW233" i="1"/>
  <c r="BV233" i="1"/>
  <c r="BU233" i="1"/>
  <c r="BT233" i="1"/>
  <c r="BS233" i="1"/>
  <c r="BR233" i="1"/>
  <c r="BP233" i="1"/>
  <c r="BM233" i="1"/>
  <c r="BL233" i="1"/>
  <c r="BK233" i="1"/>
  <c r="BJ233" i="1"/>
  <c r="BI233" i="1"/>
  <c r="BH233" i="1"/>
  <c r="BG233" i="1"/>
  <c r="BF233" i="1"/>
  <c r="BD233" i="1"/>
  <c r="BC233" i="1"/>
  <c r="BB233" i="1"/>
  <c r="AX233" i="1"/>
  <c r="AW233" i="1"/>
  <c r="BE233" i="1"/>
  <c r="CB232" i="1"/>
  <c r="BY232" i="1"/>
  <c r="CA232" i="1" s="1"/>
  <c r="BW232" i="1"/>
  <c r="BV232" i="1"/>
  <c r="BU232" i="1"/>
  <c r="BT232" i="1"/>
  <c r="BS232" i="1"/>
  <c r="BR232" i="1"/>
  <c r="BP232" i="1"/>
  <c r="BM232" i="1"/>
  <c r="BL232" i="1"/>
  <c r="BK232" i="1"/>
  <c r="BJ232" i="1"/>
  <c r="BI232" i="1"/>
  <c r="BH232" i="1"/>
  <c r="BG232" i="1"/>
  <c r="BF232" i="1"/>
  <c r="BD232" i="1"/>
  <c r="BC232" i="1"/>
  <c r="BB232" i="1"/>
  <c r="AX232" i="1"/>
  <c r="AW232" i="1"/>
  <c r="BN232" i="1"/>
  <c r="BE232" i="1"/>
  <c r="CB231" i="1"/>
  <c r="BY231" i="1"/>
  <c r="CA231" i="1" s="1"/>
  <c r="BW231" i="1"/>
  <c r="BV231" i="1"/>
  <c r="BU231" i="1"/>
  <c r="BT231" i="1"/>
  <c r="BS231" i="1"/>
  <c r="BR231" i="1"/>
  <c r="BP231" i="1"/>
  <c r="BM231" i="1"/>
  <c r="BL231" i="1"/>
  <c r="BK231" i="1"/>
  <c r="BJ231" i="1"/>
  <c r="BI231" i="1"/>
  <c r="BH231" i="1"/>
  <c r="BG231" i="1"/>
  <c r="BF231" i="1"/>
  <c r="BD231" i="1"/>
  <c r="BC231" i="1"/>
  <c r="BB231" i="1"/>
  <c r="AX231" i="1"/>
  <c r="AW231" i="1"/>
  <c r="BN231" i="1"/>
  <c r="BE231" i="1"/>
  <c r="CB230" i="1"/>
  <c r="CA230" i="1"/>
  <c r="BY230" i="1"/>
  <c r="BW230" i="1"/>
  <c r="BV230" i="1"/>
  <c r="BU230" i="1"/>
  <c r="BT230" i="1"/>
  <c r="BS230" i="1"/>
  <c r="BR230" i="1"/>
  <c r="BP230" i="1"/>
  <c r="BM230" i="1"/>
  <c r="BL230" i="1"/>
  <c r="BK230" i="1"/>
  <c r="BJ230" i="1"/>
  <c r="BI230" i="1"/>
  <c r="BH230" i="1"/>
  <c r="BG230" i="1"/>
  <c r="BF230" i="1"/>
  <c r="BD230" i="1"/>
  <c r="BC230" i="1"/>
  <c r="BB230" i="1"/>
  <c r="AX230" i="1"/>
  <c r="AW230" i="1"/>
  <c r="BN230" i="1"/>
  <c r="BE230" i="1"/>
  <c r="CB229" i="1"/>
  <c r="BY229" i="1"/>
  <c r="CA229" i="1" s="1"/>
  <c r="BW229" i="1"/>
  <c r="BV229" i="1"/>
  <c r="BU229" i="1"/>
  <c r="BT229" i="1"/>
  <c r="BS229" i="1"/>
  <c r="BR229" i="1"/>
  <c r="BP229" i="1"/>
  <c r="BM229" i="1"/>
  <c r="BL229" i="1"/>
  <c r="BK229" i="1"/>
  <c r="BJ229" i="1"/>
  <c r="BI229" i="1"/>
  <c r="BH229" i="1"/>
  <c r="BG229" i="1"/>
  <c r="BF229" i="1"/>
  <c r="BD229" i="1"/>
  <c r="BC229" i="1"/>
  <c r="BB229" i="1"/>
  <c r="AX229" i="1"/>
  <c r="AW229" i="1"/>
  <c r="BE229" i="1"/>
  <c r="CB228" i="1"/>
  <c r="CA228" i="1"/>
  <c r="BY228" i="1"/>
  <c r="BW228" i="1"/>
  <c r="BV228" i="1"/>
  <c r="BU228" i="1"/>
  <c r="BT228" i="1"/>
  <c r="BS228" i="1"/>
  <c r="BR228" i="1"/>
  <c r="BP228" i="1"/>
  <c r="BM228" i="1"/>
  <c r="BL228" i="1"/>
  <c r="BK228" i="1"/>
  <c r="BJ228" i="1"/>
  <c r="BI228" i="1"/>
  <c r="BH228" i="1"/>
  <c r="BG228" i="1"/>
  <c r="BF228" i="1"/>
  <c r="BD228" i="1"/>
  <c r="BC228" i="1"/>
  <c r="BB228" i="1"/>
  <c r="AX228" i="1"/>
  <c r="AW228" i="1"/>
  <c r="BN228" i="1"/>
  <c r="BE228" i="1"/>
  <c r="CB227" i="1"/>
  <c r="BY227" i="1"/>
  <c r="CA227" i="1" s="1"/>
  <c r="BW227" i="1"/>
  <c r="BV227" i="1"/>
  <c r="BU227" i="1"/>
  <c r="BT227" i="1"/>
  <c r="BS227" i="1"/>
  <c r="BR227" i="1"/>
  <c r="BP227" i="1"/>
  <c r="BM227" i="1"/>
  <c r="BL227" i="1"/>
  <c r="BK227" i="1"/>
  <c r="BJ227" i="1"/>
  <c r="BI227" i="1"/>
  <c r="BH227" i="1"/>
  <c r="BG227" i="1"/>
  <c r="BF227" i="1"/>
  <c r="BD227" i="1"/>
  <c r="BC227" i="1"/>
  <c r="BB227" i="1"/>
  <c r="AX227" i="1"/>
  <c r="AW227" i="1"/>
  <c r="BE227" i="1"/>
  <c r="CB226" i="1"/>
  <c r="BY226" i="1"/>
  <c r="CA226" i="1" s="1"/>
  <c r="BW226" i="1"/>
  <c r="BV226" i="1"/>
  <c r="BU226" i="1"/>
  <c r="BT226" i="1"/>
  <c r="BS226" i="1"/>
  <c r="BR226" i="1"/>
  <c r="BP226" i="1"/>
  <c r="BM226" i="1"/>
  <c r="BL226" i="1"/>
  <c r="BK226" i="1"/>
  <c r="BJ226" i="1"/>
  <c r="BI226" i="1"/>
  <c r="BH226" i="1"/>
  <c r="BG226" i="1"/>
  <c r="BF226" i="1"/>
  <c r="BD226" i="1"/>
  <c r="BC226" i="1"/>
  <c r="BB226" i="1"/>
  <c r="AX226" i="1"/>
  <c r="AW226" i="1"/>
  <c r="BN226" i="1"/>
  <c r="BE226" i="1"/>
  <c r="CB225" i="1"/>
  <c r="BY225" i="1"/>
  <c r="CA225" i="1" s="1"/>
  <c r="BW225" i="1"/>
  <c r="BV225" i="1"/>
  <c r="BU225" i="1"/>
  <c r="BT225" i="1"/>
  <c r="BS225" i="1"/>
  <c r="BR225" i="1"/>
  <c r="BP225" i="1"/>
  <c r="BM225" i="1"/>
  <c r="BL225" i="1"/>
  <c r="BK225" i="1"/>
  <c r="BJ225" i="1"/>
  <c r="BI225" i="1"/>
  <c r="BH225" i="1"/>
  <c r="BG225" i="1"/>
  <c r="BF225" i="1"/>
  <c r="BD225" i="1"/>
  <c r="BC225" i="1"/>
  <c r="BB225" i="1"/>
  <c r="AX225" i="1"/>
  <c r="AW225" i="1"/>
  <c r="BE225" i="1"/>
  <c r="CB224" i="1"/>
  <c r="BY224" i="1"/>
  <c r="CA224" i="1" s="1"/>
  <c r="BW224" i="1"/>
  <c r="BV224" i="1"/>
  <c r="BU224" i="1"/>
  <c r="BT224" i="1"/>
  <c r="BS224" i="1"/>
  <c r="BR224" i="1"/>
  <c r="BP224" i="1"/>
  <c r="BM224" i="1"/>
  <c r="BL224" i="1"/>
  <c r="BK224" i="1"/>
  <c r="BJ224" i="1"/>
  <c r="BI224" i="1"/>
  <c r="BH224" i="1"/>
  <c r="BG224" i="1"/>
  <c r="BF224" i="1"/>
  <c r="BD224" i="1"/>
  <c r="BC224" i="1"/>
  <c r="BB224" i="1"/>
  <c r="AX224" i="1"/>
  <c r="AW224" i="1"/>
  <c r="BE224" i="1"/>
  <c r="CB223" i="1"/>
  <c r="BY223" i="1"/>
  <c r="CA223" i="1" s="1"/>
  <c r="BW223" i="1"/>
  <c r="BV223" i="1"/>
  <c r="BU223" i="1"/>
  <c r="BT223" i="1"/>
  <c r="BS223" i="1"/>
  <c r="BR223" i="1"/>
  <c r="BP223" i="1"/>
  <c r="BM223" i="1"/>
  <c r="BL223" i="1"/>
  <c r="BK223" i="1"/>
  <c r="BJ223" i="1"/>
  <c r="BI223" i="1"/>
  <c r="BH223" i="1"/>
  <c r="BG223" i="1"/>
  <c r="BF223" i="1"/>
  <c r="BD223" i="1"/>
  <c r="BC223" i="1"/>
  <c r="BB223" i="1"/>
  <c r="AX223" i="1"/>
  <c r="AW223" i="1"/>
  <c r="BN223" i="1"/>
  <c r="BE223" i="1"/>
  <c r="CB222" i="1"/>
  <c r="CA222" i="1"/>
  <c r="BY222" i="1"/>
  <c r="BW222" i="1"/>
  <c r="BV222" i="1"/>
  <c r="BU222" i="1"/>
  <c r="BT222" i="1"/>
  <c r="BS222" i="1"/>
  <c r="BR222" i="1"/>
  <c r="BP222" i="1"/>
  <c r="BM222" i="1"/>
  <c r="BL222" i="1"/>
  <c r="BK222" i="1"/>
  <c r="BJ222" i="1"/>
  <c r="BI222" i="1"/>
  <c r="BH222" i="1"/>
  <c r="BG222" i="1"/>
  <c r="BF222" i="1"/>
  <c r="BD222" i="1"/>
  <c r="BC222" i="1"/>
  <c r="BB222" i="1"/>
  <c r="AX222" i="1"/>
  <c r="AW222" i="1"/>
  <c r="BE222" i="1"/>
  <c r="CB221" i="1"/>
  <c r="BY221" i="1"/>
  <c r="CA221" i="1" s="1"/>
  <c r="BW221" i="1"/>
  <c r="BV221" i="1"/>
  <c r="BU221" i="1"/>
  <c r="BT221" i="1"/>
  <c r="BS221" i="1"/>
  <c r="BR221" i="1"/>
  <c r="BP221" i="1"/>
  <c r="BM221" i="1"/>
  <c r="BL221" i="1"/>
  <c r="BK221" i="1"/>
  <c r="BJ221" i="1"/>
  <c r="BI221" i="1"/>
  <c r="BH221" i="1"/>
  <c r="BG221" i="1"/>
  <c r="BF221" i="1"/>
  <c r="BD221" i="1"/>
  <c r="BC221" i="1"/>
  <c r="BB221" i="1"/>
  <c r="AX221" i="1"/>
  <c r="AW221" i="1"/>
  <c r="BN221" i="1"/>
  <c r="BE221" i="1"/>
  <c r="CB220" i="1"/>
  <c r="CA220" i="1"/>
  <c r="BY220" i="1"/>
  <c r="BW220" i="1"/>
  <c r="BV220" i="1"/>
  <c r="BU220" i="1"/>
  <c r="BT220" i="1"/>
  <c r="BS220" i="1"/>
  <c r="BR220" i="1"/>
  <c r="BP220" i="1"/>
  <c r="BM220" i="1"/>
  <c r="BL220" i="1"/>
  <c r="BK220" i="1"/>
  <c r="BJ220" i="1"/>
  <c r="BI220" i="1"/>
  <c r="BH220" i="1"/>
  <c r="BG220" i="1"/>
  <c r="BF220" i="1"/>
  <c r="BD220" i="1"/>
  <c r="BC220" i="1"/>
  <c r="BB220" i="1"/>
  <c r="AX220" i="1"/>
  <c r="AW220" i="1"/>
  <c r="BN220" i="1"/>
  <c r="BE220" i="1"/>
  <c r="CB219" i="1"/>
  <c r="BY219" i="1"/>
  <c r="CA219" i="1" s="1"/>
  <c r="BW219" i="1"/>
  <c r="BV219" i="1"/>
  <c r="BU219" i="1"/>
  <c r="BT219" i="1"/>
  <c r="BS219" i="1"/>
  <c r="BR219" i="1"/>
  <c r="BP219" i="1"/>
  <c r="BM219" i="1"/>
  <c r="BL219" i="1"/>
  <c r="BK219" i="1"/>
  <c r="BJ219" i="1"/>
  <c r="BI219" i="1"/>
  <c r="BH219" i="1"/>
  <c r="BG219" i="1"/>
  <c r="BF219" i="1"/>
  <c r="BD219" i="1"/>
  <c r="BC219" i="1"/>
  <c r="BB219" i="1"/>
  <c r="AX219" i="1"/>
  <c r="AW219" i="1"/>
  <c r="BE219" i="1"/>
  <c r="CB218" i="1"/>
  <c r="CA218" i="1"/>
  <c r="BY218" i="1"/>
  <c r="BW218" i="1"/>
  <c r="BV218" i="1"/>
  <c r="BU218" i="1"/>
  <c r="BT218" i="1"/>
  <c r="BS218" i="1"/>
  <c r="BR218" i="1"/>
  <c r="BP218" i="1"/>
  <c r="BM218" i="1"/>
  <c r="BL218" i="1"/>
  <c r="BK218" i="1"/>
  <c r="BJ218" i="1"/>
  <c r="BI218" i="1"/>
  <c r="BH218" i="1"/>
  <c r="BG218" i="1"/>
  <c r="BF218" i="1"/>
  <c r="BD218" i="1"/>
  <c r="BC218" i="1"/>
  <c r="BB218" i="1"/>
  <c r="AX218" i="1"/>
  <c r="AW218" i="1"/>
  <c r="BE218" i="1"/>
  <c r="CB217" i="1"/>
  <c r="CA217" i="1"/>
  <c r="BY217" i="1"/>
  <c r="BW217" i="1"/>
  <c r="BV217" i="1"/>
  <c r="BU217" i="1"/>
  <c r="BT217" i="1"/>
  <c r="BS217" i="1"/>
  <c r="BR217" i="1"/>
  <c r="BP217" i="1"/>
  <c r="BM217" i="1"/>
  <c r="BL217" i="1"/>
  <c r="BK217" i="1"/>
  <c r="BJ217" i="1"/>
  <c r="BI217" i="1"/>
  <c r="BH217" i="1"/>
  <c r="BG217" i="1"/>
  <c r="BF217" i="1"/>
  <c r="BD217" i="1"/>
  <c r="BC217" i="1"/>
  <c r="BB217" i="1"/>
  <c r="AX217" i="1"/>
  <c r="AW217" i="1"/>
  <c r="BN217" i="1"/>
  <c r="BE217" i="1"/>
  <c r="CB216" i="1"/>
  <c r="BY216" i="1"/>
  <c r="CA216" i="1" s="1"/>
  <c r="BW216" i="1"/>
  <c r="BV216" i="1"/>
  <c r="BU216" i="1"/>
  <c r="BT216" i="1"/>
  <c r="BS216" i="1"/>
  <c r="BR216" i="1"/>
  <c r="BP216" i="1"/>
  <c r="BM216" i="1"/>
  <c r="BL216" i="1"/>
  <c r="BK216" i="1"/>
  <c r="BJ216" i="1"/>
  <c r="BI216" i="1"/>
  <c r="BH216" i="1"/>
  <c r="BG216" i="1"/>
  <c r="BF216" i="1"/>
  <c r="BD216" i="1"/>
  <c r="BC216" i="1"/>
  <c r="BB216" i="1"/>
  <c r="AX216" i="1"/>
  <c r="AW216" i="1"/>
  <c r="BE216" i="1"/>
  <c r="CB215" i="1"/>
  <c r="BY215" i="1"/>
  <c r="CA215" i="1" s="1"/>
  <c r="BW215" i="1"/>
  <c r="BV215" i="1"/>
  <c r="BU215" i="1"/>
  <c r="BT215" i="1"/>
  <c r="BS215" i="1"/>
  <c r="BR215" i="1"/>
  <c r="BP215" i="1"/>
  <c r="BM215" i="1"/>
  <c r="BL215" i="1"/>
  <c r="BK215" i="1"/>
  <c r="BJ215" i="1"/>
  <c r="BI215" i="1"/>
  <c r="BH215" i="1"/>
  <c r="BG215" i="1"/>
  <c r="BF215" i="1"/>
  <c r="BD215" i="1"/>
  <c r="BC215" i="1"/>
  <c r="BB215" i="1"/>
  <c r="AX215" i="1"/>
  <c r="AW215" i="1"/>
  <c r="BE215" i="1"/>
  <c r="C215" i="1"/>
  <c r="AY215" i="1" s="1"/>
  <c r="CB214" i="1"/>
  <c r="BY214" i="1"/>
  <c r="CA214" i="1" s="1"/>
  <c r="BW214" i="1"/>
  <c r="BV214" i="1"/>
  <c r="BU214" i="1"/>
  <c r="BT214" i="1"/>
  <c r="BS214" i="1"/>
  <c r="BR214" i="1"/>
  <c r="BP214" i="1"/>
  <c r="BM214" i="1"/>
  <c r="BL214" i="1"/>
  <c r="BK214" i="1"/>
  <c r="BJ214" i="1"/>
  <c r="BI214" i="1"/>
  <c r="BH214" i="1"/>
  <c r="BG214" i="1"/>
  <c r="BF214" i="1"/>
  <c r="BD214" i="1"/>
  <c r="BC214" i="1"/>
  <c r="BB214" i="1"/>
  <c r="AX214" i="1"/>
  <c r="AW214" i="1"/>
  <c r="BN214" i="1"/>
  <c r="BE214" i="1"/>
  <c r="CB213" i="1"/>
  <c r="CA213" i="1"/>
  <c r="BY213" i="1"/>
  <c r="BW213" i="1"/>
  <c r="BV213" i="1"/>
  <c r="BU213" i="1"/>
  <c r="BT213" i="1"/>
  <c r="BS213" i="1"/>
  <c r="BR213" i="1"/>
  <c r="BP213" i="1"/>
  <c r="BM213" i="1"/>
  <c r="BL213" i="1"/>
  <c r="BK213" i="1"/>
  <c r="BJ213" i="1"/>
  <c r="BI213" i="1"/>
  <c r="BH213" i="1"/>
  <c r="BG213" i="1"/>
  <c r="BF213" i="1"/>
  <c r="BD213" i="1"/>
  <c r="BC213" i="1"/>
  <c r="BB213" i="1"/>
  <c r="AX213" i="1"/>
  <c r="AW213" i="1"/>
  <c r="BE213" i="1"/>
  <c r="CB212" i="1"/>
  <c r="CA212" i="1"/>
  <c r="BY212" i="1"/>
  <c r="BW212" i="1"/>
  <c r="BV212" i="1"/>
  <c r="BU212" i="1"/>
  <c r="BT212" i="1"/>
  <c r="BS212" i="1"/>
  <c r="BR212" i="1"/>
  <c r="BP212" i="1"/>
  <c r="BM212" i="1"/>
  <c r="BL212" i="1"/>
  <c r="BK212" i="1"/>
  <c r="BJ212" i="1"/>
  <c r="BI212" i="1"/>
  <c r="BH212" i="1"/>
  <c r="BG212" i="1"/>
  <c r="BF212" i="1"/>
  <c r="BD212" i="1"/>
  <c r="BC212" i="1"/>
  <c r="BB212" i="1"/>
  <c r="AX212" i="1"/>
  <c r="AW212" i="1"/>
  <c r="BE212" i="1"/>
  <c r="CB211" i="1"/>
  <c r="BY211" i="1"/>
  <c r="CA211" i="1" s="1"/>
  <c r="BW211" i="1"/>
  <c r="BV211" i="1"/>
  <c r="BU211" i="1"/>
  <c r="BT211" i="1"/>
  <c r="BS211" i="1"/>
  <c r="BR211" i="1"/>
  <c r="BP211" i="1"/>
  <c r="BM211" i="1"/>
  <c r="BL211" i="1"/>
  <c r="BK211" i="1"/>
  <c r="BJ211" i="1"/>
  <c r="BI211" i="1"/>
  <c r="BH211" i="1"/>
  <c r="BG211" i="1"/>
  <c r="BF211" i="1"/>
  <c r="BD211" i="1"/>
  <c r="BC211" i="1"/>
  <c r="BB211" i="1"/>
  <c r="AX211" i="1"/>
  <c r="AW211" i="1"/>
  <c r="BE211" i="1"/>
  <c r="CB210" i="1"/>
  <c r="BY210" i="1"/>
  <c r="CA210" i="1" s="1"/>
  <c r="BW210" i="1"/>
  <c r="BV210" i="1"/>
  <c r="BU210" i="1"/>
  <c r="BT210" i="1"/>
  <c r="BS210" i="1"/>
  <c r="BR210" i="1"/>
  <c r="BP210" i="1"/>
  <c r="BM210" i="1"/>
  <c r="BL210" i="1"/>
  <c r="BK210" i="1"/>
  <c r="BJ210" i="1"/>
  <c r="BI210" i="1"/>
  <c r="BH210" i="1"/>
  <c r="BG210" i="1"/>
  <c r="BF210" i="1"/>
  <c r="BD210" i="1"/>
  <c r="BC210" i="1"/>
  <c r="BB210" i="1"/>
  <c r="AX210" i="1"/>
  <c r="AW210" i="1"/>
  <c r="BN210" i="1"/>
  <c r="BE210" i="1"/>
  <c r="CB209" i="1"/>
  <c r="CA209" i="1"/>
  <c r="BY209" i="1"/>
  <c r="BW209" i="1"/>
  <c r="BV209" i="1"/>
  <c r="BU209" i="1"/>
  <c r="BT209" i="1"/>
  <c r="BS209" i="1"/>
  <c r="BR209" i="1"/>
  <c r="BP209" i="1"/>
  <c r="BM209" i="1"/>
  <c r="BL209" i="1"/>
  <c r="BK209" i="1"/>
  <c r="BJ209" i="1"/>
  <c r="BI209" i="1"/>
  <c r="BH209" i="1"/>
  <c r="BG209" i="1"/>
  <c r="BF209" i="1"/>
  <c r="BD209" i="1"/>
  <c r="BC209" i="1"/>
  <c r="BB209" i="1"/>
  <c r="AX209" i="1"/>
  <c r="AW209" i="1"/>
  <c r="BE209" i="1"/>
  <c r="CB208" i="1"/>
  <c r="CA208" i="1"/>
  <c r="BY208" i="1"/>
  <c r="BW208" i="1"/>
  <c r="BV208" i="1"/>
  <c r="BU208" i="1"/>
  <c r="BT208" i="1"/>
  <c r="BS208" i="1"/>
  <c r="BR208" i="1"/>
  <c r="BP208" i="1"/>
  <c r="BM208" i="1"/>
  <c r="BL208" i="1"/>
  <c r="BK208" i="1"/>
  <c r="BJ208" i="1"/>
  <c r="BI208" i="1"/>
  <c r="BH208" i="1"/>
  <c r="BG208" i="1"/>
  <c r="BF208" i="1"/>
  <c r="BD208" i="1"/>
  <c r="BC208" i="1"/>
  <c r="BB208" i="1"/>
  <c r="AX208" i="1"/>
  <c r="AW208" i="1"/>
  <c r="BE208" i="1"/>
  <c r="CB207" i="1"/>
  <c r="CA207" i="1"/>
  <c r="BY207" i="1"/>
  <c r="BW207" i="1"/>
  <c r="BV207" i="1"/>
  <c r="BU207" i="1"/>
  <c r="BT207" i="1"/>
  <c r="BS207" i="1"/>
  <c r="BR207" i="1"/>
  <c r="BP207" i="1"/>
  <c r="BM207" i="1"/>
  <c r="BL207" i="1"/>
  <c r="BK207" i="1"/>
  <c r="BJ207" i="1"/>
  <c r="BI207" i="1"/>
  <c r="BH207" i="1"/>
  <c r="BG207" i="1"/>
  <c r="BF207" i="1"/>
  <c r="BD207" i="1"/>
  <c r="BC207" i="1"/>
  <c r="BB207" i="1"/>
  <c r="AX207" i="1"/>
  <c r="AW207" i="1"/>
  <c r="BN207" i="1"/>
  <c r="BE207" i="1"/>
  <c r="CB206" i="1"/>
  <c r="BY206" i="1"/>
  <c r="CA206" i="1" s="1"/>
  <c r="BW206" i="1"/>
  <c r="BV206" i="1"/>
  <c r="BU206" i="1"/>
  <c r="BT206" i="1"/>
  <c r="BS206" i="1"/>
  <c r="BR206" i="1"/>
  <c r="BP206" i="1"/>
  <c r="BM206" i="1"/>
  <c r="BL206" i="1"/>
  <c r="BK206" i="1"/>
  <c r="BJ206" i="1"/>
  <c r="BI206" i="1"/>
  <c r="BH206" i="1"/>
  <c r="BG206" i="1"/>
  <c r="BF206" i="1"/>
  <c r="BD206" i="1"/>
  <c r="BC206" i="1"/>
  <c r="BB206" i="1"/>
  <c r="AX206" i="1"/>
  <c r="AW206" i="1"/>
  <c r="BN206" i="1"/>
  <c r="BE206" i="1"/>
  <c r="CB205" i="1"/>
  <c r="CA205" i="1"/>
  <c r="BY205" i="1"/>
  <c r="BW205" i="1"/>
  <c r="BV205" i="1"/>
  <c r="BU205" i="1"/>
  <c r="BT205" i="1"/>
  <c r="BS205" i="1"/>
  <c r="BR205" i="1"/>
  <c r="BP205" i="1"/>
  <c r="BM205" i="1"/>
  <c r="BL205" i="1"/>
  <c r="BK205" i="1"/>
  <c r="BJ205" i="1"/>
  <c r="BI205" i="1"/>
  <c r="BH205" i="1"/>
  <c r="BG205" i="1"/>
  <c r="BF205" i="1"/>
  <c r="BD205" i="1"/>
  <c r="BC205" i="1"/>
  <c r="BB205" i="1"/>
  <c r="AX205" i="1"/>
  <c r="AW205" i="1"/>
  <c r="BN205" i="1"/>
  <c r="BE205" i="1"/>
  <c r="CB204" i="1"/>
  <c r="BY204" i="1"/>
  <c r="CA204" i="1" s="1"/>
  <c r="BW204" i="1"/>
  <c r="BV204" i="1"/>
  <c r="BU204" i="1"/>
  <c r="BT204" i="1"/>
  <c r="BS204" i="1"/>
  <c r="BR204" i="1"/>
  <c r="BP204" i="1"/>
  <c r="BM204" i="1"/>
  <c r="BL204" i="1"/>
  <c r="BK204" i="1"/>
  <c r="BJ204" i="1"/>
  <c r="BI204" i="1"/>
  <c r="BH204" i="1"/>
  <c r="BG204" i="1"/>
  <c r="BF204" i="1"/>
  <c r="BD204" i="1"/>
  <c r="BC204" i="1"/>
  <c r="BB204" i="1"/>
  <c r="AX204" i="1"/>
  <c r="AW204" i="1"/>
  <c r="BE204" i="1"/>
  <c r="CB203" i="1"/>
  <c r="CA203" i="1"/>
  <c r="BY203" i="1"/>
  <c r="BW203" i="1"/>
  <c r="BV203" i="1"/>
  <c r="BU203" i="1"/>
  <c r="BT203" i="1"/>
  <c r="BS203" i="1"/>
  <c r="BR203" i="1"/>
  <c r="BP203" i="1"/>
  <c r="BM203" i="1"/>
  <c r="BL203" i="1"/>
  <c r="BK203" i="1"/>
  <c r="BJ203" i="1"/>
  <c r="BI203" i="1"/>
  <c r="BH203" i="1"/>
  <c r="BG203" i="1"/>
  <c r="BF203" i="1"/>
  <c r="BD203" i="1"/>
  <c r="BC203" i="1"/>
  <c r="BB203" i="1"/>
  <c r="AX203" i="1"/>
  <c r="AW203" i="1"/>
  <c r="BE203" i="1"/>
  <c r="CB202" i="1"/>
  <c r="BY202" i="1"/>
  <c r="CA202" i="1" s="1"/>
  <c r="BW202" i="1"/>
  <c r="BV202" i="1"/>
  <c r="BU202" i="1"/>
  <c r="BT202" i="1"/>
  <c r="BS202" i="1"/>
  <c r="BR202" i="1"/>
  <c r="BP202" i="1"/>
  <c r="BM202" i="1"/>
  <c r="BL202" i="1"/>
  <c r="BK202" i="1"/>
  <c r="BJ202" i="1"/>
  <c r="BI202" i="1"/>
  <c r="BH202" i="1"/>
  <c r="BG202" i="1"/>
  <c r="BF202" i="1"/>
  <c r="BD202" i="1"/>
  <c r="BC202" i="1"/>
  <c r="BB202" i="1"/>
  <c r="AX202" i="1"/>
  <c r="AW202" i="1"/>
  <c r="BN202" i="1"/>
  <c r="BE202" i="1"/>
  <c r="CB201" i="1"/>
  <c r="CC201" i="1" s="1"/>
  <c r="CA201" i="1"/>
  <c r="BY201" i="1"/>
  <c r="BW201" i="1"/>
  <c r="BV201" i="1"/>
  <c r="BU201" i="1"/>
  <c r="BT201" i="1"/>
  <c r="BS201" i="1"/>
  <c r="BR201" i="1"/>
  <c r="BP201" i="1"/>
  <c r="BM201" i="1"/>
  <c r="BL201" i="1"/>
  <c r="BK201" i="1"/>
  <c r="BJ201" i="1"/>
  <c r="BI201" i="1"/>
  <c r="BH201" i="1"/>
  <c r="BG201" i="1"/>
  <c r="BF201" i="1"/>
  <c r="BD201" i="1"/>
  <c r="BC201" i="1"/>
  <c r="BB201" i="1"/>
  <c r="AX201" i="1"/>
  <c r="AW201" i="1"/>
  <c r="BN201" i="1"/>
  <c r="BE201" i="1"/>
  <c r="CB200" i="1"/>
  <c r="BY200" i="1"/>
  <c r="CA200" i="1" s="1"/>
  <c r="BW200" i="1"/>
  <c r="BV200" i="1"/>
  <c r="BU200" i="1"/>
  <c r="BT200" i="1"/>
  <c r="BS200" i="1"/>
  <c r="BR200" i="1"/>
  <c r="BP200" i="1"/>
  <c r="BM200" i="1"/>
  <c r="BL200" i="1"/>
  <c r="BK200" i="1"/>
  <c r="BJ200" i="1"/>
  <c r="BI200" i="1"/>
  <c r="BH200" i="1"/>
  <c r="BG200" i="1"/>
  <c r="BF200" i="1"/>
  <c r="BD200" i="1"/>
  <c r="BC200" i="1"/>
  <c r="BB200" i="1"/>
  <c r="AX200" i="1"/>
  <c r="AW200" i="1"/>
  <c r="BE200" i="1"/>
  <c r="CB199" i="1"/>
  <c r="BY199" i="1"/>
  <c r="CA199" i="1" s="1"/>
  <c r="BW199" i="1"/>
  <c r="BV199" i="1"/>
  <c r="BU199" i="1"/>
  <c r="BT199" i="1"/>
  <c r="BS199" i="1"/>
  <c r="BR199" i="1"/>
  <c r="BP199" i="1"/>
  <c r="BM199" i="1"/>
  <c r="BL199" i="1"/>
  <c r="BK199" i="1"/>
  <c r="BJ199" i="1"/>
  <c r="BI199" i="1"/>
  <c r="BH199" i="1"/>
  <c r="BG199" i="1"/>
  <c r="BF199" i="1"/>
  <c r="BD199" i="1"/>
  <c r="BC199" i="1"/>
  <c r="BB199" i="1"/>
  <c r="AX199" i="1"/>
  <c r="AW199" i="1"/>
  <c r="BE199" i="1"/>
  <c r="CB198" i="1"/>
  <c r="BY198" i="1"/>
  <c r="CA198" i="1" s="1"/>
  <c r="BW198" i="1"/>
  <c r="BV198" i="1"/>
  <c r="BU198" i="1"/>
  <c r="BT198" i="1"/>
  <c r="BS198" i="1"/>
  <c r="BR198" i="1"/>
  <c r="BP198" i="1"/>
  <c r="BM198" i="1"/>
  <c r="BL198" i="1"/>
  <c r="BK198" i="1"/>
  <c r="BJ198" i="1"/>
  <c r="BI198" i="1"/>
  <c r="BH198" i="1"/>
  <c r="BG198" i="1"/>
  <c r="BF198" i="1"/>
  <c r="BD198" i="1"/>
  <c r="BC198" i="1"/>
  <c r="BB198" i="1"/>
  <c r="AX198" i="1"/>
  <c r="AW198" i="1"/>
  <c r="BN198" i="1"/>
  <c r="BE198" i="1"/>
  <c r="CB197" i="1"/>
  <c r="BY197" i="1"/>
  <c r="CA197" i="1" s="1"/>
  <c r="BW197" i="1"/>
  <c r="BV197" i="1"/>
  <c r="BU197" i="1"/>
  <c r="BT197" i="1"/>
  <c r="BS197" i="1"/>
  <c r="BR197" i="1"/>
  <c r="BP197" i="1"/>
  <c r="BM197" i="1"/>
  <c r="BL197" i="1"/>
  <c r="BK197" i="1"/>
  <c r="BJ197" i="1"/>
  <c r="BI197" i="1"/>
  <c r="BH197" i="1"/>
  <c r="BG197" i="1"/>
  <c r="BF197" i="1"/>
  <c r="BD197" i="1"/>
  <c r="BC197" i="1"/>
  <c r="BB197" i="1"/>
  <c r="AX197" i="1"/>
  <c r="AW197" i="1"/>
  <c r="BN197" i="1"/>
  <c r="BE197" i="1"/>
  <c r="CB196" i="1"/>
  <c r="CA196" i="1"/>
  <c r="BY196" i="1"/>
  <c r="BW196" i="1"/>
  <c r="BV196" i="1"/>
  <c r="BU196" i="1"/>
  <c r="BT196" i="1"/>
  <c r="BS196" i="1"/>
  <c r="BR196" i="1"/>
  <c r="BP196" i="1"/>
  <c r="BM196" i="1"/>
  <c r="BL196" i="1"/>
  <c r="BK196" i="1"/>
  <c r="BJ196" i="1"/>
  <c r="BI196" i="1"/>
  <c r="BH196" i="1"/>
  <c r="BG196" i="1"/>
  <c r="BF196" i="1"/>
  <c r="BD196" i="1"/>
  <c r="BC196" i="1"/>
  <c r="BB196" i="1"/>
  <c r="AX196" i="1"/>
  <c r="AW196" i="1"/>
  <c r="BE196" i="1"/>
  <c r="CB195" i="1"/>
  <c r="CA195" i="1"/>
  <c r="BY195" i="1"/>
  <c r="BW195" i="1"/>
  <c r="BV195" i="1"/>
  <c r="BU195" i="1"/>
  <c r="BT195" i="1"/>
  <c r="BS195" i="1"/>
  <c r="BR195" i="1"/>
  <c r="BP195" i="1"/>
  <c r="BM195" i="1"/>
  <c r="BL195" i="1"/>
  <c r="BK195" i="1"/>
  <c r="BJ195" i="1"/>
  <c r="BI195" i="1"/>
  <c r="BH195" i="1"/>
  <c r="BG195" i="1"/>
  <c r="BF195" i="1"/>
  <c r="BD195" i="1"/>
  <c r="BC195" i="1"/>
  <c r="BB195" i="1"/>
  <c r="AX195" i="1"/>
  <c r="AW195" i="1"/>
  <c r="BN195" i="1"/>
  <c r="BE195" i="1"/>
  <c r="CB194" i="1"/>
  <c r="CC194" i="1" s="1"/>
  <c r="CA194" i="1"/>
  <c r="BY194" i="1"/>
  <c r="BW194" i="1"/>
  <c r="BV194" i="1"/>
  <c r="BU194" i="1"/>
  <c r="BT194" i="1"/>
  <c r="BS194" i="1"/>
  <c r="BR194" i="1"/>
  <c r="BP194" i="1"/>
  <c r="BM194" i="1"/>
  <c r="BL194" i="1"/>
  <c r="BK194" i="1"/>
  <c r="BJ194" i="1"/>
  <c r="BI194" i="1"/>
  <c r="BH194" i="1"/>
  <c r="BG194" i="1"/>
  <c r="BF194" i="1"/>
  <c r="BD194" i="1"/>
  <c r="BC194" i="1"/>
  <c r="BB194" i="1"/>
  <c r="AX194" i="1"/>
  <c r="AW194" i="1"/>
  <c r="BN194" i="1"/>
  <c r="BE194" i="1"/>
  <c r="CB193" i="1"/>
  <c r="BY193" i="1"/>
  <c r="CA193" i="1" s="1"/>
  <c r="BW193" i="1"/>
  <c r="BV193" i="1"/>
  <c r="BU193" i="1"/>
  <c r="BT193" i="1"/>
  <c r="BS193" i="1"/>
  <c r="BR193" i="1"/>
  <c r="BP193" i="1"/>
  <c r="BM193" i="1"/>
  <c r="BL193" i="1"/>
  <c r="BK193" i="1"/>
  <c r="BJ193" i="1"/>
  <c r="BI193" i="1"/>
  <c r="BH193" i="1"/>
  <c r="BG193" i="1"/>
  <c r="BF193" i="1"/>
  <c r="BD193" i="1"/>
  <c r="BC193" i="1"/>
  <c r="BB193" i="1"/>
  <c r="AY193" i="1"/>
  <c r="AX193" i="1"/>
  <c r="AW193" i="1"/>
  <c r="AZ193" i="1" s="1"/>
  <c r="BN193" i="1"/>
  <c r="BE193" i="1"/>
  <c r="C193" i="1"/>
  <c r="C194" i="1" s="1"/>
  <c r="CB192" i="1"/>
  <c r="BY192" i="1"/>
  <c r="CA192" i="1" s="1"/>
  <c r="BW192" i="1"/>
  <c r="BV192" i="1"/>
  <c r="BU192" i="1"/>
  <c r="BT192" i="1"/>
  <c r="BS192" i="1"/>
  <c r="BR192" i="1"/>
  <c r="BP192" i="1"/>
  <c r="BM192" i="1"/>
  <c r="BL192" i="1"/>
  <c r="BK192" i="1"/>
  <c r="BJ192" i="1"/>
  <c r="BI192" i="1"/>
  <c r="BH192" i="1"/>
  <c r="BG192" i="1"/>
  <c r="BF192" i="1"/>
  <c r="BD192" i="1"/>
  <c r="BC192" i="1"/>
  <c r="BB192" i="1"/>
  <c r="AX192" i="1"/>
  <c r="AW192" i="1"/>
  <c r="BE192" i="1"/>
  <c r="CB191" i="1"/>
  <c r="BY191" i="1"/>
  <c r="CA191" i="1" s="1"/>
  <c r="BW191" i="1"/>
  <c r="BV191" i="1"/>
  <c r="BU191" i="1"/>
  <c r="BT191" i="1"/>
  <c r="BS191" i="1"/>
  <c r="BR191" i="1"/>
  <c r="BP191" i="1"/>
  <c r="BM191" i="1"/>
  <c r="BL191" i="1"/>
  <c r="BK191" i="1"/>
  <c r="BJ191" i="1"/>
  <c r="BI191" i="1"/>
  <c r="BH191" i="1"/>
  <c r="BG191" i="1"/>
  <c r="BF191" i="1"/>
  <c r="BD191" i="1"/>
  <c r="BC191" i="1"/>
  <c r="BB191" i="1"/>
  <c r="AX191" i="1"/>
  <c r="AW191" i="1"/>
  <c r="BN191" i="1"/>
  <c r="BE191" i="1"/>
  <c r="C191" i="1"/>
  <c r="AY191" i="1" s="1"/>
  <c r="CC208" i="1" l="1"/>
  <c r="CC211" i="1"/>
  <c r="CC213" i="1"/>
  <c r="CC235" i="1"/>
  <c r="CC197" i="1"/>
  <c r="CC231" i="1"/>
  <c r="CC219" i="1"/>
  <c r="CC195" i="1"/>
  <c r="CC196" i="1"/>
  <c r="CC193" i="1"/>
  <c r="CC198" i="1"/>
  <c r="CC199" i="1"/>
  <c r="CC200" i="1"/>
  <c r="CC215" i="1"/>
  <c r="CC216" i="1"/>
  <c r="CC232" i="1"/>
  <c r="CC233" i="1"/>
  <c r="BQ198" i="1"/>
  <c r="BN227" i="1"/>
  <c r="BN225" i="1"/>
  <c r="BN218" i="1"/>
  <c r="BN199" i="1"/>
  <c r="AY242" i="1"/>
  <c r="AZ242" i="1" s="1"/>
  <c r="C243" i="1"/>
  <c r="BN216" i="1"/>
  <c r="BO203" i="1"/>
  <c r="BN233" i="1"/>
  <c r="BQ215" i="1"/>
  <c r="BO215" i="1"/>
  <c r="BQ229" i="1"/>
  <c r="BQ213" i="1"/>
  <c r="BO213" i="1"/>
  <c r="BQ209" i="1"/>
  <c r="BQ233" i="1"/>
  <c r="BO233" i="1"/>
  <c r="BN209" i="1"/>
  <c r="BN200" i="1"/>
  <c r="BN213" i="1"/>
  <c r="BN215" i="1"/>
  <c r="BQ216" i="1"/>
  <c r="BQ220" i="1"/>
  <c r="BN229" i="1"/>
  <c r="BQ214" i="1"/>
  <c r="BO199" i="1"/>
  <c r="BQ199" i="1"/>
  <c r="BN203" i="1"/>
  <c r="BO207" i="1"/>
  <c r="BQ207" i="1"/>
  <c r="BN196" i="1"/>
  <c r="BO214" i="1"/>
  <c r="BO216" i="1"/>
  <c r="BN222" i="1"/>
  <c r="CC217" i="1"/>
  <c r="CC212" i="1"/>
  <c r="CC234" i="1"/>
  <c r="BO219" i="1"/>
  <c r="BQ219" i="1"/>
  <c r="BQ218" i="1"/>
  <c r="BO218" i="1"/>
  <c r="BA218" i="1" s="1"/>
  <c r="A218" i="1" s="1"/>
  <c r="D218" i="1" s="1"/>
  <c r="AZ215" i="1"/>
  <c r="BQ222" i="1"/>
  <c r="BO222" i="1"/>
  <c r="CC218" i="1"/>
  <c r="CC222" i="1"/>
  <c r="CC223" i="1"/>
  <c r="BN224" i="1"/>
  <c r="BQ225" i="1"/>
  <c r="BQ227" i="1"/>
  <c r="C216" i="1"/>
  <c r="BO228" i="1"/>
  <c r="BN219" i="1"/>
  <c r="CC220" i="1"/>
  <c r="BQ228" i="1"/>
  <c r="BO220" i="1"/>
  <c r="CC221" i="1"/>
  <c r="BO225" i="1"/>
  <c r="BO227" i="1"/>
  <c r="BO229" i="1"/>
  <c r="BQ232" i="1"/>
  <c r="CC224" i="1"/>
  <c r="CC225" i="1"/>
  <c r="CC226" i="1"/>
  <c r="CC227" i="1"/>
  <c r="CC228" i="1"/>
  <c r="CC229" i="1"/>
  <c r="CC230" i="1"/>
  <c r="BO232" i="1"/>
  <c r="CC236" i="1"/>
  <c r="BO235" i="1"/>
  <c r="BQ235" i="1"/>
  <c r="BO236" i="1"/>
  <c r="BQ236" i="1"/>
  <c r="C195" i="1"/>
  <c r="AY194" i="1"/>
  <c r="AZ194" i="1" s="1"/>
  <c r="BQ196" i="1"/>
  <c r="BO196" i="1"/>
  <c r="BO198" i="1"/>
  <c r="BA198" i="1" s="1"/>
  <c r="A198" i="1" s="1"/>
  <c r="D198" i="1" s="1"/>
  <c r="BN208" i="1"/>
  <c r="BO194" i="1"/>
  <c r="BQ194" i="1"/>
  <c r="BO195" i="1"/>
  <c r="BQ195" i="1"/>
  <c r="CC204" i="1"/>
  <c r="BN212" i="1"/>
  <c r="BO200" i="1"/>
  <c r="BQ200" i="1"/>
  <c r="BQ203" i="1"/>
  <c r="BN204" i="1"/>
  <c r="BO206" i="1"/>
  <c r="BQ206" i="1"/>
  <c r="CC205" i="1"/>
  <c r="CC209" i="1"/>
  <c r="CC210" i="1"/>
  <c r="BN211" i="1"/>
  <c r="CC202" i="1"/>
  <c r="CC206" i="1"/>
  <c r="BO209" i="1"/>
  <c r="CC203" i="1"/>
  <c r="CC207" i="1"/>
  <c r="CC214" i="1"/>
  <c r="BQ192" i="1"/>
  <c r="BO192" i="1"/>
  <c r="AZ192" i="1"/>
  <c r="CC191" i="1"/>
  <c r="AZ191" i="1"/>
  <c r="CC192" i="1"/>
  <c r="C192" i="1"/>
  <c r="AY192" i="1" s="1"/>
  <c r="BN192" i="1"/>
  <c r="Y42" i="3"/>
  <c r="Y41" i="3"/>
  <c r="Y40" i="3"/>
  <c r="Y23" i="3"/>
  <c r="H2" i="1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N19" i="2"/>
  <c r="I19" i="2"/>
  <c r="N18" i="2"/>
  <c r="I18" i="2"/>
  <c r="N17" i="2"/>
  <c r="I17" i="2"/>
  <c r="N16" i="2"/>
  <c r="I16" i="2"/>
  <c r="N15" i="2"/>
  <c r="I15" i="2"/>
  <c r="N14" i="2"/>
  <c r="I14" i="2"/>
  <c r="Q13" i="2"/>
  <c r="N13" i="2"/>
  <c r="I13" i="2"/>
  <c r="Q12" i="2"/>
  <c r="N12" i="2"/>
  <c r="I12" i="2"/>
  <c r="H12" i="2"/>
  <c r="Q11" i="2"/>
  <c r="N11" i="2"/>
  <c r="P11" i="2" s="1"/>
  <c r="I11" i="2"/>
  <c r="H11" i="2"/>
  <c r="Q10" i="2"/>
  <c r="P10" i="2"/>
  <c r="N10" i="2"/>
  <c r="I10" i="2"/>
  <c r="H10" i="2"/>
  <c r="Q9" i="2"/>
  <c r="P9" i="2"/>
  <c r="N9" i="2"/>
  <c r="L9" i="2"/>
  <c r="K9" i="2"/>
  <c r="I9" i="2"/>
  <c r="H9" i="2"/>
  <c r="Q8" i="2"/>
  <c r="P8" i="2"/>
  <c r="N8" i="2"/>
  <c r="L8" i="2"/>
  <c r="K8" i="2"/>
  <c r="I8" i="2"/>
  <c r="H8" i="2"/>
  <c r="Q7" i="2"/>
  <c r="P7" i="2"/>
  <c r="L7" i="2"/>
  <c r="K7" i="2"/>
  <c r="J7" i="2"/>
  <c r="I7" i="2"/>
  <c r="H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T6" i="2"/>
  <c r="Q6" i="2"/>
  <c r="P6" i="2"/>
  <c r="L6" i="2"/>
  <c r="K6" i="2"/>
  <c r="J6" i="2"/>
  <c r="I6" i="2"/>
  <c r="H6" i="2"/>
  <c r="Q5" i="2"/>
  <c r="P5" i="2"/>
  <c r="N5" i="2"/>
  <c r="M5" i="2"/>
  <c r="L5" i="2"/>
  <c r="K5" i="2"/>
  <c r="J5" i="2"/>
  <c r="I5" i="2"/>
  <c r="H5" i="2"/>
  <c r="R4" i="2"/>
  <c r="Q4" i="2"/>
  <c r="P4" i="2"/>
  <c r="O4" i="2"/>
  <c r="N4" i="2"/>
  <c r="M4" i="2"/>
  <c r="L4" i="2"/>
  <c r="K4" i="2"/>
  <c r="J4" i="2"/>
  <c r="I4" i="2"/>
  <c r="H4" i="2"/>
  <c r="R3" i="2"/>
  <c r="Q3" i="2"/>
  <c r="P3" i="2"/>
  <c r="O3" i="2"/>
  <c r="N3" i="2"/>
  <c r="M3" i="2"/>
  <c r="L3" i="2"/>
  <c r="K3" i="2"/>
  <c r="J3" i="2"/>
  <c r="I3" i="2"/>
  <c r="H3" i="2"/>
  <c r="R2" i="2"/>
  <c r="Q2" i="2"/>
  <c r="P2" i="2"/>
  <c r="O2" i="2"/>
  <c r="N2" i="2"/>
  <c r="M2" i="2"/>
  <c r="L2" i="2"/>
  <c r="K2" i="2"/>
  <c r="J2" i="2"/>
  <c r="I2" i="2"/>
  <c r="H2" i="2"/>
  <c r="CB190" i="1"/>
  <c r="BY190" i="1"/>
  <c r="CA190" i="1" s="1"/>
  <c r="BW190" i="1"/>
  <c r="BV190" i="1"/>
  <c r="BU190" i="1"/>
  <c r="BT190" i="1"/>
  <c r="BS190" i="1"/>
  <c r="BR190" i="1"/>
  <c r="BP190" i="1"/>
  <c r="BM190" i="1"/>
  <c r="BL190" i="1"/>
  <c r="BK190" i="1"/>
  <c r="BJ190" i="1"/>
  <c r="BI190" i="1"/>
  <c r="BH190" i="1"/>
  <c r="BG190" i="1"/>
  <c r="BF190" i="1"/>
  <c r="BD190" i="1"/>
  <c r="BC190" i="1"/>
  <c r="BB190" i="1"/>
  <c r="AX190" i="1"/>
  <c r="AW190" i="1"/>
  <c r="BE190" i="1"/>
  <c r="CB189" i="1"/>
  <c r="BY189" i="1"/>
  <c r="CA189" i="1" s="1"/>
  <c r="BW189" i="1"/>
  <c r="BV189" i="1"/>
  <c r="BU189" i="1"/>
  <c r="BT189" i="1"/>
  <c r="BS189" i="1"/>
  <c r="BR189" i="1"/>
  <c r="BP189" i="1"/>
  <c r="BM189" i="1"/>
  <c r="BL189" i="1"/>
  <c r="BK189" i="1"/>
  <c r="BJ189" i="1"/>
  <c r="BI189" i="1"/>
  <c r="BH189" i="1"/>
  <c r="BG189" i="1"/>
  <c r="BF189" i="1"/>
  <c r="BD189" i="1"/>
  <c r="BC189" i="1"/>
  <c r="BB189" i="1"/>
  <c r="AX189" i="1"/>
  <c r="AW189" i="1"/>
  <c r="BE189" i="1"/>
  <c r="CB188" i="1"/>
  <c r="BY188" i="1"/>
  <c r="CA188" i="1" s="1"/>
  <c r="BW188" i="1"/>
  <c r="BV188" i="1"/>
  <c r="BU188" i="1"/>
  <c r="BT188" i="1"/>
  <c r="BS188" i="1"/>
  <c r="BR188" i="1"/>
  <c r="BP188" i="1"/>
  <c r="BM188" i="1"/>
  <c r="BL188" i="1"/>
  <c r="BK188" i="1"/>
  <c r="BJ188" i="1"/>
  <c r="BI188" i="1"/>
  <c r="BH188" i="1"/>
  <c r="BG188" i="1"/>
  <c r="BF188" i="1"/>
  <c r="BD188" i="1"/>
  <c r="BC188" i="1"/>
  <c r="BB188" i="1"/>
  <c r="AX188" i="1"/>
  <c r="AW188" i="1"/>
  <c r="BE188" i="1"/>
  <c r="CB187" i="1"/>
  <c r="BY187" i="1"/>
  <c r="CA187" i="1" s="1"/>
  <c r="BW187" i="1"/>
  <c r="BV187" i="1"/>
  <c r="BU187" i="1"/>
  <c r="BT187" i="1"/>
  <c r="BS187" i="1"/>
  <c r="BR187" i="1"/>
  <c r="BP187" i="1"/>
  <c r="BM187" i="1"/>
  <c r="BL187" i="1"/>
  <c r="BK187" i="1"/>
  <c r="BJ187" i="1"/>
  <c r="BI187" i="1"/>
  <c r="BH187" i="1"/>
  <c r="BG187" i="1"/>
  <c r="BF187" i="1"/>
  <c r="BD187" i="1"/>
  <c r="BC187" i="1"/>
  <c r="BB187" i="1"/>
  <c r="AX187" i="1"/>
  <c r="AW187" i="1"/>
  <c r="BE187" i="1"/>
  <c r="CB186" i="1"/>
  <c r="BY186" i="1"/>
  <c r="CA186" i="1" s="1"/>
  <c r="BW186" i="1"/>
  <c r="BV186" i="1"/>
  <c r="BU186" i="1"/>
  <c r="BT186" i="1"/>
  <c r="BS186" i="1"/>
  <c r="BR186" i="1"/>
  <c r="BP186" i="1"/>
  <c r="BM186" i="1"/>
  <c r="BL186" i="1"/>
  <c r="BK186" i="1"/>
  <c r="BJ186" i="1"/>
  <c r="BI186" i="1"/>
  <c r="BH186" i="1"/>
  <c r="BG186" i="1"/>
  <c r="BF186" i="1"/>
  <c r="BD186" i="1"/>
  <c r="BC186" i="1"/>
  <c r="BB186" i="1"/>
  <c r="AX186" i="1"/>
  <c r="AW186" i="1"/>
  <c r="BE186" i="1"/>
  <c r="CB185" i="1"/>
  <c r="CA185" i="1"/>
  <c r="BY185" i="1"/>
  <c r="BW185" i="1"/>
  <c r="BV185" i="1"/>
  <c r="BU185" i="1"/>
  <c r="BT185" i="1"/>
  <c r="BS185" i="1"/>
  <c r="BR185" i="1"/>
  <c r="BP185" i="1"/>
  <c r="BM185" i="1"/>
  <c r="BL185" i="1"/>
  <c r="BK185" i="1"/>
  <c r="BJ185" i="1"/>
  <c r="BI185" i="1"/>
  <c r="BH185" i="1"/>
  <c r="BG185" i="1"/>
  <c r="BF185" i="1"/>
  <c r="BD185" i="1"/>
  <c r="BC185" i="1"/>
  <c r="BB185" i="1"/>
  <c r="AX185" i="1"/>
  <c r="AW185" i="1"/>
  <c r="BE185" i="1"/>
  <c r="CB184" i="1"/>
  <c r="BY184" i="1"/>
  <c r="CA184" i="1" s="1"/>
  <c r="BW184" i="1"/>
  <c r="BV184" i="1"/>
  <c r="BU184" i="1"/>
  <c r="BT184" i="1"/>
  <c r="BS184" i="1"/>
  <c r="BR184" i="1"/>
  <c r="BP184" i="1"/>
  <c r="BM184" i="1"/>
  <c r="BL184" i="1"/>
  <c r="BK184" i="1"/>
  <c r="BJ184" i="1"/>
  <c r="BI184" i="1"/>
  <c r="BH184" i="1"/>
  <c r="BG184" i="1"/>
  <c r="BF184" i="1"/>
  <c r="BD184" i="1"/>
  <c r="BC184" i="1"/>
  <c r="BB184" i="1"/>
  <c r="AX184" i="1"/>
  <c r="AW184" i="1"/>
  <c r="BE184" i="1"/>
  <c r="CB183" i="1"/>
  <c r="BY183" i="1"/>
  <c r="CA183" i="1" s="1"/>
  <c r="BW183" i="1"/>
  <c r="BV183" i="1"/>
  <c r="BU183" i="1"/>
  <c r="BT183" i="1"/>
  <c r="BS183" i="1"/>
  <c r="BR183" i="1"/>
  <c r="BP183" i="1"/>
  <c r="BM183" i="1"/>
  <c r="BL183" i="1"/>
  <c r="BK183" i="1"/>
  <c r="BJ183" i="1"/>
  <c r="BI183" i="1"/>
  <c r="BH183" i="1"/>
  <c r="BG183" i="1"/>
  <c r="BF183" i="1"/>
  <c r="BD183" i="1"/>
  <c r="BC183" i="1"/>
  <c r="BB183" i="1"/>
  <c r="AX183" i="1"/>
  <c r="AW183" i="1"/>
  <c r="BE183" i="1"/>
  <c r="CB182" i="1"/>
  <c r="BY182" i="1"/>
  <c r="CA182" i="1" s="1"/>
  <c r="BW182" i="1"/>
  <c r="BV182" i="1"/>
  <c r="BU182" i="1"/>
  <c r="BT182" i="1"/>
  <c r="BS182" i="1"/>
  <c r="BR182" i="1"/>
  <c r="BP182" i="1"/>
  <c r="BM182" i="1"/>
  <c r="BL182" i="1"/>
  <c r="BK182" i="1"/>
  <c r="BJ182" i="1"/>
  <c r="BI182" i="1"/>
  <c r="BH182" i="1"/>
  <c r="BG182" i="1"/>
  <c r="BF182" i="1"/>
  <c r="BD182" i="1"/>
  <c r="BC182" i="1"/>
  <c r="BB182" i="1"/>
  <c r="AX182" i="1"/>
  <c r="AW182" i="1"/>
  <c r="BE182" i="1"/>
  <c r="CB181" i="1"/>
  <c r="BY181" i="1"/>
  <c r="CA181" i="1" s="1"/>
  <c r="BW181" i="1"/>
  <c r="BV181" i="1"/>
  <c r="BU181" i="1"/>
  <c r="BT181" i="1"/>
  <c r="BS181" i="1"/>
  <c r="BR181" i="1"/>
  <c r="BP181" i="1"/>
  <c r="BM181" i="1"/>
  <c r="BL181" i="1"/>
  <c r="BK181" i="1"/>
  <c r="BJ181" i="1"/>
  <c r="BI181" i="1"/>
  <c r="BH181" i="1"/>
  <c r="BG181" i="1"/>
  <c r="BF181" i="1"/>
  <c r="BD181" i="1"/>
  <c r="BC181" i="1"/>
  <c r="BB181" i="1"/>
  <c r="AX181" i="1"/>
  <c r="AW181" i="1"/>
  <c r="BE181" i="1"/>
  <c r="CB180" i="1"/>
  <c r="BY180" i="1"/>
  <c r="CA180" i="1" s="1"/>
  <c r="BW180" i="1"/>
  <c r="BV180" i="1"/>
  <c r="BU180" i="1"/>
  <c r="BT180" i="1"/>
  <c r="BS180" i="1"/>
  <c r="BR180" i="1"/>
  <c r="BP180" i="1"/>
  <c r="BM180" i="1"/>
  <c r="BL180" i="1"/>
  <c r="BK180" i="1"/>
  <c r="BJ180" i="1"/>
  <c r="BI180" i="1"/>
  <c r="BH180" i="1"/>
  <c r="BG180" i="1"/>
  <c r="BF180" i="1"/>
  <c r="BD180" i="1"/>
  <c r="BC180" i="1"/>
  <c r="BB180" i="1"/>
  <c r="AX180" i="1"/>
  <c r="AW180" i="1"/>
  <c r="BE180" i="1"/>
  <c r="CB179" i="1"/>
  <c r="BY179" i="1"/>
  <c r="CA179" i="1" s="1"/>
  <c r="BW179" i="1"/>
  <c r="BV179" i="1"/>
  <c r="BU179" i="1"/>
  <c r="BT179" i="1"/>
  <c r="BS179" i="1"/>
  <c r="BR179" i="1"/>
  <c r="BP179" i="1"/>
  <c r="BM179" i="1"/>
  <c r="BL179" i="1"/>
  <c r="BK179" i="1"/>
  <c r="BJ179" i="1"/>
  <c r="BI179" i="1"/>
  <c r="BH179" i="1"/>
  <c r="BG179" i="1"/>
  <c r="BF179" i="1"/>
  <c r="BD179" i="1"/>
  <c r="BC179" i="1"/>
  <c r="BB179" i="1"/>
  <c r="AX179" i="1"/>
  <c r="AW179" i="1"/>
  <c r="BE179" i="1"/>
  <c r="CB178" i="1"/>
  <c r="BY178" i="1"/>
  <c r="CA178" i="1" s="1"/>
  <c r="BW178" i="1"/>
  <c r="BV178" i="1"/>
  <c r="BU178" i="1"/>
  <c r="BT178" i="1"/>
  <c r="BS178" i="1"/>
  <c r="BR178" i="1"/>
  <c r="BP178" i="1"/>
  <c r="BM178" i="1"/>
  <c r="BL178" i="1"/>
  <c r="BK178" i="1"/>
  <c r="BJ178" i="1"/>
  <c r="BI178" i="1"/>
  <c r="BH178" i="1"/>
  <c r="BG178" i="1"/>
  <c r="BF178" i="1"/>
  <c r="BD178" i="1"/>
  <c r="BC178" i="1"/>
  <c r="BB178" i="1"/>
  <c r="AX178" i="1"/>
  <c r="AW178" i="1"/>
  <c r="BE178" i="1"/>
  <c r="CB177" i="1"/>
  <c r="BY177" i="1"/>
  <c r="CA177" i="1" s="1"/>
  <c r="BW177" i="1"/>
  <c r="BV177" i="1"/>
  <c r="BU177" i="1"/>
  <c r="BT177" i="1"/>
  <c r="BS177" i="1"/>
  <c r="BR177" i="1"/>
  <c r="BP177" i="1"/>
  <c r="BM177" i="1"/>
  <c r="BL177" i="1"/>
  <c r="BK177" i="1"/>
  <c r="BJ177" i="1"/>
  <c r="BI177" i="1"/>
  <c r="BH177" i="1"/>
  <c r="BG177" i="1"/>
  <c r="BF177" i="1"/>
  <c r="BD177" i="1"/>
  <c r="BC177" i="1"/>
  <c r="BB177" i="1"/>
  <c r="AX177" i="1"/>
  <c r="AW177" i="1"/>
  <c r="BE177" i="1"/>
  <c r="CB176" i="1"/>
  <c r="BY176" i="1"/>
  <c r="CA176" i="1" s="1"/>
  <c r="BW176" i="1"/>
  <c r="BV176" i="1"/>
  <c r="BU176" i="1"/>
  <c r="BT176" i="1"/>
  <c r="BS176" i="1"/>
  <c r="BR176" i="1"/>
  <c r="BP176" i="1"/>
  <c r="BM176" i="1"/>
  <c r="BL176" i="1"/>
  <c r="BK176" i="1"/>
  <c r="BJ176" i="1"/>
  <c r="BI176" i="1"/>
  <c r="BH176" i="1"/>
  <c r="BG176" i="1"/>
  <c r="BF176" i="1"/>
  <c r="BD176" i="1"/>
  <c r="BC176" i="1"/>
  <c r="BB176" i="1"/>
  <c r="AX176" i="1"/>
  <c r="AW176" i="1"/>
  <c r="BE176" i="1"/>
  <c r="CB175" i="1"/>
  <c r="BY175" i="1"/>
  <c r="CA175" i="1" s="1"/>
  <c r="BW175" i="1"/>
  <c r="BV175" i="1"/>
  <c r="BU175" i="1"/>
  <c r="BT175" i="1"/>
  <c r="BS175" i="1"/>
  <c r="BR175" i="1"/>
  <c r="BP175" i="1"/>
  <c r="BM175" i="1"/>
  <c r="BL175" i="1"/>
  <c r="BK175" i="1"/>
  <c r="BJ175" i="1"/>
  <c r="BI175" i="1"/>
  <c r="BH175" i="1"/>
  <c r="BG175" i="1"/>
  <c r="BF175" i="1"/>
  <c r="BD175" i="1"/>
  <c r="BC175" i="1"/>
  <c r="BB175" i="1"/>
  <c r="AX175" i="1"/>
  <c r="AW175" i="1"/>
  <c r="BE175" i="1"/>
  <c r="CB174" i="1"/>
  <c r="BY174" i="1"/>
  <c r="CA174" i="1" s="1"/>
  <c r="BW174" i="1"/>
  <c r="BV174" i="1"/>
  <c r="BU174" i="1"/>
  <c r="BT174" i="1"/>
  <c r="BS174" i="1"/>
  <c r="BR174" i="1"/>
  <c r="BP174" i="1"/>
  <c r="BM174" i="1"/>
  <c r="BL174" i="1"/>
  <c r="BK174" i="1"/>
  <c r="BJ174" i="1"/>
  <c r="BI174" i="1"/>
  <c r="BH174" i="1"/>
  <c r="BG174" i="1"/>
  <c r="BF174" i="1"/>
  <c r="BD174" i="1"/>
  <c r="BC174" i="1"/>
  <c r="BB174" i="1"/>
  <c r="AX174" i="1"/>
  <c r="AW174" i="1"/>
  <c r="BE174" i="1"/>
  <c r="CB173" i="1"/>
  <c r="BY173" i="1"/>
  <c r="CA173" i="1" s="1"/>
  <c r="BW173" i="1"/>
  <c r="BV173" i="1"/>
  <c r="BU173" i="1"/>
  <c r="BT173" i="1"/>
  <c r="BS173" i="1"/>
  <c r="BR173" i="1"/>
  <c r="BP173" i="1"/>
  <c r="BM173" i="1"/>
  <c r="BL173" i="1"/>
  <c r="BK173" i="1"/>
  <c r="BJ173" i="1"/>
  <c r="BI173" i="1"/>
  <c r="BH173" i="1"/>
  <c r="BG173" i="1"/>
  <c r="BF173" i="1"/>
  <c r="BD173" i="1"/>
  <c r="BC173" i="1"/>
  <c r="BB173" i="1"/>
  <c r="AX173" i="1"/>
  <c r="AW173" i="1"/>
  <c r="BE173" i="1"/>
  <c r="CB172" i="1"/>
  <c r="BY172" i="1"/>
  <c r="CA172" i="1" s="1"/>
  <c r="BW172" i="1"/>
  <c r="BV172" i="1"/>
  <c r="BU172" i="1"/>
  <c r="BT172" i="1"/>
  <c r="BS172" i="1"/>
  <c r="BR172" i="1"/>
  <c r="BP172" i="1"/>
  <c r="BM172" i="1"/>
  <c r="BL172" i="1"/>
  <c r="BK172" i="1"/>
  <c r="BJ172" i="1"/>
  <c r="BI172" i="1"/>
  <c r="BH172" i="1"/>
  <c r="BG172" i="1"/>
  <c r="BF172" i="1"/>
  <c r="BD172" i="1"/>
  <c r="BC172" i="1"/>
  <c r="BB172" i="1"/>
  <c r="AX172" i="1"/>
  <c r="AW172" i="1"/>
  <c r="BE172" i="1"/>
  <c r="CB171" i="1"/>
  <c r="BY171" i="1"/>
  <c r="CA171" i="1" s="1"/>
  <c r="BW171" i="1"/>
  <c r="BV171" i="1"/>
  <c r="BU171" i="1"/>
  <c r="BT171" i="1"/>
  <c r="BS171" i="1"/>
  <c r="BR171" i="1"/>
  <c r="BP171" i="1"/>
  <c r="BM171" i="1"/>
  <c r="BL171" i="1"/>
  <c r="BK171" i="1"/>
  <c r="BJ171" i="1"/>
  <c r="BI171" i="1"/>
  <c r="BH171" i="1"/>
  <c r="BG171" i="1"/>
  <c r="BF171" i="1"/>
  <c r="BD171" i="1"/>
  <c r="BC171" i="1"/>
  <c r="BB171" i="1"/>
  <c r="AX171" i="1"/>
  <c r="AW171" i="1"/>
  <c r="BE171" i="1"/>
  <c r="CB170" i="1"/>
  <c r="BY170" i="1"/>
  <c r="CA170" i="1" s="1"/>
  <c r="BW170" i="1"/>
  <c r="BV170" i="1"/>
  <c r="BU170" i="1"/>
  <c r="BT170" i="1"/>
  <c r="BS170" i="1"/>
  <c r="BR170" i="1"/>
  <c r="BP170" i="1"/>
  <c r="BM170" i="1"/>
  <c r="BL170" i="1"/>
  <c r="BK170" i="1"/>
  <c r="BJ170" i="1"/>
  <c r="BI170" i="1"/>
  <c r="BH170" i="1"/>
  <c r="BG170" i="1"/>
  <c r="BF170" i="1"/>
  <c r="BD170" i="1"/>
  <c r="BC170" i="1"/>
  <c r="BB170" i="1"/>
  <c r="AX170" i="1"/>
  <c r="AW170" i="1"/>
  <c r="BE170" i="1"/>
  <c r="CB169" i="1"/>
  <c r="BY169" i="1"/>
  <c r="CA169" i="1" s="1"/>
  <c r="BW169" i="1"/>
  <c r="BV169" i="1"/>
  <c r="BU169" i="1"/>
  <c r="BT169" i="1"/>
  <c r="BS169" i="1"/>
  <c r="BR169" i="1"/>
  <c r="BP169" i="1"/>
  <c r="BM169" i="1"/>
  <c r="BL169" i="1"/>
  <c r="BK169" i="1"/>
  <c r="BJ169" i="1"/>
  <c r="BI169" i="1"/>
  <c r="BH169" i="1"/>
  <c r="BG169" i="1"/>
  <c r="BF169" i="1"/>
  <c r="BD169" i="1"/>
  <c r="BC169" i="1"/>
  <c r="BB169" i="1"/>
  <c r="AX169" i="1"/>
  <c r="AW169" i="1"/>
  <c r="BE169" i="1"/>
  <c r="CB168" i="1"/>
  <c r="BY168" i="1"/>
  <c r="CA168" i="1" s="1"/>
  <c r="BW168" i="1"/>
  <c r="BV168" i="1"/>
  <c r="BU168" i="1"/>
  <c r="BT168" i="1"/>
  <c r="BS168" i="1"/>
  <c r="BR168" i="1"/>
  <c r="BP168" i="1"/>
  <c r="BM168" i="1"/>
  <c r="BL168" i="1"/>
  <c r="BK168" i="1"/>
  <c r="BJ168" i="1"/>
  <c r="BI168" i="1"/>
  <c r="BH168" i="1"/>
  <c r="BG168" i="1"/>
  <c r="BF168" i="1"/>
  <c r="BD168" i="1"/>
  <c r="BC168" i="1"/>
  <c r="BB168" i="1"/>
  <c r="AX168" i="1"/>
  <c r="AW168" i="1"/>
  <c r="BE168" i="1"/>
  <c r="CB167" i="1"/>
  <c r="BY167" i="1"/>
  <c r="CA167" i="1" s="1"/>
  <c r="BW167" i="1"/>
  <c r="BV167" i="1"/>
  <c r="BU167" i="1"/>
  <c r="BT167" i="1"/>
  <c r="BS167" i="1"/>
  <c r="BR167" i="1"/>
  <c r="BP167" i="1"/>
  <c r="BM167" i="1"/>
  <c r="BL167" i="1"/>
  <c r="BK167" i="1"/>
  <c r="BJ167" i="1"/>
  <c r="BI167" i="1"/>
  <c r="BH167" i="1"/>
  <c r="BG167" i="1"/>
  <c r="BF167" i="1"/>
  <c r="BD167" i="1"/>
  <c r="BC167" i="1"/>
  <c r="BB167" i="1"/>
  <c r="AX167" i="1"/>
  <c r="AW167" i="1"/>
  <c r="BE167" i="1"/>
  <c r="CB166" i="1"/>
  <c r="BY166" i="1"/>
  <c r="CA166" i="1" s="1"/>
  <c r="BW166" i="1"/>
  <c r="BV166" i="1"/>
  <c r="BU166" i="1"/>
  <c r="BT166" i="1"/>
  <c r="BS166" i="1"/>
  <c r="BR166" i="1"/>
  <c r="BP166" i="1"/>
  <c r="BM166" i="1"/>
  <c r="BL166" i="1"/>
  <c r="BK166" i="1"/>
  <c r="BJ166" i="1"/>
  <c r="BI166" i="1"/>
  <c r="BH166" i="1"/>
  <c r="BG166" i="1"/>
  <c r="BF166" i="1"/>
  <c r="BD166" i="1"/>
  <c r="BC166" i="1"/>
  <c r="BB166" i="1"/>
  <c r="AX166" i="1"/>
  <c r="AW166" i="1"/>
  <c r="BE166" i="1"/>
  <c r="CB165" i="1"/>
  <c r="BY165" i="1"/>
  <c r="CA165" i="1" s="1"/>
  <c r="BW165" i="1"/>
  <c r="BV165" i="1"/>
  <c r="BU165" i="1"/>
  <c r="BT165" i="1"/>
  <c r="BS165" i="1"/>
  <c r="BR165" i="1"/>
  <c r="BP165" i="1"/>
  <c r="BM165" i="1"/>
  <c r="BL165" i="1"/>
  <c r="BK165" i="1"/>
  <c r="BJ165" i="1"/>
  <c r="BI165" i="1"/>
  <c r="BH165" i="1"/>
  <c r="BG165" i="1"/>
  <c r="BF165" i="1"/>
  <c r="BD165" i="1"/>
  <c r="BC165" i="1"/>
  <c r="BB165" i="1"/>
  <c r="AX165" i="1"/>
  <c r="AW165" i="1"/>
  <c r="BE165" i="1"/>
  <c r="CB164" i="1"/>
  <c r="CA164" i="1"/>
  <c r="BY164" i="1"/>
  <c r="BW164" i="1"/>
  <c r="BV164" i="1"/>
  <c r="BU164" i="1"/>
  <c r="BT164" i="1"/>
  <c r="BS164" i="1"/>
  <c r="BR164" i="1"/>
  <c r="BP164" i="1"/>
  <c r="BM164" i="1"/>
  <c r="BL164" i="1"/>
  <c r="BK164" i="1"/>
  <c r="BJ164" i="1"/>
  <c r="BI164" i="1"/>
  <c r="BH164" i="1"/>
  <c r="BG164" i="1"/>
  <c r="BF164" i="1"/>
  <c r="BD164" i="1"/>
  <c r="BC164" i="1"/>
  <c r="BB164" i="1"/>
  <c r="AX164" i="1"/>
  <c r="AW164" i="1"/>
  <c r="BE164" i="1"/>
  <c r="CB163" i="1"/>
  <c r="BY163" i="1"/>
  <c r="CA163" i="1" s="1"/>
  <c r="BW163" i="1"/>
  <c r="BV163" i="1"/>
  <c r="BU163" i="1"/>
  <c r="BT163" i="1"/>
  <c r="BS163" i="1"/>
  <c r="BR163" i="1"/>
  <c r="BP163" i="1"/>
  <c r="BM163" i="1"/>
  <c r="BL163" i="1"/>
  <c r="BK163" i="1"/>
  <c r="BJ163" i="1"/>
  <c r="BI163" i="1"/>
  <c r="BH163" i="1"/>
  <c r="BG163" i="1"/>
  <c r="BF163" i="1"/>
  <c r="BD163" i="1"/>
  <c r="BC163" i="1"/>
  <c r="BB163" i="1"/>
  <c r="AX163" i="1"/>
  <c r="AW163" i="1"/>
  <c r="BE163" i="1"/>
  <c r="CB162" i="1"/>
  <c r="BY162" i="1"/>
  <c r="CA162" i="1" s="1"/>
  <c r="BW162" i="1"/>
  <c r="BV162" i="1"/>
  <c r="BU162" i="1"/>
  <c r="BT162" i="1"/>
  <c r="BS162" i="1"/>
  <c r="BR162" i="1"/>
  <c r="BP162" i="1"/>
  <c r="BM162" i="1"/>
  <c r="BL162" i="1"/>
  <c r="BK162" i="1"/>
  <c r="BJ162" i="1"/>
  <c r="BI162" i="1"/>
  <c r="BH162" i="1"/>
  <c r="BG162" i="1"/>
  <c r="BF162" i="1"/>
  <c r="BD162" i="1"/>
  <c r="BC162" i="1"/>
  <c r="BB162" i="1"/>
  <c r="AX162" i="1"/>
  <c r="AW162" i="1"/>
  <c r="BE162" i="1"/>
  <c r="CB161" i="1"/>
  <c r="BY161" i="1"/>
  <c r="CA161" i="1" s="1"/>
  <c r="BW161" i="1"/>
  <c r="BV161" i="1"/>
  <c r="BU161" i="1"/>
  <c r="BT161" i="1"/>
  <c r="BS161" i="1"/>
  <c r="BR161" i="1"/>
  <c r="BP161" i="1"/>
  <c r="BM161" i="1"/>
  <c r="BL161" i="1"/>
  <c r="BK161" i="1"/>
  <c r="BJ161" i="1"/>
  <c r="BI161" i="1"/>
  <c r="BH161" i="1"/>
  <c r="BG161" i="1"/>
  <c r="BF161" i="1"/>
  <c r="BD161" i="1"/>
  <c r="BC161" i="1"/>
  <c r="BB161" i="1"/>
  <c r="AX161" i="1"/>
  <c r="AW161" i="1"/>
  <c r="BE161" i="1"/>
  <c r="CB160" i="1"/>
  <c r="BY160" i="1"/>
  <c r="CA160" i="1" s="1"/>
  <c r="BW160" i="1"/>
  <c r="BV160" i="1"/>
  <c r="BU160" i="1"/>
  <c r="BT160" i="1"/>
  <c r="BS160" i="1"/>
  <c r="BR160" i="1"/>
  <c r="BP160" i="1"/>
  <c r="BM160" i="1"/>
  <c r="BL160" i="1"/>
  <c r="BK160" i="1"/>
  <c r="BJ160" i="1"/>
  <c r="BI160" i="1"/>
  <c r="BH160" i="1"/>
  <c r="BG160" i="1"/>
  <c r="BF160" i="1"/>
  <c r="BD160" i="1"/>
  <c r="BC160" i="1"/>
  <c r="BB160" i="1"/>
  <c r="AX160" i="1"/>
  <c r="AW160" i="1"/>
  <c r="BE160" i="1"/>
  <c r="CB159" i="1"/>
  <c r="BY159" i="1"/>
  <c r="CA159" i="1" s="1"/>
  <c r="BW159" i="1"/>
  <c r="BV159" i="1"/>
  <c r="BU159" i="1"/>
  <c r="BT159" i="1"/>
  <c r="BS159" i="1"/>
  <c r="BR159" i="1"/>
  <c r="BP159" i="1"/>
  <c r="BM159" i="1"/>
  <c r="BL159" i="1"/>
  <c r="BK159" i="1"/>
  <c r="BJ159" i="1"/>
  <c r="BI159" i="1"/>
  <c r="BH159" i="1"/>
  <c r="BG159" i="1"/>
  <c r="BF159" i="1"/>
  <c r="BD159" i="1"/>
  <c r="BC159" i="1"/>
  <c r="BB159" i="1"/>
  <c r="AX159" i="1"/>
  <c r="AW159" i="1"/>
  <c r="BE159" i="1"/>
  <c r="CB158" i="1"/>
  <c r="BY158" i="1"/>
  <c r="CA158" i="1" s="1"/>
  <c r="BW158" i="1"/>
  <c r="BV158" i="1"/>
  <c r="BU158" i="1"/>
  <c r="BT158" i="1"/>
  <c r="BS158" i="1"/>
  <c r="BR158" i="1"/>
  <c r="BP158" i="1"/>
  <c r="BM158" i="1"/>
  <c r="BL158" i="1"/>
  <c r="BK158" i="1"/>
  <c r="BJ158" i="1"/>
  <c r="BI158" i="1"/>
  <c r="BH158" i="1"/>
  <c r="BG158" i="1"/>
  <c r="BF158" i="1"/>
  <c r="BD158" i="1"/>
  <c r="BC158" i="1"/>
  <c r="BB158" i="1"/>
  <c r="AX158" i="1"/>
  <c r="AW158" i="1"/>
  <c r="BE158" i="1"/>
  <c r="CB157" i="1"/>
  <c r="BY157" i="1"/>
  <c r="CA157" i="1" s="1"/>
  <c r="BW157" i="1"/>
  <c r="BV157" i="1"/>
  <c r="BU157" i="1"/>
  <c r="BT157" i="1"/>
  <c r="BS157" i="1"/>
  <c r="BR157" i="1"/>
  <c r="BP157" i="1"/>
  <c r="BM157" i="1"/>
  <c r="BL157" i="1"/>
  <c r="BK157" i="1"/>
  <c r="BJ157" i="1"/>
  <c r="BI157" i="1"/>
  <c r="BH157" i="1"/>
  <c r="BG157" i="1"/>
  <c r="BF157" i="1"/>
  <c r="BD157" i="1"/>
  <c r="BC157" i="1"/>
  <c r="BB157" i="1"/>
  <c r="AX157" i="1"/>
  <c r="AW157" i="1"/>
  <c r="BE157" i="1"/>
  <c r="CB156" i="1"/>
  <c r="BY156" i="1"/>
  <c r="CA156" i="1" s="1"/>
  <c r="BW156" i="1"/>
  <c r="BV156" i="1"/>
  <c r="BU156" i="1"/>
  <c r="BT156" i="1"/>
  <c r="BS156" i="1"/>
  <c r="BR156" i="1"/>
  <c r="BP156" i="1"/>
  <c r="BM156" i="1"/>
  <c r="BL156" i="1"/>
  <c r="BK156" i="1"/>
  <c r="BJ156" i="1"/>
  <c r="BI156" i="1"/>
  <c r="BH156" i="1"/>
  <c r="BG156" i="1"/>
  <c r="BF156" i="1"/>
  <c r="BD156" i="1"/>
  <c r="BC156" i="1"/>
  <c r="BB156" i="1"/>
  <c r="AX156" i="1"/>
  <c r="AW156" i="1"/>
  <c r="BE156" i="1"/>
  <c r="CB155" i="1"/>
  <c r="BY155" i="1"/>
  <c r="CA155" i="1" s="1"/>
  <c r="BW155" i="1"/>
  <c r="BV155" i="1"/>
  <c r="BU155" i="1"/>
  <c r="BT155" i="1"/>
  <c r="BS155" i="1"/>
  <c r="BR155" i="1"/>
  <c r="BP155" i="1"/>
  <c r="BM155" i="1"/>
  <c r="BL155" i="1"/>
  <c r="BK155" i="1"/>
  <c r="BJ155" i="1"/>
  <c r="BI155" i="1"/>
  <c r="BH155" i="1"/>
  <c r="BG155" i="1"/>
  <c r="BF155" i="1"/>
  <c r="BD155" i="1"/>
  <c r="BC155" i="1"/>
  <c r="BB155" i="1"/>
  <c r="AX155" i="1"/>
  <c r="AW155" i="1"/>
  <c r="BE155" i="1"/>
  <c r="CB154" i="1"/>
  <c r="BY154" i="1"/>
  <c r="CA154" i="1" s="1"/>
  <c r="BW154" i="1"/>
  <c r="BV154" i="1"/>
  <c r="BU154" i="1"/>
  <c r="BT154" i="1"/>
  <c r="BS154" i="1"/>
  <c r="BR154" i="1"/>
  <c r="BP154" i="1"/>
  <c r="BM154" i="1"/>
  <c r="BL154" i="1"/>
  <c r="BK154" i="1"/>
  <c r="BJ154" i="1"/>
  <c r="BI154" i="1"/>
  <c r="BH154" i="1"/>
  <c r="BG154" i="1"/>
  <c r="BF154" i="1"/>
  <c r="BD154" i="1"/>
  <c r="BC154" i="1"/>
  <c r="BB154" i="1"/>
  <c r="AX154" i="1"/>
  <c r="AW154" i="1"/>
  <c r="BE154" i="1"/>
  <c r="CB153" i="1"/>
  <c r="BY153" i="1"/>
  <c r="CA153" i="1" s="1"/>
  <c r="BW153" i="1"/>
  <c r="BV153" i="1"/>
  <c r="BU153" i="1"/>
  <c r="BT153" i="1"/>
  <c r="BS153" i="1"/>
  <c r="BR153" i="1"/>
  <c r="BP153" i="1"/>
  <c r="BM153" i="1"/>
  <c r="BL153" i="1"/>
  <c r="BK153" i="1"/>
  <c r="BJ153" i="1"/>
  <c r="BI153" i="1"/>
  <c r="BH153" i="1"/>
  <c r="BG153" i="1"/>
  <c r="BF153" i="1"/>
  <c r="BD153" i="1"/>
  <c r="BC153" i="1"/>
  <c r="BB153" i="1"/>
  <c r="AX153" i="1"/>
  <c r="AW153" i="1"/>
  <c r="BE153" i="1"/>
  <c r="CB152" i="1"/>
  <c r="BY152" i="1"/>
  <c r="CA152" i="1" s="1"/>
  <c r="BW152" i="1"/>
  <c r="BV152" i="1"/>
  <c r="BU152" i="1"/>
  <c r="BT152" i="1"/>
  <c r="BS152" i="1"/>
  <c r="BR152" i="1"/>
  <c r="BP152" i="1"/>
  <c r="BM152" i="1"/>
  <c r="BL152" i="1"/>
  <c r="BK152" i="1"/>
  <c r="BJ152" i="1"/>
  <c r="BI152" i="1"/>
  <c r="BH152" i="1"/>
  <c r="BG152" i="1"/>
  <c r="BF152" i="1"/>
  <c r="BD152" i="1"/>
  <c r="BC152" i="1"/>
  <c r="BB152" i="1"/>
  <c r="AX152" i="1"/>
  <c r="AW152" i="1"/>
  <c r="BE152" i="1"/>
  <c r="CB151" i="1"/>
  <c r="BY151" i="1"/>
  <c r="CA151" i="1" s="1"/>
  <c r="BW151" i="1"/>
  <c r="BV151" i="1"/>
  <c r="BU151" i="1"/>
  <c r="BT151" i="1"/>
  <c r="BS151" i="1"/>
  <c r="BR151" i="1"/>
  <c r="BP151" i="1"/>
  <c r="BM151" i="1"/>
  <c r="BL151" i="1"/>
  <c r="BK151" i="1"/>
  <c r="BJ151" i="1"/>
  <c r="BI151" i="1"/>
  <c r="BH151" i="1"/>
  <c r="BG151" i="1"/>
  <c r="BF151" i="1"/>
  <c r="BD151" i="1"/>
  <c r="BC151" i="1"/>
  <c r="BB151" i="1"/>
  <c r="AX151" i="1"/>
  <c r="AW151" i="1"/>
  <c r="BE151" i="1"/>
  <c r="CB150" i="1"/>
  <c r="BY150" i="1"/>
  <c r="CA150" i="1" s="1"/>
  <c r="BW150" i="1"/>
  <c r="BV150" i="1"/>
  <c r="BU150" i="1"/>
  <c r="BT150" i="1"/>
  <c r="BS150" i="1"/>
  <c r="BR150" i="1"/>
  <c r="BP150" i="1"/>
  <c r="BM150" i="1"/>
  <c r="BL150" i="1"/>
  <c r="BK150" i="1"/>
  <c r="BJ150" i="1"/>
  <c r="BI150" i="1"/>
  <c r="BH150" i="1"/>
  <c r="BG150" i="1"/>
  <c r="BF150" i="1"/>
  <c r="BD150" i="1"/>
  <c r="BC150" i="1"/>
  <c r="BB150" i="1"/>
  <c r="AX150" i="1"/>
  <c r="AW150" i="1"/>
  <c r="BE150" i="1"/>
  <c r="CB149" i="1"/>
  <c r="BY149" i="1"/>
  <c r="CA149" i="1" s="1"/>
  <c r="BW149" i="1"/>
  <c r="BV149" i="1"/>
  <c r="BU149" i="1"/>
  <c r="BT149" i="1"/>
  <c r="BS149" i="1"/>
  <c r="BR149" i="1"/>
  <c r="BP149" i="1"/>
  <c r="BM149" i="1"/>
  <c r="BL149" i="1"/>
  <c r="BK149" i="1"/>
  <c r="BJ149" i="1"/>
  <c r="BI149" i="1"/>
  <c r="BH149" i="1"/>
  <c r="BG149" i="1"/>
  <c r="BF149" i="1"/>
  <c r="BD149" i="1"/>
  <c r="BC149" i="1"/>
  <c r="BB149" i="1"/>
  <c r="AX149" i="1"/>
  <c r="AW149" i="1"/>
  <c r="BE149" i="1"/>
  <c r="CB148" i="1"/>
  <c r="BY148" i="1"/>
  <c r="CA148" i="1" s="1"/>
  <c r="BW148" i="1"/>
  <c r="BV148" i="1"/>
  <c r="BU148" i="1"/>
  <c r="BT148" i="1"/>
  <c r="BS148" i="1"/>
  <c r="BR148" i="1"/>
  <c r="BP148" i="1"/>
  <c r="BM148" i="1"/>
  <c r="BL148" i="1"/>
  <c r="BK148" i="1"/>
  <c r="BJ148" i="1"/>
  <c r="BI148" i="1"/>
  <c r="BH148" i="1"/>
  <c r="BG148" i="1"/>
  <c r="BF148" i="1"/>
  <c r="BD148" i="1"/>
  <c r="BC148" i="1"/>
  <c r="BB148" i="1"/>
  <c r="AX148" i="1"/>
  <c r="AW148" i="1"/>
  <c r="BE148" i="1"/>
  <c r="CB147" i="1"/>
  <c r="BY147" i="1"/>
  <c r="CA147" i="1" s="1"/>
  <c r="BW147" i="1"/>
  <c r="BV147" i="1"/>
  <c r="BU147" i="1"/>
  <c r="BT147" i="1"/>
  <c r="BS147" i="1"/>
  <c r="BR147" i="1"/>
  <c r="BP147" i="1"/>
  <c r="BM147" i="1"/>
  <c r="BL147" i="1"/>
  <c r="BK147" i="1"/>
  <c r="BJ147" i="1"/>
  <c r="BI147" i="1"/>
  <c r="BH147" i="1"/>
  <c r="BG147" i="1"/>
  <c r="BF147" i="1"/>
  <c r="BD147" i="1"/>
  <c r="BC147" i="1"/>
  <c r="BB147" i="1"/>
  <c r="AX147" i="1"/>
  <c r="AW147" i="1"/>
  <c r="BE147" i="1"/>
  <c r="CB146" i="1"/>
  <c r="BY146" i="1"/>
  <c r="CA146" i="1" s="1"/>
  <c r="BW146" i="1"/>
  <c r="BV146" i="1"/>
  <c r="BU146" i="1"/>
  <c r="BT146" i="1"/>
  <c r="BS146" i="1"/>
  <c r="BR146" i="1"/>
  <c r="BP146" i="1"/>
  <c r="BM146" i="1"/>
  <c r="BL146" i="1"/>
  <c r="BK146" i="1"/>
  <c r="BJ146" i="1"/>
  <c r="BI146" i="1"/>
  <c r="BH146" i="1"/>
  <c r="BG146" i="1"/>
  <c r="BF146" i="1"/>
  <c r="BD146" i="1"/>
  <c r="BC146" i="1"/>
  <c r="BB146" i="1"/>
  <c r="AX146" i="1"/>
  <c r="AW146" i="1"/>
  <c r="BE146" i="1"/>
  <c r="CB145" i="1"/>
  <c r="BY145" i="1"/>
  <c r="CA145" i="1" s="1"/>
  <c r="BW145" i="1"/>
  <c r="BV145" i="1"/>
  <c r="BU145" i="1"/>
  <c r="BT145" i="1"/>
  <c r="BS145" i="1"/>
  <c r="BR145" i="1"/>
  <c r="BP145" i="1"/>
  <c r="BM145" i="1"/>
  <c r="BL145" i="1"/>
  <c r="BK145" i="1"/>
  <c r="BJ145" i="1"/>
  <c r="BI145" i="1"/>
  <c r="BH145" i="1"/>
  <c r="BG145" i="1"/>
  <c r="BF145" i="1"/>
  <c r="BD145" i="1"/>
  <c r="BC145" i="1"/>
  <c r="BB145" i="1"/>
  <c r="AX145" i="1"/>
  <c r="AW145" i="1"/>
  <c r="BE145" i="1"/>
  <c r="CB144" i="1"/>
  <c r="BY144" i="1"/>
  <c r="CA144" i="1" s="1"/>
  <c r="BW144" i="1"/>
  <c r="BV144" i="1"/>
  <c r="BU144" i="1"/>
  <c r="BT144" i="1"/>
  <c r="BS144" i="1"/>
  <c r="BR144" i="1"/>
  <c r="BP144" i="1"/>
  <c r="BM144" i="1"/>
  <c r="BL144" i="1"/>
  <c r="BK144" i="1"/>
  <c r="BJ144" i="1"/>
  <c r="BI144" i="1"/>
  <c r="BH144" i="1"/>
  <c r="BG144" i="1"/>
  <c r="BF144" i="1"/>
  <c r="BD144" i="1"/>
  <c r="BC144" i="1"/>
  <c r="BB144" i="1"/>
  <c r="AX144" i="1"/>
  <c r="AW144" i="1"/>
  <c r="BE144" i="1"/>
  <c r="CB143" i="1"/>
  <c r="BY143" i="1"/>
  <c r="CA143" i="1" s="1"/>
  <c r="BW143" i="1"/>
  <c r="BV143" i="1"/>
  <c r="BU143" i="1"/>
  <c r="BT143" i="1"/>
  <c r="BS143" i="1"/>
  <c r="BR143" i="1"/>
  <c r="BP143" i="1"/>
  <c r="BM143" i="1"/>
  <c r="BL143" i="1"/>
  <c r="BK143" i="1"/>
  <c r="BJ143" i="1"/>
  <c r="BI143" i="1"/>
  <c r="BH143" i="1"/>
  <c r="BG143" i="1"/>
  <c r="BF143" i="1"/>
  <c r="BD143" i="1"/>
  <c r="BC143" i="1"/>
  <c r="BB143" i="1"/>
  <c r="AX143" i="1"/>
  <c r="AW143" i="1"/>
  <c r="BE143" i="1"/>
  <c r="CB142" i="1"/>
  <c r="BY142" i="1"/>
  <c r="CA142" i="1" s="1"/>
  <c r="BW142" i="1"/>
  <c r="BV142" i="1"/>
  <c r="BU142" i="1"/>
  <c r="BT142" i="1"/>
  <c r="BS142" i="1"/>
  <c r="BR142" i="1"/>
  <c r="BP142" i="1"/>
  <c r="BM142" i="1"/>
  <c r="BL142" i="1"/>
  <c r="BK142" i="1"/>
  <c r="BJ142" i="1"/>
  <c r="BI142" i="1"/>
  <c r="BH142" i="1"/>
  <c r="BG142" i="1"/>
  <c r="BF142" i="1"/>
  <c r="BD142" i="1"/>
  <c r="BC142" i="1"/>
  <c r="BB142" i="1"/>
  <c r="AX142" i="1"/>
  <c r="AW142" i="1"/>
  <c r="BE142" i="1"/>
  <c r="CB141" i="1"/>
  <c r="BY141" i="1"/>
  <c r="CA141" i="1" s="1"/>
  <c r="BW141" i="1"/>
  <c r="BV141" i="1"/>
  <c r="BU141" i="1"/>
  <c r="BT141" i="1"/>
  <c r="BS141" i="1"/>
  <c r="BR141" i="1"/>
  <c r="BP141" i="1"/>
  <c r="BM141" i="1"/>
  <c r="BL141" i="1"/>
  <c r="BK141" i="1"/>
  <c r="BJ141" i="1"/>
  <c r="BI141" i="1"/>
  <c r="BH141" i="1"/>
  <c r="BG141" i="1"/>
  <c r="BF141" i="1"/>
  <c r="BD141" i="1"/>
  <c r="BC141" i="1"/>
  <c r="BB141" i="1"/>
  <c r="AX141" i="1"/>
  <c r="AW141" i="1"/>
  <c r="BE141" i="1"/>
  <c r="CB140" i="1"/>
  <c r="BY140" i="1"/>
  <c r="CA140" i="1" s="1"/>
  <c r="BW140" i="1"/>
  <c r="BV140" i="1"/>
  <c r="BU140" i="1"/>
  <c r="BT140" i="1"/>
  <c r="BS140" i="1"/>
  <c r="BR140" i="1"/>
  <c r="BP140" i="1"/>
  <c r="BM140" i="1"/>
  <c r="BL140" i="1"/>
  <c r="BK140" i="1"/>
  <c r="BJ140" i="1"/>
  <c r="BI140" i="1"/>
  <c r="BH140" i="1"/>
  <c r="BG140" i="1"/>
  <c r="BF140" i="1"/>
  <c r="BD140" i="1"/>
  <c r="BC140" i="1"/>
  <c r="BB140" i="1"/>
  <c r="AX140" i="1"/>
  <c r="AW140" i="1"/>
  <c r="BE140" i="1"/>
  <c r="CB139" i="1"/>
  <c r="BY139" i="1"/>
  <c r="CA139" i="1" s="1"/>
  <c r="BW139" i="1"/>
  <c r="BV139" i="1"/>
  <c r="BU139" i="1"/>
  <c r="BT139" i="1"/>
  <c r="BS139" i="1"/>
  <c r="BR139" i="1"/>
  <c r="BP139" i="1"/>
  <c r="BM139" i="1"/>
  <c r="BL139" i="1"/>
  <c r="BK139" i="1"/>
  <c r="BJ139" i="1"/>
  <c r="BI139" i="1"/>
  <c r="BH139" i="1"/>
  <c r="BG139" i="1"/>
  <c r="BF139" i="1"/>
  <c r="BD139" i="1"/>
  <c r="BC139" i="1"/>
  <c r="BB139" i="1"/>
  <c r="AX139" i="1"/>
  <c r="AW139" i="1"/>
  <c r="BE139" i="1"/>
  <c r="CB138" i="1"/>
  <c r="BY138" i="1"/>
  <c r="CA138" i="1" s="1"/>
  <c r="BW138" i="1"/>
  <c r="BV138" i="1"/>
  <c r="BU138" i="1"/>
  <c r="BT138" i="1"/>
  <c r="BS138" i="1"/>
  <c r="BR138" i="1"/>
  <c r="BP138" i="1"/>
  <c r="BM138" i="1"/>
  <c r="BL138" i="1"/>
  <c r="BK138" i="1"/>
  <c r="BJ138" i="1"/>
  <c r="BI138" i="1"/>
  <c r="BH138" i="1"/>
  <c r="BG138" i="1"/>
  <c r="BF138" i="1"/>
  <c r="BD138" i="1"/>
  <c r="BC138" i="1"/>
  <c r="BB138" i="1"/>
  <c r="AX138" i="1"/>
  <c r="AW138" i="1"/>
  <c r="BQ138" i="1"/>
  <c r="BE138" i="1"/>
  <c r="CB137" i="1"/>
  <c r="CA137" i="1"/>
  <c r="BY137" i="1"/>
  <c r="BW137" i="1"/>
  <c r="BV137" i="1"/>
  <c r="BU137" i="1"/>
  <c r="BT137" i="1"/>
  <c r="BS137" i="1"/>
  <c r="BR137" i="1"/>
  <c r="BP137" i="1"/>
  <c r="BM137" i="1"/>
  <c r="BL137" i="1"/>
  <c r="BK137" i="1"/>
  <c r="BJ137" i="1"/>
  <c r="BI137" i="1"/>
  <c r="BH137" i="1"/>
  <c r="BG137" i="1"/>
  <c r="BF137" i="1"/>
  <c r="BD137" i="1"/>
  <c r="BC137" i="1"/>
  <c r="BB137" i="1"/>
  <c r="AX137" i="1"/>
  <c r="AW137" i="1"/>
  <c r="BE137" i="1"/>
  <c r="CB136" i="1"/>
  <c r="BY136" i="1"/>
  <c r="CA136" i="1" s="1"/>
  <c r="BW136" i="1"/>
  <c r="BV136" i="1"/>
  <c r="BU136" i="1"/>
  <c r="BT136" i="1"/>
  <c r="BS136" i="1"/>
  <c r="BR136" i="1"/>
  <c r="BP136" i="1"/>
  <c r="BM136" i="1"/>
  <c r="BL136" i="1"/>
  <c r="BK136" i="1"/>
  <c r="BJ136" i="1"/>
  <c r="BI136" i="1"/>
  <c r="BH136" i="1"/>
  <c r="BG136" i="1"/>
  <c r="BF136" i="1"/>
  <c r="BD136" i="1"/>
  <c r="BC136" i="1"/>
  <c r="BB136" i="1"/>
  <c r="AX136" i="1"/>
  <c r="AW136" i="1"/>
  <c r="BE136" i="1"/>
  <c r="CB135" i="1"/>
  <c r="BY135" i="1"/>
  <c r="CA135" i="1" s="1"/>
  <c r="BW135" i="1"/>
  <c r="BV135" i="1"/>
  <c r="BU135" i="1"/>
  <c r="BT135" i="1"/>
  <c r="BS135" i="1"/>
  <c r="BR135" i="1"/>
  <c r="BP135" i="1"/>
  <c r="BM135" i="1"/>
  <c r="BL135" i="1"/>
  <c r="BK135" i="1"/>
  <c r="BJ135" i="1"/>
  <c r="BI135" i="1"/>
  <c r="BH135" i="1"/>
  <c r="BG135" i="1"/>
  <c r="BF135" i="1"/>
  <c r="BD135" i="1"/>
  <c r="BC135" i="1"/>
  <c r="BB135" i="1"/>
  <c r="AX135" i="1"/>
  <c r="AW135" i="1"/>
  <c r="BE135" i="1"/>
  <c r="CB134" i="1"/>
  <c r="BY134" i="1"/>
  <c r="CA134" i="1" s="1"/>
  <c r="BW134" i="1"/>
  <c r="BV134" i="1"/>
  <c r="BU134" i="1"/>
  <c r="BT134" i="1"/>
  <c r="BS134" i="1"/>
  <c r="BR134" i="1"/>
  <c r="BP134" i="1"/>
  <c r="BM134" i="1"/>
  <c r="BL134" i="1"/>
  <c r="BK134" i="1"/>
  <c r="BJ134" i="1"/>
  <c r="BI134" i="1"/>
  <c r="BH134" i="1"/>
  <c r="BG134" i="1"/>
  <c r="BF134" i="1"/>
  <c r="BD134" i="1"/>
  <c r="BC134" i="1"/>
  <c r="BB134" i="1"/>
  <c r="AX134" i="1"/>
  <c r="AW134" i="1"/>
  <c r="BE134" i="1"/>
  <c r="CB133" i="1"/>
  <c r="BY133" i="1"/>
  <c r="CA133" i="1" s="1"/>
  <c r="BW133" i="1"/>
  <c r="BV133" i="1"/>
  <c r="BU133" i="1"/>
  <c r="BT133" i="1"/>
  <c r="BS133" i="1"/>
  <c r="BR133" i="1"/>
  <c r="BP133" i="1"/>
  <c r="BM133" i="1"/>
  <c r="BL133" i="1"/>
  <c r="BK133" i="1"/>
  <c r="BJ133" i="1"/>
  <c r="BI133" i="1"/>
  <c r="BH133" i="1"/>
  <c r="BG133" i="1"/>
  <c r="BF133" i="1"/>
  <c r="BD133" i="1"/>
  <c r="BC133" i="1"/>
  <c r="BB133" i="1"/>
  <c r="AX133" i="1"/>
  <c r="AW133" i="1"/>
  <c r="BE133" i="1"/>
  <c r="CB132" i="1"/>
  <c r="BY132" i="1"/>
  <c r="CA132" i="1" s="1"/>
  <c r="BW132" i="1"/>
  <c r="BV132" i="1"/>
  <c r="BU132" i="1"/>
  <c r="BT132" i="1"/>
  <c r="BS132" i="1"/>
  <c r="BR132" i="1"/>
  <c r="BP132" i="1"/>
  <c r="BM132" i="1"/>
  <c r="BL132" i="1"/>
  <c r="BK132" i="1"/>
  <c r="BJ132" i="1"/>
  <c r="BI132" i="1"/>
  <c r="BH132" i="1"/>
  <c r="BG132" i="1"/>
  <c r="BF132" i="1"/>
  <c r="BD132" i="1"/>
  <c r="BC132" i="1"/>
  <c r="BB132" i="1"/>
  <c r="AX132" i="1"/>
  <c r="AW132" i="1"/>
  <c r="BE132" i="1"/>
  <c r="CB131" i="1"/>
  <c r="BY131" i="1"/>
  <c r="CA131" i="1" s="1"/>
  <c r="BW131" i="1"/>
  <c r="BV131" i="1"/>
  <c r="BU131" i="1"/>
  <c r="BT131" i="1"/>
  <c r="BS131" i="1"/>
  <c r="BR131" i="1"/>
  <c r="BP131" i="1"/>
  <c r="BM131" i="1"/>
  <c r="BL131" i="1"/>
  <c r="BK131" i="1"/>
  <c r="BJ131" i="1"/>
  <c r="BI131" i="1"/>
  <c r="BH131" i="1"/>
  <c r="BG131" i="1"/>
  <c r="BF131" i="1"/>
  <c r="BD131" i="1"/>
  <c r="BC131" i="1"/>
  <c r="BB131" i="1"/>
  <c r="AX131" i="1"/>
  <c r="AW131" i="1"/>
  <c r="BE131" i="1"/>
  <c r="CB130" i="1"/>
  <c r="BY130" i="1"/>
  <c r="CA130" i="1" s="1"/>
  <c r="BW130" i="1"/>
  <c r="BV130" i="1"/>
  <c r="BU130" i="1"/>
  <c r="BT130" i="1"/>
  <c r="BS130" i="1"/>
  <c r="BR130" i="1"/>
  <c r="BP130" i="1"/>
  <c r="BM130" i="1"/>
  <c r="BL130" i="1"/>
  <c r="BK130" i="1"/>
  <c r="BJ130" i="1"/>
  <c r="BI130" i="1"/>
  <c r="BH130" i="1"/>
  <c r="BG130" i="1"/>
  <c r="BF130" i="1"/>
  <c r="BD130" i="1"/>
  <c r="BC130" i="1"/>
  <c r="BB130" i="1"/>
  <c r="AX130" i="1"/>
  <c r="AW130" i="1"/>
  <c r="BE130" i="1"/>
  <c r="CB129" i="1"/>
  <c r="BY129" i="1"/>
  <c r="CA129" i="1" s="1"/>
  <c r="BW129" i="1"/>
  <c r="BV129" i="1"/>
  <c r="BU129" i="1"/>
  <c r="BT129" i="1"/>
  <c r="BS129" i="1"/>
  <c r="BR129" i="1"/>
  <c r="BP129" i="1"/>
  <c r="BM129" i="1"/>
  <c r="BL129" i="1"/>
  <c r="BK129" i="1"/>
  <c r="BJ129" i="1"/>
  <c r="BI129" i="1"/>
  <c r="BH129" i="1"/>
  <c r="BG129" i="1"/>
  <c r="BF129" i="1"/>
  <c r="BD129" i="1"/>
  <c r="BC129" i="1"/>
  <c r="BB129" i="1"/>
  <c r="AX129" i="1"/>
  <c r="AW129" i="1"/>
  <c r="BE129" i="1"/>
  <c r="CB128" i="1"/>
  <c r="BY128" i="1"/>
  <c r="CA128" i="1" s="1"/>
  <c r="BW128" i="1"/>
  <c r="BV128" i="1"/>
  <c r="BU128" i="1"/>
  <c r="BT128" i="1"/>
  <c r="BS128" i="1"/>
  <c r="BR128" i="1"/>
  <c r="BP128" i="1"/>
  <c r="BM128" i="1"/>
  <c r="BL128" i="1"/>
  <c r="BK128" i="1"/>
  <c r="BJ128" i="1"/>
  <c r="BI128" i="1"/>
  <c r="BH128" i="1"/>
  <c r="BG128" i="1"/>
  <c r="BF128" i="1"/>
  <c r="BD128" i="1"/>
  <c r="BC128" i="1"/>
  <c r="BB128" i="1"/>
  <c r="AX128" i="1"/>
  <c r="AW128" i="1"/>
  <c r="BE128" i="1"/>
  <c r="CB127" i="1"/>
  <c r="BY127" i="1"/>
  <c r="CA127" i="1" s="1"/>
  <c r="BW127" i="1"/>
  <c r="BV127" i="1"/>
  <c r="BU127" i="1"/>
  <c r="BT127" i="1"/>
  <c r="BS127" i="1"/>
  <c r="BR127" i="1"/>
  <c r="BP127" i="1"/>
  <c r="BM127" i="1"/>
  <c r="BL127" i="1"/>
  <c r="BK127" i="1"/>
  <c r="BJ127" i="1"/>
  <c r="BI127" i="1"/>
  <c r="BH127" i="1"/>
  <c r="BG127" i="1"/>
  <c r="BF127" i="1"/>
  <c r="BD127" i="1"/>
  <c r="BC127" i="1"/>
  <c r="BB127" i="1"/>
  <c r="AX127" i="1"/>
  <c r="AW127" i="1"/>
  <c r="BE127" i="1"/>
  <c r="CB126" i="1"/>
  <c r="BY126" i="1"/>
  <c r="CA126" i="1" s="1"/>
  <c r="BW126" i="1"/>
  <c r="BV126" i="1"/>
  <c r="BU126" i="1"/>
  <c r="BT126" i="1"/>
  <c r="BS126" i="1"/>
  <c r="BR126" i="1"/>
  <c r="BP126" i="1"/>
  <c r="BM126" i="1"/>
  <c r="BL126" i="1"/>
  <c r="BK126" i="1"/>
  <c r="BJ126" i="1"/>
  <c r="BI126" i="1"/>
  <c r="BH126" i="1"/>
  <c r="BG126" i="1"/>
  <c r="BF126" i="1"/>
  <c r="BD126" i="1"/>
  <c r="BC126" i="1"/>
  <c r="BB126" i="1"/>
  <c r="AX126" i="1"/>
  <c r="AW126" i="1"/>
  <c r="BE126" i="1"/>
  <c r="CB125" i="1"/>
  <c r="BY125" i="1"/>
  <c r="CA125" i="1" s="1"/>
  <c r="BW125" i="1"/>
  <c r="BV125" i="1"/>
  <c r="BU125" i="1"/>
  <c r="BT125" i="1"/>
  <c r="BS125" i="1"/>
  <c r="BR125" i="1"/>
  <c r="BP125" i="1"/>
  <c r="BM125" i="1"/>
  <c r="BL125" i="1"/>
  <c r="BK125" i="1"/>
  <c r="BJ125" i="1"/>
  <c r="BI125" i="1"/>
  <c r="BH125" i="1"/>
  <c r="BG125" i="1"/>
  <c r="BF125" i="1"/>
  <c r="BD125" i="1"/>
  <c r="BC125" i="1"/>
  <c r="BB125" i="1"/>
  <c r="AX125" i="1"/>
  <c r="AW125" i="1"/>
  <c r="BE125" i="1"/>
  <c r="CB124" i="1"/>
  <c r="BY124" i="1"/>
  <c r="CA124" i="1" s="1"/>
  <c r="BW124" i="1"/>
  <c r="BV124" i="1"/>
  <c r="BU124" i="1"/>
  <c r="BT124" i="1"/>
  <c r="BS124" i="1"/>
  <c r="BR124" i="1"/>
  <c r="BP124" i="1"/>
  <c r="BM124" i="1"/>
  <c r="BL124" i="1"/>
  <c r="BK124" i="1"/>
  <c r="BJ124" i="1"/>
  <c r="BI124" i="1"/>
  <c r="BH124" i="1"/>
  <c r="BG124" i="1"/>
  <c r="BF124" i="1"/>
  <c r="BD124" i="1"/>
  <c r="BC124" i="1"/>
  <c r="BB124" i="1"/>
  <c r="AX124" i="1"/>
  <c r="AW124" i="1"/>
  <c r="BE124" i="1"/>
  <c r="CB123" i="1"/>
  <c r="BY123" i="1"/>
  <c r="CA123" i="1" s="1"/>
  <c r="BW123" i="1"/>
  <c r="BV123" i="1"/>
  <c r="BU123" i="1"/>
  <c r="BT123" i="1"/>
  <c r="BS123" i="1"/>
  <c r="BR123" i="1"/>
  <c r="BP123" i="1"/>
  <c r="BM123" i="1"/>
  <c r="BL123" i="1"/>
  <c r="BK123" i="1"/>
  <c r="BJ123" i="1"/>
  <c r="BI123" i="1"/>
  <c r="BH123" i="1"/>
  <c r="BG123" i="1"/>
  <c r="BF123" i="1"/>
  <c r="BD123" i="1"/>
  <c r="BC123" i="1"/>
  <c r="BB123" i="1"/>
  <c r="AX123" i="1"/>
  <c r="AW123" i="1"/>
  <c r="BE123" i="1"/>
  <c r="CB122" i="1"/>
  <c r="BY122" i="1"/>
  <c r="CA122" i="1" s="1"/>
  <c r="BW122" i="1"/>
  <c r="BV122" i="1"/>
  <c r="BU122" i="1"/>
  <c r="BT122" i="1"/>
  <c r="BS122" i="1"/>
  <c r="BR122" i="1"/>
  <c r="BP122" i="1"/>
  <c r="BM122" i="1"/>
  <c r="BL122" i="1"/>
  <c r="BK122" i="1"/>
  <c r="BJ122" i="1"/>
  <c r="BI122" i="1"/>
  <c r="BH122" i="1"/>
  <c r="BG122" i="1"/>
  <c r="BF122" i="1"/>
  <c r="BD122" i="1"/>
  <c r="BC122" i="1"/>
  <c r="BB122" i="1"/>
  <c r="AX122" i="1"/>
  <c r="AW122" i="1"/>
  <c r="BE122" i="1"/>
  <c r="CB121" i="1"/>
  <c r="BY121" i="1"/>
  <c r="CA121" i="1" s="1"/>
  <c r="BW121" i="1"/>
  <c r="BV121" i="1"/>
  <c r="BU121" i="1"/>
  <c r="BT121" i="1"/>
  <c r="BS121" i="1"/>
  <c r="BR121" i="1"/>
  <c r="BP121" i="1"/>
  <c r="BM121" i="1"/>
  <c r="BL121" i="1"/>
  <c r="BK121" i="1"/>
  <c r="BJ121" i="1"/>
  <c r="BI121" i="1"/>
  <c r="BH121" i="1"/>
  <c r="BG121" i="1"/>
  <c r="BF121" i="1"/>
  <c r="BD121" i="1"/>
  <c r="BC121" i="1"/>
  <c r="BB121" i="1"/>
  <c r="AX121" i="1"/>
  <c r="AW121" i="1"/>
  <c r="BE121" i="1"/>
  <c r="CB120" i="1"/>
  <c r="BY120" i="1"/>
  <c r="CA120" i="1" s="1"/>
  <c r="BW120" i="1"/>
  <c r="BV120" i="1"/>
  <c r="BU120" i="1"/>
  <c r="BT120" i="1"/>
  <c r="BS120" i="1"/>
  <c r="BR120" i="1"/>
  <c r="BP120" i="1"/>
  <c r="BM120" i="1"/>
  <c r="BL120" i="1"/>
  <c r="BK120" i="1"/>
  <c r="BJ120" i="1"/>
  <c r="BI120" i="1"/>
  <c r="BH120" i="1"/>
  <c r="BG120" i="1"/>
  <c r="BF120" i="1"/>
  <c r="BD120" i="1"/>
  <c r="BC120" i="1"/>
  <c r="BB120" i="1"/>
  <c r="AX120" i="1"/>
  <c r="AW120" i="1"/>
  <c r="BE120" i="1"/>
  <c r="CB119" i="1"/>
  <c r="BY119" i="1"/>
  <c r="CA119" i="1" s="1"/>
  <c r="BW119" i="1"/>
  <c r="BV119" i="1"/>
  <c r="BU119" i="1"/>
  <c r="BT119" i="1"/>
  <c r="BS119" i="1"/>
  <c r="BR119" i="1"/>
  <c r="BP119" i="1"/>
  <c r="BM119" i="1"/>
  <c r="BL119" i="1"/>
  <c r="BK119" i="1"/>
  <c r="BJ119" i="1"/>
  <c r="BI119" i="1"/>
  <c r="BH119" i="1"/>
  <c r="BG119" i="1"/>
  <c r="BF119" i="1"/>
  <c r="BD119" i="1"/>
  <c r="BC119" i="1"/>
  <c r="BB119" i="1"/>
  <c r="AX119" i="1"/>
  <c r="AW119" i="1"/>
  <c r="BE119" i="1"/>
  <c r="CB118" i="1"/>
  <c r="BY118" i="1"/>
  <c r="CA118" i="1" s="1"/>
  <c r="BW118" i="1"/>
  <c r="BV118" i="1"/>
  <c r="BU118" i="1"/>
  <c r="BT118" i="1"/>
  <c r="BS118" i="1"/>
  <c r="BR118" i="1"/>
  <c r="BP118" i="1"/>
  <c r="BM118" i="1"/>
  <c r="BL118" i="1"/>
  <c r="BK118" i="1"/>
  <c r="BJ118" i="1"/>
  <c r="BI118" i="1"/>
  <c r="BH118" i="1"/>
  <c r="BG118" i="1"/>
  <c r="BF118" i="1"/>
  <c r="BD118" i="1"/>
  <c r="BC118" i="1"/>
  <c r="BB118" i="1"/>
  <c r="AX118" i="1"/>
  <c r="AW118" i="1"/>
  <c r="BE118" i="1"/>
  <c r="CB117" i="1"/>
  <c r="BY117" i="1"/>
  <c r="CA117" i="1" s="1"/>
  <c r="BW117" i="1"/>
  <c r="BV117" i="1"/>
  <c r="BU117" i="1"/>
  <c r="BT117" i="1"/>
  <c r="BS117" i="1"/>
  <c r="BR117" i="1"/>
  <c r="BP117" i="1"/>
  <c r="BM117" i="1"/>
  <c r="BL117" i="1"/>
  <c r="BK117" i="1"/>
  <c r="BJ117" i="1"/>
  <c r="BI117" i="1"/>
  <c r="BH117" i="1"/>
  <c r="BG117" i="1"/>
  <c r="BF117" i="1"/>
  <c r="BD117" i="1"/>
  <c r="BC117" i="1"/>
  <c r="BB117" i="1"/>
  <c r="AX117" i="1"/>
  <c r="AW117" i="1"/>
  <c r="BE117" i="1"/>
  <c r="CB116" i="1"/>
  <c r="BY116" i="1"/>
  <c r="CA116" i="1" s="1"/>
  <c r="BW116" i="1"/>
  <c r="BV116" i="1"/>
  <c r="BU116" i="1"/>
  <c r="BT116" i="1"/>
  <c r="BS116" i="1"/>
  <c r="BR116" i="1"/>
  <c r="BP116" i="1"/>
  <c r="BM116" i="1"/>
  <c r="BL116" i="1"/>
  <c r="BK116" i="1"/>
  <c r="BJ116" i="1"/>
  <c r="BI116" i="1"/>
  <c r="BH116" i="1"/>
  <c r="BG116" i="1"/>
  <c r="BF116" i="1"/>
  <c r="BD116" i="1"/>
  <c r="BC116" i="1"/>
  <c r="BB116" i="1"/>
  <c r="AX116" i="1"/>
  <c r="AW116" i="1"/>
  <c r="BE116" i="1"/>
  <c r="CB115" i="1"/>
  <c r="BY115" i="1"/>
  <c r="CA115" i="1" s="1"/>
  <c r="BW115" i="1"/>
  <c r="BV115" i="1"/>
  <c r="BU115" i="1"/>
  <c r="BT115" i="1"/>
  <c r="BS115" i="1"/>
  <c r="BR115" i="1"/>
  <c r="BP115" i="1"/>
  <c r="BM115" i="1"/>
  <c r="BL115" i="1"/>
  <c r="BK115" i="1"/>
  <c r="BJ115" i="1"/>
  <c r="BI115" i="1"/>
  <c r="BH115" i="1"/>
  <c r="BG115" i="1"/>
  <c r="BF115" i="1"/>
  <c r="BD115" i="1"/>
  <c r="BC115" i="1"/>
  <c r="BB115" i="1"/>
  <c r="AX115" i="1"/>
  <c r="AW115" i="1"/>
  <c r="BE115" i="1"/>
  <c r="CB114" i="1"/>
  <c r="BY114" i="1"/>
  <c r="CA114" i="1" s="1"/>
  <c r="BW114" i="1"/>
  <c r="BV114" i="1"/>
  <c r="BU114" i="1"/>
  <c r="BT114" i="1"/>
  <c r="BS114" i="1"/>
  <c r="BR114" i="1"/>
  <c r="BP114" i="1"/>
  <c r="BM114" i="1"/>
  <c r="BL114" i="1"/>
  <c r="BK114" i="1"/>
  <c r="BJ114" i="1"/>
  <c r="BI114" i="1"/>
  <c r="BH114" i="1"/>
  <c r="BG114" i="1"/>
  <c r="BF114" i="1"/>
  <c r="BD114" i="1"/>
  <c r="BC114" i="1"/>
  <c r="BB114" i="1"/>
  <c r="AX114" i="1"/>
  <c r="AW114" i="1"/>
  <c r="BE114" i="1"/>
  <c r="CB113" i="1"/>
  <c r="BY113" i="1"/>
  <c r="CA113" i="1" s="1"/>
  <c r="BW113" i="1"/>
  <c r="BV113" i="1"/>
  <c r="BU113" i="1"/>
  <c r="BT113" i="1"/>
  <c r="BS113" i="1"/>
  <c r="BR113" i="1"/>
  <c r="BP113" i="1"/>
  <c r="BM113" i="1"/>
  <c r="BL113" i="1"/>
  <c r="BK113" i="1"/>
  <c r="BJ113" i="1"/>
  <c r="BI113" i="1"/>
  <c r="BH113" i="1"/>
  <c r="BG113" i="1"/>
  <c r="BF113" i="1"/>
  <c r="BD113" i="1"/>
  <c r="BC113" i="1"/>
  <c r="BB113" i="1"/>
  <c r="AX113" i="1"/>
  <c r="AW113" i="1"/>
  <c r="BE113" i="1"/>
  <c r="CB112" i="1"/>
  <c r="BY112" i="1"/>
  <c r="CA112" i="1" s="1"/>
  <c r="BW112" i="1"/>
  <c r="BV112" i="1"/>
  <c r="BU112" i="1"/>
  <c r="BT112" i="1"/>
  <c r="BS112" i="1"/>
  <c r="BR112" i="1"/>
  <c r="BP112" i="1"/>
  <c r="BM112" i="1"/>
  <c r="BL112" i="1"/>
  <c r="BK112" i="1"/>
  <c r="BJ112" i="1"/>
  <c r="BI112" i="1"/>
  <c r="BH112" i="1"/>
  <c r="BG112" i="1"/>
  <c r="BF112" i="1"/>
  <c r="BD112" i="1"/>
  <c r="BC112" i="1"/>
  <c r="BB112" i="1"/>
  <c r="AX112" i="1"/>
  <c r="AW112" i="1"/>
  <c r="BE112" i="1"/>
  <c r="CB111" i="1"/>
  <c r="BY111" i="1"/>
  <c r="CA111" i="1" s="1"/>
  <c r="BW111" i="1"/>
  <c r="BV111" i="1"/>
  <c r="BU111" i="1"/>
  <c r="BT111" i="1"/>
  <c r="BS111" i="1"/>
  <c r="BR111" i="1"/>
  <c r="BP111" i="1"/>
  <c r="BM111" i="1"/>
  <c r="BL111" i="1"/>
  <c r="BK111" i="1"/>
  <c r="BJ111" i="1"/>
  <c r="BI111" i="1"/>
  <c r="BH111" i="1"/>
  <c r="BG111" i="1"/>
  <c r="BF111" i="1"/>
  <c r="BD111" i="1"/>
  <c r="BC111" i="1"/>
  <c r="BB111" i="1"/>
  <c r="AX111" i="1"/>
  <c r="AW111" i="1"/>
  <c r="BE111" i="1"/>
  <c r="CB110" i="1"/>
  <c r="BY110" i="1"/>
  <c r="CA110" i="1" s="1"/>
  <c r="BW110" i="1"/>
  <c r="BV110" i="1"/>
  <c r="BU110" i="1"/>
  <c r="BT110" i="1"/>
  <c r="BS110" i="1"/>
  <c r="BR110" i="1"/>
  <c r="BP110" i="1"/>
  <c r="BM110" i="1"/>
  <c r="BL110" i="1"/>
  <c r="BK110" i="1"/>
  <c r="BJ110" i="1"/>
  <c r="BI110" i="1"/>
  <c r="BH110" i="1"/>
  <c r="BG110" i="1"/>
  <c r="BF110" i="1"/>
  <c r="BD110" i="1"/>
  <c r="BC110" i="1"/>
  <c r="BB110" i="1"/>
  <c r="AX110" i="1"/>
  <c r="AW110" i="1"/>
  <c r="BE110" i="1"/>
  <c r="CB109" i="1"/>
  <c r="CA109" i="1"/>
  <c r="BY109" i="1"/>
  <c r="BW109" i="1"/>
  <c r="BV109" i="1"/>
  <c r="BU109" i="1"/>
  <c r="BT109" i="1"/>
  <c r="BS109" i="1"/>
  <c r="BR109" i="1"/>
  <c r="BP109" i="1"/>
  <c r="BM109" i="1"/>
  <c r="BL109" i="1"/>
  <c r="BK109" i="1"/>
  <c r="BJ109" i="1"/>
  <c r="BI109" i="1"/>
  <c r="BH109" i="1"/>
  <c r="BG109" i="1"/>
  <c r="BF109" i="1"/>
  <c r="BD109" i="1"/>
  <c r="BC109" i="1"/>
  <c r="BB109" i="1"/>
  <c r="AX109" i="1"/>
  <c r="AW109" i="1"/>
  <c r="BE109" i="1"/>
  <c r="CB108" i="1"/>
  <c r="BY108" i="1"/>
  <c r="CA108" i="1" s="1"/>
  <c r="BW108" i="1"/>
  <c r="BV108" i="1"/>
  <c r="BU108" i="1"/>
  <c r="BT108" i="1"/>
  <c r="BS108" i="1"/>
  <c r="BR108" i="1"/>
  <c r="BP108" i="1"/>
  <c r="BM108" i="1"/>
  <c r="BL108" i="1"/>
  <c r="BK108" i="1"/>
  <c r="BJ108" i="1"/>
  <c r="BI108" i="1"/>
  <c r="BH108" i="1"/>
  <c r="BG108" i="1"/>
  <c r="BF108" i="1"/>
  <c r="BD108" i="1"/>
  <c r="BC108" i="1"/>
  <c r="BB108" i="1"/>
  <c r="AX108" i="1"/>
  <c r="AW108" i="1"/>
  <c r="BE108" i="1"/>
  <c r="CB107" i="1"/>
  <c r="BY107" i="1"/>
  <c r="CA107" i="1" s="1"/>
  <c r="BW107" i="1"/>
  <c r="BV107" i="1"/>
  <c r="BU107" i="1"/>
  <c r="BT107" i="1"/>
  <c r="BS107" i="1"/>
  <c r="BR107" i="1"/>
  <c r="BP107" i="1"/>
  <c r="BM107" i="1"/>
  <c r="BL107" i="1"/>
  <c r="BK107" i="1"/>
  <c r="BJ107" i="1"/>
  <c r="BI107" i="1"/>
  <c r="BH107" i="1"/>
  <c r="BG107" i="1"/>
  <c r="BF107" i="1"/>
  <c r="BD107" i="1"/>
  <c r="BC107" i="1"/>
  <c r="BB107" i="1"/>
  <c r="AX107" i="1"/>
  <c r="AW107" i="1"/>
  <c r="BE107" i="1"/>
  <c r="CB106" i="1"/>
  <c r="BY106" i="1"/>
  <c r="CA106" i="1" s="1"/>
  <c r="BW106" i="1"/>
  <c r="BV106" i="1"/>
  <c r="BU106" i="1"/>
  <c r="BT106" i="1"/>
  <c r="BS106" i="1"/>
  <c r="BR106" i="1"/>
  <c r="BP106" i="1"/>
  <c r="BM106" i="1"/>
  <c r="BL106" i="1"/>
  <c r="BK106" i="1"/>
  <c r="BJ106" i="1"/>
  <c r="BI106" i="1"/>
  <c r="BH106" i="1"/>
  <c r="BG106" i="1"/>
  <c r="BF106" i="1"/>
  <c r="BD106" i="1"/>
  <c r="BC106" i="1"/>
  <c r="BB106" i="1"/>
  <c r="AX106" i="1"/>
  <c r="AW106" i="1"/>
  <c r="BE106" i="1"/>
  <c r="CB105" i="1"/>
  <c r="BY105" i="1"/>
  <c r="CA105" i="1" s="1"/>
  <c r="BW105" i="1"/>
  <c r="BV105" i="1"/>
  <c r="BU105" i="1"/>
  <c r="BT105" i="1"/>
  <c r="BS105" i="1"/>
  <c r="BR105" i="1"/>
  <c r="BP105" i="1"/>
  <c r="BM105" i="1"/>
  <c r="BL105" i="1"/>
  <c r="BK105" i="1"/>
  <c r="BJ105" i="1"/>
  <c r="BI105" i="1"/>
  <c r="BH105" i="1"/>
  <c r="BG105" i="1"/>
  <c r="BF105" i="1"/>
  <c r="BD105" i="1"/>
  <c r="BC105" i="1"/>
  <c r="BB105" i="1"/>
  <c r="AX105" i="1"/>
  <c r="AW105" i="1"/>
  <c r="BE105" i="1"/>
  <c r="CB104" i="1"/>
  <c r="BY104" i="1"/>
  <c r="CA104" i="1" s="1"/>
  <c r="BW104" i="1"/>
  <c r="BV104" i="1"/>
  <c r="BU104" i="1"/>
  <c r="BT104" i="1"/>
  <c r="BS104" i="1"/>
  <c r="BR104" i="1"/>
  <c r="BP104" i="1"/>
  <c r="BM104" i="1"/>
  <c r="BL104" i="1"/>
  <c r="BK104" i="1"/>
  <c r="BJ104" i="1"/>
  <c r="BI104" i="1"/>
  <c r="BH104" i="1"/>
  <c r="BG104" i="1"/>
  <c r="BF104" i="1"/>
  <c r="BD104" i="1"/>
  <c r="BC104" i="1"/>
  <c r="BB104" i="1"/>
  <c r="AX104" i="1"/>
  <c r="AW104" i="1"/>
  <c r="BE104" i="1"/>
  <c r="CB103" i="1"/>
  <c r="BY103" i="1"/>
  <c r="CA103" i="1" s="1"/>
  <c r="BW103" i="1"/>
  <c r="BV103" i="1"/>
  <c r="BU103" i="1"/>
  <c r="BT103" i="1"/>
  <c r="BS103" i="1"/>
  <c r="BR103" i="1"/>
  <c r="BP103" i="1"/>
  <c r="BM103" i="1"/>
  <c r="BL103" i="1"/>
  <c r="BK103" i="1"/>
  <c r="BJ103" i="1"/>
  <c r="BI103" i="1"/>
  <c r="BH103" i="1"/>
  <c r="BG103" i="1"/>
  <c r="BF103" i="1"/>
  <c r="BD103" i="1"/>
  <c r="BC103" i="1"/>
  <c r="BB103" i="1"/>
  <c r="AX103" i="1"/>
  <c r="AW103" i="1"/>
  <c r="BE103" i="1"/>
  <c r="CB102" i="1"/>
  <c r="BY102" i="1"/>
  <c r="CA102" i="1" s="1"/>
  <c r="BW102" i="1"/>
  <c r="BV102" i="1"/>
  <c r="BU102" i="1"/>
  <c r="BT102" i="1"/>
  <c r="BS102" i="1"/>
  <c r="BR102" i="1"/>
  <c r="BP102" i="1"/>
  <c r="BM102" i="1"/>
  <c r="BL102" i="1"/>
  <c r="BK102" i="1"/>
  <c r="BJ102" i="1"/>
  <c r="BI102" i="1"/>
  <c r="BH102" i="1"/>
  <c r="BG102" i="1"/>
  <c r="BF102" i="1"/>
  <c r="BD102" i="1"/>
  <c r="BC102" i="1"/>
  <c r="BB102" i="1"/>
  <c r="AX102" i="1"/>
  <c r="AW102" i="1"/>
  <c r="BE102" i="1"/>
  <c r="CB101" i="1"/>
  <c r="BY101" i="1"/>
  <c r="CA101" i="1" s="1"/>
  <c r="BW101" i="1"/>
  <c r="BV101" i="1"/>
  <c r="BU101" i="1"/>
  <c r="BT101" i="1"/>
  <c r="BS101" i="1"/>
  <c r="BR101" i="1"/>
  <c r="BP101" i="1"/>
  <c r="BM101" i="1"/>
  <c r="BL101" i="1"/>
  <c r="BK101" i="1"/>
  <c r="BJ101" i="1"/>
  <c r="BI101" i="1"/>
  <c r="BH101" i="1"/>
  <c r="BG101" i="1"/>
  <c r="BF101" i="1"/>
  <c r="BD101" i="1"/>
  <c r="BC101" i="1"/>
  <c r="BB101" i="1"/>
  <c r="AX101" i="1"/>
  <c r="AW101" i="1"/>
  <c r="BE101" i="1"/>
  <c r="CB100" i="1"/>
  <c r="BY100" i="1"/>
  <c r="CA100" i="1" s="1"/>
  <c r="BW100" i="1"/>
  <c r="BV100" i="1"/>
  <c r="BU100" i="1"/>
  <c r="BT100" i="1"/>
  <c r="BS100" i="1"/>
  <c r="BR100" i="1"/>
  <c r="BP100" i="1"/>
  <c r="BM100" i="1"/>
  <c r="BL100" i="1"/>
  <c r="BK100" i="1"/>
  <c r="BJ100" i="1"/>
  <c r="BI100" i="1"/>
  <c r="BH100" i="1"/>
  <c r="BG100" i="1"/>
  <c r="BF100" i="1"/>
  <c r="BD100" i="1"/>
  <c r="BC100" i="1"/>
  <c r="BB100" i="1"/>
  <c r="AX100" i="1"/>
  <c r="AW100" i="1"/>
  <c r="BE100" i="1"/>
  <c r="CB99" i="1"/>
  <c r="BY99" i="1"/>
  <c r="CA99" i="1" s="1"/>
  <c r="BW99" i="1"/>
  <c r="BV99" i="1"/>
  <c r="BU99" i="1"/>
  <c r="BT99" i="1"/>
  <c r="BS99" i="1"/>
  <c r="BR99" i="1"/>
  <c r="BP99" i="1"/>
  <c r="BM99" i="1"/>
  <c r="BL99" i="1"/>
  <c r="BK99" i="1"/>
  <c r="BJ99" i="1"/>
  <c r="BI99" i="1"/>
  <c r="BH99" i="1"/>
  <c r="BG99" i="1"/>
  <c r="BF99" i="1"/>
  <c r="BD99" i="1"/>
  <c r="BC99" i="1"/>
  <c r="BB99" i="1"/>
  <c r="AX99" i="1"/>
  <c r="AW99" i="1"/>
  <c r="BE99" i="1"/>
  <c r="CB98" i="1"/>
  <c r="BY98" i="1"/>
  <c r="CA98" i="1" s="1"/>
  <c r="BW98" i="1"/>
  <c r="BV98" i="1"/>
  <c r="BU98" i="1"/>
  <c r="BT98" i="1"/>
  <c r="BS98" i="1"/>
  <c r="BR98" i="1"/>
  <c r="BP98" i="1"/>
  <c r="BM98" i="1"/>
  <c r="BL98" i="1"/>
  <c r="BK98" i="1"/>
  <c r="BJ98" i="1"/>
  <c r="BI98" i="1"/>
  <c r="BH98" i="1"/>
  <c r="BG98" i="1"/>
  <c r="BF98" i="1"/>
  <c r="BD98" i="1"/>
  <c r="BC98" i="1"/>
  <c r="BB98" i="1"/>
  <c r="AX98" i="1"/>
  <c r="AW98" i="1"/>
  <c r="BE98" i="1"/>
  <c r="CB97" i="1"/>
  <c r="BY97" i="1"/>
  <c r="CA97" i="1" s="1"/>
  <c r="BW97" i="1"/>
  <c r="BV97" i="1"/>
  <c r="BU97" i="1"/>
  <c r="BT97" i="1"/>
  <c r="BS97" i="1"/>
  <c r="BR97" i="1"/>
  <c r="BP97" i="1"/>
  <c r="BM97" i="1"/>
  <c r="BL97" i="1"/>
  <c r="BK97" i="1"/>
  <c r="BJ97" i="1"/>
  <c r="BI97" i="1"/>
  <c r="BH97" i="1"/>
  <c r="BG97" i="1"/>
  <c r="BF97" i="1"/>
  <c r="BD97" i="1"/>
  <c r="BC97" i="1"/>
  <c r="BB97" i="1"/>
  <c r="AX97" i="1"/>
  <c r="AW97" i="1"/>
  <c r="BE97" i="1"/>
  <c r="CB96" i="1"/>
  <c r="BY96" i="1"/>
  <c r="CA96" i="1" s="1"/>
  <c r="BW96" i="1"/>
  <c r="BV96" i="1"/>
  <c r="BU96" i="1"/>
  <c r="BT96" i="1"/>
  <c r="BS96" i="1"/>
  <c r="BR96" i="1"/>
  <c r="BP96" i="1"/>
  <c r="BM96" i="1"/>
  <c r="BL96" i="1"/>
  <c r="BK96" i="1"/>
  <c r="BJ96" i="1"/>
  <c r="BI96" i="1"/>
  <c r="BH96" i="1"/>
  <c r="BG96" i="1"/>
  <c r="BF96" i="1"/>
  <c r="BD96" i="1"/>
  <c r="BC96" i="1"/>
  <c r="BB96" i="1"/>
  <c r="AX96" i="1"/>
  <c r="AW96" i="1"/>
  <c r="BE96" i="1"/>
  <c r="CB95" i="1"/>
  <c r="BY95" i="1"/>
  <c r="CA95" i="1" s="1"/>
  <c r="BW95" i="1"/>
  <c r="BV95" i="1"/>
  <c r="BU95" i="1"/>
  <c r="BT95" i="1"/>
  <c r="BS95" i="1"/>
  <c r="BR95" i="1"/>
  <c r="BP95" i="1"/>
  <c r="BM95" i="1"/>
  <c r="BL95" i="1"/>
  <c r="BK95" i="1"/>
  <c r="BJ95" i="1"/>
  <c r="BI95" i="1"/>
  <c r="BH95" i="1"/>
  <c r="BG95" i="1"/>
  <c r="BF95" i="1"/>
  <c r="BD95" i="1"/>
  <c r="BC95" i="1"/>
  <c r="BB95" i="1"/>
  <c r="AX95" i="1"/>
  <c r="AW95" i="1"/>
  <c r="BE95" i="1"/>
  <c r="CB94" i="1"/>
  <c r="BY94" i="1"/>
  <c r="CA94" i="1" s="1"/>
  <c r="BW94" i="1"/>
  <c r="BV94" i="1"/>
  <c r="BU94" i="1"/>
  <c r="BT94" i="1"/>
  <c r="BS94" i="1"/>
  <c r="BR94" i="1"/>
  <c r="BP94" i="1"/>
  <c r="BM94" i="1"/>
  <c r="BL94" i="1"/>
  <c r="BK94" i="1"/>
  <c r="BJ94" i="1"/>
  <c r="BI94" i="1"/>
  <c r="BH94" i="1"/>
  <c r="BG94" i="1"/>
  <c r="BF94" i="1"/>
  <c r="BD94" i="1"/>
  <c r="BC94" i="1"/>
  <c r="BB94" i="1"/>
  <c r="AX94" i="1"/>
  <c r="AW94" i="1"/>
  <c r="BE94" i="1"/>
  <c r="CB93" i="1"/>
  <c r="BY93" i="1"/>
  <c r="CA93" i="1" s="1"/>
  <c r="BW93" i="1"/>
  <c r="BV93" i="1"/>
  <c r="BU93" i="1"/>
  <c r="BT93" i="1"/>
  <c r="BS93" i="1"/>
  <c r="BR93" i="1"/>
  <c r="BP93" i="1"/>
  <c r="BM93" i="1"/>
  <c r="BL93" i="1"/>
  <c r="BK93" i="1"/>
  <c r="BJ93" i="1"/>
  <c r="BI93" i="1"/>
  <c r="BH93" i="1"/>
  <c r="BG93" i="1"/>
  <c r="BF93" i="1"/>
  <c r="BD93" i="1"/>
  <c r="BC93" i="1"/>
  <c r="BB93" i="1"/>
  <c r="AX93" i="1"/>
  <c r="AW93" i="1"/>
  <c r="BE93" i="1"/>
  <c r="CB92" i="1"/>
  <c r="BY92" i="1"/>
  <c r="CA92" i="1" s="1"/>
  <c r="BW92" i="1"/>
  <c r="BV92" i="1"/>
  <c r="BU92" i="1"/>
  <c r="BT92" i="1"/>
  <c r="BS92" i="1"/>
  <c r="BR92" i="1"/>
  <c r="BP92" i="1"/>
  <c r="BM92" i="1"/>
  <c r="BL92" i="1"/>
  <c r="BK92" i="1"/>
  <c r="BJ92" i="1"/>
  <c r="BI92" i="1"/>
  <c r="BH92" i="1"/>
  <c r="BG92" i="1"/>
  <c r="BF92" i="1"/>
  <c r="BD92" i="1"/>
  <c r="BC92" i="1"/>
  <c r="BB92" i="1"/>
  <c r="AX92" i="1"/>
  <c r="AW92" i="1"/>
  <c r="BE92" i="1"/>
  <c r="CB91" i="1"/>
  <c r="BY91" i="1"/>
  <c r="CA91" i="1" s="1"/>
  <c r="BW91" i="1"/>
  <c r="BV91" i="1"/>
  <c r="BU91" i="1"/>
  <c r="BT91" i="1"/>
  <c r="BS91" i="1"/>
  <c r="BR91" i="1"/>
  <c r="BP91" i="1"/>
  <c r="BM91" i="1"/>
  <c r="BL91" i="1"/>
  <c r="BK91" i="1"/>
  <c r="BJ91" i="1"/>
  <c r="BI91" i="1"/>
  <c r="BH91" i="1"/>
  <c r="BG91" i="1"/>
  <c r="BF91" i="1"/>
  <c r="BD91" i="1"/>
  <c r="BC91" i="1"/>
  <c r="BB91" i="1"/>
  <c r="AX91" i="1"/>
  <c r="AW91" i="1"/>
  <c r="BE91" i="1"/>
  <c r="CB90" i="1"/>
  <c r="BY90" i="1"/>
  <c r="CA90" i="1" s="1"/>
  <c r="BW90" i="1"/>
  <c r="BV90" i="1"/>
  <c r="BU90" i="1"/>
  <c r="BT90" i="1"/>
  <c r="BS90" i="1"/>
  <c r="BR90" i="1"/>
  <c r="BP90" i="1"/>
  <c r="BM90" i="1"/>
  <c r="BL90" i="1"/>
  <c r="BK90" i="1"/>
  <c r="BJ90" i="1"/>
  <c r="BI90" i="1"/>
  <c r="BH90" i="1"/>
  <c r="BG90" i="1"/>
  <c r="BF90" i="1"/>
  <c r="BD90" i="1"/>
  <c r="BC90" i="1"/>
  <c r="BB90" i="1"/>
  <c r="AX90" i="1"/>
  <c r="AW90" i="1"/>
  <c r="BE90" i="1"/>
  <c r="CB89" i="1"/>
  <c r="BY89" i="1"/>
  <c r="CA89" i="1" s="1"/>
  <c r="BW89" i="1"/>
  <c r="BV89" i="1"/>
  <c r="BU89" i="1"/>
  <c r="BT89" i="1"/>
  <c r="BS89" i="1"/>
  <c r="BR89" i="1"/>
  <c r="BP89" i="1"/>
  <c r="BM89" i="1"/>
  <c r="BL89" i="1"/>
  <c r="BK89" i="1"/>
  <c r="BJ89" i="1"/>
  <c r="BI89" i="1"/>
  <c r="BH89" i="1"/>
  <c r="BG89" i="1"/>
  <c r="BF89" i="1"/>
  <c r="BD89" i="1"/>
  <c r="BC89" i="1"/>
  <c r="BB89" i="1"/>
  <c r="AX89" i="1"/>
  <c r="AW89" i="1"/>
  <c r="BE89" i="1"/>
  <c r="CB88" i="1"/>
  <c r="BY88" i="1"/>
  <c r="CA88" i="1" s="1"/>
  <c r="BW88" i="1"/>
  <c r="BV88" i="1"/>
  <c r="BU88" i="1"/>
  <c r="BT88" i="1"/>
  <c r="BS88" i="1"/>
  <c r="BR88" i="1"/>
  <c r="BP88" i="1"/>
  <c r="BM88" i="1"/>
  <c r="BL88" i="1"/>
  <c r="BK88" i="1"/>
  <c r="BJ88" i="1"/>
  <c r="BI88" i="1"/>
  <c r="BH88" i="1"/>
  <c r="BG88" i="1"/>
  <c r="BF88" i="1"/>
  <c r="BD88" i="1"/>
  <c r="BC88" i="1"/>
  <c r="BB88" i="1"/>
  <c r="AX88" i="1"/>
  <c r="AW88" i="1"/>
  <c r="BE88" i="1"/>
  <c r="CB87" i="1"/>
  <c r="BY87" i="1"/>
  <c r="CA87" i="1" s="1"/>
  <c r="BW87" i="1"/>
  <c r="BV87" i="1"/>
  <c r="BU87" i="1"/>
  <c r="BT87" i="1"/>
  <c r="BS87" i="1"/>
  <c r="BR87" i="1"/>
  <c r="BP87" i="1"/>
  <c r="BM87" i="1"/>
  <c r="BL87" i="1"/>
  <c r="BK87" i="1"/>
  <c r="BJ87" i="1"/>
  <c r="BI87" i="1"/>
  <c r="BH87" i="1"/>
  <c r="BG87" i="1"/>
  <c r="BF87" i="1"/>
  <c r="BD87" i="1"/>
  <c r="BC87" i="1"/>
  <c r="BB87" i="1"/>
  <c r="AX87" i="1"/>
  <c r="AW87" i="1"/>
  <c r="BE87" i="1"/>
  <c r="CB86" i="1"/>
  <c r="BY86" i="1"/>
  <c r="CA86" i="1" s="1"/>
  <c r="BW86" i="1"/>
  <c r="BV86" i="1"/>
  <c r="BU86" i="1"/>
  <c r="BT86" i="1"/>
  <c r="BS86" i="1"/>
  <c r="BR86" i="1"/>
  <c r="BP86" i="1"/>
  <c r="BM86" i="1"/>
  <c r="BL86" i="1"/>
  <c r="BK86" i="1"/>
  <c r="BJ86" i="1"/>
  <c r="BI86" i="1"/>
  <c r="BH86" i="1"/>
  <c r="BG86" i="1"/>
  <c r="BF86" i="1"/>
  <c r="BD86" i="1"/>
  <c r="BC86" i="1"/>
  <c r="BB86" i="1"/>
  <c r="AX86" i="1"/>
  <c r="AW86" i="1"/>
  <c r="BE86" i="1"/>
  <c r="CB85" i="1"/>
  <c r="BY85" i="1"/>
  <c r="CA85" i="1" s="1"/>
  <c r="BW85" i="1"/>
  <c r="BV85" i="1"/>
  <c r="BU85" i="1"/>
  <c r="BT85" i="1"/>
  <c r="BS85" i="1"/>
  <c r="BR85" i="1"/>
  <c r="BP85" i="1"/>
  <c r="BM85" i="1"/>
  <c r="BL85" i="1"/>
  <c r="BK85" i="1"/>
  <c r="BJ85" i="1"/>
  <c r="BI85" i="1"/>
  <c r="BH85" i="1"/>
  <c r="BG85" i="1"/>
  <c r="BF85" i="1"/>
  <c r="BD85" i="1"/>
  <c r="BC85" i="1"/>
  <c r="BB85" i="1"/>
  <c r="AX85" i="1"/>
  <c r="AW85" i="1"/>
  <c r="BE85" i="1"/>
  <c r="CB84" i="1"/>
  <c r="BY84" i="1"/>
  <c r="CA84" i="1" s="1"/>
  <c r="BW84" i="1"/>
  <c r="BV84" i="1"/>
  <c r="BU84" i="1"/>
  <c r="BT84" i="1"/>
  <c r="BS84" i="1"/>
  <c r="BR84" i="1"/>
  <c r="BP84" i="1"/>
  <c r="BM84" i="1"/>
  <c r="BL84" i="1"/>
  <c r="BK84" i="1"/>
  <c r="BJ84" i="1"/>
  <c r="BI84" i="1"/>
  <c r="BH84" i="1"/>
  <c r="BG84" i="1"/>
  <c r="BF84" i="1"/>
  <c r="BD84" i="1"/>
  <c r="BC84" i="1"/>
  <c r="BB84" i="1"/>
  <c r="AX84" i="1"/>
  <c r="AW84" i="1"/>
  <c r="BE84" i="1"/>
  <c r="CB83" i="1"/>
  <c r="BY83" i="1"/>
  <c r="CA83" i="1" s="1"/>
  <c r="BW83" i="1"/>
  <c r="BV83" i="1"/>
  <c r="BU83" i="1"/>
  <c r="BT83" i="1"/>
  <c r="BS83" i="1"/>
  <c r="BR83" i="1"/>
  <c r="BP83" i="1"/>
  <c r="BM83" i="1"/>
  <c r="BL83" i="1"/>
  <c r="BK83" i="1"/>
  <c r="BJ83" i="1"/>
  <c r="BI83" i="1"/>
  <c r="BH83" i="1"/>
  <c r="BG83" i="1"/>
  <c r="BF83" i="1"/>
  <c r="BD83" i="1"/>
  <c r="BC83" i="1"/>
  <c r="BB83" i="1"/>
  <c r="AX83" i="1"/>
  <c r="AW83" i="1"/>
  <c r="BE83" i="1"/>
  <c r="CB82" i="1"/>
  <c r="BY82" i="1"/>
  <c r="CA82" i="1" s="1"/>
  <c r="BW82" i="1"/>
  <c r="BV82" i="1"/>
  <c r="BU82" i="1"/>
  <c r="BT82" i="1"/>
  <c r="BS82" i="1"/>
  <c r="BR82" i="1"/>
  <c r="BP82" i="1"/>
  <c r="BM82" i="1"/>
  <c r="BL82" i="1"/>
  <c r="BK82" i="1"/>
  <c r="BJ82" i="1"/>
  <c r="BI82" i="1"/>
  <c r="BH82" i="1"/>
  <c r="BG82" i="1"/>
  <c r="BF82" i="1"/>
  <c r="BD82" i="1"/>
  <c r="BC82" i="1"/>
  <c r="BB82" i="1"/>
  <c r="AX82" i="1"/>
  <c r="AW82" i="1"/>
  <c r="BE82" i="1"/>
  <c r="CB81" i="1"/>
  <c r="BY81" i="1"/>
  <c r="CA81" i="1" s="1"/>
  <c r="BW81" i="1"/>
  <c r="BV81" i="1"/>
  <c r="BU81" i="1"/>
  <c r="BT81" i="1"/>
  <c r="BS81" i="1"/>
  <c r="BR81" i="1"/>
  <c r="BP81" i="1"/>
  <c r="BM81" i="1"/>
  <c r="BL81" i="1"/>
  <c r="BK81" i="1"/>
  <c r="BJ81" i="1"/>
  <c r="BI81" i="1"/>
  <c r="BH81" i="1"/>
  <c r="BG81" i="1"/>
  <c r="BF81" i="1"/>
  <c r="BD81" i="1"/>
  <c r="BC81" i="1"/>
  <c r="BB81" i="1"/>
  <c r="AX81" i="1"/>
  <c r="AW81" i="1"/>
  <c r="BE81" i="1"/>
  <c r="CB80" i="1"/>
  <c r="BY80" i="1"/>
  <c r="CA80" i="1" s="1"/>
  <c r="BW80" i="1"/>
  <c r="BV80" i="1"/>
  <c r="BU80" i="1"/>
  <c r="BT80" i="1"/>
  <c r="BS80" i="1"/>
  <c r="BR80" i="1"/>
  <c r="BP80" i="1"/>
  <c r="BM80" i="1"/>
  <c r="BL80" i="1"/>
  <c r="BK80" i="1"/>
  <c r="BJ80" i="1"/>
  <c r="BI80" i="1"/>
  <c r="BH80" i="1"/>
  <c r="BG80" i="1"/>
  <c r="BF80" i="1"/>
  <c r="BD80" i="1"/>
  <c r="BC80" i="1"/>
  <c r="BB80" i="1"/>
  <c r="AX80" i="1"/>
  <c r="AW80" i="1"/>
  <c r="BE80" i="1"/>
  <c r="CB79" i="1"/>
  <c r="BY79" i="1"/>
  <c r="CA79" i="1" s="1"/>
  <c r="BW79" i="1"/>
  <c r="BV79" i="1"/>
  <c r="BU79" i="1"/>
  <c r="BT79" i="1"/>
  <c r="BS79" i="1"/>
  <c r="BR79" i="1"/>
  <c r="BP79" i="1"/>
  <c r="BM79" i="1"/>
  <c r="BL79" i="1"/>
  <c r="BK79" i="1"/>
  <c r="BJ79" i="1"/>
  <c r="BI79" i="1"/>
  <c r="BH79" i="1"/>
  <c r="BG79" i="1"/>
  <c r="BF79" i="1"/>
  <c r="BD79" i="1"/>
  <c r="BC79" i="1"/>
  <c r="BB79" i="1"/>
  <c r="AX79" i="1"/>
  <c r="AW79" i="1"/>
  <c r="BE79" i="1"/>
  <c r="CB78" i="1"/>
  <c r="BY78" i="1"/>
  <c r="CA78" i="1" s="1"/>
  <c r="BW78" i="1"/>
  <c r="BV78" i="1"/>
  <c r="BU78" i="1"/>
  <c r="BT78" i="1"/>
  <c r="BS78" i="1"/>
  <c r="BR78" i="1"/>
  <c r="BP78" i="1"/>
  <c r="BM78" i="1"/>
  <c r="BL78" i="1"/>
  <c r="BK78" i="1"/>
  <c r="BJ78" i="1"/>
  <c r="BI78" i="1"/>
  <c r="BH78" i="1"/>
  <c r="BG78" i="1"/>
  <c r="BF78" i="1"/>
  <c r="BD78" i="1"/>
  <c r="BC78" i="1"/>
  <c r="BB78" i="1"/>
  <c r="AX78" i="1"/>
  <c r="AW78" i="1"/>
  <c r="BE78" i="1"/>
  <c r="CB77" i="1"/>
  <c r="BY77" i="1"/>
  <c r="CA77" i="1" s="1"/>
  <c r="BW77" i="1"/>
  <c r="BV77" i="1"/>
  <c r="BU77" i="1"/>
  <c r="BT77" i="1"/>
  <c r="BS77" i="1"/>
  <c r="BR77" i="1"/>
  <c r="BP77" i="1"/>
  <c r="BM77" i="1"/>
  <c r="BL77" i="1"/>
  <c r="BK77" i="1"/>
  <c r="BJ77" i="1"/>
  <c r="BI77" i="1"/>
  <c r="BH77" i="1"/>
  <c r="BG77" i="1"/>
  <c r="BF77" i="1"/>
  <c r="BD77" i="1"/>
  <c r="BC77" i="1"/>
  <c r="BB77" i="1"/>
  <c r="AX77" i="1"/>
  <c r="AW77" i="1"/>
  <c r="BE77" i="1"/>
  <c r="CB76" i="1"/>
  <c r="CA76" i="1"/>
  <c r="BY76" i="1"/>
  <c r="BW76" i="1"/>
  <c r="BV76" i="1"/>
  <c r="BU76" i="1"/>
  <c r="BT76" i="1"/>
  <c r="BS76" i="1"/>
  <c r="BR76" i="1"/>
  <c r="BP76" i="1"/>
  <c r="BM76" i="1"/>
  <c r="BL76" i="1"/>
  <c r="BK76" i="1"/>
  <c r="BJ76" i="1"/>
  <c r="BI76" i="1"/>
  <c r="BH76" i="1"/>
  <c r="BG76" i="1"/>
  <c r="BF76" i="1"/>
  <c r="BD76" i="1"/>
  <c r="BC76" i="1"/>
  <c r="BB76" i="1"/>
  <c r="AX76" i="1"/>
  <c r="AW76" i="1"/>
  <c r="BE76" i="1"/>
  <c r="CB75" i="1"/>
  <c r="BY75" i="1"/>
  <c r="CA75" i="1" s="1"/>
  <c r="BW75" i="1"/>
  <c r="BV75" i="1"/>
  <c r="BU75" i="1"/>
  <c r="BT75" i="1"/>
  <c r="BS75" i="1"/>
  <c r="BR75" i="1"/>
  <c r="BP75" i="1"/>
  <c r="BM75" i="1"/>
  <c r="BL75" i="1"/>
  <c r="BK75" i="1"/>
  <c r="BJ75" i="1"/>
  <c r="BI75" i="1"/>
  <c r="BH75" i="1"/>
  <c r="BG75" i="1"/>
  <c r="BF75" i="1"/>
  <c r="BD75" i="1"/>
  <c r="BC75" i="1"/>
  <c r="BB75" i="1"/>
  <c r="AX75" i="1"/>
  <c r="AW75" i="1"/>
  <c r="BE75" i="1"/>
  <c r="CB74" i="1"/>
  <c r="BY74" i="1"/>
  <c r="CA74" i="1" s="1"/>
  <c r="BW74" i="1"/>
  <c r="BV74" i="1"/>
  <c r="BU74" i="1"/>
  <c r="BT74" i="1"/>
  <c r="BS74" i="1"/>
  <c r="BR74" i="1"/>
  <c r="BP74" i="1"/>
  <c r="BM74" i="1"/>
  <c r="BL74" i="1"/>
  <c r="BK74" i="1"/>
  <c r="BJ74" i="1"/>
  <c r="BI74" i="1"/>
  <c r="BH74" i="1"/>
  <c r="BG74" i="1"/>
  <c r="BF74" i="1"/>
  <c r="BD74" i="1"/>
  <c r="BC74" i="1"/>
  <c r="BB74" i="1"/>
  <c r="AX74" i="1"/>
  <c r="AW74" i="1"/>
  <c r="BE74" i="1"/>
  <c r="CB73" i="1"/>
  <c r="BY73" i="1"/>
  <c r="CA73" i="1" s="1"/>
  <c r="BW73" i="1"/>
  <c r="BV73" i="1"/>
  <c r="BU73" i="1"/>
  <c r="BT73" i="1"/>
  <c r="BS73" i="1"/>
  <c r="BR73" i="1"/>
  <c r="BP73" i="1"/>
  <c r="BM73" i="1"/>
  <c r="BL73" i="1"/>
  <c r="BK73" i="1"/>
  <c r="BJ73" i="1"/>
  <c r="BI73" i="1"/>
  <c r="BH73" i="1"/>
  <c r="BG73" i="1"/>
  <c r="BF73" i="1"/>
  <c r="BD73" i="1"/>
  <c r="BC73" i="1"/>
  <c r="BB73" i="1"/>
  <c r="AX73" i="1"/>
  <c r="AW73" i="1"/>
  <c r="BE73" i="1"/>
  <c r="CB72" i="1"/>
  <c r="BY72" i="1"/>
  <c r="CA72" i="1" s="1"/>
  <c r="BW72" i="1"/>
  <c r="BV72" i="1"/>
  <c r="BU72" i="1"/>
  <c r="BT72" i="1"/>
  <c r="BS72" i="1"/>
  <c r="BR72" i="1"/>
  <c r="BP72" i="1"/>
  <c r="BM72" i="1"/>
  <c r="BL72" i="1"/>
  <c r="BK72" i="1"/>
  <c r="BJ72" i="1"/>
  <c r="BI72" i="1"/>
  <c r="BH72" i="1"/>
  <c r="BG72" i="1"/>
  <c r="BF72" i="1"/>
  <c r="BD72" i="1"/>
  <c r="BC72" i="1"/>
  <c r="BB72" i="1"/>
  <c r="AX72" i="1"/>
  <c r="AW72" i="1"/>
  <c r="BE72" i="1"/>
  <c r="CB71" i="1"/>
  <c r="BY71" i="1"/>
  <c r="CA71" i="1" s="1"/>
  <c r="BW71" i="1"/>
  <c r="BV71" i="1"/>
  <c r="BU71" i="1"/>
  <c r="BT71" i="1"/>
  <c r="BS71" i="1"/>
  <c r="BR71" i="1"/>
  <c r="BP71" i="1"/>
  <c r="BM71" i="1"/>
  <c r="BL71" i="1"/>
  <c r="BK71" i="1"/>
  <c r="BJ71" i="1"/>
  <c r="BI71" i="1"/>
  <c r="BH71" i="1"/>
  <c r="BG71" i="1"/>
  <c r="BF71" i="1"/>
  <c r="BD71" i="1"/>
  <c r="BC71" i="1"/>
  <c r="BB71" i="1"/>
  <c r="AX71" i="1"/>
  <c r="AW71" i="1"/>
  <c r="BE71" i="1"/>
  <c r="CB70" i="1"/>
  <c r="BY70" i="1"/>
  <c r="CA70" i="1" s="1"/>
  <c r="BW70" i="1"/>
  <c r="BV70" i="1"/>
  <c r="BU70" i="1"/>
  <c r="BT70" i="1"/>
  <c r="BS70" i="1"/>
  <c r="BR70" i="1"/>
  <c r="BP70" i="1"/>
  <c r="BM70" i="1"/>
  <c r="BL70" i="1"/>
  <c r="BK70" i="1"/>
  <c r="BJ70" i="1"/>
  <c r="BI70" i="1"/>
  <c r="BH70" i="1"/>
  <c r="BG70" i="1"/>
  <c r="BF70" i="1"/>
  <c r="BD70" i="1"/>
  <c r="BC70" i="1"/>
  <c r="BB70" i="1"/>
  <c r="AX70" i="1"/>
  <c r="AW70" i="1"/>
  <c r="BE70" i="1"/>
  <c r="CB69" i="1"/>
  <c r="BY69" i="1"/>
  <c r="CA69" i="1" s="1"/>
  <c r="BW69" i="1"/>
  <c r="BV69" i="1"/>
  <c r="BU69" i="1"/>
  <c r="BT69" i="1"/>
  <c r="BS69" i="1"/>
  <c r="BR69" i="1"/>
  <c r="BP69" i="1"/>
  <c r="BM69" i="1"/>
  <c r="BL69" i="1"/>
  <c r="BK69" i="1"/>
  <c r="BJ69" i="1"/>
  <c r="BI69" i="1"/>
  <c r="BH69" i="1"/>
  <c r="BG69" i="1"/>
  <c r="BF69" i="1"/>
  <c r="BD69" i="1"/>
  <c r="BC69" i="1"/>
  <c r="BB69" i="1"/>
  <c r="AX69" i="1"/>
  <c r="AW69" i="1"/>
  <c r="BE69" i="1"/>
  <c r="CB68" i="1"/>
  <c r="BY68" i="1"/>
  <c r="CA68" i="1" s="1"/>
  <c r="BW68" i="1"/>
  <c r="BV68" i="1"/>
  <c r="BU68" i="1"/>
  <c r="BT68" i="1"/>
  <c r="BS68" i="1"/>
  <c r="BR68" i="1"/>
  <c r="BP68" i="1"/>
  <c r="BM68" i="1"/>
  <c r="BL68" i="1"/>
  <c r="BK68" i="1"/>
  <c r="BJ68" i="1"/>
  <c r="BI68" i="1"/>
  <c r="BH68" i="1"/>
  <c r="BG68" i="1"/>
  <c r="BF68" i="1"/>
  <c r="BD68" i="1"/>
  <c r="BC68" i="1"/>
  <c r="BB68" i="1"/>
  <c r="AX68" i="1"/>
  <c r="AW68" i="1"/>
  <c r="BE68" i="1"/>
  <c r="CB67" i="1"/>
  <c r="BY67" i="1"/>
  <c r="CA67" i="1" s="1"/>
  <c r="BW67" i="1"/>
  <c r="BV67" i="1"/>
  <c r="BU67" i="1"/>
  <c r="BT67" i="1"/>
  <c r="BS67" i="1"/>
  <c r="BR67" i="1"/>
  <c r="BP67" i="1"/>
  <c r="BM67" i="1"/>
  <c r="BL67" i="1"/>
  <c r="BK67" i="1"/>
  <c r="BJ67" i="1"/>
  <c r="BI67" i="1"/>
  <c r="BH67" i="1"/>
  <c r="BG67" i="1"/>
  <c r="BF67" i="1"/>
  <c r="BD67" i="1"/>
  <c r="BC67" i="1"/>
  <c r="BB67" i="1"/>
  <c r="AX67" i="1"/>
  <c r="AW67" i="1"/>
  <c r="BE67" i="1"/>
  <c r="CB66" i="1"/>
  <c r="BY66" i="1"/>
  <c r="CA66" i="1" s="1"/>
  <c r="BW66" i="1"/>
  <c r="BV66" i="1"/>
  <c r="BU66" i="1"/>
  <c r="BT66" i="1"/>
  <c r="BS66" i="1"/>
  <c r="BR66" i="1"/>
  <c r="BP66" i="1"/>
  <c r="BM66" i="1"/>
  <c r="BL66" i="1"/>
  <c r="BK66" i="1"/>
  <c r="BJ66" i="1"/>
  <c r="BI66" i="1"/>
  <c r="BH66" i="1"/>
  <c r="BG66" i="1"/>
  <c r="BF66" i="1"/>
  <c r="BD66" i="1"/>
  <c r="BC66" i="1"/>
  <c r="BB66" i="1"/>
  <c r="AX66" i="1"/>
  <c r="AW66" i="1"/>
  <c r="BE66" i="1"/>
  <c r="CB65" i="1"/>
  <c r="BY65" i="1"/>
  <c r="CA65" i="1" s="1"/>
  <c r="BW65" i="1"/>
  <c r="BV65" i="1"/>
  <c r="BU65" i="1"/>
  <c r="BT65" i="1"/>
  <c r="BS65" i="1"/>
  <c r="BR65" i="1"/>
  <c r="BP65" i="1"/>
  <c r="BM65" i="1"/>
  <c r="BL65" i="1"/>
  <c r="BK65" i="1"/>
  <c r="BJ65" i="1"/>
  <c r="BI65" i="1"/>
  <c r="BH65" i="1"/>
  <c r="BG65" i="1"/>
  <c r="BF65" i="1"/>
  <c r="BD65" i="1"/>
  <c r="BC65" i="1"/>
  <c r="BB65" i="1"/>
  <c r="AX65" i="1"/>
  <c r="AW65" i="1"/>
  <c r="BE65" i="1"/>
  <c r="CB64" i="1"/>
  <c r="BY64" i="1"/>
  <c r="CA64" i="1" s="1"/>
  <c r="BW64" i="1"/>
  <c r="BV64" i="1"/>
  <c r="BU64" i="1"/>
  <c r="BT64" i="1"/>
  <c r="BS64" i="1"/>
  <c r="BR64" i="1"/>
  <c r="BP64" i="1"/>
  <c r="BM64" i="1"/>
  <c r="BL64" i="1"/>
  <c r="BK64" i="1"/>
  <c r="BJ64" i="1"/>
  <c r="BI64" i="1"/>
  <c r="BH64" i="1"/>
  <c r="BG64" i="1"/>
  <c r="BF64" i="1"/>
  <c r="BD64" i="1"/>
  <c r="BC64" i="1"/>
  <c r="BB64" i="1"/>
  <c r="AX64" i="1"/>
  <c r="AW64" i="1"/>
  <c r="BE64" i="1"/>
  <c r="CB63" i="1"/>
  <c r="BY63" i="1"/>
  <c r="CA63" i="1" s="1"/>
  <c r="BW63" i="1"/>
  <c r="BV63" i="1"/>
  <c r="BU63" i="1"/>
  <c r="BT63" i="1"/>
  <c r="BS63" i="1"/>
  <c r="BR63" i="1"/>
  <c r="BP63" i="1"/>
  <c r="BM63" i="1"/>
  <c r="BL63" i="1"/>
  <c r="BK63" i="1"/>
  <c r="BJ63" i="1"/>
  <c r="BI63" i="1"/>
  <c r="BH63" i="1"/>
  <c r="BG63" i="1"/>
  <c r="BF63" i="1"/>
  <c r="BD63" i="1"/>
  <c r="BC63" i="1"/>
  <c r="BB63" i="1"/>
  <c r="AX63" i="1"/>
  <c r="AW63" i="1"/>
  <c r="BE63" i="1"/>
  <c r="CB62" i="1"/>
  <c r="BY62" i="1"/>
  <c r="CA62" i="1" s="1"/>
  <c r="BW62" i="1"/>
  <c r="BV62" i="1"/>
  <c r="BU62" i="1"/>
  <c r="BT62" i="1"/>
  <c r="BS62" i="1"/>
  <c r="BR62" i="1"/>
  <c r="BP62" i="1"/>
  <c r="BM62" i="1"/>
  <c r="BL62" i="1"/>
  <c r="BK62" i="1"/>
  <c r="BJ62" i="1"/>
  <c r="BI62" i="1"/>
  <c r="BH62" i="1"/>
  <c r="BG62" i="1"/>
  <c r="BF62" i="1"/>
  <c r="BD62" i="1"/>
  <c r="BC62" i="1"/>
  <c r="BB62" i="1"/>
  <c r="AX62" i="1"/>
  <c r="AW62" i="1"/>
  <c r="BE62" i="1"/>
  <c r="CB61" i="1"/>
  <c r="BY61" i="1"/>
  <c r="CA61" i="1" s="1"/>
  <c r="BW61" i="1"/>
  <c r="BV61" i="1"/>
  <c r="BU61" i="1"/>
  <c r="BT61" i="1"/>
  <c r="BS61" i="1"/>
  <c r="BR61" i="1"/>
  <c r="BP61" i="1"/>
  <c r="BM61" i="1"/>
  <c r="BL61" i="1"/>
  <c r="BK61" i="1"/>
  <c r="BJ61" i="1"/>
  <c r="BI61" i="1"/>
  <c r="BH61" i="1"/>
  <c r="BG61" i="1"/>
  <c r="BF61" i="1"/>
  <c r="BD61" i="1"/>
  <c r="BC61" i="1"/>
  <c r="BB61" i="1"/>
  <c r="AX61" i="1"/>
  <c r="AW61" i="1"/>
  <c r="BE61" i="1"/>
  <c r="CB60" i="1"/>
  <c r="BY60" i="1"/>
  <c r="CA60" i="1" s="1"/>
  <c r="BW60" i="1"/>
  <c r="BV60" i="1"/>
  <c r="BU60" i="1"/>
  <c r="BT60" i="1"/>
  <c r="BS60" i="1"/>
  <c r="BR60" i="1"/>
  <c r="BP60" i="1"/>
  <c r="BM60" i="1"/>
  <c r="BL60" i="1"/>
  <c r="BK60" i="1"/>
  <c r="BJ60" i="1"/>
  <c r="BI60" i="1"/>
  <c r="BH60" i="1"/>
  <c r="BG60" i="1"/>
  <c r="BF60" i="1"/>
  <c r="BD60" i="1"/>
  <c r="BC60" i="1"/>
  <c r="BB60" i="1"/>
  <c r="AX60" i="1"/>
  <c r="AW60" i="1"/>
  <c r="BE60" i="1"/>
  <c r="CB59" i="1"/>
  <c r="BY59" i="1"/>
  <c r="CA59" i="1" s="1"/>
  <c r="BW59" i="1"/>
  <c r="BV59" i="1"/>
  <c r="BU59" i="1"/>
  <c r="BT59" i="1"/>
  <c r="BS59" i="1"/>
  <c r="BR59" i="1"/>
  <c r="BP59" i="1"/>
  <c r="BM59" i="1"/>
  <c r="BL59" i="1"/>
  <c r="BK59" i="1"/>
  <c r="BJ59" i="1"/>
  <c r="BI59" i="1"/>
  <c r="BH59" i="1"/>
  <c r="BG59" i="1"/>
  <c r="BF59" i="1"/>
  <c r="BD59" i="1"/>
  <c r="BC59" i="1"/>
  <c r="BB59" i="1"/>
  <c r="AX59" i="1"/>
  <c r="AW59" i="1"/>
  <c r="BE59" i="1"/>
  <c r="CB58" i="1"/>
  <c r="BY58" i="1"/>
  <c r="CA58" i="1" s="1"/>
  <c r="BW58" i="1"/>
  <c r="BV58" i="1"/>
  <c r="BU58" i="1"/>
  <c r="BT58" i="1"/>
  <c r="BS58" i="1"/>
  <c r="BR58" i="1"/>
  <c r="BP58" i="1"/>
  <c r="BM58" i="1"/>
  <c r="BL58" i="1"/>
  <c r="BK58" i="1"/>
  <c r="BJ58" i="1"/>
  <c r="BI58" i="1"/>
  <c r="BH58" i="1"/>
  <c r="BG58" i="1"/>
  <c r="BF58" i="1"/>
  <c r="BD58" i="1"/>
  <c r="BC58" i="1"/>
  <c r="BB58" i="1"/>
  <c r="AX58" i="1"/>
  <c r="AW58" i="1"/>
  <c r="BE58" i="1"/>
  <c r="CB57" i="1"/>
  <c r="BY57" i="1"/>
  <c r="CA57" i="1" s="1"/>
  <c r="BW57" i="1"/>
  <c r="BV57" i="1"/>
  <c r="BU57" i="1"/>
  <c r="BT57" i="1"/>
  <c r="BS57" i="1"/>
  <c r="BR57" i="1"/>
  <c r="BP57" i="1"/>
  <c r="BM57" i="1"/>
  <c r="BL57" i="1"/>
  <c r="BK57" i="1"/>
  <c r="BJ57" i="1"/>
  <c r="BI57" i="1"/>
  <c r="BH57" i="1"/>
  <c r="BG57" i="1"/>
  <c r="BF57" i="1"/>
  <c r="BD57" i="1"/>
  <c r="BC57" i="1"/>
  <c r="BB57" i="1"/>
  <c r="AX57" i="1"/>
  <c r="AW57" i="1"/>
  <c r="BE57" i="1"/>
  <c r="CB56" i="1"/>
  <c r="BY56" i="1"/>
  <c r="CA56" i="1" s="1"/>
  <c r="BW56" i="1"/>
  <c r="BV56" i="1"/>
  <c r="BU56" i="1"/>
  <c r="BT56" i="1"/>
  <c r="BS56" i="1"/>
  <c r="BR56" i="1"/>
  <c r="BP56" i="1"/>
  <c r="BM56" i="1"/>
  <c r="BL56" i="1"/>
  <c r="BK56" i="1"/>
  <c r="BJ56" i="1"/>
  <c r="BI56" i="1"/>
  <c r="BH56" i="1"/>
  <c r="BG56" i="1"/>
  <c r="BF56" i="1"/>
  <c r="BD56" i="1"/>
  <c r="BC56" i="1"/>
  <c r="BB56" i="1"/>
  <c r="AX56" i="1"/>
  <c r="AW56" i="1"/>
  <c r="BE56" i="1"/>
  <c r="CB55" i="1"/>
  <c r="BY55" i="1"/>
  <c r="CA55" i="1" s="1"/>
  <c r="BW55" i="1"/>
  <c r="BV55" i="1"/>
  <c r="BU55" i="1"/>
  <c r="BT55" i="1"/>
  <c r="BS55" i="1"/>
  <c r="BR55" i="1"/>
  <c r="BP55" i="1"/>
  <c r="BM55" i="1"/>
  <c r="BL55" i="1"/>
  <c r="BK55" i="1"/>
  <c r="BJ55" i="1"/>
  <c r="BI55" i="1"/>
  <c r="BH55" i="1"/>
  <c r="BG55" i="1"/>
  <c r="BF55" i="1"/>
  <c r="BD55" i="1"/>
  <c r="BC55" i="1"/>
  <c r="BB55" i="1"/>
  <c r="AX55" i="1"/>
  <c r="AW55" i="1"/>
  <c r="BE55" i="1"/>
  <c r="CB54" i="1"/>
  <c r="BY54" i="1"/>
  <c r="CA54" i="1" s="1"/>
  <c r="BW54" i="1"/>
  <c r="BV54" i="1"/>
  <c r="BU54" i="1"/>
  <c r="BT54" i="1"/>
  <c r="BS54" i="1"/>
  <c r="BR54" i="1"/>
  <c r="BP54" i="1"/>
  <c r="BM54" i="1"/>
  <c r="BL54" i="1"/>
  <c r="BK54" i="1"/>
  <c r="BJ54" i="1"/>
  <c r="BI54" i="1"/>
  <c r="BH54" i="1"/>
  <c r="BG54" i="1"/>
  <c r="BF54" i="1"/>
  <c r="BD54" i="1"/>
  <c r="BC54" i="1"/>
  <c r="BB54" i="1"/>
  <c r="AX54" i="1"/>
  <c r="AW54" i="1"/>
  <c r="BE54" i="1"/>
  <c r="CB53" i="1"/>
  <c r="BY53" i="1"/>
  <c r="CA53" i="1" s="1"/>
  <c r="BW53" i="1"/>
  <c r="BV53" i="1"/>
  <c r="BU53" i="1"/>
  <c r="BT53" i="1"/>
  <c r="BS53" i="1"/>
  <c r="BR53" i="1"/>
  <c r="BP53" i="1"/>
  <c r="BM53" i="1"/>
  <c r="BL53" i="1"/>
  <c r="BK53" i="1"/>
  <c r="BJ53" i="1"/>
  <c r="BI53" i="1"/>
  <c r="BH53" i="1"/>
  <c r="BG53" i="1"/>
  <c r="BF53" i="1"/>
  <c r="BD53" i="1"/>
  <c r="BC53" i="1"/>
  <c r="BB53" i="1"/>
  <c r="AX53" i="1"/>
  <c r="AW53" i="1"/>
  <c r="BE53" i="1"/>
  <c r="CB52" i="1"/>
  <c r="BY52" i="1"/>
  <c r="CA52" i="1" s="1"/>
  <c r="BW52" i="1"/>
  <c r="BV52" i="1"/>
  <c r="BU52" i="1"/>
  <c r="BT52" i="1"/>
  <c r="BS52" i="1"/>
  <c r="BR52" i="1"/>
  <c r="BP52" i="1"/>
  <c r="BM52" i="1"/>
  <c r="BL52" i="1"/>
  <c r="BK52" i="1"/>
  <c r="BJ52" i="1"/>
  <c r="BI52" i="1"/>
  <c r="BH52" i="1"/>
  <c r="BG52" i="1"/>
  <c r="BF52" i="1"/>
  <c r="BD52" i="1"/>
  <c r="BC52" i="1"/>
  <c r="BB52" i="1"/>
  <c r="AX52" i="1"/>
  <c r="AW52" i="1"/>
  <c r="BE52" i="1"/>
  <c r="CB51" i="1"/>
  <c r="BY51" i="1"/>
  <c r="CA51" i="1" s="1"/>
  <c r="BW51" i="1"/>
  <c r="BV51" i="1"/>
  <c r="BU51" i="1"/>
  <c r="BT51" i="1"/>
  <c r="BS51" i="1"/>
  <c r="BR51" i="1"/>
  <c r="BP51" i="1"/>
  <c r="BM51" i="1"/>
  <c r="BL51" i="1"/>
  <c r="BK51" i="1"/>
  <c r="BJ51" i="1"/>
  <c r="BI51" i="1"/>
  <c r="BH51" i="1"/>
  <c r="BG51" i="1"/>
  <c r="BF51" i="1"/>
  <c r="BD51" i="1"/>
  <c r="BC51" i="1"/>
  <c r="BB51" i="1"/>
  <c r="AX51" i="1"/>
  <c r="AW51" i="1"/>
  <c r="BE51" i="1"/>
  <c r="CB50" i="1"/>
  <c r="BY50" i="1"/>
  <c r="CA50" i="1" s="1"/>
  <c r="BW50" i="1"/>
  <c r="BV50" i="1"/>
  <c r="BU50" i="1"/>
  <c r="BT50" i="1"/>
  <c r="BS50" i="1"/>
  <c r="BR50" i="1"/>
  <c r="BP50" i="1"/>
  <c r="BM50" i="1"/>
  <c r="BL50" i="1"/>
  <c r="BK50" i="1"/>
  <c r="BJ50" i="1"/>
  <c r="BI50" i="1"/>
  <c r="BH50" i="1"/>
  <c r="BG50" i="1"/>
  <c r="BF50" i="1"/>
  <c r="BD50" i="1"/>
  <c r="BC50" i="1"/>
  <c r="BB50" i="1"/>
  <c r="AX50" i="1"/>
  <c r="AW50" i="1"/>
  <c r="BE50" i="1"/>
  <c r="CB49" i="1"/>
  <c r="BY49" i="1"/>
  <c r="CA49" i="1" s="1"/>
  <c r="BW49" i="1"/>
  <c r="BV49" i="1"/>
  <c r="BU49" i="1"/>
  <c r="BT49" i="1"/>
  <c r="BS49" i="1"/>
  <c r="BR49" i="1"/>
  <c r="BP49" i="1"/>
  <c r="BM49" i="1"/>
  <c r="BL49" i="1"/>
  <c r="BK49" i="1"/>
  <c r="BJ49" i="1"/>
  <c r="BI49" i="1"/>
  <c r="BH49" i="1"/>
  <c r="BG49" i="1"/>
  <c r="BF49" i="1"/>
  <c r="BD49" i="1"/>
  <c r="BC49" i="1"/>
  <c r="BB49" i="1"/>
  <c r="AX49" i="1"/>
  <c r="AW49" i="1"/>
  <c r="BE49" i="1"/>
  <c r="CB48" i="1"/>
  <c r="BY48" i="1"/>
  <c r="CA48" i="1" s="1"/>
  <c r="BW48" i="1"/>
  <c r="BV48" i="1"/>
  <c r="BU48" i="1"/>
  <c r="BT48" i="1"/>
  <c r="BS48" i="1"/>
  <c r="BR48" i="1"/>
  <c r="BP48" i="1"/>
  <c r="BM48" i="1"/>
  <c r="BL48" i="1"/>
  <c r="BK48" i="1"/>
  <c r="BJ48" i="1"/>
  <c r="BI48" i="1"/>
  <c r="BH48" i="1"/>
  <c r="BG48" i="1"/>
  <c r="BF48" i="1"/>
  <c r="BD48" i="1"/>
  <c r="BC48" i="1"/>
  <c r="BB48" i="1"/>
  <c r="AX48" i="1"/>
  <c r="AW48" i="1"/>
  <c r="BE48" i="1"/>
  <c r="CB47" i="1"/>
  <c r="BY47" i="1"/>
  <c r="CA47" i="1" s="1"/>
  <c r="BW47" i="1"/>
  <c r="BV47" i="1"/>
  <c r="BU47" i="1"/>
  <c r="BT47" i="1"/>
  <c r="BS47" i="1"/>
  <c r="BR47" i="1"/>
  <c r="BP47" i="1"/>
  <c r="BM47" i="1"/>
  <c r="BL47" i="1"/>
  <c r="BK47" i="1"/>
  <c r="BJ47" i="1"/>
  <c r="BI47" i="1"/>
  <c r="BH47" i="1"/>
  <c r="BG47" i="1"/>
  <c r="BF47" i="1"/>
  <c r="BD47" i="1"/>
  <c r="BC47" i="1"/>
  <c r="BB47" i="1"/>
  <c r="AX47" i="1"/>
  <c r="AW47" i="1"/>
  <c r="BE47" i="1"/>
  <c r="CB46" i="1"/>
  <c r="BY46" i="1"/>
  <c r="CA46" i="1" s="1"/>
  <c r="BW46" i="1"/>
  <c r="BV46" i="1"/>
  <c r="BU46" i="1"/>
  <c r="BT46" i="1"/>
  <c r="BS46" i="1"/>
  <c r="BR46" i="1"/>
  <c r="BP46" i="1"/>
  <c r="BM46" i="1"/>
  <c r="BL46" i="1"/>
  <c r="BK46" i="1"/>
  <c r="BJ46" i="1"/>
  <c r="BI46" i="1"/>
  <c r="BH46" i="1"/>
  <c r="BG46" i="1"/>
  <c r="BF46" i="1"/>
  <c r="BD46" i="1"/>
  <c r="BC46" i="1"/>
  <c r="BB46" i="1"/>
  <c r="AX46" i="1"/>
  <c r="AW46" i="1"/>
  <c r="BE46" i="1"/>
  <c r="CB45" i="1"/>
  <c r="BY45" i="1"/>
  <c r="CA45" i="1" s="1"/>
  <c r="BW45" i="1"/>
  <c r="BV45" i="1"/>
  <c r="BU45" i="1"/>
  <c r="BT45" i="1"/>
  <c r="BS45" i="1"/>
  <c r="BR45" i="1"/>
  <c r="BP45" i="1"/>
  <c r="BM45" i="1"/>
  <c r="BL45" i="1"/>
  <c r="BK45" i="1"/>
  <c r="BJ45" i="1"/>
  <c r="BI45" i="1"/>
  <c r="BH45" i="1"/>
  <c r="BG45" i="1"/>
  <c r="BF45" i="1"/>
  <c r="BD45" i="1"/>
  <c r="BC45" i="1"/>
  <c r="BB45" i="1"/>
  <c r="AX45" i="1"/>
  <c r="AW45" i="1"/>
  <c r="BE45" i="1"/>
  <c r="CB44" i="1"/>
  <c r="BY44" i="1"/>
  <c r="CA44" i="1" s="1"/>
  <c r="BW44" i="1"/>
  <c r="BV44" i="1"/>
  <c r="BU44" i="1"/>
  <c r="BT44" i="1"/>
  <c r="BS44" i="1"/>
  <c r="BR44" i="1"/>
  <c r="BP44" i="1"/>
  <c r="BM44" i="1"/>
  <c r="BL44" i="1"/>
  <c r="BK44" i="1"/>
  <c r="BJ44" i="1"/>
  <c r="BI44" i="1"/>
  <c r="BH44" i="1"/>
  <c r="BG44" i="1"/>
  <c r="BF44" i="1"/>
  <c r="BD44" i="1"/>
  <c r="BC44" i="1"/>
  <c r="BB44" i="1"/>
  <c r="AX44" i="1"/>
  <c r="AW44" i="1"/>
  <c r="BE44" i="1"/>
  <c r="CB43" i="1"/>
  <c r="BY43" i="1"/>
  <c r="CA43" i="1" s="1"/>
  <c r="BW43" i="1"/>
  <c r="BV43" i="1"/>
  <c r="BU43" i="1"/>
  <c r="BT43" i="1"/>
  <c r="BS43" i="1"/>
  <c r="BR43" i="1"/>
  <c r="BP43" i="1"/>
  <c r="BM43" i="1"/>
  <c r="BL43" i="1"/>
  <c r="BK43" i="1"/>
  <c r="BJ43" i="1"/>
  <c r="BI43" i="1"/>
  <c r="BH43" i="1"/>
  <c r="BG43" i="1"/>
  <c r="BF43" i="1"/>
  <c r="BD43" i="1"/>
  <c r="BC43" i="1"/>
  <c r="BB43" i="1"/>
  <c r="AX43" i="1"/>
  <c r="AW43" i="1"/>
  <c r="BE43" i="1"/>
  <c r="CB42" i="1"/>
  <c r="BY42" i="1"/>
  <c r="CA42" i="1" s="1"/>
  <c r="BW42" i="1"/>
  <c r="BV42" i="1"/>
  <c r="BU42" i="1"/>
  <c r="BT42" i="1"/>
  <c r="BS42" i="1"/>
  <c r="BR42" i="1"/>
  <c r="BP42" i="1"/>
  <c r="BM42" i="1"/>
  <c r="BL42" i="1"/>
  <c r="BK42" i="1"/>
  <c r="BJ42" i="1"/>
  <c r="BI42" i="1"/>
  <c r="BH42" i="1"/>
  <c r="BG42" i="1"/>
  <c r="BF42" i="1"/>
  <c r="BD42" i="1"/>
  <c r="BC42" i="1"/>
  <c r="BB42" i="1"/>
  <c r="AX42" i="1"/>
  <c r="AW42" i="1"/>
  <c r="BE42" i="1"/>
  <c r="CB41" i="1"/>
  <c r="BY41" i="1"/>
  <c r="CA41" i="1" s="1"/>
  <c r="BW41" i="1"/>
  <c r="BV41" i="1"/>
  <c r="BU41" i="1"/>
  <c r="BT41" i="1"/>
  <c r="BS41" i="1"/>
  <c r="BR41" i="1"/>
  <c r="BP41" i="1"/>
  <c r="BM41" i="1"/>
  <c r="BL41" i="1"/>
  <c r="BK41" i="1"/>
  <c r="BJ41" i="1"/>
  <c r="BI41" i="1"/>
  <c r="BH41" i="1"/>
  <c r="BG41" i="1"/>
  <c r="BF41" i="1"/>
  <c r="BD41" i="1"/>
  <c r="BC41" i="1"/>
  <c r="BB41" i="1"/>
  <c r="AX41" i="1"/>
  <c r="AW41" i="1"/>
  <c r="BE41" i="1"/>
  <c r="CB40" i="1"/>
  <c r="BY40" i="1"/>
  <c r="CA40" i="1" s="1"/>
  <c r="BW40" i="1"/>
  <c r="BV40" i="1"/>
  <c r="BU40" i="1"/>
  <c r="BT40" i="1"/>
  <c r="BS40" i="1"/>
  <c r="BR40" i="1"/>
  <c r="BP40" i="1"/>
  <c r="BM40" i="1"/>
  <c r="BL40" i="1"/>
  <c r="BK40" i="1"/>
  <c r="BJ40" i="1"/>
  <c r="BI40" i="1"/>
  <c r="BH40" i="1"/>
  <c r="BG40" i="1"/>
  <c r="BF40" i="1"/>
  <c r="BD40" i="1"/>
  <c r="BC40" i="1"/>
  <c r="BB40" i="1"/>
  <c r="AX40" i="1"/>
  <c r="AW40" i="1"/>
  <c r="BE40" i="1"/>
  <c r="CB39" i="1"/>
  <c r="BY39" i="1"/>
  <c r="CA39" i="1" s="1"/>
  <c r="BW39" i="1"/>
  <c r="BV39" i="1"/>
  <c r="BU39" i="1"/>
  <c r="BT39" i="1"/>
  <c r="BS39" i="1"/>
  <c r="BR39" i="1"/>
  <c r="BP39" i="1"/>
  <c r="BM39" i="1"/>
  <c r="BL39" i="1"/>
  <c r="BK39" i="1"/>
  <c r="BJ39" i="1"/>
  <c r="BI39" i="1"/>
  <c r="BH39" i="1"/>
  <c r="BG39" i="1"/>
  <c r="BF39" i="1"/>
  <c r="BD39" i="1"/>
  <c r="BC39" i="1"/>
  <c r="BB39" i="1"/>
  <c r="AX39" i="1"/>
  <c r="AW39" i="1"/>
  <c r="BE39" i="1"/>
  <c r="CB38" i="1"/>
  <c r="BY38" i="1"/>
  <c r="CA38" i="1" s="1"/>
  <c r="BW38" i="1"/>
  <c r="BV38" i="1"/>
  <c r="BU38" i="1"/>
  <c r="BT38" i="1"/>
  <c r="BS38" i="1"/>
  <c r="BR38" i="1"/>
  <c r="BP38" i="1"/>
  <c r="BM38" i="1"/>
  <c r="BL38" i="1"/>
  <c r="BK38" i="1"/>
  <c r="BJ38" i="1"/>
  <c r="BI38" i="1"/>
  <c r="BH38" i="1"/>
  <c r="BG38" i="1"/>
  <c r="BF38" i="1"/>
  <c r="BD38" i="1"/>
  <c r="BC38" i="1"/>
  <c r="BB38" i="1"/>
  <c r="AX38" i="1"/>
  <c r="AW38" i="1"/>
  <c r="BE38" i="1"/>
  <c r="CB37" i="1"/>
  <c r="BY37" i="1"/>
  <c r="CA37" i="1" s="1"/>
  <c r="BW37" i="1"/>
  <c r="BV37" i="1"/>
  <c r="BU37" i="1"/>
  <c r="BT37" i="1"/>
  <c r="BS37" i="1"/>
  <c r="BR37" i="1"/>
  <c r="BP37" i="1"/>
  <c r="BM37" i="1"/>
  <c r="BL37" i="1"/>
  <c r="BK37" i="1"/>
  <c r="BJ37" i="1"/>
  <c r="BI37" i="1"/>
  <c r="BH37" i="1"/>
  <c r="BG37" i="1"/>
  <c r="BF37" i="1"/>
  <c r="BD37" i="1"/>
  <c r="BC37" i="1"/>
  <c r="BB37" i="1"/>
  <c r="AX37" i="1"/>
  <c r="AW37" i="1"/>
  <c r="BE37" i="1"/>
  <c r="CB36" i="1"/>
  <c r="BY36" i="1"/>
  <c r="CA36" i="1" s="1"/>
  <c r="BW36" i="1"/>
  <c r="BV36" i="1"/>
  <c r="BU36" i="1"/>
  <c r="BT36" i="1"/>
  <c r="BS36" i="1"/>
  <c r="BR36" i="1"/>
  <c r="BP36" i="1"/>
  <c r="BM36" i="1"/>
  <c r="BL36" i="1"/>
  <c r="BK36" i="1"/>
  <c r="BJ36" i="1"/>
  <c r="BI36" i="1"/>
  <c r="BH36" i="1"/>
  <c r="BG36" i="1"/>
  <c r="BF36" i="1"/>
  <c r="BD36" i="1"/>
  <c r="BC36" i="1"/>
  <c r="BB36" i="1"/>
  <c r="AX36" i="1"/>
  <c r="AW36" i="1"/>
  <c r="BE36" i="1"/>
  <c r="CB35" i="1"/>
  <c r="BY35" i="1"/>
  <c r="CA35" i="1" s="1"/>
  <c r="BW35" i="1"/>
  <c r="BV35" i="1"/>
  <c r="BU35" i="1"/>
  <c r="BT35" i="1"/>
  <c r="BS35" i="1"/>
  <c r="BR35" i="1"/>
  <c r="BP35" i="1"/>
  <c r="BM35" i="1"/>
  <c r="BL35" i="1"/>
  <c r="BK35" i="1"/>
  <c r="BJ35" i="1"/>
  <c r="BI35" i="1"/>
  <c r="BH35" i="1"/>
  <c r="BG35" i="1"/>
  <c r="BF35" i="1"/>
  <c r="BD35" i="1"/>
  <c r="BC35" i="1"/>
  <c r="BB35" i="1"/>
  <c r="AX35" i="1"/>
  <c r="AW35" i="1"/>
  <c r="BE35" i="1"/>
  <c r="CB34" i="1"/>
  <c r="BY34" i="1"/>
  <c r="CA34" i="1" s="1"/>
  <c r="BW34" i="1"/>
  <c r="BV34" i="1"/>
  <c r="BU34" i="1"/>
  <c r="BT34" i="1"/>
  <c r="BS34" i="1"/>
  <c r="BR34" i="1"/>
  <c r="BP34" i="1"/>
  <c r="BM34" i="1"/>
  <c r="BL34" i="1"/>
  <c r="BK34" i="1"/>
  <c r="BJ34" i="1"/>
  <c r="BI34" i="1"/>
  <c r="BH34" i="1"/>
  <c r="BG34" i="1"/>
  <c r="BF34" i="1"/>
  <c r="BD34" i="1"/>
  <c r="BC34" i="1"/>
  <c r="BB34" i="1"/>
  <c r="AX34" i="1"/>
  <c r="AW34" i="1"/>
  <c r="BE34" i="1"/>
  <c r="CB33" i="1"/>
  <c r="BY33" i="1"/>
  <c r="CA33" i="1" s="1"/>
  <c r="BW33" i="1"/>
  <c r="BV33" i="1"/>
  <c r="BU33" i="1"/>
  <c r="BT33" i="1"/>
  <c r="BS33" i="1"/>
  <c r="BR33" i="1"/>
  <c r="BP33" i="1"/>
  <c r="BM33" i="1"/>
  <c r="BL33" i="1"/>
  <c r="BK33" i="1"/>
  <c r="BJ33" i="1"/>
  <c r="BI33" i="1"/>
  <c r="BH33" i="1"/>
  <c r="BG33" i="1"/>
  <c r="BF33" i="1"/>
  <c r="BD33" i="1"/>
  <c r="BC33" i="1"/>
  <c r="BB33" i="1"/>
  <c r="AX33" i="1"/>
  <c r="AW33" i="1"/>
  <c r="BE33" i="1"/>
  <c r="CB32" i="1"/>
  <c r="BY32" i="1"/>
  <c r="CA32" i="1" s="1"/>
  <c r="BW32" i="1"/>
  <c r="BV32" i="1"/>
  <c r="BU32" i="1"/>
  <c r="BT32" i="1"/>
  <c r="BS32" i="1"/>
  <c r="BR32" i="1"/>
  <c r="BP32" i="1"/>
  <c r="BM32" i="1"/>
  <c r="BL32" i="1"/>
  <c r="BK32" i="1"/>
  <c r="BJ32" i="1"/>
  <c r="BI32" i="1"/>
  <c r="BH32" i="1"/>
  <c r="BG32" i="1"/>
  <c r="BF32" i="1"/>
  <c r="BD32" i="1"/>
  <c r="BC32" i="1"/>
  <c r="BB32" i="1"/>
  <c r="AX32" i="1"/>
  <c r="AW32" i="1"/>
  <c r="BE32" i="1"/>
  <c r="CB31" i="1"/>
  <c r="BY31" i="1"/>
  <c r="CA31" i="1" s="1"/>
  <c r="BW31" i="1"/>
  <c r="BV31" i="1"/>
  <c r="BU31" i="1"/>
  <c r="BT31" i="1"/>
  <c r="BS31" i="1"/>
  <c r="BR31" i="1"/>
  <c r="BP31" i="1"/>
  <c r="BM31" i="1"/>
  <c r="BL31" i="1"/>
  <c r="BK31" i="1"/>
  <c r="BJ31" i="1"/>
  <c r="BI31" i="1"/>
  <c r="BH31" i="1"/>
  <c r="BG31" i="1"/>
  <c r="BF31" i="1"/>
  <c r="BD31" i="1"/>
  <c r="BC31" i="1"/>
  <c r="BB31" i="1"/>
  <c r="AX31" i="1"/>
  <c r="AW31" i="1"/>
  <c r="BE31" i="1"/>
  <c r="CB30" i="1"/>
  <c r="BY30" i="1"/>
  <c r="CA30" i="1" s="1"/>
  <c r="BW30" i="1"/>
  <c r="BV30" i="1"/>
  <c r="BU30" i="1"/>
  <c r="BT30" i="1"/>
  <c r="BS30" i="1"/>
  <c r="BR30" i="1"/>
  <c r="BP30" i="1"/>
  <c r="BM30" i="1"/>
  <c r="BL30" i="1"/>
  <c r="BK30" i="1"/>
  <c r="BJ30" i="1"/>
  <c r="BI30" i="1"/>
  <c r="BH30" i="1"/>
  <c r="BG30" i="1"/>
  <c r="BF30" i="1"/>
  <c r="BD30" i="1"/>
  <c r="BC30" i="1"/>
  <c r="BB30" i="1"/>
  <c r="AX30" i="1"/>
  <c r="AW30" i="1"/>
  <c r="BE30" i="1"/>
  <c r="CB29" i="1"/>
  <c r="BY29" i="1"/>
  <c r="CA29" i="1" s="1"/>
  <c r="BW29" i="1"/>
  <c r="BV29" i="1"/>
  <c r="BU29" i="1"/>
  <c r="BT29" i="1"/>
  <c r="BS29" i="1"/>
  <c r="BR29" i="1"/>
  <c r="BP29" i="1"/>
  <c r="BM29" i="1"/>
  <c r="BL29" i="1"/>
  <c r="BK29" i="1"/>
  <c r="BJ29" i="1"/>
  <c r="BI29" i="1"/>
  <c r="BH29" i="1"/>
  <c r="BG29" i="1"/>
  <c r="BF29" i="1"/>
  <c r="BD29" i="1"/>
  <c r="BC29" i="1"/>
  <c r="BB29" i="1"/>
  <c r="AX29" i="1"/>
  <c r="AW29" i="1"/>
  <c r="BE29" i="1"/>
  <c r="CB28" i="1"/>
  <c r="BY28" i="1"/>
  <c r="CA28" i="1" s="1"/>
  <c r="BW28" i="1"/>
  <c r="BV28" i="1"/>
  <c r="BU28" i="1"/>
  <c r="BT28" i="1"/>
  <c r="BS28" i="1"/>
  <c r="BR28" i="1"/>
  <c r="BP28" i="1"/>
  <c r="BM28" i="1"/>
  <c r="BL28" i="1"/>
  <c r="BK28" i="1"/>
  <c r="BJ28" i="1"/>
  <c r="BI28" i="1"/>
  <c r="BH28" i="1"/>
  <c r="BG28" i="1"/>
  <c r="BF28" i="1"/>
  <c r="BD28" i="1"/>
  <c r="BC28" i="1"/>
  <c r="BB28" i="1"/>
  <c r="AX28" i="1"/>
  <c r="AW28" i="1"/>
  <c r="BE28" i="1"/>
  <c r="CB27" i="1"/>
  <c r="BY27" i="1"/>
  <c r="CA27" i="1" s="1"/>
  <c r="BW27" i="1"/>
  <c r="BV27" i="1"/>
  <c r="BU27" i="1"/>
  <c r="BT27" i="1"/>
  <c r="BS27" i="1"/>
  <c r="BR27" i="1"/>
  <c r="BP27" i="1"/>
  <c r="BM27" i="1"/>
  <c r="BL27" i="1"/>
  <c r="BK27" i="1"/>
  <c r="BJ27" i="1"/>
  <c r="BI27" i="1"/>
  <c r="BH27" i="1"/>
  <c r="BG27" i="1"/>
  <c r="BF27" i="1"/>
  <c r="BD27" i="1"/>
  <c r="BC27" i="1"/>
  <c r="BB27" i="1"/>
  <c r="AX27" i="1"/>
  <c r="AW27" i="1"/>
  <c r="BE27" i="1"/>
  <c r="CB26" i="1"/>
  <c r="BY26" i="1"/>
  <c r="CA26" i="1" s="1"/>
  <c r="BW26" i="1"/>
  <c r="BV26" i="1"/>
  <c r="BU26" i="1"/>
  <c r="BT26" i="1"/>
  <c r="BS26" i="1"/>
  <c r="BR26" i="1"/>
  <c r="BP26" i="1"/>
  <c r="BM26" i="1"/>
  <c r="BL26" i="1"/>
  <c r="BK26" i="1"/>
  <c r="BJ26" i="1"/>
  <c r="BI26" i="1"/>
  <c r="BH26" i="1"/>
  <c r="BG26" i="1"/>
  <c r="BF26" i="1"/>
  <c r="BD26" i="1"/>
  <c r="BC26" i="1"/>
  <c r="BB26" i="1"/>
  <c r="AX26" i="1"/>
  <c r="AW26" i="1"/>
  <c r="BE26" i="1"/>
  <c r="CB25" i="1"/>
  <c r="BY25" i="1"/>
  <c r="CA25" i="1" s="1"/>
  <c r="BW25" i="1"/>
  <c r="BV25" i="1"/>
  <c r="BU25" i="1"/>
  <c r="BT25" i="1"/>
  <c r="BS25" i="1"/>
  <c r="BR25" i="1"/>
  <c r="BP25" i="1"/>
  <c r="BM25" i="1"/>
  <c r="BL25" i="1"/>
  <c r="BK25" i="1"/>
  <c r="BJ25" i="1"/>
  <c r="BI25" i="1"/>
  <c r="BH25" i="1"/>
  <c r="BG25" i="1"/>
  <c r="BF25" i="1"/>
  <c r="BD25" i="1"/>
  <c r="BC25" i="1"/>
  <c r="BB25" i="1"/>
  <c r="AX25" i="1"/>
  <c r="AW25" i="1"/>
  <c r="BE25" i="1"/>
  <c r="CB24" i="1"/>
  <c r="BY24" i="1"/>
  <c r="CA24" i="1" s="1"/>
  <c r="BW24" i="1"/>
  <c r="BV24" i="1"/>
  <c r="BU24" i="1"/>
  <c r="BT24" i="1"/>
  <c r="BS24" i="1"/>
  <c r="BR24" i="1"/>
  <c r="BP24" i="1"/>
  <c r="BM24" i="1"/>
  <c r="BL24" i="1"/>
  <c r="BK24" i="1"/>
  <c r="BJ24" i="1"/>
  <c r="BI24" i="1"/>
  <c r="BH24" i="1"/>
  <c r="BG24" i="1"/>
  <c r="BF24" i="1"/>
  <c r="BD24" i="1"/>
  <c r="BC24" i="1"/>
  <c r="BB24" i="1"/>
  <c r="AX24" i="1"/>
  <c r="AW24" i="1"/>
  <c r="BE24" i="1"/>
  <c r="CB23" i="1"/>
  <c r="BY23" i="1"/>
  <c r="CA23" i="1" s="1"/>
  <c r="BW23" i="1"/>
  <c r="BV23" i="1"/>
  <c r="BU23" i="1"/>
  <c r="BT23" i="1"/>
  <c r="BS23" i="1"/>
  <c r="BR23" i="1"/>
  <c r="BP23" i="1"/>
  <c r="BM23" i="1"/>
  <c r="BL23" i="1"/>
  <c r="BK23" i="1"/>
  <c r="BJ23" i="1"/>
  <c r="BI23" i="1"/>
  <c r="BH23" i="1"/>
  <c r="BG23" i="1"/>
  <c r="BF23" i="1"/>
  <c r="BD23" i="1"/>
  <c r="BC23" i="1"/>
  <c r="BB23" i="1"/>
  <c r="AX23" i="1"/>
  <c r="AW23" i="1"/>
  <c r="BE23" i="1"/>
  <c r="CB22" i="1"/>
  <c r="BY22" i="1"/>
  <c r="CA22" i="1" s="1"/>
  <c r="BW22" i="1"/>
  <c r="BV22" i="1"/>
  <c r="BU22" i="1"/>
  <c r="BT22" i="1"/>
  <c r="BS22" i="1"/>
  <c r="BR22" i="1"/>
  <c r="BP22" i="1"/>
  <c r="BM22" i="1"/>
  <c r="BL22" i="1"/>
  <c r="BK22" i="1"/>
  <c r="BJ22" i="1"/>
  <c r="BI22" i="1"/>
  <c r="BH22" i="1"/>
  <c r="BG22" i="1"/>
  <c r="BF22" i="1"/>
  <c r="BD22" i="1"/>
  <c r="BC22" i="1"/>
  <c r="BB22" i="1"/>
  <c r="AX22" i="1"/>
  <c r="AW22" i="1"/>
  <c r="BE22" i="1"/>
  <c r="CB21" i="1"/>
  <c r="BY21" i="1"/>
  <c r="CA21" i="1" s="1"/>
  <c r="BW21" i="1"/>
  <c r="BV21" i="1"/>
  <c r="BU21" i="1"/>
  <c r="BT21" i="1"/>
  <c r="BS21" i="1"/>
  <c r="BR21" i="1"/>
  <c r="BP21" i="1"/>
  <c r="BM21" i="1"/>
  <c r="BL21" i="1"/>
  <c r="BK21" i="1"/>
  <c r="BJ21" i="1"/>
  <c r="BI21" i="1"/>
  <c r="BH21" i="1"/>
  <c r="BG21" i="1"/>
  <c r="BF21" i="1"/>
  <c r="BD21" i="1"/>
  <c r="BC21" i="1"/>
  <c r="BB21" i="1"/>
  <c r="AX21" i="1"/>
  <c r="AW21" i="1"/>
  <c r="BE21" i="1"/>
  <c r="CB20" i="1"/>
  <c r="BY20" i="1"/>
  <c r="CA20" i="1" s="1"/>
  <c r="BW20" i="1"/>
  <c r="BV20" i="1"/>
  <c r="BU20" i="1"/>
  <c r="BT20" i="1"/>
  <c r="BS20" i="1"/>
  <c r="BR20" i="1"/>
  <c r="BP20" i="1"/>
  <c r="BM20" i="1"/>
  <c r="BL20" i="1"/>
  <c r="BK20" i="1"/>
  <c r="BJ20" i="1"/>
  <c r="BI20" i="1"/>
  <c r="BH20" i="1"/>
  <c r="BG20" i="1"/>
  <c r="BF20" i="1"/>
  <c r="BD20" i="1"/>
  <c r="BC20" i="1"/>
  <c r="BB20" i="1"/>
  <c r="AX20" i="1"/>
  <c r="AW20" i="1"/>
  <c r="BE20" i="1"/>
  <c r="CB19" i="1"/>
  <c r="BY19" i="1"/>
  <c r="CA19" i="1" s="1"/>
  <c r="BW19" i="1"/>
  <c r="BV19" i="1"/>
  <c r="BU19" i="1"/>
  <c r="BT19" i="1"/>
  <c r="BS19" i="1"/>
  <c r="BR19" i="1"/>
  <c r="BP19" i="1"/>
  <c r="BM19" i="1"/>
  <c r="BL19" i="1"/>
  <c r="BK19" i="1"/>
  <c r="BJ19" i="1"/>
  <c r="BI19" i="1"/>
  <c r="BH19" i="1"/>
  <c r="BG19" i="1"/>
  <c r="BF19" i="1"/>
  <c r="BD19" i="1"/>
  <c r="BC19" i="1"/>
  <c r="BB19" i="1"/>
  <c r="AX19" i="1"/>
  <c r="AW19" i="1"/>
  <c r="BE19" i="1"/>
  <c r="CB18" i="1"/>
  <c r="BY18" i="1"/>
  <c r="CA18" i="1" s="1"/>
  <c r="BW18" i="1"/>
  <c r="BV18" i="1"/>
  <c r="BU18" i="1"/>
  <c r="BT18" i="1"/>
  <c r="BS18" i="1"/>
  <c r="BR18" i="1"/>
  <c r="BP18" i="1"/>
  <c r="BM18" i="1"/>
  <c r="BL18" i="1"/>
  <c r="BK18" i="1"/>
  <c r="BJ18" i="1"/>
  <c r="BI18" i="1"/>
  <c r="BH18" i="1"/>
  <c r="BG18" i="1"/>
  <c r="BF18" i="1"/>
  <c r="BD18" i="1"/>
  <c r="BC18" i="1"/>
  <c r="BB18" i="1"/>
  <c r="AX18" i="1"/>
  <c r="AW18" i="1"/>
  <c r="BE18" i="1"/>
  <c r="CB17" i="1"/>
  <c r="BY17" i="1"/>
  <c r="CA17" i="1" s="1"/>
  <c r="BW17" i="1"/>
  <c r="BV17" i="1"/>
  <c r="BU17" i="1"/>
  <c r="BT17" i="1"/>
  <c r="BS17" i="1"/>
  <c r="BR17" i="1"/>
  <c r="BP17" i="1"/>
  <c r="BM17" i="1"/>
  <c r="BL17" i="1"/>
  <c r="BK17" i="1"/>
  <c r="BJ17" i="1"/>
  <c r="BI17" i="1"/>
  <c r="BH17" i="1"/>
  <c r="BG17" i="1"/>
  <c r="BF17" i="1"/>
  <c r="BD17" i="1"/>
  <c r="BC17" i="1"/>
  <c r="BB17" i="1"/>
  <c r="AX17" i="1"/>
  <c r="AW17" i="1"/>
  <c r="BE17" i="1"/>
  <c r="CB16" i="1"/>
  <c r="BY16" i="1"/>
  <c r="CA16" i="1" s="1"/>
  <c r="BW16" i="1"/>
  <c r="BV16" i="1"/>
  <c r="BU16" i="1"/>
  <c r="BT16" i="1"/>
  <c r="BS16" i="1"/>
  <c r="BR16" i="1"/>
  <c r="BP16" i="1"/>
  <c r="BM16" i="1"/>
  <c r="BL16" i="1"/>
  <c r="BK16" i="1"/>
  <c r="BJ16" i="1"/>
  <c r="BI16" i="1"/>
  <c r="BH16" i="1"/>
  <c r="BG16" i="1"/>
  <c r="BF16" i="1"/>
  <c r="BD16" i="1"/>
  <c r="BC16" i="1"/>
  <c r="BB16" i="1"/>
  <c r="AX16" i="1"/>
  <c r="AW16" i="1"/>
  <c r="BE16" i="1"/>
  <c r="CB15" i="1"/>
  <c r="BY15" i="1"/>
  <c r="CA15" i="1" s="1"/>
  <c r="BW15" i="1"/>
  <c r="BV15" i="1"/>
  <c r="BU15" i="1"/>
  <c r="BT15" i="1"/>
  <c r="BS15" i="1"/>
  <c r="BR15" i="1"/>
  <c r="BP15" i="1"/>
  <c r="BM15" i="1"/>
  <c r="BL15" i="1"/>
  <c r="BK15" i="1"/>
  <c r="BJ15" i="1"/>
  <c r="BI15" i="1"/>
  <c r="BH15" i="1"/>
  <c r="BG15" i="1"/>
  <c r="BF15" i="1"/>
  <c r="BD15" i="1"/>
  <c r="BC15" i="1"/>
  <c r="BB15" i="1"/>
  <c r="AX15" i="1"/>
  <c r="AW15" i="1"/>
  <c r="BE15" i="1"/>
  <c r="CB14" i="1"/>
  <c r="BY14" i="1"/>
  <c r="CA14" i="1" s="1"/>
  <c r="BW14" i="1"/>
  <c r="BV14" i="1"/>
  <c r="BU14" i="1"/>
  <c r="BT14" i="1"/>
  <c r="BS14" i="1"/>
  <c r="BR14" i="1"/>
  <c r="BP14" i="1"/>
  <c r="BM14" i="1"/>
  <c r="BL14" i="1"/>
  <c r="BK14" i="1"/>
  <c r="BJ14" i="1"/>
  <c r="BI14" i="1"/>
  <c r="BH14" i="1"/>
  <c r="BG14" i="1"/>
  <c r="BF14" i="1"/>
  <c r="BD14" i="1"/>
  <c r="BC14" i="1"/>
  <c r="BB14" i="1"/>
  <c r="AX14" i="1"/>
  <c r="AW14" i="1"/>
  <c r="BE14" i="1"/>
  <c r="CB13" i="1"/>
  <c r="BY13" i="1"/>
  <c r="CA13" i="1" s="1"/>
  <c r="BW13" i="1"/>
  <c r="BV13" i="1"/>
  <c r="BU13" i="1"/>
  <c r="BT13" i="1"/>
  <c r="BS13" i="1"/>
  <c r="BR13" i="1"/>
  <c r="BP13" i="1"/>
  <c r="BM13" i="1"/>
  <c r="BL13" i="1"/>
  <c r="BK13" i="1"/>
  <c r="BJ13" i="1"/>
  <c r="BI13" i="1"/>
  <c r="BH13" i="1"/>
  <c r="BG13" i="1"/>
  <c r="BF13" i="1"/>
  <c r="BD13" i="1"/>
  <c r="BC13" i="1"/>
  <c r="BB13" i="1"/>
  <c r="AX13" i="1"/>
  <c r="AW13" i="1"/>
  <c r="BE13" i="1"/>
  <c r="CB12" i="1"/>
  <c r="BY12" i="1"/>
  <c r="CA12" i="1" s="1"/>
  <c r="BW12" i="1"/>
  <c r="BV12" i="1"/>
  <c r="BU12" i="1"/>
  <c r="BT12" i="1"/>
  <c r="BS12" i="1"/>
  <c r="BR12" i="1"/>
  <c r="BP12" i="1"/>
  <c r="BM12" i="1"/>
  <c r="BL12" i="1"/>
  <c r="BK12" i="1"/>
  <c r="BJ12" i="1"/>
  <c r="BI12" i="1"/>
  <c r="BH12" i="1"/>
  <c r="BG12" i="1"/>
  <c r="BF12" i="1"/>
  <c r="BD12" i="1"/>
  <c r="BC12" i="1"/>
  <c r="BB12" i="1"/>
  <c r="AX12" i="1"/>
  <c r="AW12" i="1"/>
  <c r="BE12" i="1"/>
  <c r="CB11" i="1"/>
  <c r="BY11" i="1"/>
  <c r="CA11" i="1" s="1"/>
  <c r="BW11" i="1"/>
  <c r="BV11" i="1"/>
  <c r="BU11" i="1"/>
  <c r="BT11" i="1"/>
  <c r="BS11" i="1"/>
  <c r="BR11" i="1"/>
  <c r="BP11" i="1"/>
  <c r="BM11" i="1"/>
  <c r="BL11" i="1"/>
  <c r="BK11" i="1"/>
  <c r="BJ11" i="1"/>
  <c r="BI11" i="1"/>
  <c r="BH11" i="1"/>
  <c r="BG11" i="1"/>
  <c r="BF11" i="1"/>
  <c r="BD11" i="1"/>
  <c r="BC11" i="1"/>
  <c r="BB11" i="1"/>
  <c r="AX11" i="1"/>
  <c r="AW11" i="1"/>
  <c r="BE11" i="1"/>
  <c r="CB10" i="1"/>
  <c r="BY10" i="1"/>
  <c r="CA10" i="1" s="1"/>
  <c r="BW10" i="1"/>
  <c r="BV10" i="1"/>
  <c r="BU10" i="1"/>
  <c r="BT10" i="1"/>
  <c r="BS10" i="1"/>
  <c r="BR10" i="1"/>
  <c r="BP10" i="1"/>
  <c r="BM10" i="1"/>
  <c r="BL10" i="1"/>
  <c r="BK10" i="1"/>
  <c r="BJ10" i="1"/>
  <c r="BI10" i="1"/>
  <c r="BH10" i="1"/>
  <c r="BG10" i="1"/>
  <c r="BF10" i="1"/>
  <c r="BD10" i="1"/>
  <c r="BC10" i="1"/>
  <c r="BB10" i="1"/>
  <c r="AX10" i="1"/>
  <c r="AW10" i="1"/>
  <c r="BE10" i="1"/>
  <c r="CB9" i="1"/>
  <c r="BY9" i="1"/>
  <c r="CA9" i="1" s="1"/>
  <c r="BW9" i="1"/>
  <c r="BV9" i="1"/>
  <c r="BU9" i="1"/>
  <c r="BT9" i="1"/>
  <c r="BS9" i="1"/>
  <c r="BR9" i="1"/>
  <c r="BP9" i="1"/>
  <c r="BM9" i="1"/>
  <c r="BL9" i="1"/>
  <c r="BK9" i="1"/>
  <c r="BJ9" i="1"/>
  <c r="BI9" i="1"/>
  <c r="BH9" i="1"/>
  <c r="BG9" i="1"/>
  <c r="BF9" i="1"/>
  <c r="BD9" i="1"/>
  <c r="BC9" i="1"/>
  <c r="BB9" i="1"/>
  <c r="AX9" i="1"/>
  <c r="AW9" i="1"/>
  <c r="BE9" i="1"/>
  <c r="CB8" i="1"/>
  <c r="BY8" i="1"/>
  <c r="CA8" i="1" s="1"/>
  <c r="BW8" i="1"/>
  <c r="BV8" i="1"/>
  <c r="BU8" i="1"/>
  <c r="BT8" i="1"/>
  <c r="BS8" i="1"/>
  <c r="BR8" i="1"/>
  <c r="BP8" i="1"/>
  <c r="BM8" i="1"/>
  <c r="BL8" i="1"/>
  <c r="BK8" i="1"/>
  <c r="BJ8" i="1"/>
  <c r="BI8" i="1"/>
  <c r="BH8" i="1"/>
  <c r="BG8" i="1"/>
  <c r="BF8" i="1"/>
  <c r="BD8" i="1"/>
  <c r="BC8" i="1"/>
  <c r="BB8" i="1"/>
  <c r="AX8" i="1"/>
  <c r="AW8" i="1"/>
  <c r="BE8" i="1"/>
  <c r="CB7" i="1"/>
  <c r="BY7" i="1"/>
  <c r="CA7" i="1" s="1"/>
  <c r="BW7" i="1"/>
  <c r="BV7" i="1"/>
  <c r="BU7" i="1"/>
  <c r="BT7" i="1"/>
  <c r="BS7" i="1"/>
  <c r="BR7" i="1"/>
  <c r="BP7" i="1"/>
  <c r="BM7" i="1"/>
  <c r="BL7" i="1"/>
  <c r="BK7" i="1"/>
  <c r="BJ7" i="1"/>
  <c r="BI7" i="1"/>
  <c r="BH7" i="1"/>
  <c r="BG7" i="1"/>
  <c r="BF7" i="1"/>
  <c r="BD7" i="1"/>
  <c r="BC7" i="1"/>
  <c r="BB7" i="1"/>
  <c r="AX7" i="1"/>
  <c r="AW7" i="1"/>
  <c r="BE7" i="1"/>
  <c r="CB6" i="1"/>
  <c r="BY6" i="1"/>
  <c r="CA6" i="1" s="1"/>
  <c r="BW6" i="1"/>
  <c r="BV6" i="1"/>
  <c r="BU6" i="1"/>
  <c r="BT6" i="1"/>
  <c r="BS6" i="1"/>
  <c r="BR6" i="1"/>
  <c r="BP6" i="1"/>
  <c r="BM6" i="1"/>
  <c r="BL6" i="1"/>
  <c r="BK6" i="1"/>
  <c r="BJ6" i="1"/>
  <c r="BI6" i="1"/>
  <c r="BH6" i="1"/>
  <c r="BG6" i="1"/>
  <c r="BF6" i="1"/>
  <c r="BD6" i="1"/>
  <c r="BC6" i="1"/>
  <c r="BB6" i="1"/>
  <c r="AX6" i="1"/>
  <c r="AW6" i="1"/>
  <c r="BE6" i="1"/>
  <c r="CB5" i="1"/>
  <c r="BY5" i="1"/>
  <c r="CA5" i="1" s="1"/>
  <c r="BW5" i="1"/>
  <c r="BV5" i="1"/>
  <c r="BU5" i="1"/>
  <c r="BT5" i="1"/>
  <c r="BS5" i="1"/>
  <c r="BR5" i="1"/>
  <c r="BP5" i="1"/>
  <c r="BM5" i="1"/>
  <c r="BL5" i="1"/>
  <c r="BK5" i="1"/>
  <c r="BJ5" i="1"/>
  <c r="BI5" i="1"/>
  <c r="BH5" i="1"/>
  <c r="BG5" i="1"/>
  <c r="BF5" i="1"/>
  <c r="BD5" i="1"/>
  <c r="BC5" i="1"/>
  <c r="BB5" i="1"/>
  <c r="AX5" i="1"/>
  <c r="AW5" i="1"/>
  <c r="BE5" i="1"/>
  <c r="CB4" i="1"/>
  <c r="BY4" i="1"/>
  <c r="CA4" i="1" s="1"/>
  <c r="BW4" i="1"/>
  <c r="BV4" i="1"/>
  <c r="BU4" i="1"/>
  <c r="BT4" i="1"/>
  <c r="BS4" i="1"/>
  <c r="BR4" i="1"/>
  <c r="BP4" i="1"/>
  <c r="BM4" i="1"/>
  <c r="BL4" i="1"/>
  <c r="BK4" i="1"/>
  <c r="BJ4" i="1"/>
  <c r="BI4" i="1"/>
  <c r="BH4" i="1"/>
  <c r="BG4" i="1"/>
  <c r="BF4" i="1"/>
  <c r="BD4" i="1"/>
  <c r="BC4" i="1"/>
  <c r="BB4" i="1"/>
  <c r="AX4" i="1"/>
  <c r="AW4" i="1"/>
  <c r="BE4" i="1"/>
  <c r="CB3" i="1"/>
  <c r="BY3" i="1"/>
  <c r="CA3" i="1" s="1"/>
  <c r="BW3" i="1"/>
  <c r="BV3" i="1"/>
  <c r="BU3" i="1"/>
  <c r="BT3" i="1"/>
  <c r="BS3" i="1"/>
  <c r="BR3" i="1"/>
  <c r="BP3" i="1"/>
  <c r="BM3" i="1"/>
  <c r="BL3" i="1"/>
  <c r="BK3" i="1"/>
  <c r="BJ3" i="1"/>
  <c r="BI3" i="1"/>
  <c r="BH3" i="1"/>
  <c r="BG3" i="1"/>
  <c r="BF3" i="1"/>
  <c r="BD3" i="1"/>
  <c r="BC3" i="1"/>
  <c r="BB3" i="1"/>
  <c r="AX3" i="1"/>
  <c r="AW3" i="1"/>
  <c r="BE3" i="1"/>
  <c r="C3" i="1"/>
  <c r="AY3" i="1" s="1"/>
  <c r="CB2" i="1"/>
  <c r="BY2" i="1"/>
  <c r="BZ2" i="1" s="1"/>
  <c r="BV2" i="1"/>
  <c r="BU2" i="1"/>
  <c r="BT2" i="1"/>
  <c r="BS2" i="1"/>
  <c r="BR2" i="1"/>
  <c r="BP2" i="1"/>
  <c r="BM2" i="1"/>
  <c r="BL2" i="1"/>
  <c r="BK2" i="1"/>
  <c r="BJ2" i="1"/>
  <c r="BI2" i="1"/>
  <c r="BH2" i="1"/>
  <c r="BG2" i="1"/>
  <c r="BF2" i="1"/>
  <c r="BD2" i="1"/>
  <c r="BC2" i="1"/>
  <c r="BB2" i="1"/>
  <c r="AY2" i="1"/>
  <c r="AX2" i="1"/>
  <c r="AW2" i="1"/>
  <c r="AR2" i="1"/>
  <c r="Q2" i="1"/>
  <c r="T2" i="1" s="1"/>
  <c r="R2" i="1" s="1"/>
  <c r="BE2" i="1"/>
  <c r="BA220" i="1" l="1"/>
  <c r="A220" i="1" s="1"/>
  <c r="D220" i="1" s="1"/>
  <c r="CC83" i="1"/>
  <c r="CC87" i="1"/>
  <c r="CC91" i="1"/>
  <c r="CC121" i="1"/>
  <c r="CC111" i="1"/>
  <c r="BA229" i="1"/>
  <c r="A229" i="1" s="1"/>
  <c r="D229" i="1" s="1"/>
  <c r="BA227" i="1"/>
  <c r="A227" i="1" s="1"/>
  <c r="D227" i="1" s="1"/>
  <c r="BO234" i="1"/>
  <c r="BO221" i="1"/>
  <c r="BO201" i="1"/>
  <c r="BQ201" i="1"/>
  <c r="BA219" i="1"/>
  <c r="A219" i="1" s="1"/>
  <c r="D219" i="1" s="1"/>
  <c r="BQ230" i="1"/>
  <c r="BQ193" i="1"/>
  <c r="BO193" i="1"/>
  <c r="BA193" i="1" s="1"/>
  <c r="A193" i="1" s="1"/>
  <c r="D193" i="1" s="1"/>
  <c r="BO230" i="1"/>
  <c r="BA230" i="1" s="1"/>
  <c r="A230" i="1" s="1"/>
  <c r="D230" i="1" s="1"/>
  <c r="BQ234" i="1"/>
  <c r="BA233" i="1"/>
  <c r="A233" i="1" s="1"/>
  <c r="D233" i="1" s="1"/>
  <c r="BA214" i="1"/>
  <c r="A214" i="1" s="1"/>
  <c r="D214" i="1" s="1"/>
  <c r="BN132" i="1"/>
  <c r="BA196" i="1"/>
  <c r="A196" i="1" s="1"/>
  <c r="D196" i="1" s="1"/>
  <c r="BA207" i="1"/>
  <c r="A207" i="1" s="1"/>
  <c r="D207" i="1" s="1"/>
  <c r="BA206" i="1"/>
  <c r="A206" i="1" s="1"/>
  <c r="D206" i="1" s="1"/>
  <c r="C244" i="1"/>
  <c r="AY243" i="1"/>
  <c r="AZ243" i="1" s="1"/>
  <c r="BA209" i="1"/>
  <c r="A209" i="1" s="1"/>
  <c r="D209" i="1" s="1"/>
  <c r="BO210" i="1"/>
  <c r="BA232" i="1"/>
  <c r="A232" i="1" s="1"/>
  <c r="D232" i="1" s="1"/>
  <c r="BQ226" i="1"/>
  <c r="BO226" i="1"/>
  <c r="BA222" i="1"/>
  <c r="A222" i="1" s="1"/>
  <c r="D222" i="1" s="1"/>
  <c r="BA203" i="1"/>
  <c r="A203" i="1" s="1"/>
  <c r="D203" i="1" s="1"/>
  <c r="BN107" i="1"/>
  <c r="BA200" i="1"/>
  <c r="A200" i="1" s="1"/>
  <c r="D200" i="1" s="1"/>
  <c r="BQ221" i="1"/>
  <c r="BN119" i="1"/>
  <c r="BA192" i="1"/>
  <c r="A192" i="1" s="1"/>
  <c r="D192" i="1" s="1"/>
  <c r="BQ210" i="1"/>
  <c r="BQ205" i="1"/>
  <c r="BO205" i="1"/>
  <c r="BQ202" i="1"/>
  <c r="BO202" i="1"/>
  <c r="BA236" i="1"/>
  <c r="A236" i="1" s="1"/>
  <c r="D236" i="1" s="1"/>
  <c r="BO231" i="1"/>
  <c r="BQ231" i="1"/>
  <c r="BA225" i="1"/>
  <c r="A225" i="1" s="1"/>
  <c r="D225" i="1" s="1"/>
  <c r="BQ217" i="1"/>
  <c r="BO217" i="1"/>
  <c r="BN130" i="1"/>
  <c r="BN148" i="1"/>
  <c r="BA195" i="1"/>
  <c r="A195" i="1" s="1"/>
  <c r="D195" i="1" s="1"/>
  <c r="BA235" i="1"/>
  <c r="A235" i="1" s="1"/>
  <c r="D235" i="1" s="1"/>
  <c r="BA216" i="1"/>
  <c r="A216" i="1" s="1"/>
  <c r="D216" i="1" s="1"/>
  <c r="BA199" i="1"/>
  <c r="A199" i="1" s="1"/>
  <c r="D199" i="1" s="1"/>
  <c r="BQ197" i="1"/>
  <c r="BO197" i="1"/>
  <c r="BA213" i="1"/>
  <c r="A213" i="1" s="1"/>
  <c r="D213" i="1" s="1"/>
  <c r="BA194" i="1"/>
  <c r="A194" i="1" s="1"/>
  <c r="D194" i="1" s="1"/>
  <c r="BA215" i="1"/>
  <c r="A215" i="1" s="1"/>
  <c r="D215" i="1" s="1"/>
  <c r="CC142" i="1"/>
  <c r="AY216" i="1"/>
  <c r="AZ216" i="1" s="1"/>
  <c r="C217" i="1"/>
  <c r="BQ224" i="1"/>
  <c r="BO224" i="1"/>
  <c r="BQ223" i="1"/>
  <c r="BO223" i="1"/>
  <c r="BA228" i="1"/>
  <c r="A228" i="1" s="1"/>
  <c r="D228" i="1" s="1"/>
  <c r="BQ211" i="1"/>
  <c r="BO211" i="1"/>
  <c r="BQ212" i="1"/>
  <c r="BO212" i="1"/>
  <c r="BA212" i="1" s="1"/>
  <c r="A212" i="1" s="1"/>
  <c r="D212" i="1" s="1"/>
  <c r="AY195" i="1"/>
  <c r="AZ195" i="1" s="1"/>
  <c r="C196" i="1"/>
  <c r="BQ208" i="1"/>
  <c r="BO208" i="1"/>
  <c r="BA208" i="1" s="1"/>
  <c r="A208" i="1" s="1"/>
  <c r="D208" i="1" s="1"/>
  <c r="BQ204" i="1"/>
  <c r="BO204" i="1"/>
  <c r="BQ191" i="1"/>
  <c r="BO191" i="1"/>
  <c r="BA191" i="1" s="1"/>
  <c r="A191" i="1" s="1"/>
  <c r="D191" i="1" s="1"/>
  <c r="BN24" i="1"/>
  <c r="BN7" i="1"/>
  <c r="BN42" i="1"/>
  <c r="BO42" i="1"/>
  <c r="BN50" i="1"/>
  <c r="BN105" i="1"/>
  <c r="BQ105" i="1"/>
  <c r="BO107" i="1"/>
  <c r="BN129" i="1"/>
  <c r="BN137" i="1"/>
  <c r="BQ137" i="1"/>
  <c r="BN142" i="1"/>
  <c r="BO145" i="1"/>
  <c r="BN158" i="1"/>
  <c r="BQ158" i="1"/>
  <c r="BO164" i="1"/>
  <c r="BO176" i="1"/>
  <c r="BN8" i="1"/>
  <c r="BO8" i="1"/>
  <c r="BN16" i="1"/>
  <c r="BN3" i="1"/>
  <c r="BO3" i="1"/>
  <c r="BN19" i="1"/>
  <c r="BN26" i="1"/>
  <c r="BO26" i="1"/>
  <c r="BN38" i="1"/>
  <c r="BN61" i="1"/>
  <c r="BN83" i="1"/>
  <c r="BQ83" i="1"/>
  <c r="BO90" i="1"/>
  <c r="BN51" i="1"/>
  <c r="BN65" i="1"/>
  <c r="BO65" i="1"/>
  <c r="BN69" i="1"/>
  <c r="BO69" i="1"/>
  <c r="BO80" i="1"/>
  <c r="BO109" i="1"/>
  <c r="BN113" i="1"/>
  <c r="BQ113" i="1"/>
  <c r="BN140" i="1"/>
  <c r="BO148" i="1"/>
  <c r="BO155" i="1"/>
  <c r="BO161" i="1"/>
  <c r="BO167" i="1"/>
  <c r="CC171" i="1"/>
  <c r="BO174" i="1"/>
  <c r="BN185" i="1"/>
  <c r="BQ185" i="1"/>
  <c r="BN13" i="1"/>
  <c r="BN17" i="1"/>
  <c r="BN21" i="1"/>
  <c r="BN62" i="1"/>
  <c r="BN66" i="1"/>
  <c r="BO75" i="1"/>
  <c r="BN75" i="1"/>
  <c r="BO81" i="1"/>
  <c r="BO106" i="1"/>
  <c r="BN112" i="1"/>
  <c r="BQ112" i="1"/>
  <c r="BN114" i="1"/>
  <c r="BN123" i="1"/>
  <c r="BO130" i="1"/>
  <c r="BO132" i="1"/>
  <c r="BN134" i="1"/>
  <c r="BO136" i="1"/>
  <c r="BN141" i="1"/>
  <c r="BN146" i="1"/>
  <c r="BQ146" i="1"/>
  <c r="CC151" i="1"/>
  <c r="BN153" i="1"/>
  <c r="BQ153" i="1"/>
  <c r="BN162" i="1"/>
  <c r="BQ162" i="1"/>
  <c r="BO171" i="1"/>
  <c r="BO175" i="1"/>
  <c r="BN183" i="1"/>
  <c r="BN187" i="1"/>
  <c r="BQ187" i="1"/>
  <c r="BO190" i="1"/>
  <c r="BN11" i="1"/>
  <c r="BO11" i="1"/>
  <c r="BN30" i="1"/>
  <c r="BN34" i="1"/>
  <c r="BO94" i="1"/>
  <c r="BN111" i="1"/>
  <c r="BQ111" i="1"/>
  <c r="BN118" i="1"/>
  <c r="BQ118" i="1"/>
  <c r="BN124" i="1"/>
  <c r="BO126" i="1"/>
  <c r="BO154" i="1"/>
  <c r="BO173" i="1"/>
  <c r="BN182" i="1"/>
  <c r="BN189" i="1"/>
  <c r="BQ189" i="1"/>
  <c r="BN20" i="1"/>
  <c r="BN39" i="1"/>
  <c r="BN43" i="1"/>
  <c r="BN47" i="1"/>
  <c r="BO74" i="1"/>
  <c r="BN91" i="1"/>
  <c r="BN95" i="1"/>
  <c r="BN115" i="1"/>
  <c r="BO119" i="1"/>
  <c r="BN143" i="1"/>
  <c r="BO150" i="1"/>
  <c r="BN6" i="1"/>
  <c r="BO6" i="1"/>
  <c r="BN10" i="1"/>
  <c r="BN14" i="1"/>
  <c r="BN18" i="1"/>
  <c r="BN22" i="1"/>
  <c r="BN25" i="1"/>
  <c r="BO25" i="1"/>
  <c r="BN29" i="1"/>
  <c r="BO29" i="1"/>
  <c r="BN33" i="1"/>
  <c r="BN60" i="1"/>
  <c r="BN70" i="1"/>
  <c r="BO70" i="1"/>
  <c r="BN73" i="1"/>
  <c r="BO77" i="1"/>
  <c r="BO82" i="1"/>
  <c r="BO85" i="1"/>
  <c r="BO89" i="1"/>
  <c r="BO93" i="1"/>
  <c r="BO108" i="1"/>
  <c r="BO110" i="1"/>
  <c r="BO114" i="1"/>
  <c r="BN120" i="1"/>
  <c r="BQ120" i="1"/>
  <c r="BN125" i="1"/>
  <c r="BN128" i="1"/>
  <c r="BO135" i="1"/>
  <c r="BN135" i="1"/>
  <c r="BO138" i="1"/>
  <c r="BN139" i="1"/>
  <c r="BQ139" i="1"/>
  <c r="BN144" i="1"/>
  <c r="CC147" i="1"/>
  <c r="BO151" i="1"/>
  <c r="BO159" i="1"/>
  <c r="BN165" i="1"/>
  <c r="BQ165" i="1"/>
  <c r="BO169" i="1"/>
  <c r="BN170" i="1"/>
  <c r="BO172" i="1"/>
  <c r="BN176" i="1"/>
  <c r="BO178" i="1"/>
  <c r="BO184" i="1"/>
  <c r="BN186" i="1"/>
  <c r="BQ186" i="1"/>
  <c r="BO188" i="1"/>
  <c r="CC63" i="1"/>
  <c r="CC29" i="1"/>
  <c r="CC33" i="1"/>
  <c r="CC64" i="1"/>
  <c r="CC67" i="1"/>
  <c r="AJ2" i="1"/>
  <c r="AF2" i="1"/>
  <c r="AB2" i="1"/>
  <c r="AC2" i="1"/>
  <c r="AM2" i="1"/>
  <c r="AI2" i="1"/>
  <c r="AE2" i="1"/>
  <c r="AK2" i="1"/>
  <c r="AL2" i="1"/>
  <c r="AH2" i="1"/>
  <c r="AD2" i="1"/>
  <c r="AG2" i="1"/>
  <c r="BN28" i="1"/>
  <c r="CC60" i="1"/>
  <c r="CC141" i="1"/>
  <c r="BN36" i="1"/>
  <c r="CC38" i="1"/>
  <c r="CC42" i="1"/>
  <c r="CC46" i="1"/>
  <c r="BQ124" i="1"/>
  <c r="CC154" i="1"/>
  <c r="BQ164" i="1"/>
  <c r="CC183" i="1"/>
  <c r="CC14" i="1"/>
  <c r="CC19" i="1"/>
  <c r="CC110" i="1"/>
  <c r="CC115" i="1"/>
  <c r="BN126" i="1"/>
  <c r="CC134" i="1"/>
  <c r="CC155" i="1"/>
  <c r="BN175" i="1"/>
  <c r="BN190" i="1"/>
  <c r="BN79" i="1"/>
  <c r="CC18" i="1"/>
  <c r="CC4" i="1"/>
  <c r="CC11" i="1"/>
  <c r="CC15" i="1"/>
  <c r="CC8" i="1"/>
  <c r="BN84" i="1"/>
  <c r="BO170" i="1"/>
  <c r="CC51" i="1"/>
  <c r="CC55" i="1"/>
  <c r="CC72" i="1"/>
  <c r="CC76" i="1"/>
  <c r="CC98" i="1"/>
  <c r="CC108" i="1"/>
  <c r="CC109" i="1"/>
  <c r="CC112" i="1"/>
  <c r="CC113" i="1"/>
  <c r="BN121" i="1"/>
  <c r="CC131" i="1"/>
  <c r="CC133" i="1"/>
  <c r="CC136" i="1"/>
  <c r="CC137" i="1"/>
  <c r="CC149" i="1"/>
  <c r="CC150" i="1"/>
  <c r="CC153" i="1"/>
  <c r="CC178" i="1"/>
  <c r="CC184" i="1"/>
  <c r="CC185" i="1"/>
  <c r="BN188" i="1"/>
  <c r="CC68" i="1"/>
  <c r="CC71" i="1"/>
  <c r="BN74" i="1"/>
  <c r="CC75" i="1"/>
  <c r="CC107" i="1"/>
  <c r="CC114" i="1"/>
  <c r="BN117" i="1"/>
  <c r="CC132" i="1"/>
  <c r="CC135" i="1"/>
  <c r="CC148" i="1"/>
  <c r="BN155" i="1"/>
  <c r="CC163" i="1"/>
  <c r="CC176" i="1"/>
  <c r="CC180" i="1"/>
  <c r="CC189" i="1"/>
  <c r="CC50" i="1"/>
  <c r="BN109" i="1"/>
  <c r="BN116" i="1"/>
  <c r="CC117" i="1"/>
  <c r="CC145" i="1"/>
  <c r="BN150" i="1"/>
  <c r="CC152" i="1"/>
  <c r="CC156" i="1"/>
  <c r="CC159" i="1"/>
  <c r="CC167" i="1"/>
  <c r="CC175" i="1"/>
  <c r="BN178" i="1"/>
  <c r="CC187" i="1"/>
  <c r="CC188" i="1"/>
  <c r="BN78" i="1"/>
  <c r="BN27" i="1"/>
  <c r="BN87" i="1"/>
  <c r="BN108" i="1"/>
  <c r="BN122" i="1"/>
  <c r="BN136" i="1"/>
  <c r="BN147" i="1"/>
  <c r="BN177" i="1"/>
  <c r="BQ182" i="1"/>
  <c r="BQ184" i="1"/>
  <c r="BN184" i="1"/>
  <c r="BN103" i="1"/>
  <c r="BN110" i="1"/>
  <c r="BN131" i="1"/>
  <c r="BN149" i="1"/>
  <c r="BN151" i="1"/>
  <c r="BN154" i="1"/>
  <c r="BN172" i="1"/>
  <c r="BN127" i="1"/>
  <c r="BQ136" i="1"/>
  <c r="BN145" i="1"/>
  <c r="BQ145" i="1"/>
  <c r="BN161" i="1"/>
  <c r="BN166" i="1"/>
  <c r="BN169" i="1"/>
  <c r="BQ188" i="1"/>
  <c r="BQ190" i="1"/>
  <c r="BN23" i="1"/>
  <c r="BN80" i="1"/>
  <c r="BQ130" i="1"/>
  <c r="BN179" i="1"/>
  <c r="BN180" i="1"/>
  <c r="BN181" i="1"/>
  <c r="BN4" i="1"/>
  <c r="BN46" i="1"/>
  <c r="BN77" i="1"/>
  <c r="BN88" i="1"/>
  <c r="BN133" i="1"/>
  <c r="BQ135" i="1"/>
  <c r="BN106" i="1"/>
  <c r="BN138" i="1"/>
  <c r="BN156" i="1"/>
  <c r="BN63" i="1"/>
  <c r="BN67" i="1"/>
  <c r="BN71" i="1"/>
  <c r="BN152" i="1"/>
  <c r="BO2" i="1"/>
  <c r="CC20" i="1"/>
  <c r="CC181" i="1"/>
  <c r="BN5" i="1"/>
  <c r="BN9" i="1"/>
  <c r="CA2" i="1"/>
  <c r="CC2" i="1" s="1"/>
  <c r="BN2" i="1"/>
  <c r="AZ2" i="1"/>
  <c r="CC190" i="1"/>
  <c r="CC21" i="1"/>
  <c r="CC59" i="1"/>
  <c r="CC140" i="1"/>
  <c r="CC144" i="1"/>
  <c r="CC177" i="1"/>
  <c r="CC138" i="1"/>
  <c r="CC139" i="1"/>
  <c r="CC143" i="1"/>
  <c r="CC3" i="1"/>
  <c r="CC7" i="1"/>
  <c r="CC5" i="1"/>
  <c r="CC9" i="1"/>
  <c r="BQ32" i="1"/>
  <c r="BO32" i="1"/>
  <c r="BQ40" i="1"/>
  <c r="BO40" i="1"/>
  <c r="BQ49" i="1"/>
  <c r="BO49" i="1"/>
  <c r="BQ36" i="1"/>
  <c r="BO36" i="1"/>
  <c r="BQ45" i="1"/>
  <c r="BO45" i="1"/>
  <c r="CC12" i="1"/>
  <c r="BQ15" i="1"/>
  <c r="BO15" i="1"/>
  <c r="CC16" i="1"/>
  <c r="BQ31" i="1"/>
  <c r="BO31" i="1"/>
  <c r="BQ41" i="1"/>
  <c r="BO41" i="1"/>
  <c r="BQ48" i="1"/>
  <c r="BO48" i="1"/>
  <c r="AZ3" i="1"/>
  <c r="CC6" i="1"/>
  <c r="CC10" i="1"/>
  <c r="BQ12" i="1"/>
  <c r="BO12" i="1"/>
  <c r="CC13" i="1"/>
  <c r="CC17" i="1"/>
  <c r="BQ35" i="1"/>
  <c r="BO35" i="1"/>
  <c r="BQ37" i="1"/>
  <c r="BO37" i="1"/>
  <c r="BQ44" i="1"/>
  <c r="BO44" i="1"/>
  <c r="BQ2" i="1"/>
  <c r="CC30" i="1"/>
  <c r="BN31" i="1"/>
  <c r="CC34" i="1"/>
  <c r="BN35" i="1"/>
  <c r="CC39" i="1"/>
  <c r="BN40" i="1"/>
  <c r="CC43" i="1"/>
  <c r="BN44" i="1"/>
  <c r="CC47" i="1"/>
  <c r="BN48" i="1"/>
  <c r="BN54" i="1"/>
  <c r="CC54" i="1"/>
  <c r="BN58" i="1"/>
  <c r="CC58" i="1"/>
  <c r="BQ63" i="1"/>
  <c r="BO63" i="1"/>
  <c r="BN64" i="1"/>
  <c r="C4" i="1"/>
  <c r="BO5" i="1"/>
  <c r="BQ5" i="1"/>
  <c r="BO7" i="1"/>
  <c r="BQ7" i="1"/>
  <c r="BO9" i="1"/>
  <c r="BQ9" i="1"/>
  <c r="CC22" i="1"/>
  <c r="CC31" i="1"/>
  <c r="BN32" i="1"/>
  <c r="CC35" i="1"/>
  <c r="CC36" i="1"/>
  <c r="BN37" i="1"/>
  <c r="CC40" i="1"/>
  <c r="BN41" i="1"/>
  <c r="CC44" i="1"/>
  <c r="BN45" i="1"/>
  <c r="CC48" i="1"/>
  <c r="BN49" i="1"/>
  <c r="BN53" i="1"/>
  <c r="CC53" i="1"/>
  <c r="BN57" i="1"/>
  <c r="CC57" i="1"/>
  <c r="BQ93" i="1"/>
  <c r="BQ95" i="1"/>
  <c r="BN102" i="1"/>
  <c r="BN12" i="1"/>
  <c r="BN15" i="1"/>
  <c r="CC23" i="1"/>
  <c r="CC24" i="1"/>
  <c r="CC25" i="1"/>
  <c r="CC26" i="1"/>
  <c r="CC27" i="1"/>
  <c r="CC28" i="1"/>
  <c r="CC32" i="1"/>
  <c r="CC37" i="1"/>
  <c r="CC41" i="1"/>
  <c r="CC45" i="1"/>
  <c r="CC49" i="1"/>
  <c r="BN52" i="1"/>
  <c r="CC52" i="1"/>
  <c r="BN56" i="1"/>
  <c r="CC56" i="1"/>
  <c r="BQ71" i="1"/>
  <c r="BO71" i="1"/>
  <c r="BN72" i="1"/>
  <c r="BQ78" i="1"/>
  <c r="BQ86" i="1"/>
  <c r="BO86" i="1"/>
  <c r="BQ23" i="1"/>
  <c r="BO23" i="1"/>
  <c r="BQ24" i="1"/>
  <c r="BO24" i="1"/>
  <c r="BQ28" i="1"/>
  <c r="BO28" i="1"/>
  <c r="BQ50" i="1"/>
  <c r="BN55" i="1"/>
  <c r="BN59" i="1"/>
  <c r="BN92" i="1"/>
  <c r="BO66" i="1"/>
  <c r="BQ74" i="1"/>
  <c r="BQ82" i="1"/>
  <c r="BQ89" i="1"/>
  <c r="BQ67" i="1"/>
  <c r="BN68" i="1"/>
  <c r="BQ80" i="1"/>
  <c r="BQ85" i="1"/>
  <c r="BQ94" i="1"/>
  <c r="BO67" i="1"/>
  <c r="BQ75" i="1"/>
  <c r="BN76" i="1"/>
  <c r="BQ81" i="1"/>
  <c r="BQ90" i="1"/>
  <c r="BN98" i="1"/>
  <c r="CC61" i="1"/>
  <c r="CC65" i="1"/>
  <c r="CC69" i="1"/>
  <c r="CC73" i="1"/>
  <c r="CC77" i="1"/>
  <c r="CC80" i="1"/>
  <c r="BN81" i="1"/>
  <c r="CC84" i="1"/>
  <c r="BN85" i="1"/>
  <c r="CC88" i="1"/>
  <c r="BN89" i="1"/>
  <c r="CC92" i="1"/>
  <c r="BN93" i="1"/>
  <c r="BN97" i="1"/>
  <c r="CC97" i="1"/>
  <c r="BN101" i="1"/>
  <c r="CC101" i="1"/>
  <c r="BO61" i="1"/>
  <c r="CC62" i="1"/>
  <c r="CC66" i="1"/>
  <c r="CC70" i="1"/>
  <c r="CC74" i="1"/>
  <c r="CC78" i="1"/>
  <c r="CC81" i="1"/>
  <c r="BN82" i="1"/>
  <c r="CC85" i="1"/>
  <c r="BN86" i="1"/>
  <c r="CC89" i="1"/>
  <c r="BN90" i="1"/>
  <c r="CC93" i="1"/>
  <c r="BN94" i="1"/>
  <c r="BN96" i="1"/>
  <c r="CC96" i="1"/>
  <c r="BN100" i="1"/>
  <c r="CC100" i="1"/>
  <c r="CC104" i="1"/>
  <c r="BQ108" i="1"/>
  <c r="CC79" i="1"/>
  <c r="CC82" i="1"/>
  <c r="CC86" i="1"/>
  <c r="CC90" i="1"/>
  <c r="CC94" i="1"/>
  <c r="CC95" i="1"/>
  <c r="BN99" i="1"/>
  <c r="CC99" i="1"/>
  <c r="BN104" i="1"/>
  <c r="BQ109" i="1"/>
  <c r="CC116" i="1"/>
  <c r="BQ117" i="1"/>
  <c r="BO117" i="1"/>
  <c r="CC120" i="1"/>
  <c r="CC102" i="1"/>
  <c r="BQ103" i="1"/>
  <c r="BQ110" i="1"/>
  <c r="BQ114" i="1"/>
  <c r="BQ116" i="1"/>
  <c r="BO116" i="1"/>
  <c r="CC119" i="1"/>
  <c r="CC103" i="1"/>
  <c r="CC105" i="1"/>
  <c r="BQ106" i="1"/>
  <c r="CC106" i="1"/>
  <c r="BQ107" i="1"/>
  <c r="CC118" i="1"/>
  <c r="BQ119" i="1"/>
  <c r="BO121" i="1"/>
  <c r="BQ121" i="1"/>
  <c r="BQ132" i="1"/>
  <c r="BQ123" i="1"/>
  <c r="BQ131" i="1"/>
  <c r="CC122" i="1"/>
  <c r="CC123" i="1"/>
  <c r="CC124" i="1"/>
  <c r="CC125" i="1"/>
  <c r="CC126" i="1"/>
  <c r="CC127" i="1"/>
  <c r="CC128" i="1"/>
  <c r="CC129" i="1"/>
  <c r="CC130" i="1"/>
  <c r="CC146" i="1"/>
  <c r="BQ151" i="1"/>
  <c r="BQ155" i="1"/>
  <c r="BN157" i="1"/>
  <c r="BQ148" i="1"/>
  <c r="BQ156" i="1"/>
  <c r="BO156" i="1"/>
  <c r="BQ147" i="1"/>
  <c r="BQ150" i="1"/>
  <c r="BQ154" i="1"/>
  <c r="BN163" i="1"/>
  <c r="BN159" i="1"/>
  <c r="BN160" i="1"/>
  <c r="BO168" i="1"/>
  <c r="BQ168" i="1"/>
  <c r="BQ167" i="1"/>
  <c r="BQ171" i="1"/>
  <c r="BQ159" i="1"/>
  <c r="BQ161" i="1"/>
  <c r="BQ173" i="1"/>
  <c r="CC160" i="1"/>
  <c r="CC164" i="1"/>
  <c r="BN167" i="1"/>
  <c r="CC168" i="1"/>
  <c r="BN171" i="1"/>
  <c r="BN173" i="1"/>
  <c r="BQ174" i="1"/>
  <c r="BN174" i="1"/>
  <c r="CC157" i="1"/>
  <c r="CC161" i="1"/>
  <c r="BN164" i="1"/>
  <c r="CC165" i="1"/>
  <c r="BQ166" i="1"/>
  <c r="BN168" i="1"/>
  <c r="CC169" i="1"/>
  <c r="BQ170" i="1"/>
  <c r="CC173" i="1"/>
  <c r="CC179" i="1"/>
  <c r="CC182" i="1"/>
  <c r="CC158" i="1"/>
  <c r="CC162" i="1"/>
  <c r="CC166" i="1"/>
  <c r="CC170" i="1"/>
  <c r="BQ175" i="1"/>
  <c r="BQ178" i="1"/>
  <c r="BQ176" i="1"/>
  <c r="CC186" i="1"/>
  <c r="CC172" i="1"/>
  <c r="CC174" i="1"/>
  <c r="BQ180" i="1"/>
  <c r="BO180" i="1"/>
  <c r="BA204" i="1" l="1"/>
  <c r="A204" i="1" s="1"/>
  <c r="D204" i="1" s="1"/>
  <c r="BA211" i="1"/>
  <c r="A211" i="1" s="1"/>
  <c r="D211" i="1" s="1"/>
  <c r="BA221" i="1"/>
  <c r="A221" i="1" s="1"/>
  <c r="D221" i="1" s="1"/>
  <c r="BA234" i="1"/>
  <c r="A234" i="1" s="1"/>
  <c r="D234" i="1" s="1"/>
  <c r="BQ66" i="1"/>
  <c r="BA210" i="1"/>
  <c r="A210" i="1" s="1"/>
  <c r="D210" i="1" s="1"/>
  <c r="BA201" i="1"/>
  <c r="A201" i="1" s="1"/>
  <c r="D201" i="1" s="1"/>
  <c r="BQ8" i="1"/>
  <c r="BA8" i="1" s="1"/>
  <c r="A8" i="1" s="1"/>
  <c r="D8" i="1" s="1"/>
  <c r="BQ6" i="1"/>
  <c r="BA6" i="1" s="1"/>
  <c r="A6" i="1" s="1"/>
  <c r="D6" i="1" s="1"/>
  <c r="BQ29" i="1"/>
  <c r="BA29" i="1" s="1"/>
  <c r="A29" i="1" s="1"/>
  <c r="D29" i="1" s="1"/>
  <c r="BQ26" i="1"/>
  <c r="BA226" i="1"/>
  <c r="A226" i="1" s="1"/>
  <c r="D226" i="1" s="1"/>
  <c r="BA132" i="1"/>
  <c r="A132" i="1" s="1"/>
  <c r="D132" i="1" s="1"/>
  <c r="BA66" i="1"/>
  <c r="A66" i="1" s="1"/>
  <c r="D66" i="1" s="1"/>
  <c r="BA135" i="1"/>
  <c r="A135" i="1" s="1"/>
  <c r="D135" i="1" s="1"/>
  <c r="BA75" i="1"/>
  <c r="A75" i="1" s="1"/>
  <c r="D75" i="1" s="1"/>
  <c r="BA205" i="1"/>
  <c r="A205" i="1" s="1"/>
  <c r="D205" i="1" s="1"/>
  <c r="C245" i="1"/>
  <c r="AY244" i="1"/>
  <c r="AZ244" i="1" s="1"/>
  <c r="BA114" i="1"/>
  <c r="A114" i="1" s="1"/>
  <c r="D114" i="1" s="1"/>
  <c r="BA148" i="1"/>
  <c r="A148" i="1" s="1"/>
  <c r="D148" i="1" s="1"/>
  <c r="BA197" i="1"/>
  <c r="A197" i="1" s="1"/>
  <c r="D197" i="1" s="1"/>
  <c r="BA155" i="1"/>
  <c r="A155" i="1" s="1"/>
  <c r="D155" i="1" s="1"/>
  <c r="BA28" i="1"/>
  <c r="A28" i="1" s="1"/>
  <c r="D28" i="1" s="1"/>
  <c r="BA202" i="1"/>
  <c r="A202" i="1" s="1"/>
  <c r="D202" i="1" s="1"/>
  <c r="BA106" i="1"/>
  <c r="A106" i="1" s="1"/>
  <c r="D106" i="1" s="1"/>
  <c r="BA231" i="1"/>
  <c r="A231" i="1" s="1"/>
  <c r="D231" i="1" s="1"/>
  <c r="BQ11" i="1"/>
  <c r="BA11" i="1" s="1"/>
  <c r="A11" i="1" s="1"/>
  <c r="D11" i="1" s="1"/>
  <c r="BA150" i="1"/>
  <c r="A150" i="1" s="1"/>
  <c r="D150" i="1" s="1"/>
  <c r="BA119" i="1"/>
  <c r="A119" i="1" s="1"/>
  <c r="D119" i="1" s="1"/>
  <c r="BA80" i="1"/>
  <c r="A80" i="1" s="1"/>
  <c r="D80" i="1" s="1"/>
  <c r="BQ42" i="1"/>
  <c r="BA42" i="1" s="1"/>
  <c r="A42" i="1" s="1"/>
  <c r="D42" i="1" s="1"/>
  <c r="BA116" i="1"/>
  <c r="A116" i="1" s="1"/>
  <c r="D116" i="1" s="1"/>
  <c r="BA224" i="1"/>
  <c r="A224" i="1" s="1"/>
  <c r="D224" i="1" s="1"/>
  <c r="BA217" i="1"/>
  <c r="A217" i="1" s="1"/>
  <c r="D217" i="1" s="1"/>
  <c r="AY217" i="1"/>
  <c r="AZ217" i="1" s="1"/>
  <c r="C218" i="1"/>
  <c r="BA223" i="1"/>
  <c r="A223" i="1" s="1"/>
  <c r="D223" i="1" s="1"/>
  <c r="C197" i="1"/>
  <c r="AY196" i="1"/>
  <c r="AZ196" i="1" s="1"/>
  <c r="BO128" i="1"/>
  <c r="BO118" i="1"/>
  <c r="BA118" i="1" s="1"/>
  <c r="A118" i="1" s="1"/>
  <c r="D118" i="1" s="1"/>
  <c r="BO183" i="1"/>
  <c r="BO185" i="1"/>
  <c r="BA185" i="1" s="1"/>
  <c r="A185" i="1" s="1"/>
  <c r="D185" i="1" s="1"/>
  <c r="BO113" i="1"/>
  <c r="BA113" i="1" s="1"/>
  <c r="A113" i="1" s="1"/>
  <c r="D113" i="1" s="1"/>
  <c r="BO165" i="1"/>
  <c r="BO115" i="1"/>
  <c r="BO95" i="1"/>
  <c r="BA95" i="1" s="1"/>
  <c r="A95" i="1" s="1"/>
  <c r="D95" i="1" s="1"/>
  <c r="BO189" i="1"/>
  <c r="BA189" i="1" s="1"/>
  <c r="A189" i="1" s="1"/>
  <c r="D189" i="1" s="1"/>
  <c r="BO146" i="1"/>
  <c r="BA146" i="1" s="1"/>
  <c r="A146" i="1" s="1"/>
  <c r="D146" i="1" s="1"/>
  <c r="BO103" i="1"/>
  <c r="BO83" i="1"/>
  <c r="BA83" i="1" s="1"/>
  <c r="A83" i="1" s="1"/>
  <c r="D83" i="1" s="1"/>
  <c r="BO158" i="1"/>
  <c r="BA158" i="1" s="1"/>
  <c r="A158" i="1" s="1"/>
  <c r="D158" i="1" s="1"/>
  <c r="BO142" i="1"/>
  <c r="BQ70" i="1"/>
  <c r="BA70" i="1" s="1"/>
  <c r="A70" i="1" s="1"/>
  <c r="D70" i="1" s="1"/>
  <c r="BQ25" i="1"/>
  <c r="BA25" i="1" s="1"/>
  <c r="A25" i="1" s="1"/>
  <c r="D25" i="1" s="1"/>
  <c r="BA170" i="1"/>
  <c r="A170" i="1" s="1"/>
  <c r="D170" i="1" s="1"/>
  <c r="BO125" i="1"/>
  <c r="BO73" i="1"/>
  <c r="BO124" i="1"/>
  <c r="BA124" i="1" s="1"/>
  <c r="A124" i="1" s="1"/>
  <c r="D124" i="1" s="1"/>
  <c r="BO111" i="1"/>
  <c r="BA111" i="1" s="1"/>
  <c r="A111" i="1" s="1"/>
  <c r="D111" i="1" s="1"/>
  <c r="BO187" i="1"/>
  <c r="BA187" i="1" s="1"/>
  <c r="A187" i="1" s="1"/>
  <c r="D187" i="1" s="1"/>
  <c r="BO153" i="1"/>
  <c r="BA153" i="1" s="1"/>
  <c r="A153" i="1" s="1"/>
  <c r="D153" i="1" s="1"/>
  <c r="BO134" i="1"/>
  <c r="BO123" i="1"/>
  <c r="BA123" i="1" s="1"/>
  <c r="A123" i="1" s="1"/>
  <c r="D123" i="1" s="1"/>
  <c r="BO112" i="1"/>
  <c r="BA112" i="1" s="1"/>
  <c r="A112" i="1" s="1"/>
  <c r="D112" i="1" s="1"/>
  <c r="BO186" i="1"/>
  <c r="BA186" i="1" s="1"/>
  <c r="A186" i="1" s="1"/>
  <c r="D186" i="1" s="1"/>
  <c r="BO120" i="1"/>
  <c r="BA120" i="1" s="1"/>
  <c r="A120" i="1" s="1"/>
  <c r="D120" i="1" s="1"/>
  <c r="BA36" i="1"/>
  <c r="A36" i="1" s="1"/>
  <c r="D36" i="1" s="1"/>
  <c r="BA188" i="1"/>
  <c r="A188" i="1" s="1"/>
  <c r="D188" i="1" s="1"/>
  <c r="BO182" i="1"/>
  <c r="BA182" i="1" s="1"/>
  <c r="A182" i="1" s="1"/>
  <c r="D182" i="1" s="1"/>
  <c r="BO162" i="1"/>
  <c r="BA162" i="1" s="1"/>
  <c r="A162" i="1" s="1"/>
  <c r="D162" i="1" s="1"/>
  <c r="BO141" i="1"/>
  <c r="BO137" i="1"/>
  <c r="BA137" i="1" s="1"/>
  <c r="A137" i="1" s="1"/>
  <c r="D137" i="1" s="1"/>
  <c r="BO129" i="1"/>
  <c r="BO105" i="1"/>
  <c r="BA105" i="1" s="1"/>
  <c r="A105" i="1" s="1"/>
  <c r="D105" i="1" s="1"/>
  <c r="BA82" i="1"/>
  <c r="A82" i="1" s="1"/>
  <c r="D82" i="1" s="1"/>
  <c r="BA44" i="1"/>
  <c r="A44" i="1" s="1"/>
  <c r="D44" i="1" s="1"/>
  <c r="BA35" i="1"/>
  <c r="A35" i="1" s="1"/>
  <c r="D35" i="1" s="1"/>
  <c r="BA190" i="1"/>
  <c r="A190" i="1" s="1"/>
  <c r="D190" i="1" s="1"/>
  <c r="BA161" i="1"/>
  <c r="A161" i="1" s="1"/>
  <c r="D161" i="1" s="1"/>
  <c r="BA107" i="1"/>
  <c r="A107" i="1" s="1"/>
  <c r="D107" i="1" s="1"/>
  <c r="BA94" i="1"/>
  <c r="A94" i="1" s="1"/>
  <c r="D94" i="1" s="1"/>
  <c r="BA86" i="1"/>
  <c r="A86" i="1" s="1"/>
  <c r="D86" i="1" s="1"/>
  <c r="BA45" i="1"/>
  <c r="A45" i="1" s="1"/>
  <c r="D45" i="1" s="1"/>
  <c r="BA174" i="1"/>
  <c r="A174" i="1" s="1"/>
  <c r="D174" i="1" s="1"/>
  <c r="BA93" i="1"/>
  <c r="A93" i="1" s="1"/>
  <c r="D93" i="1" s="1"/>
  <c r="BA130" i="1"/>
  <c r="A130" i="1" s="1"/>
  <c r="D130" i="1" s="1"/>
  <c r="BA151" i="1"/>
  <c r="A151" i="1" s="1"/>
  <c r="D151" i="1" s="1"/>
  <c r="BA110" i="1"/>
  <c r="A110" i="1" s="1"/>
  <c r="D110" i="1" s="1"/>
  <c r="BA74" i="1"/>
  <c r="A74" i="1" s="1"/>
  <c r="D74" i="1" s="1"/>
  <c r="AN2" i="1"/>
  <c r="BA40" i="1"/>
  <c r="A40" i="1" s="1"/>
  <c r="D40" i="1" s="1"/>
  <c r="BA48" i="1"/>
  <c r="A48" i="1" s="1"/>
  <c r="D48" i="1" s="1"/>
  <c r="BA31" i="1"/>
  <c r="A31" i="1" s="1"/>
  <c r="D31" i="1" s="1"/>
  <c r="BA49" i="1"/>
  <c r="A49" i="1" s="1"/>
  <c r="D49" i="1" s="1"/>
  <c r="BA41" i="1"/>
  <c r="A41" i="1" s="1"/>
  <c r="D41" i="1" s="1"/>
  <c r="BO62" i="1"/>
  <c r="BO50" i="1"/>
  <c r="BA50" i="1" s="1"/>
  <c r="A50" i="1" s="1"/>
  <c r="D50" i="1" s="1"/>
  <c r="BA26" i="1"/>
  <c r="A26" i="1" s="1"/>
  <c r="D26" i="1" s="1"/>
  <c r="BA24" i="1"/>
  <c r="A24" i="1" s="1"/>
  <c r="D24" i="1" s="1"/>
  <c r="BA15" i="1"/>
  <c r="A15" i="1" s="1"/>
  <c r="D15" i="1" s="1"/>
  <c r="BA32" i="1"/>
  <c r="A32" i="1" s="1"/>
  <c r="D32" i="1" s="1"/>
  <c r="BQ3" i="1"/>
  <c r="BA3" i="1" s="1"/>
  <c r="A3" i="1" s="1"/>
  <c r="D3" i="1" s="1"/>
  <c r="BA63" i="1"/>
  <c r="A63" i="1" s="1"/>
  <c r="D63" i="1" s="1"/>
  <c r="BQ4" i="1"/>
  <c r="BO4" i="1"/>
  <c r="BA178" i="1"/>
  <c r="A178" i="1" s="1"/>
  <c r="D178" i="1" s="1"/>
  <c r="BA171" i="1"/>
  <c r="A171" i="1" s="1"/>
  <c r="D171" i="1" s="1"/>
  <c r="BQ172" i="1"/>
  <c r="BA172" i="1" s="1"/>
  <c r="A172" i="1" s="1"/>
  <c r="D172" i="1" s="1"/>
  <c r="BO152" i="1"/>
  <c r="BQ152" i="1"/>
  <c r="BA85" i="1"/>
  <c r="A85" i="1" s="1"/>
  <c r="D85" i="1" s="1"/>
  <c r="BO91" i="1"/>
  <c r="BQ91" i="1"/>
  <c r="BA37" i="1"/>
  <c r="A37" i="1" s="1"/>
  <c r="D37" i="1" s="1"/>
  <c r="BA71" i="1"/>
  <c r="A71" i="1" s="1"/>
  <c r="D71" i="1" s="1"/>
  <c r="BO79" i="1"/>
  <c r="BA136" i="1"/>
  <c r="A136" i="1" s="1"/>
  <c r="D136" i="1" s="1"/>
  <c r="BA176" i="1"/>
  <c r="A176" i="1" s="1"/>
  <c r="D176" i="1" s="1"/>
  <c r="BA175" i="1"/>
  <c r="A175" i="1" s="1"/>
  <c r="D175" i="1" s="1"/>
  <c r="BA117" i="1"/>
  <c r="A117" i="1" s="1"/>
  <c r="D117" i="1" s="1"/>
  <c r="BA109" i="1"/>
  <c r="A109" i="1" s="1"/>
  <c r="D109" i="1" s="1"/>
  <c r="BQ79" i="1"/>
  <c r="BO87" i="1"/>
  <c r="BQ87" i="1"/>
  <c r="BQ126" i="1"/>
  <c r="BA126" i="1" s="1"/>
  <c r="A126" i="1" s="1"/>
  <c r="D126" i="1" s="1"/>
  <c r="BA184" i="1"/>
  <c r="A184" i="1" s="1"/>
  <c r="D184" i="1" s="1"/>
  <c r="BA108" i="1"/>
  <c r="A108" i="1" s="1"/>
  <c r="D108" i="1" s="1"/>
  <c r="BO139" i="1"/>
  <c r="BA139" i="1" s="1"/>
  <c r="A139" i="1" s="1"/>
  <c r="D139" i="1" s="1"/>
  <c r="BA165" i="1"/>
  <c r="A165" i="1" s="1"/>
  <c r="D165" i="1" s="1"/>
  <c r="BQ115" i="1"/>
  <c r="BA81" i="1"/>
  <c r="A81" i="1" s="1"/>
  <c r="D81" i="1" s="1"/>
  <c r="BO84" i="1"/>
  <c r="BQ84" i="1"/>
  <c r="BO38" i="1"/>
  <c r="BQ38" i="1"/>
  <c r="BA154" i="1"/>
  <c r="A154" i="1" s="1"/>
  <c r="D154" i="1" s="1"/>
  <c r="BA180" i="1"/>
  <c r="A180" i="1" s="1"/>
  <c r="D180" i="1" s="1"/>
  <c r="BA145" i="1"/>
  <c r="A145" i="1" s="1"/>
  <c r="D145" i="1" s="1"/>
  <c r="BA121" i="1"/>
  <c r="A121" i="1" s="1"/>
  <c r="D121" i="1" s="1"/>
  <c r="BA7" i="1"/>
  <c r="A7" i="1" s="1"/>
  <c r="D7" i="1" s="1"/>
  <c r="BQ183" i="1"/>
  <c r="BQ73" i="1"/>
  <c r="BO10" i="1"/>
  <c r="BQ10" i="1"/>
  <c r="BQ133" i="1"/>
  <c r="BO133" i="1"/>
  <c r="BQ88" i="1"/>
  <c r="BO88" i="1"/>
  <c r="BQ46" i="1"/>
  <c r="BO46" i="1"/>
  <c r="BQ149" i="1"/>
  <c r="BO149" i="1"/>
  <c r="BQ177" i="1"/>
  <c r="BO177" i="1"/>
  <c r="BO122" i="1"/>
  <c r="BQ27" i="1"/>
  <c r="BO27" i="1"/>
  <c r="BQ129" i="1"/>
  <c r="BQ122" i="1"/>
  <c r="BA168" i="1"/>
  <c r="A168" i="1" s="1"/>
  <c r="D168" i="1" s="1"/>
  <c r="BQ169" i="1"/>
  <c r="BA169" i="1" s="1"/>
  <c r="A169" i="1" s="1"/>
  <c r="D169" i="1" s="1"/>
  <c r="BA156" i="1"/>
  <c r="A156" i="1" s="1"/>
  <c r="D156" i="1" s="1"/>
  <c r="BA89" i="1"/>
  <c r="A89" i="1" s="1"/>
  <c r="D89" i="1" s="1"/>
  <c r="BQ62" i="1"/>
  <c r="BO33" i="1"/>
  <c r="BQ33" i="1"/>
  <c r="BA23" i="1"/>
  <c r="A23" i="1" s="1"/>
  <c r="D23" i="1" s="1"/>
  <c r="BA138" i="1"/>
  <c r="A138" i="1" s="1"/>
  <c r="D138" i="1" s="1"/>
  <c r="BQ125" i="1"/>
  <c r="BQ61" i="1"/>
  <c r="BA61" i="1" s="1"/>
  <c r="A61" i="1" s="1"/>
  <c r="D61" i="1" s="1"/>
  <c r="BQ77" i="1"/>
  <c r="BA77" i="1" s="1"/>
  <c r="A77" i="1" s="1"/>
  <c r="D77" i="1" s="1"/>
  <c r="BQ179" i="1"/>
  <c r="BO179" i="1"/>
  <c r="BQ127" i="1"/>
  <c r="BO127" i="1"/>
  <c r="BO131" i="1"/>
  <c r="BA131" i="1" s="1"/>
  <c r="A131" i="1" s="1"/>
  <c r="D131" i="1" s="1"/>
  <c r="BQ134" i="1"/>
  <c r="BO147" i="1"/>
  <c r="BA147" i="1" s="1"/>
  <c r="A147" i="1" s="1"/>
  <c r="D147" i="1" s="1"/>
  <c r="BA164" i="1"/>
  <c r="A164" i="1" s="1"/>
  <c r="D164" i="1" s="1"/>
  <c r="BA173" i="1"/>
  <c r="A173" i="1" s="1"/>
  <c r="D173" i="1" s="1"/>
  <c r="BA167" i="1"/>
  <c r="A167" i="1" s="1"/>
  <c r="D167" i="1" s="1"/>
  <c r="BA103" i="1"/>
  <c r="A103" i="1" s="1"/>
  <c r="D103" i="1" s="1"/>
  <c r="BA90" i="1"/>
  <c r="A90" i="1" s="1"/>
  <c r="D90" i="1" s="1"/>
  <c r="BA67" i="1"/>
  <c r="A67" i="1" s="1"/>
  <c r="D67" i="1" s="1"/>
  <c r="BO78" i="1"/>
  <c r="BA78" i="1" s="1"/>
  <c r="A78" i="1" s="1"/>
  <c r="D78" i="1" s="1"/>
  <c r="BA12" i="1"/>
  <c r="A12" i="1" s="1"/>
  <c r="D12" i="1" s="1"/>
  <c r="BQ69" i="1"/>
  <c r="BA69" i="1" s="1"/>
  <c r="A69" i="1" s="1"/>
  <c r="D69" i="1" s="1"/>
  <c r="BQ65" i="1"/>
  <c r="BA65" i="1" s="1"/>
  <c r="A65" i="1" s="1"/>
  <c r="D65" i="1" s="1"/>
  <c r="BQ128" i="1"/>
  <c r="BO181" i="1"/>
  <c r="BQ181" i="1"/>
  <c r="BO166" i="1"/>
  <c r="BA166" i="1" s="1"/>
  <c r="A166" i="1" s="1"/>
  <c r="D166" i="1" s="1"/>
  <c r="BA9" i="1"/>
  <c r="A9" i="1" s="1"/>
  <c r="D9" i="1" s="1"/>
  <c r="BA5" i="1"/>
  <c r="A5" i="1" s="1"/>
  <c r="D5" i="1" s="1"/>
  <c r="BA2" i="1"/>
  <c r="A2" i="1" s="1"/>
  <c r="D2" i="1" s="1"/>
  <c r="BO157" i="1"/>
  <c r="BQ157" i="1"/>
  <c r="BQ143" i="1"/>
  <c r="BO143" i="1"/>
  <c r="BQ97" i="1"/>
  <c r="BO97" i="1"/>
  <c r="BQ92" i="1"/>
  <c r="BO92" i="1"/>
  <c r="BQ55" i="1"/>
  <c r="BO55" i="1"/>
  <c r="BQ21" i="1"/>
  <c r="BO21" i="1"/>
  <c r="BQ17" i="1"/>
  <c r="BO17" i="1"/>
  <c r="BQ58" i="1"/>
  <c r="BO58" i="1"/>
  <c r="BQ54" i="1"/>
  <c r="BO54" i="1"/>
  <c r="BQ30" i="1"/>
  <c r="BO30" i="1"/>
  <c r="BO160" i="1"/>
  <c r="BQ160" i="1"/>
  <c r="BQ142" i="1"/>
  <c r="BQ100" i="1"/>
  <c r="BO100" i="1"/>
  <c r="BQ96" i="1"/>
  <c r="BO96" i="1"/>
  <c r="BQ98" i="1"/>
  <c r="BO98" i="1"/>
  <c r="BQ76" i="1"/>
  <c r="BO76" i="1"/>
  <c r="BQ68" i="1"/>
  <c r="BO68" i="1"/>
  <c r="BQ59" i="1"/>
  <c r="BO59" i="1"/>
  <c r="BQ14" i="1"/>
  <c r="BO14" i="1"/>
  <c r="BQ20" i="1"/>
  <c r="BO20" i="1"/>
  <c r="BQ16" i="1"/>
  <c r="BO16" i="1"/>
  <c r="BQ57" i="1"/>
  <c r="BO57" i="1"/>
  <c r="BQ53" i="1"/>
  <c r="BO53" i="1"/>
  <c r="AY4" i="1"/>
  <c r="AZ4" i="1" s="1"/>
  <c r="C5" i="1"/>
  <c r="BA159" i="1"/>
  <c r="A159" i="1" s="1"/>
  <c r="D159" i="1" s="1"/>
  <c r="BQ163" i="1"/>
  <c r="BO163" i="1"/>
  <c r="BQ141" i="1"/>
  <c r="BQ72" i="1"/>
  <c r="BO72" i="1"/>
  <c r="BQ56" i="1"/>
  <c r="BO56" i="1"/>
  <c r="BQ52" i="1"/>
  <c r="BO52" i="1"/>
  <c r="BQ19" i="1"/>
  <c r="BO19" i="1"/>
  <c r="BQ102" i="1"/>
  <c r="BO102" i="1"/>
  <c r="BQ64" i="1"/>
  <c r="BO64" i="1"/>
  <c r="BQ51" i="1"/>
  <c r="BO51" i="1"/>
  <c r="BQ47" i="1"/>
  <c r="BO47" i="1"/>
  <c r="BQ43" i="1"/>
  <c r="BO43" i="1"/>
  <c r="BQ39" i="1"/>
  <c r="BO39" i="1"/>
  <c r="BQ34" i="1"/>
  <c r="BO34" i="1"/>
  <c r="BQ144" i="1"/>
  <c r="BO144" i="1"/>
  <c r="BQ140" i="1"/>
  <c r="BO140" i="1"/>
  <c r="BQ104" i="1"/>
  <c r="BO104" i="1"/>
  <c r="BQ99" i="1"/>
  <c r="BO99" i="1"/>
  <c r="BQ101" i="1"/>
  <c r="BO101" i="1"/>
  <c r="BQ60" i="1"/>
  <c r="BO60" i="1"/>
  <c r="BO22" i="1"/>
  <c r="BQ22" i="1"/>
  <c r="BQ18" i="1"/>
  <c r="BO18" i="1"/>
  <c r="BQ13" i="1"/>
  <c r="BO13" i="1"/>
  <c r="BA149" i="1" l="1"/>
  <c r="A149" i="1" s="1"/>
  <c r="D149" i="1" s="1"/>
  <c r="BA88" i="1"/>
  <c r="A88" i="1" s="1"/>
  <c r="D88" i="1" s="1"/>
  <c r="BA79" i="1"/>
  <c r="A79" i="1" s="1"/>
  <c r="D79" i="1" s="1"/>
  <c r="BA57" i="1"/>
  <c r="A57" i="1" s="1"/>
  <c r="D57" i="1" s="1"/>
  <c r="BA20" i="1"/>
  <c r="A20" i="1" s="1"/>
  <c r="D20" i="1" s="1"/>
  <c r="BA59" i="1"/>
  <c r="A59" i="1" s="1"/>
  <c r="D59" i="1" s="1"/>
  <c r="BA76" i="1"/>
  <c r="A76" i="1" s="1"/>
  <c r="D76" i="1" s="1"/>
  <c r="BA96" i="1"/>
  <c r="A96" i="1" s="1"/>
  <c r="D96" i="1" s="1"/>
  <c r="BA142" i="1"/>
  <c r="A142" i="1" s="1"/>
  <c r="D142" i="1" s="1"/>
  <c r="BA30" i="1"/>
  <c r="A30" i="1" s="1"/>
  <c r="D30" i="1" s="1"/>
  <c r="BA58" i="1"/>
  <c r="A58" i="1" s="1"/>
  <c r="D58" i="1" s="1"/>
  <c r="BA21" i="1"/>
  <c r="A21" i="1" s="1"/>
  <c r="D21" i="1" s="1"/>
  <c r="C246" i="1"/>
  <c r="AY245" i="1"/>
  <c r="AZ245" i="1" s="1"/>
  <c r="BA179" i="1"/>
  <c r="A179" i="1" s="1"/>
  <c r="D179" i="1" s="1"/>
  <c r="BA92" i="1"/>
  <c r="A92" i="1" s="1"/>
  <c r="D92" i="1" s="1"/>
  <c r="BA99" i="1"/>
  <c r="A99" i="1" s="1"/>
  <c r="D99" i="1" s="1"/>
  <c r="BA140" i="1"/>
  <c r="A140" i="1" s="1"/>
  <c r="D140" i="1" s="1"/>
  <c r="BA102" i="1"/>
  <c r="A102" i="1" s="1"/>
  <c r="D102" i="1" s="1"/>
  <c r="BA72" i="1"/>
  <c r="A72" i="1" s="1"/>
  <c r="D72" i="1" s="1"/>
  <c r="BA163" i="1"/>
  <c r="A163" i="1" s="1"/>
  <c r="D163" i="1" s="1"/>
  <c r="AY218" i="1"/>
  <c r="AZ218" i="1" s="1"/>
  <c r="C219" i="1"/>
  <c r="C198" i="1"/>
  <c r="AY197" i="1"/>
  <c r="AZ197" i="1" s="1"/>
  <c r="BA18" i="1"/>
  <c r="A18" i="1" s="1"/>
  <c r="D18" i="1" s="1"/>
  <c r="BA34" i="1"/>
  <c r="A34" i="1" s="1"/>
  <c r="D34" i="1" s="1"/>
  <c r="BA43" i="1"/>
  <c r="A43" i="1" s="1"/>
  <c r="D43" i="1" s="1"/>
  <c r="BA51" i="1"/>
  <c r="A51" i="1" s="1"/>
  <c r="D51" i="1" s="1"/>
  <c r="BA52" i="1"/>
  <c r="A52" i="1" s="1"/>
  <c r="D52" i="1" s="1"/>
  <c r="BA38" i="1"/>
  <c r="A38" i="1" s="1"/>
  <c r="D38" i="1" s="1"/>
  <c r="BA62" i="1"/>
  <c r="A62" i="1" s="1"/>
  <c r="D62" i="1" s="1"/>
  <c r="BA143" i="1"/>
  <c r="A143" i="1" s="1"/>
  <c r="D143" i="1" s="1"/>
  <c r="BA91" i="1"/>
  <c r="A91" i="1" s="1"/>
  <c r="D91" i="1" s="1"/>
  <c r="BA53" i="1"/>
  <c r="A53" i="1" s="1"/>
  <c r="D53" i="1" s="1"/>
  <c r="BA16" i="1"/>
  <c r="A16" i="1" s="1"/>
  <c r="D16" i="1" s="1"/>
  <c r="BA14" i="1"/>
  <c r="A14" i="1" s="1"/>
  <c r="D14" i="1" s="1"/>
  <c r="BA68" i="1"/>
  <c r="A68" i="1" s="1"/>
  <c r="D68" i="1" s="1"/>
  <c r="BA98" i="1"/>
  <c r="A98" i="1" s="1"/>
  <c r="D98" i="1" s="1"/>
  <c r="BA100" i="1"/>
  <c r="A100" i="1" s="1"/>
  <c r="D100" i="1" s="1"/>
  <c r="BA54" i="1"/>
  <c r="A54" i="1" s="1"/>
  <c r="D54" i="1" s="1"/>
  <c r="BA17" i="1"/>
  <c r="A17" i="1" s="1"/>
  <c r="D17" i="1" s="1"/>
  <c r="BA55" i="1"/>
  <c r="A55" i="1" s="1"/>
  <c r="D55" i="1" s="1"/>
  <c r="BA97" i="1"/>
  <c r="A97" i="1" s="1"/>
  <c r="D97" i="1" s="1"/>
  <c r="BA128" i="1"/>
  <c r="A128" i="1" s="1"/>
  <c r="D128" i="1" s="1"/>
  <c r="BA129" i="1"/>
  <c r="A129" i="1" s="1"/>
  <c r="D129" i="1" s="1"/>
  <c r="BA101" i="1"/>
  <c r="A101" i="1" s="1"/>
  <c r="D101" i="1" s="1"/>
  <c r="BA104" i="1"/>
  <c r="A104" i="1" s="1"/>
  <c r="D104" i="1" s="1"/>
  <c r="BA144" i="1"/>
  <c r="A144" i="1" s="1"/>
  <c r="D144" i="1" s="1"/>
  <c r="BA141" i="1"/>
  <c r="A141" i="1" s="1"/>
  <c r="D141" i="1" s="1"/>
  <c r="BA134" i="1"/>
  <c r="A134" i="1" s="1"/>
  <c r="D134" i="1" s="1"/>
  <c r="BA177" i="1"/>
  <c r="A177" i="1" s="1"/>
  <c r="D177" i="1" s="1"/>
  <c r="BA73" i="1"/>
  <c r="A73" i="1" s="1"/>
  <c r="D73" i="1" s="1"/>
  <c r="BA4" i="1"/>
  <c r="A4" i="1" s="1"/>
  <c r="D4" i="1" s="1"/>
  <c r="BA13" i="1"/>
  <c r="A13" i="1" s="1"/>
  <c r="D13" i="1" s="1"/>
  <c r="BA39" i="1"/>
  <c r="A39" i="1" s="1"/>
  <c r="D39" i="1" s="1"/>
  <c r="BA47" i="1"/>
  <c r="A47" i="1" s="1"/>
  <c r="D47" i="1" s="1"/>
  <c r="BA64" i="1"/>
  <c r="A64" i="1" s="1"/>
  <c r="D64" i="1" s="1"/>
  <c r="BA19" i="1"/>
  <c r="A19" i="1" s="1"/>
  <c r="D19" i="1" s="1"/>
  <c r="BA56" i="1"/>
  <c r="A56" i="1" s="1"/>
  <c r="D56" i="1" s="1"/>
  <c r="BA84" i="1"/>
  <c r="A84" i="1" s="1"/>
  <c r="D84" i="1" s="1"/>
  <c r="BA181" i="1"/>
  <c r="A181" i="1" s="1"/>
  <c r="D181" i="1" s="1"/>
  <c r="BA127" i="1"/>
  <c r="A127" i="1" s="1"/>
  <c r="D127" i="1" s="1"/>
  <c r="BA152" i="1"/>
  <c r="A152" i="1" s="1"/>
  <c r="D152" i="1" s="1"/>
  <c r="BA10" i="1"/>
  <c r="A10" i="1" s="1"/>
  <c r="D10" i="1" s="1"/>
  <c r="BA183" i="1"/>
  <c r="A183" i="1" s="1"/>
  <c r="D183" i="1" s="1"/>
  <c r="BA115" i="1"/>
  <c r="A115" i="1" s="1"/>
  <c r="D115" i="1" s="1"/>
  <c r="BA87" i="1"/>
  <c r="A87" i="1" s="1"/>
  <c r="D87" i="1" s="1"/>
  <c r="BA157" i="1"/>
  <c r="A157" i="1" s="1"/>
  <c r="D157" i="1" s="1"/>
  <c r="BA125" i="1"/>
  <c r="A125" i="1" s="1"/>
  <c r="D125" i="1" s="1"/>
  <c r="BA33" i="1"/>
  <c r="A33" i="1" s="1"/>
  <c r="D33" i="1" s="1"/>
  <c r="BA122" i="1"/>
  <c r="A122" i="1" s="1"/>
  <c r="D122" i="1" s="1"/>
  <c r="BA22" i="1"/>
  <c r="A22" i="1" s="1"/>
  <c r="D22" i="1" s="1"/>
  <c r="BA27" i="1"/>
  <c r="A27" i="1" s="1"/>
  <c r="D27" i="1" s="1"/>
  <c r="BA46" i="1"/>
  <c r="A46" i="1" s="1"/>
  <c r="D46" i="1" s="1"/>
  <c r="BA133" i="1"/>
  <c r="A133" i="1" s="1"/>
  <c r="D133" i="1" s="1"/>
  <c r="AY5" i="1"/>
  <c r="AZ5" i="1" s="1"/>
  <c r="C6" i="1"/>
  <c r="BA60" i="1"/>
  <c r="A60" i="1" s="1"/>
  <c r="D60" i="1" s="1"/>
  <c r="BA160" i="1"/>
  <c r="A160" i="1" s="1"/>
  <c r="D160" i="1" s="1"/>
  <c r="C247" i="1" l="1"/>
  <c r="AY246" i="1"/>
  <c r="AZ246" i="1" s="1"/>
  <c r="AY219" i="1"/>
  <c r="AZ219" i="1" s="1"/>
  <c r="C220" i="1"/>
  <c r="C199" i="1"/>
  <c r="AY198" i="1"/>
  <c r="AZ198" i="1" s="1"/>
  <c r="AY6" i="1"/>
  <c r="AZ6" i="1" s="1"/>
  <c r="C7" i="1"/>
  <c r="C248" i="1" l="1"/>
  <c r="AY247" i="1"/>
  <c r="AZ247" i="1" s="1"/>
  <c r="AY220" i="1"/>
  <c r="AZ220" i="1" s="1"/>
  <c r="C221" i="1"/>
  <c r="C200" i="1"/>
  <c r="AY199" i="1"/>
  <c r="AZ199" i="1" s="1"/>
  <c r="AY7" i="1"/>
  <c r="AZ7" i="1" s="1"/>
  <c r="C8" i="1"/>
  <c r="C249" i="1" l="1"/>
  <c r="AY248" i="1"/>
  <c r="AZ248" i="1" s="1"/>
  <c r="AY221" i="1"/>
  <c r="AZ221" i="1" s="1"/>
  <c r="C222" i="1"/>
  <c r="C201" i="1"/>
  <c r="AY200" i="1"/>
  <c r="AZ200" i="1" s="1"/>
  <c r="AY8" i="1"/>
  <c r="AZ8" i="1" s="1"/>
  <c r="C9" i="1"/>
  <c r="AY249" i="1" l="1"/>
  <c r="AZ249" i="1" s="1"/>
  <c r="C250" i="1"/>
  <c r="AY222" i="1"/>
  <c r="AZ222" i="1" s="1"/>
  <c r="C223" i="1"/>
  <c r="C202" i="1"/>
  <c r="AY201" i="1"/>
  <c r="AZ201" i="1" s="1"/>
  <c r="AY9" i="1"/>
  <c r="AZ9" i="1" s="1"/>
  <c r="C10" i="1"/>
  <c r="C251" i="1" l="1"/>
  <c r="AY250" i="1"/>
  <c r="AZ250" i="1" s="1"/>
  <c r="AY223" i="1"/>
  <c r="AZ223" i="1" s="1"/>
  <c r="C224" i="1"/>
  <c r="AY202" i="1"/>
  <c r="AZ202" i="1" s="1"/>
  <c r="C203" i="1"/>
  <c r="AY10" i="1"/>
  <c r="AZ10" i="1" s="1"/>
  <c r="C11" i="1"/>
  <c r="C252" i="1" l="1"/>
  <c r="AY251" i="1"/>
  <c r="AZ251" i="1" s="1"/>
  <c r="AY224" i="1"/>
  <c r="AZ224" i="1" s="1"/>
  <c r="C225" i="1"/>
  <c r="AY203" i="1"/>
  <c r="AZ203" i="1" s="1"/>
  <c r="C204" i="1"/>
  <c r="AY11" i="1"/>
  <c r="AZ11" i="1" s="1"/>
  <c r="C12" i="1"/>
  <c r="C253" i="1" l="1"/>
  <c r="AY252" i="1"/>
  <c r="AZ252" i="1" s="1"/>
  <c r="AY225" i="1"/>
  <c r="AZ225" i="1" s="1"/>
  <c r="C226" i="1"/>
  <c r="AY204" i="1"/>
  <c r="AZ204" i="1" s="1"/>
  <c r="C205" i="1"/>
  <c r="AY12" i="1"/>
  <c r="AZ12" i="1" s="1"/>
  <c r="C13" i="1"/>
  <c r="AY253" i="1" l="1"/>
  <c r="AZ253" i="1" s="1"/>
  <c r="C254" i="1"/>
  <c r="AY226" i="1"/>
  <c r="AZ226" i="1" s="1"/>
  <c r="C227" i="1"/>
  <c r="AY205" i="1"/>
  <c r="AZ205" i="1" s="1"/>
  <c r="C206" i="1"/>
  <c r="AY13" i="1"/>
  <c r="AZ13" i="1" s="1"/>
  <c r="C14" i="1"/>
  <c r="C255" i="1" l="1"/>
  <c r="AY254" i="1"/>
  <c r="AZ254" i="1" s="1"/>
  <c r="AY227" i="1"/>
  <c r="AZ227" i="1" s="1"/>
  <c r="C228" i="1"/>
  <c r="AY206" i="1"/>
  <c r="AZ206" i="1" s="1"/>
  <c r="C207" i="1"/>
  <c r="AY14" i="1"/>
  <c r="AZ14" i="1" s="1"/>
  <c r="C15" i="1"/>
  <c r="C256" i="1" l="1"/>
  <c r="AY255" i="1"/>
  <c r="AZ255" i="1" s="1"/>
  <c r="AY228" i="1"/>
  <c r="AZ228" i="1" s="1"/>
  <c r="C229" i="1"/>
  <c r="AY207" i="1"/>
  <c r="AZ207" i="1" s="1"/>
  <c r="C208" i="1"/>
  <c r="AY15" i="1"/>
  <c r="AZ15" i="1" s="1"/>
  <c r="C16" i="1"/>
  <c r="C257" i="1" l="1"/>
  <c r="AY256" i="1"/>
  <c r="AZ256" i="1" s="1"/>
  <c r="AY229" i="1"/>
  <c r="AZ229" i="1" s="1"/>
  <c r="C230" i="1"/>
  <c r="AY208" i="1"/>
  <c r="AZ208" i="1" s="1"/>
  <c r="C209" i="1"/>
  <c r="AY16" i="1"/>
  <c r="AZ16" i="1" s="1"/>
  <c r="C17" i="1"/>
  <c r="C258" i="1" l="1"/>
  <c r="AY257" i="1"/>
  <c r="AZ257" i="1" s="1"/>
  <c r="AY230" i="1"/>
  <c r="AZ230" i="1" s="1"/>
  <c r="C231" i="1"/>
  <c r="AY209" i="1"/>
  <c r="AZ209" i="1" s="1"/>
  <c r="C210" i="1"/>
  <c r="AY17" i="1"/>
  <c r="AZ17" i="1" s="1"/>
  <c r="C18" i="1"/>
  <c r="C259" i="1" l="1"/>
  <c r="AY258" i="1"/>
  <c r="AZ258" i="1" s="1"/>
  <c r="AY231" i="1"/>
  <c r="AZ231" i="1" s="1"/>
  <c r="C232" i="1"/>
  <c r="AY210" i="1"/>
  <c r="AZ210" i="1" s="1"/>
  <c r="C211" i="1"/>
  <c r="AY18" i="1"/>
  <c r="AZ18" i="1" s="1"/>
  <c r="C19" i="1"/>
  <c r="C260" i="1" l="1"/>
  <c r="AY259" i="1"/>
  <c r="AZ259" i="1" s="1"/>
  <c r="AY232" i="1"/>
  <c r="AZ232" i="1" s="1"/>
  <c r="C233" i="1"/>
  <c r="AY211" i="1"/>
  <c r="AZ211" i="1" s="1"/>
  <c r="C212" i="1"/>
  <c r="AY19" i="1"/>
  <c r="AZ19" i="1" s="1"/>
  <c r="C20" i="1"/>
  <c r="C261" i="1" l="1"/>
  <c r="AY260" i="1"/>
  <c r="AZ260" i="1" s="1"/>
  <c r="AY233" i="1"/>
  <c r="AZ233" i="1" s="1"/>
  <c r="C234" i="1"/>
  <c r="AY212" i="1"/>
  <c r="AZ212" i="1" s="1"/>
  <c r="C213" i="1"/>
  <c r="AY20" i="1"/>
  <c r="AZ20" i="1" s="1"/>
  <c r="C21" i="1"/>
  <c r="C262" i="1" l="1"/>
  <c r="AY261" i="1"/>
  <c r="AZ261" i="1" s="1"/>
  <c r="C235" i="1"/>
  <c r="AY234" i="1"/>
  <c r="AZ234" i="1" s="1"/>
  <c r="AY213" i="1"/>
  <c r="AZ213" i="1" s="1"/>
  <c r="C214" i="1"/>
  <c r="AY214" i="1" s="1"/>
  <c r="AZ214" i="1" s="1"/>
  <c r="AY21" i="1"/>
  <c r="AZ21" i="1" s="1"/>
  <c r="C22" i="1"/>
  <c r="AY262" i="1" l="1"/>
  <c r="AZ262" i="1" s="1"/>
  <c r="C263" i="1"/>
  <c r="AY235" i="1"/>
  <c r="AZ235" i="1" s="1"/>
  <c r="C236" i="1"/>
  <c r="AY236" i="1" s="1"/>
  <c r="AZ236" i="1" s="1"/>
  <c r="C23" i="1"/>
  <c r="AY22" i="1"/>
  <c r="AZ22" i="1" s="1"/>
  <c r="C264" i="1" l="1"/>
  <c r="AY263" i="1"/>
  <c r="AZ263" i="1" s="1"/>
  <c r="AY23" i="1"/>
  <c r="AZ23" i="1" s="1"/>
  <c r="C24" i="1"/>
  <c r="C265" i="1" l="1"/>
  <c r="AY264" i="1"/>
  <c r="AZ264" i="1" s="1"/>
  <c r="AY24" i="1"/>
  <c r="AZ24" i="1" s="1"/>
  <c r="C25" i="1"/>
  <c r="AY265" i="1" l="1"/>
  <c r="AZ265" i="1" s="1"/>
  <c r="C266" i="1"/>
  <c r="AY25" i="1"/>
  <c r="AZ25" i="1" s="1"/>
  <c r="C26" i="1"/>
  <c r="C267" i="1" l="1"/>
  <c r="AY266" i="1"/>
  <c r="AZ266" i="1" s="1"/>
  <c r="AY26" i="1"/>
  <c r="AZ26" i="1" s="1"/>
  <c r="C27" i="1"/>
  <c r="C268" i="1" l="1"/>
  <c r="AY267" i="1"/>
  <c r="AZ267" i="1" s="1"/>
  <c r="AY27" i="1"/>
  <c r="AZ27" i="1" s="1"/>
  <c r="C28" i="1"/>
  <c r="C269" i="1" l="1"/>
  <c r="AY268" i="1"/>
  <c r="AZ268" i="1" s="1"/>
  <c r="AY28" i="1"/>
  <c r="AZ28" i="1" s="1"/>
  <c r="C29" i="1"/>
  <c r="C270" i="1" l="1"/>
  <c r="AY269" i="1"/>
  <c r="AZ269" i="1" s="1"/>
  <c r="AY29" i="1"/>
  <c r="AZ29" i="1" s="1"/>
  <c r="C30" i="1"/>
  <c r="C271" i="1" l="1"/>
  <c r="AY270" i="1"/>
  <c r="AZ270" i="1" s="1"/>
  <c r="AY30" i="1"/>
  <c r="AZ30" i="1" s="1"/>
  <c r="C31" i="1"/>
  <c r="C272" i="1" l="1"/>
  <c r="AY271" i="1"/>
  <c r="AZ271" i="1" s="1"/>
  <c r="AY31" i="1"/>
  <c r="AZ31" i="1" s="1"/>
  <c r="C32" i="1"/>
  <c r="C273" i="1" l="1"/>
  <c r="AY272" i="1"/>
  <c r="AZ272" i="1" s="1"/>
  <c r="AY32" i="1"/>
  <c r="AZ32" i="1" s="1"/>
  <c r="C33" i="1"/>
  <c r="AY273" i="1" l="1"/>
  <c r="AZ273" i="1" s="1"/>
  <c r="C274" i="1"/>
  <c r="AY33" i="1"/>
  <c r="AZ33" i="1" s="1"/>
  <c r="C34" i="1"/>
  <c r="C275" i="1" l="1"/>
  <c r="AY274" i="1"/>
  <c r="AZ274" i="1" s="1"/>
  <c r="AY34" i="1"/>
  <c r="AZ34" i="1" s="1"/>
  <c r="C35" i="1"/>
  <c r="C276" i="1" l="1"/>
  <c r="AY275" i="1"/>
  <c r="AZ275" i="1" s="1"/>
  <c r="AY35" i="1"/>
  <c r="AZ35" i="1" s="1"/>
  <c r="C36" i="1"/>
  <c r="C277" i="1" l="1"/>
  <c r="AY276" i="1"/>
  <c r="AZ276" i="1" s="1"/>
  <c r="AY36" i="1"/>
  <c r="AZ36" i="1" s="1"/>
  <c r="C37" i="1"/>
  <c r="C278" i="1" l="1"/>
  <c r="AY277" i="1"/>
  <c r="AZ277" i="1" s="1"/>
  <c r="AY37" i="1"/>
  <c r="AZ37" i="1" s="1"/>
  <c r="C38" i="1"/>
  <c r="C279" i="1" l="1"/>
  <c r="AY278" i="1"/>
  <c r="AZ278" i="1" s="1"/>
  <c r="AY38" i="1"/>
  <c r="AZ38" i="1" s="1"/>
  <c r="C39" i="1"/>
  <c r="C280" i="1" l="1"/>
  <c r="AY279" i="1"/>
  <c r="AZ279" i="1" s="1"/>
  <c r="AY39" i="1"/>
  <c r="AZ39" i="1" s="1"/>
  <c r="C40" i="1"/>
  <c r="C281" i="1" l="1"/>
  <c r="AY280" i="1"/>
  <c r="AZ280" i="1" s="1"/>
  <c r="AY40" i="1"/>
  <c r="AZ40" i="1" s="1"/>
  <c r="C41" i="1"/>
  <c r="C282" i="1" l="1"/>
  <c r="AY281" i="1"/>
  <c r="AZ281" i="1" s="1"/>
  <c r="AY41" i="1"/>
  <c r="AZ41" i="1" s="1"/>
  <c r="C42" i="1"/>
  <c r="C283" i="1" l="1"/>
  <c r="AY282" i="1"/>
  <c r="AZ282" i="1" s="1"/>
  <c r="AY42" i="1"/>
  <c r="AZ42" i="1" s="1"/>
  <c r="C43" i="1"/>
  <c r="C284" i="1" l="1"/>
  <c r="AY283" i="1"/>
  <c r="AZ283" i="1" s="1"/>
  <c r="AY43" i="1"/>
  <c r="AZ43" i="1" s="1"/>
  <c r="C44" i="1"/>
  <c r="C285" i="1" l="1"/>
  <c r="AY284" i="1"/>
  <c r="AZ284" i="1" s="1"/>
  <c r="AY44" i="1"/>
  <c r="AZ44" i="1" s="1"/>
  <c r="C45" i="1"/>
  <c r="C286" i="1" l="1"/>
  <c r="AY285" i="1"/>
  <c r="AZ285" i="1" s="1"/>
  <c r="AY45" i="1"/>
  <c r="AZ45" i="1" s="1"/>
  <c r="C46" i="1"/>
  <c r="C287" i="1" l="1"/>
  <c r="AY286" i="1"/>
  <c r="AZ286" i="1" s="1"/>
  <c r="AY46" i="1"/>
  <c r="AZ46" i="1" s="1"/>
  <c r="C47" i="1"/>
  <c r="C288" i="1" l="1"/>
  <c r="AY287" i="1"/>
  <c r="AZ287" i="1" s="1"/>
  <c r="AY47" i="1"/>
  <c r="AZ47" i="1" s="1"/>
  <c r="C48" i="1"/>
  <c r="C289" i="1" l="1"/>
  <c r="AY288" i="1"/>
  <c r="AZ288" i="1" s="1"/>
  <c r="AY48" i="1"/>
  <c r="AZ48" i="1" s="1"/>
  <c r="C49" i="1"/>
  <c r="C290" i="1" l="1"/>
  <c r="AY289" i="1"/>
  <c r="AZ289" i="1" s="1"/>
  <c r="AY49" i="1"/>
  <c r="AZ49" i="1" s="1"/>
  <c r="C50" i="1"/>
  <c r="C291" i="1" l="1"/>
  <c r="AY290" i="1"/>
  <c r="AZ290" i="1" s="1"/>
  <c r="AY50" i="1"/>
  <c r="AZ50" i="1" s="1"/>
  <c r="C51" i="1"/>
  <c r="C292" i="1" l="1"/>
  <c r="AY291" i="1"/>
  <c r="AZ291" i="1" s="1"/>
  <c r="AY51" i="1"/>
  <c r="AZ51" i="1" s="1"/>
  <c r="C52" i="1"/>
  <c r="C293" i="1" l="1"/>
  <c r="AY292" i="1"/>
  <c r="AZ292" i="1" s="1"/>
  <c r="AY52" i="1"/>
  <c r="AZ52" i="1" s="1"/>
  <c r="C53" i="1"/>
  <c r="C294" i="1" l="1"/>
  <c r="AY293" i="1"/>
  <c r="AZ293" i="1" s="1"/>
  <c r="AY53" i="1"/>
  <c r="AZ53" i="1" s="1"/>
  <c r="C54" i="1"/>
  <c r="C295" i="1" l="1"/>
  <c r="AY294" i="1"/>
  <c r="AZ294" i="1" s="1"/>
  <c r="AY54" i="1"/>
  <c r="AZ54" i="1" s="1"/>
  <c r="C55" i="1"/>
  <c r="C296" i="1" l="1"/>
  <c r="AY295" i="1"/>
  <c r="AZ295" i="1" s="1"/>
  <c r="AY55" i="1"/>
  <c r="AZ55" i="1" s="1"/>
  <c r="C56" i="1"/>
  <c r="C297" i="1" l="1"/>
  <c r="AY296" i="1"/>
  <c r="AZ296" i="1" s="1"/>
  <c r="AY56" i="1"/>
  <c r="AZ56" i="1" s="1"/>
  <c r="C57" i="1"/>
  <c r="C298" i="1" l="1"/>
  <c r="AY297" i="1"/>
  <c r="AZ297" i="1" s="1"/>
  <c r="AY57" i="1"/>
  <c r="AZ57" i="1" s="1"/>
  <c r="C58" i="1"/>
  <c r="C299" i="1" l="1"/>
  <c r="AY298" i="1"/>
  <c r="AZ298" i="1" s="1"/>
  <c r="AY58" i="1"/>
  <c r="AZ58" i="1" s="1"/>
  <c r="C59" i="1"/>
  <c r="C300" i="1" l="1"/>
  <c r="AY299" i="1"/>
  <c r="AZ299" i="1" s="1"/>
  <c r="AY59" i="1"/>
  <c r="AZ59" i="1" s="1"/>
  <c r="C60" i="1"/>
  <c r="C301" i="1" l="1"/>
  <c r="AY300" i="1"/>
  <c r="AZ300" i="1" s="1"/>
  <c r="AY60" i="1"/>
  <c r="AZ60" i="1" s="1"/>
  <c r="C61" i="1"/>
  <c r="C302" i="1" l="1"/>
  <c r="AY301" i="1"/>
  <c r="AZ301" i="1" s="1"/>
  <c r="AY61" i="1"/>
  <c r="AZ61" i="1" s="1"/>
  <c r="C62" i="1"/>
  <c r="C303" i="1" l="1"/>
  <c r="AY302" i="1"/>
  <c r="AZ302" i="1" s="1"/>
  <c r="AY62" i="1"/>
  <c r="AZ62" i="1" s="1"/>
  <c r="C63" i="1"/>
  <c r="C304" i="1" l="1"/>
  <c r="AY303" i="1"/>
  <c r="AZ303" i="1" s="1"/>
  <c r="AY63" i="1"/>
  <c r="AZ63" i="1" s="1"/>
  <c r="C64" i="1"/>
  <c r="AY304" i="1" l="1"/>
  <c r="AZ304" i="1" s="1"/>
  <c r="C305" i="1"/>
  <c r="AY64" i="1"/>
  <c r="AZ64" i="1" s="1"/>
  <c r="C65" i="1"/>
  <c r="AY305" i="1" l="1"/>
  <c r="AZ305" i="1" s="1"/>
  <c r="C306" i="1"/>
  <c r="AY65" i="1"/>
  <c r="AZ65" i="1" s="1"/>
  <c r="C66" i="1"/>
  <c r="AY306" i="1" l="1"/>
  <c r="AZ306" i="1" s="1"/>
  <c r="C307" i="1"/>
  <c r="AY66" i="1"/>
  <c r="AZ66" i="1" s="1"/>
  <c r="C67" i="1"/>
  <c r="AY307" i="1" l="1"/>
  <c r="AZ307" i="1" s="1"/>
  <c r="C308" i="1"/>
  <c r="AY67" i="1"/>
  <c r="AZ67" i="1" s="1"/>
  <c r="C68" i="1"/>
  <c r="AY308" i="1" l="1"/>
  <c r="AZ308" i="1" s="1"/>
  <c r="C309" i="1"/>
  <c r="AY68" i="1"/>
  <c r="AZ68" i="1" s="1"/>
  <c r="C69" i="1"/>
  <c r="AY309" i="1" l="1"/>
  <c r="AZ309" i="1" s="1"/>
  <c r="C310" i="1"/>
  <c r="AY69" i="1"/>
  <c r="AZ69" i="1" s="1"/>
  <c r="C70" i="1"/>
  <c r="AY310" i="1" l="1"/>
  <c r="AZ310" i="1" s="1"/>
  <c r="C311" i="1"/>
  <c r="AY70" i="1"/>
  <c r="AZ70" i="1" s="1"/>
  <c r="C71" i="1"/>
  <c r="AY311" i="1" l="1"/>
  <c r="AZ311" i="1" s="1"/>
  <c r="C312" i="1"/>
  <c r="AY71" i="1"/>
  <c r="AZ71" i="1" s="1"/>
  <c r="C72" i="1"/>
  <c r="AY312" i="1" l="1"/>
  <c r="AZ312" i="1" s="1"/>
  <c r="C313" i="1"/>
  <c r="AY72" i="1"/>
  <c r="AZ72" i="1" s="1"/>
  <c r="C73" i="1"/>
  <c r="AY313" i="1" l="1"/>
  <c r="AZ313" i="1" s="1"/>
  <c r="C314" i="1"/>
  <c r="AY73" i="1"/>
  <c r="AZ73" i="1" s="1"/>
  <c r="C74" i="1"/>
  <c r="AY314" i="1" l="1"/>
  <c r="AZ314" i="1" s="1"/>
  <c r="C315" i="1"/>
  <c r="AY74" i="1"/>
  <c r="AZ74" i="1" s="1"/>
  <c r="C75" i="1"/>
  <c r="AY315" i="1" l="1"/>
  <c r="AZ315" i="1" s="1"/>
  <c r="C316" i="1"/>
  <c r="AY75" i="1"/>
  <c r="AZ75" i="1" s="1"/>
  <c r="C76" i="1"/>
  <c r="AY316" i="1" l="1"/>
  <c r="AZ316" i="1" s="1"/>
  <c r="C317" i="1"/>
  <c r="AY76" i="1"/>
  <c r="AZ76" i="1" s="1"/>
  <c r="C77" i="1"/>
  <c r="AY317" i="1" l="1"/>
  <c r="AZ317" i="1" s="1"/>
  <c r="C318" i="1"/>
  <c r="AY77" i="1"/>
  <c r="AZ77" i="1" s="1"/>
  <c r="C78" i="1"/>
  <c r="AY318" i="1" l="1"/>
  <c r="AZ318" i="1" s="1"/>
  <c r="C319" i="1"/>
  <c r="AY78" i="1"/>
  <c r="AZ78" i="1" s="1"/>
  <c r="C79" i="1"/>
  <c r="AY319" i="1" l="1"/>
  <c r="AZ319" i="1" s="1"/>
  <c r="C320" i="1"/>
  <c r="AY79" i="1"/>
  <c r="AZ79" i="1" s="1"/>
  <c r="C80" i="1"/>
  <c r="AY320" i="1" l="1"/>
  <c r="AZ320" i="1" s="1"/>
  <c r="C321" i="1"/>
  <c r="AY80" i="1"/>
  <c r="AZ80" i="1" s="1"/>
  <c r="C81" i="1"/>
  <c r="AY321" i="1" l="1"/>
  <c r="AZ321" i="1" s="1"/>
  <c r="C322" i="1"/>
  <c r="AY81" i="1"/>
  <c r="AZ81" i="1" s="1"/>
  <c r="C82" i="1"/>
  <c r="AY322" i="1" l="1"/>
  <c r="AZ322" i="1" s="1"/>
  <c r="C323" i="1"/>
  <c r="AY82" i="1"/>
  <c r="AZ82" i="1" s="1"/>
  <c r="C83" i="1"/>
  <c r="AY323" i="1" l="1"/>
  <c r="AZ323" i="1" s="1"/>
  <c r="C324" i="1"/>
  <c r="AY83" i="1"/>
  <c r="AZ83" i="1" s="1"/>
  <c r="C84" i="1"/>
  <c r="AY324" i="1" l="1"/>
  <c r="AZ324" i="1" s="1"/>
  <c r="C325" i="1"/>
  <c r="AY84" i="1"/>
  <c r="AZ84" i="1" s="1"/>
  <c r="C85" i="1"/>
  <c r="AY325" i="1" l="1"/>
  <c r="AZ325" i="1" s="1"/>
  <c r="C326" i="1"/>
  <c r="AY85" i="1"/>
  <c r="AZ85" i="1" s="1"/>
  <c r="C86" i="1"/>
  <c r="AY326" i="1" l="1"/>
  <c r="AZ326" i="1" s="1"/>
  <c r="C327" i="1"/>
  <c r="AY86" i="1"/>
  <c r="AZ86" i="1" s="1"/>
  <c r="C87" i="1"/>
  <c r="AY327" i="1" l="1"/>
  <c r="AZ327" i="1" s="1"/>
  <c r="C328" i="1"/>
  <c r="AY87" i="1"/>
  <c r="AZ87" i="1" s="1"/>
  <c r="C88" i="1"/>
  <c r="AY328" i="1" l="1"/>
  <c r="AZ328" i="1" s="1"/>
  <c r="C329" i="1"/>
  <c r="AY88" i="1"/>
  <c r="AZ88" i="1" s="1"/>
  <c r="C89" i="1"/>
  <c r="AY329" i="1" l="1"/>
  <c r="AZ329" i="1" s="1"/>
  <c r="C330" i="1"/>
  <c r="AY89" i="1"/>
  <c r="AZ89" i="1" s="1"/>
  <c r="C90" i="1"/>
  <c r="AY330" i="1" l="1"/>
  <c r="AZ330" i="1" s="1"/>
  <c r="C331" i="1"/>
  <c r="AY90" i="1"/>
  <c r="AZ90" i="1" s="1"/>
  <c r="C91" i="1"/>
  <c r="AY331" i="1" l="1"/>
  <c r="AZ331" i="1" s="1"/>
  <c r="C332" i="1"/>
  <c r="AY91" i="1"/>
  <c r="AZ91" i="1" s="1"/>
  <c r="C92" i="1"/>
  <c r="AY332" i="1" l="1"/>
  <c r="AZ332" i="1" s="1"/>
  <c r="C333" i="1"/>
  <c r="AY92" i="1"/>
  <c r="AZ92" i="1" s="1"/>
  <c r="C93" i="1"/>
  <c r="AY333" i="1" l="1"/>
  <c r="AZ333" i="1" s="1"/>
  <c r="C334" i="1"/>
  <c r="AY93" i="1"/>
  <c r="AZ93" i="1" s="1"/>
  <c r="C94" i="1"/>
  <c r="AY334" i="1" l="1"/>
  <c r="AZ334" i="1" s="1"/>
  <c r="C335" i="1"/>
  <c r="AY94" i="1"/>
  <c r="AZ94" i="1" s="1"/>
  <c r="C95" i="1"/>
  <c r="AY335" i="1" l="1"/>
  <c r="AZ335" i="1" s="1"/>
  <c r="C336" i="1"/>
  <c r="AY95" i="1"/>
  <c r="AZ95" i="1" s="1"/>
  <c r="C96" i="1"/>
  <c r="AY336" i="1" l="1"/>
  <c r="AZ336" i="1" s="1"/>
  <c r="C337" i="1"/>
  <c r="AY96" i="1"/>
  <c r="AZ96" i="1" s="1"/>
  <c r="C97" i="1"/>
  <c r="AY337" i="1" l="1"/>
  <c r="AZ337" i="1" s="1"/>
  <c r="C338" i="1"/>
  <c r="AY97" i="1"/>
  <c r="AZ97" i="1" s="1"/>
  <c r="C98" i="1"/>
  <c r="AY338" i="1" l="1"/>
  <c r="AZ338" i="1" s="1"/>
  <c r="C339" i="1"/>
  <c r="AY98" i="1"/>
  <c r="AZ98" i="1" s="1"/>
  <c r="C99" i="1"/>
  <c r="AY339" i="1" l="1"/>
  <c r="AZ339" i="1" s="1"/>
  <c r="C340" i="1"/>
  <c r="AY99" i="1"/>
  <c r="AZ99" i="1" s="1"/>
  <c r="C100" i="1"/>
  <c r="AY340" i="1" l="1"/>
  <c r="AZ340" i="1" s="1"/>
  <c r="C341" i="1"/>
  <c r="AY100" i="1"/>
  <c r="AZ100" i="1" s="1"/>
  <c r="C101" i="1"/>
  <c r="AY341" i="1" l="1"/>
  <c r="AZ341" i="1" s="1"/>
  <c r="C342" i="1"/>
  <c r="AY101" i="1"/>
  <c r="AZ101" i="1" s="1"/>
  <c r="C102" i="1"/>
  <c r="AY342" i="1" l="1"/>
  <c r="AZ342" i="1" s="1"/>
  <c r="C343" i="1"/>
  <c r="AY102" i="1"/>
  <c r="AZ102" i="1" s="1"/>
  <c r="C103" i="1"/>
  <c r="AY343" i="1" l="1"/>
  <c r="AZ343" i="1" s="1"/>
  <c r="C344" i="1"/>
  <c r="AY103" i="1"/>
  <c r="AZ103" i="1" s="1"/>
  <c r="C104" i="1"/>
  <c r="AY344" i="1" l="1"/>
  <c r="AZ344" i="1" s="1"/>
  <c r="C345" i="1"/>
  <c r="AY104" i="1"/>
  <c r="AZ104" i="1" s="1"/>
  <c r="C105" i="1"/>
  <c r="AY345" i="1" l="1"/>
  <c r="AZ345" i="1" s="1"/>
  <c r="C346" i="1"/>
  <c r="AY105" i="1"/>
  <c r="AZ105" i="1" s="1"/>
  <c r="C106" i="1"/>
  <c r="AY346" i="1" l="1"/>
  <c r="AZ346" i="1" s="1"/>
  <c r="C347" i="1"/>
  <c r="AY106" i="1"/>
  <c r="AZ106" i="1" s="1"/>
  <c r="C107" i="1"/>
  <c r="AY347" i="1" l="1"/>
  <c r="AZ347" i="1" s="1"/>
  <c r="C348" i="1"/>
  <c r="AY107" i="1"/>
  <c r="AZ107" i="1" s="1"/>
  <c r="C108" i="1"/>
  <c r="AY348" i="1" l="1"/>
  <c r="AZ348" i="1" s="1"/>
  <c r="C349" i="1"/>
  <c r="AY108" i="1"/>
  <c r="AZ108" i="1" s="1"/>
  <c r="C109" i="1"/>
  <c r="AY349" i="1" l="1"/>
  <c r="AZ349" i="1" s="1"/>
  <c r="C350" i="1"/>
  <c r="AY109" i="1"/>
  <c r="AZ109" i="1" s="1"/>
  <c r="C110" i="1"/>
  <c r="AY350" i="1" l="1"/>
  <c r="AZ350" i="1" s="1"/>
  <c r="C351" i="1"/>
  <c r="AY110" i="1"/>
  <c r="AZ110" i="1" s="1"/>
  <c r="C111" i="1"/>
  <c r="AY351" i="1" l="1"/>
  <c r="AZ351" i="1" s="1"/>
  <c r="C352" i="1"/>
  <c r="AY111" i="1"/>
  <c r="AZ111" i="1" s="1"/>
  <c r="C112" i="1"/>
  <c r="AY352" i="1" l="1"/>
  <c r="AZ352" i="1" s="1"/>
  <c r="C353" i="1"/>
  <c r="AY112" i="1"/>
  <c r="AZ112" i="1" s="1"/>
  <c r="C113" i="1"/>
  <c r="AY353" i="1" l="1"/>
  <c r="AZ353" i="1" s="1"/>
  <c r="C354" i="1"/>
  <c r="AY113" i="1"/>
  <c r="AZ113" i="1" s="1"/>
  <c r="C114" i="1"/>
  <c r="AY354" i="1" l="1"/>
  <c r="AZ354" i="1" s="1"/>
  <c r="C355" i="1"/>
  <c r="AY114" i="1"/>
  <c r="AZ114" i="1" s="1"/>
  <c r="C115" i="1"/>
  <c r="AY355" i="1" l="1"/>
  <c r="AZ355" i="1" s="1"/>
  <c r="C356" i="1"/>
  <c r="AY115" i="1"/>
  <c r="AZ115" i="1" s="1"/>
  <c r="C116" i="1"/>
  <c r="AY356" i="1" l="1"/>
  <c r="AZ356" i="1" s="1"/>
  <c r="C357" i="1"/>
  <c r="AY116" i="1"/>
  <c r="AZ116" i="1" s="1"/>
  <c r="C117" i="1"/>
  <c r="AY357" i="1" l="1"/>
  <c r="AZ357" i="1" s="1"/>
  <c r="C358" i="1"/>
  <c r="AY117" i="1"/>
  <c r="AZ117" i="1" s="1"/>
  <c r="C118" i="1"/>
  <c r="AY358" i="1" l="1"/>
  <c r="AZ358" i="1" s="1"/>
  <c r="C359" i="1"/>
  <c r="AY118" i="1"/>
  <c r="AZ118" i="1" s="1"/>
  <c r="C119" i="1"/>
  <c r="AY359" i="1" l="1"/>
  <c r="AZ359" i="1" s="1"/>
  <c r="C360" i="1"/>
  <c r="AY119" i="1"/>
  <c r="AZ119" i="1" s="1"/>
  <c r="C120" i="1"/>
  <c r="AY360" i="1" l="1"/>
  <c r="AZ360" i="1" s="1"/>
  <c r="C361" i="1"/>
  <c r="AY120" i="1"/>
  <c r="AZ120" i="1" s="1"/>
  <c r="C121" i="1"/>
  <c r="AY361" i="1" l="1"/>
  <c r="AZ361" i="1" s="1"/>
  <c r="C362" i="1"/>
  <c r="AY121" i="1"/>
  <c r="AZ121" i="1" s="1"/>
  <c r="C122" i="1"/>
  <c r="AY362" i="1" l="1"/>
  <c r="AZ362" i="1" s="1"/>
  <c r="C363" i="1"/>
  <c r="AY122" i="1"/>
  <c r="AZ122" i="1" s="1"/>
  <c r="C123" i="1"/>
  <c r="AY363" i="1" l="1"/>
  <c r="AZ363" i="1" s="1"/>
  <c r="C364" i="1"/>
  <c r="AY123" i="1"/>
  <c r="AZ123" i="1" s="1"/>
  <c r="C124" i="1"/>
  <c r="AY364" i="1" l="1"/>
  <c r="AZ364" i="1" s="1"/>
  <c r="C365" i="1"/>
  <c r="AY124" i="1"/>
  <c r="AZ124" i="1" s="1"/>
  <c r="C125" i="1"/>
  <c r="AY365" i="1" l="1"/>
  <c r="AZ365" i="1" s="1"/>
  <c r="C366" i="1"/>
  <c r="AY125" i="1"/>
  <c r="AZ125" i="1" s="1"/>
  <c r="C126" i="1"/>
  <c r="AY366" i="1" l="1"/>
  <c r="AZ366" i="1" s="1"/>
  <c r="C367" i="1"/>
  <c r="AY126" i="1"/>
  <c r="AZ126" i="1" s="1"/>
  <c r="C127" i="1"/>
  <c r="AY367" i="1" l="1"/>
  <c r="AZ367" i="1" s="1"/>
  <c r="C368" i="1"/>
  <c r="AY127" i="1"/>
  <c r="AZ127" i="1" s="1"/>
  <c r="C128" i="1"/>
  <c r="AY368" i="1" l="1"/>
  <c r="AZ368" i="1" s="1"/>
  <c r="C369" i="1"/>
  <c r="AY128" i="1"/>
  <c r="AZ128" i="1" s="1"/>
  <c r="C129" i="1"/>
  <c r="AY369" i="1" l="1"/>
  <c r="AZ369" i="1" s="1"/>
  <c r="C370" i="1"/>
  <c r="AY129" i="1"/>
  <c r="AZ129" i="1" s="1"/>
  <c r="C130" i="1"/>
  <c r="AY370" i="1" l="1"/>
  <c r="AZ370" i="1" s="1"/>
  <c r="C371" i="1"/>
  <c r="AY130" i="1"/>
  <c r="AZ130" i="1" s="1"/>
  <c r="C131" i="1"/>
  <c r="AY371" i="1" l="1"/>
  <c r="AZ371" i="1" s="1"/>
  <c r="C372" i="1"/>
  <c r="AY131" i="1"/>
  <c r="AZ131" i="1" s="1"/>
  <c r="C132" i="1"/>
  <c r="AY372" i="1" l="1"/>
  <c r="AZ372" i="1" s="1"/>
  <c r="C373" i="1"/>
  <c r="C133" i="1"/>
  <c r="AY132" i="1"/>
  <c r="AZ132" i="1" s="1"/>
  <c r="AY373" i="1" l="1"/>
  <c r="AZ373" i="1" s="1"/>
  <c r="C374" i="1"/>
  <c r="C134" i="1"/>
  <c r="AY133" i="1"/>
  <c r="AZ133" i="1" s="1"/>
  <c r="AY374" i="1" l="1"/>
  <c r="AZ374" i="1" s="1"/>
  <c r="C375" i="1"/>
  <c r="C135" i="1"/>
  <c r="AY134" i="1"/>
  <c r="AZ134" i="1" s="1"/>
  <c r="AY375" i="1" l="1"/>
  <c r="AZ375" i="1" s="1"/>
  <c r="C376" i="1"/>
  <c r="C136" i="1"/>
  <c r="AY135" i="1"/>
  <c r="AZ135" i="1" s="1"/>
  <c r="AY376" i="1" l="1"/>
  <c r="AZ376" i="1" s="1"/>
  <c r="C377" i="1"/>
  <c r="C137" i="1"/>
  <c r="AY136" i="1"/>
  <c r="AZ136" i="1" s="1"/>
  <c r="AY377" i="1" l="1"/>
  <c r="AZ377" i="1" s="1"/>
  <c r="C378" i="1"/>
  <c r="C138" i="1"/>
  <c r="AY137" i="1"/>
  <c r="AZ137" i="1" s="1"/>
  <c r="AY378" i="1" l="1"/>
  <c r="AZ378" i="1" s="1"/>
  <c r="C379" i="1"/>
  <c r="C139" i="1"/>
  <c r="AY138" i="1"/>
  <c r="AZ138" i="1" s="1"/>
  <c r="AY379" i="1" l="1"/>
  <c r="AZ379" i="1" s="1"/>
  <c r="C380" i="1"/>
  <c r="C140" i="1"/>
  <c r="AY139" i="1"/>
  <c r="AZ139" i="1" s="1"/>
  <c r="AY380" i="1" l="1"/>
  <c r="AZ380" i="1" s="1"/>
  <c r="C381" i="1"/>
  <c r="C141" i="1"/>
  <c r="AY140" i="1"/>
  <c r="AZ140" i="1" s="1"/>
  <c r="AY381" i="1" l="1"/>
  <c r="AZ381" i="1" s="1"/>
  <c r="C382" i="1"/>
  <c r="C142" i="1"/>
  <c r="AY141" i="1"/>
  <c r="AZ141" i="1" s="1"/>
  <c r="AY382" i="1" l="1"/>
  <c r="AZ382" i="1" s="1"/>
  <c r="C383" i="1"/>
  <c r="C143" i="1"/>
  <c r="AY142" i="1"/>
  <c r="AZ142" i="1" s="1"/>
  <c r="AY383" i="1" l="1"/>
  <c r="AZ383" i="1" s="1"/>
  <c r="C384" i="1"/>
  <c r="C144" i="1"/>
  <c r="AY143" i="1"/>
  <c r="AZ143" i="1" s="1"/>
  <c r="AY384" i="1" l="1"/>
  <c r="AZ384" i="1" s="1"/>
  <c r="C385" i="1"/>
  <c r="C145" i="1"/>
  <c r="AY144" i="1"/>
  <c r="AZ144" i="1" s="1"/>
  <c r="AY385" i="1" l="1"/>
  <c r="AZ385" i="1" s="1"/>
  <c r="C386" i="1"/>
  <c r="C146" i="1"/>
  <c r="AY145" i="1"/>
  <c r="AZ145" i="1" s="1"/>
  <c r="AY386" i="1" l="1"/>
  <c r="AZ386" i="1" s="1"/>
  <c r="C387" i="1"/>
  <c r="AY146" i="1"/>
  <c r="AZ146" i="1" s="1"/>
  <c r="C147" i="1"/>
  <c r="AY387" i="1" l="1"/>
  <c r="AZ387" i="1" s="1"/>
  <c r="C388" i="1"/>
  <c r="AY147" i="1"/>
  <c r="AZ147" i="1" s="1"/>
  <c r="C148" i="1"/>
  <c r="AY388" i="1" l="1"/>
  <c r="AZ388" i="1" s="1"/>
  <c r="C389" i="1"/>
  <c r="AY148" i="1"/>
  <c r="AZ148" i="1" s="1"/>
  <c r="C149" i="1"/>
  <c r="AY389" i="1" l="1"/>
  <c r="AZ389" i="1" s="1"/>
  <c r="C390" i="1"/>
  <c r="AY149" i="1"/>
  <c r="AZ149" i="1" s="1"/>
  <c r="C150" i="1"/>
  <c r="AY390" i="1" l="1"/>
  <c r="AZ390" i="1" s="1"/>
  <c r="C391" i="1"/>
  <c r="AY150" i="1"/>
  <c r="AZ150" i="1" s="1"/>
  <c r="C151" i="1"/>
  <c r="AY391" i="1" l="1"/>
  <c r="AZ391" i="1" s="1"/>
  <c r="C392" i="1"/>
  <c r="AY151" i="1"/>
  <c r="AZ151" i="1" s="1"/>
  <c r="C152" i="1"/>
  <c r="AY392" i="1" l="1"/>
  <c r="AZ392" i="1" s="1"/>
  <c r="C393" i="1"/>
  <c r="AY152" i="1"/>
  <c r="AZ152" i="1" s="1"/>
  <c r="C153" i="1"/>
  <c r="AY393" i="1" l="1"/>
  <c r="AZ393" i="1" s="1"/>
  <c r="C394" i="1"/>
  <c r="AY153" i="1"/>
  <c r="AZ153" i="1" s="1"/>
  <c r="C154" i="1"/>
  <c r="AY394" i="1" l="1"/>
  <c r="AZ394" i="1" s="1"/>
  <c r="C395" i="1"/>
  <c r="AY154" i="1"/>
  <c r="AZ154" i="1" s="1"/>
  <c r="C155" i="1"/>
  <c r="AY395" i="1" l="1"/>
  <c r="AZ395" i="1" s="1"/>
  <c r="C396" i="1"/>
  <c r="AY155" i="1"/>
  <c r="AZ155" i="1" s="1"/>
  <c r="C156" i="1"/>
  <c r="AY396" i="1" l="1"/>
  <c r="AZ396" i="1" s="1"/>
  <c r="C397" i="1"/>
  <c r="AY156" i="1"/>
  <c r="AZ156" i="1" s="1"/>
  <c r="C157" i="1"/>
  <c r="AY397" i="1" l="1"/>
  <c r="AZ397" i="1" s="1"/>
  <c r="C398" i="1"/>
  <c r="AY157" i="1"/>
  <c r="AZ157" i="1" s="1"/>
  <c r="C158" i="1"/>
  <c r="AY398" i="1" l="1"/>
  <c r="AZ398" i="1" s="1"/>
  <c r="C399" i="1"/>
  <c r="AY158" i="1"/>
  <c r="AZ158" i="1" s="1"/>
  <c r="C159" i="1"/>
  <c r="C400" i="1" l="1"/>
  <c r="AY399" i="1"/>
  <c r="AZ399" i="1" s="1"/>
  <c r="AY159" i="1"/>
  <c r="AZ159" i="1" s="1"/>
  <c r="C160" i="1"/>
  <c r="C401" i="1" l="1"/>
  <c r="AY400" i="1"/>
  <c r="AZ400" i="1" s="1"/>
  <c r="AY160" i="1"/>
  <c r="AZ160" i="1" s="1"/>
  <c r="C161" i="1"/>
  <c r="C402" i="1" l="1"/>
  <c r="AY401" i="1"/>
  <c r="AZ401" i="1" s="1"/>
  <c r="AY161" i="1"/>
  <c r="AZ161" i="1" s="1"/>
  <c r="C162" i="1"/>
  <c r="C403" i="1" l="1"/>
  <c r="AY402" i="1"/>
  <c r="AZ402" i="1" s="1"/>
  <c r="AY162" i="1"/>
  <c r="AZ162" i="1" s="1"/>
  <c r="C163" i="1"/>
  <c r="C404" i="1" l="1"/>
  <c r="AY403" i="1"/>
  <c r="AZ403" i="1" s="1"/>
  <c r="AY163" i="1"/>
  <c r="AZ163" i="1" s="1"/>
  <c r="C164" i="1"/>
  <c r="C405" i="1" l="1"/>
  <c r="AY404" i="1"/>
  <c r="AZ404" i="1" s="1"/>
  <c r="AY164" i="1"/>
  <c r="AZ164" i="1" s="1"/>
  <c r="C165" i="1"/>
  <c r="C406" i="1" l="1"/>
  <c r="AY405" i="1"/>
  <c r="AZ405" i="1" s="1"/>
  <c r="AY165" i="1"/>
  <c r="AZ165" i="1" s="1"/>
  <c r="C166" i="1"/>
  <c r="AY406" i="1" l="1"/>
  <c r="AZ406" i="1" s="1"/>
  <c r="C407" i="1"/>
  <c r="AY166" i="1"/>
  <c r="AZ166" i="1" s="1"/>
  <c r="C167" i="1"/>
  <c r="AY407" i="1" l="1"/>
  <c r="AZ407" i="1" s="1"/>
  <c r="C408" i="1"/>
  <c r="AY167" i="1"/>
  <c r="AZ167" i="1" s="1"/>
  <c r="C168" i="1"/>
  <c r="AY408" i="1" l="1"/>
  <c r="AZ408" i="1" s="1"/>
  <c r="C409" i="1"/>
  <c r="AY168" i="1"/>
  <c r="AZ168" i="1" s="1"/>
  <c r="C169" i="1"/>
  <c r="AY409" i="1" l="1"/>
  <c r="AZ409" i="1" s="1"/>
  <c r="C410" i="1"/>
  <c r="AY169" i="1"/>
  <c r="AZ169" i="1" s="1"/>
  <c r="C170" i="1"/>
  <c r="AY410" i="1" l="1"/>
  <c r="AZ410" i="1" s="1"/>
  <c r="C411" i="1"/>
  <c r="AY170" i="1"/>
  <c r="AZ170" i="1" s="1"/>
  <c r="C171" i="1"/>
  <c r="AY411" i="1" l="1"/>
  <c r="AZ411" i="1" s="1"/>
  <c r="C412" i="1"/>
  <c r="AY171" i="1"/>
  <c r="AZ171" i="1" s="1"/>
  <c r="C172" i="1"/>
  <c r="AY412" i="1" l="1"/>
  <c r="AZ412" i="1" s="1"/>
  <c r="C413" i="1"/>
  <c r="AY172" i="1"/>
  <c r="AZ172" i="1" s="1"/>
  <c r="C173" i="1"/>
  <c r="AY413" i="1" l="1"/>
  <c r="AZ413" i="1" s="1"/>
  <c r="C414" i="1"/>
  <c r="AY173" i="1"/>
  <c r="AZ173" i="1" s="1"/>
  <c r="C174" i="1"/>
  <c r="AY414" i="1" l="1"/>
  <c r="AZ414" i="1" s="1"/>
  <c r="C415" i="1"/>
  <c r="AY174" i="1"/>
  <c r="AZ174" i="1" s="1"/>
  <c r="C175" i="1"/>
  <c r="AY415" i="1" l="1"/>
  <c r="AZ415" i="1" s="1"/>
  <c r="C416" i="1"/>
  <c r="C176" i="1"/>
  <c r="AY175" i="1"/>
  <c r="AZ175" i="1" s="1"/>
  <c r="AY416" i="1" l="1"/>
  <c r="AZ416" i="1" s="1"/>
  <c r="C417" i="1"/>
  <c r="C177" i="1"/>
  <c r="AY176" i="1"/>
  <c r="AZ176" i="1" s="1"/>
  <c r="AY417" i="1" l="1"/>
  <c r="AZ417" i="1" s="1"/>
  <c r="C418" i="1"/>
  <c r="C178" i="1"/>
  <c r="AY177" i="1"/>
  <c r="AZ177" i="1" s="1"/>
  <c r="AY418" i="1" l="1"/>
  <c r="AZ418" i="1" s="1"/>
  <c r="C419" i="1"/>
  <c r="AY178" i="1"/>
  <c r="AZ178" i="1" s="1"/>
  <c r="C179" i="1"/>
  <c r="AY419" i="1" l="1"/>
  <c r="AZ419" i="1" s="1"/>
  <c r="C420" i="1"/>
  <c r="C180" i="1"/>
  <c r="AY179" i="1"/>
  <c r="AZ179" i="1" s="1"/>
  <c r="AY420" i="1" l="1"/>
  <c r="AZ420" i="1" s="1"/>
  <c r="C421" i="1"/>
  <c r="AY180" i="1"/>
  <c r="AZ180" i="1" s="1"/>
  <c r="C181" i="1"/>
  <c r="AY421" i="1" l="1"/>
  <c r="AZ421" i="1" s="1"/>
  <c r="C422" i="1"/>
  <c r="AY181" i="1"/>
  <c r="AZ181" i="1" s="1"/>
  <c r="C182" i="1"/>
  <c r="AY422" i="1" l="1"/>
  <c r="AZ422" i="1" s="1"/>
  <c r="C423" i="1"/>
  <c r="C183" i="1"/>
  <c r="AY182" i="1"/>
  <c r="AZ182" i="1" s="1"/>
  <c r="AY423" i="1" l="1"/>
  <c r="AZ423" i="1" s="1"/>
  <c r="C424" i="1"/>
  <c r="C184" i="1"/>
  <c r="AY183" i="1"/>
  <c r="AZ183" i="1" s="1"/>
  <c r="AY424" i="1" l="1"/>
  <c r="AZ424" i="1" s="1"/>
  <c r="C425" i="1"/>
  <c r="C185" i="1"/>
  <c r="AY184" i="1"/>
  <c r="AZ184" i="1" s="1"/>
  <c r="AY425" i="1" l="1"/>
  <c r="AZ425" i="1" s="1"/>
  <c r="C426" i="1"/>
  <c r="C186" i="1"/>
  <c r="AY185" i="1"/>
  <c r="AZ185" i="1" s="1"/>
  <c r="AY426" i="1" l="1"/>
  <c r="AZ426" i="1" s="1"/>
  <c r="C427" i="1"/>
  <c r="C187" i="1"/>
  <c r="AY186" i="1"/>
  <c r="AZ186" i="1" s="1"/>
  <c r="AY427" i="1" l="1"/>
  <c r="AZ427" i="1" s="1"/>
  <c r="C428" i="1"/>
  <c r="C188" i="1"/>
  <c r="AY187" i="1"/>
  <c r="AZ187" i="1" s="1"/>
  <c r="AY428" i="1" l="1"/>
  <c r="AZ428" i="1" s="1"/>
  <c r="C429" i="1"/>
  <c r="C189" i="1"/>
  <c r="AY188" i="1"/>
  <c r="AZ188" i="1" s="1"/>
  <c r="AY429" i="1" l="1"/>
  <c r="AZ429" i="1" s="1"/>
  <c r="C430" i="1"/>
  <c r="C190" i="1"/>
  <c r="AY190" i="1" s="1"/>
  <c r="AZ190" i="1" s="1"/>
  <c r="AY189" i="1"/>
  <c r="AZ189" i="1" s="1"/>
  <c r="AY430" i="1" l="1"/>
  <c r="AZ430" i="1" s="1"/>
  <c r="C431" i="1"/>
  <c r="AY431" i="1" l="1"/>
  <c r="AZ431" i="1" s="1"/>
  <c r="C432" i="1"/>
  <c r="AY432" i="1" l="1"/>
  <c r="AZ432" i="1" s="1"/>
  <c r="C433" i="1"/>
  <c r="AY433" i="1" l="1"/>
  <c r="AZ433" i="1" s="1"/>
  <c r="C434" i="1"/>
  <c r="AY434" i="1" l="1"/>
  <c r="AZ434" i="1" s="1"/>
  <c r="C435" i="1"/>
  <c r="AY435" i="1" l="1"/>
  <c r="AZ435" i="1" s="1"/>
  <c r="C436" i="1"/>
  <c r="AY436" i="1" l="1"/>
  <c r="AZ436" i="1" s="1"/>
  <c r="C437" i="1"/>
  <c r="AY437" i="1" l="1"/>
  <c r="AZ437" i="1" s="1"/>
  <c r="C438" i="1"/>
  <c r="AY438" i="1" l="1"/>
  <c r="AZ438" i="1" s="1"/>
  <c r="C439" i="1"/>
  <c r="AY439" i="1" l="1"/>
  <c r="AZ439" i="1" s="1"/>
  <c r="C440" i="1"/>
  <c r="AY440" i="1" l="1"/>
  <c r="AZ440" i="1" s="1"/>
  <c r="C441" i="1"/>
  <c r="AY441" i="1" l="1"/>
  <c r="AZ441" i="1" s="1"/>
  <c r="C442" i="1"/>
  <c r="AY442" i="1" l="1"/>
  <c r="AZ442" i="1" s="1"/>
  <c r="C443" i="1"/>
  <c r="AY443" i="1" l="1"/>
  <c r="AZ443" i="1" s="1"/>
  <c r="C444" i="1"/>
  <c r="C445" i="1" l="1"/>
  <c r="AY444" i="1"/>
  <c r="AZ444" i="1" s="1"/>
  <c r="C446" i="1" l="1"/>
  <c r="AY445" i="1"/>
  <c r="AZ445" i="1" s="1"/>
  <c r="C447" i="1" l="1"/>
  <c r="AY446" i="1"/>
  <c r="AZ446" i="1" s="1"/>
  <c r="C448" i="1" l="1"/>
  <c r="AY447" i="1"/>
  <c r="AZ447" i="1" s="1"/>
  <c r="C449" i="1" l="1"/>
  <c r="AY448" i="1"/>
  <c r="AZ448" i="1" s="1"/>
  <c r="C450" i="1" l="1"/>
  <c r="AY449" i="1"/>
  <c r="AZ449" i="1" s="1"/>
  <c r="C451" i="1" l="1"/>
  <c r="AY450" i="1"/>
  <c r="AZ450" i="1" s="1"/>
  <c r="C452" i="1" l="1"/>
  <c r="AY451" i="1"/>
  <c r="AZ451" i="1" s="1"/>
  <c r="C453" i="1" l="1"/>
  <c r="AY452" i="1"/>
  <c r="AZ452" i="1" s="1"/>
  <c r="C454" i="1" l="1"/>
  <c r="AY453" i="1"/>
  <c r="AZ453" i="1" s="1"/>
  <c r="C455" i="1" l="1"/>
  <c r="AY454" i="1"/>
  <c r="AZ454" i="1" s="1"/>
  <c r="C456" i="1" l="1"/>
  <c r="AY455" i="1"/>
  <c r="AZ455" i="1" s="1"/>
  <c r="C457" i="1" l="1"/>
  <c r="AY456" i="1"/>
  <c r="AZ456" i="1" s="1"/>
  <c r="C458" i="1" l="1"/>
  <c r="AY457" i="1"/>
  <c r="AZ457" i="1" s="1"/>
  <c r="C459" i="1" l="1"/>
  <c r="AY458" i="1"/>
  <c r="AZ458" i="1" s="1"/>
  <c r="C460" i="1" l="1"/>
  <c r="AY459" i="1"/>
  <c r="AZ459" i="1" s="1"/>
  <c r="C461" i="1" l="1"/>
  <c r="AY460" i="1"/>
  <c r="AZ460" i="1" s="1"/>
  <c r="AY461" i="1" l="1"/>
  <c r="AZ461" i="1" s="1"/>
  <c r="C462" i="1"/>
  <c r="C463" i="1" l="1"/>
  <c r="AY462" i="1"/>
  <c r="AZ462" i="1" s="1"/>
  <c r="C464" i="1" l="1"/>
  <c r="AY463" i="1"/>
  <c r="AZ463" i="1" s="1"/>
  <c r="C465" i="1" l="1"/>
  <c r="AY464" i="1"/>
  <c r="AZ464" i="1" s="1"/>
  <c r="C466" i="1" l="1"/>
  <c r="AY465" i="1"/>
  <c r="AZ465" i="1" s="1"/>
  <c r="C467" i="1" l="1"/>
  <c r="AY466" i="1"/>
  <c r="AZ466" i="1" s="1"/>
  <c r="C468" i="1" l="1"/>
  <c r="AY467" i="1"/>
  <c r="AZ467" i="1" s="1"/>
  <c r="C469" i="1" l="1"/>
  <c r="AY468" i="1"/>
  <c r="AZ468" i="1" s="1"/>
  <c r="AY469" i="1" l="1"/>
  <c r="AZ469" i="1" s="1"/>
  <c r="C470" i="1"/>
  <c r="AY470" i="1" l="1"/>
  <c r="AZ470" i="1" s="1"/>
  <c r="C471" i="1"/>
  <c r="C472" i="1" l="1"/>
  <c r="AY471" i="1"/>
  <c r="AZ471" i="1" s="1"/>
  <c r="C473" i="1" l="1"/>
  <c r="AY472" i="1"/>
  <c r="AZ472" i="1" s="1"/>
  <c r="C474" i="1" l="1"/>
  <c r="AY473" i="1"/>
  <c r="AZ473" i="1" s="1"/>
  <c r="C475" i="1" l="1"/>
  <c r="AY474" i="1"/>
  <c r="AZ474" i="1" s="1"/>
  <c r="C476" i="1" l="1"/>
  <c r="AY475" i="1"/>
  <c r="AZ475" i="1" s="1"/>
  <c r="C477" i="1" l="1"/>
  <c r="AY476" i="1"/>
  <c r="AZ476" i="1" s="1"/>
  <c r="AY477" i="1" l="1"/>
  <c r="AZ477" i="1" s="1"/>
  <c r="C478" i="1"/>
  <c r="AY478" i="1" l="1"/>
  <c r="AZ478" i="1" s="1"/>
  <c r="C479" i="1"/>
  <c r="C480" i="1" l="1"/>
  <c r="AY479" i="1"/>
  <c r="AZ479" i="1" s="1"/>
  <c r="C481" i="1" l="1"/>
  <c r="AY480" i="1"/>
  <c r="AZ480" i="1" s="1"/>
  <c r="C482" i="1" l="1"/>
  <c r="AY481" i="1"/>
  <c r="AZ481" i="1" s="1"/>
  <c r="C483" i="1" l="1"/>
  <c r="AY482" i="1"/>
  <c r="AZ482" i="1" s="1"/>
  <c r="C484" i="1" l="1"/>
  <c r="AY483" i="1"/>
  <c r="AZ483" i="1" s="1"/>
  <c r="C485" i="1" l="1"/>
  <c r="AY484" i="1"/>
  <c r="AZ484" i="1" s="1"/>
  <c r="C486" i="1" l="1"/>
  <c r="AY485" i="1"/>
  <c r="AZ485" i="1" s="1"/>
  <c r="C487" i="1" l="1"/>
  <c r="AY486" i="1"/>
  <c r="AZ486" i="1" s="1"/>
  <c r="C488" i="1" l="1"/>
  <c r="AY487" i="1"/>
  <c r="AZ487" i="1" s="1"/>
  <c r="C489" i="1" l="1"/>
  <c r="AY488" i="1"/>
  <c r="AZ488" i="1" s="1"/>
  <c r="AY489" i="1" l="1"/>
  <c r="AZ489" i="1" s="1"/>
  <c r="C490" i="1"/>
  <c r="AY490" i="1" l="1"/>
  <c r="AZ490" i="1" s="1"/>
  <c r="C491" i="1"/>
  <c r="AY491" i="1" l="1"/>
  <c r="AZ491" i="1" s="1"/>
  <c r="C492" i="1"/>
  <c r="AY492" i="1" l="1"/>
  <c r="AZ492" i="1" s="1"/>
  <c r="C493" i="1"/>
  <c r="AY493" i="1" l="1"/>
  <c r="AZ493" i="1" s="1"/>
  <c r="C494" i="1"/>
  <c r="AY494" i="1" l="1"/>
  <c r="AZ494" i="1" s="1"/>
  <c r="C495" i="1"/>
  <c r="AY495" i="1" l="1"/>
  <c r="AZ495" i="1" s="1"/>
  <c r="C496" i="1"/>
  <c r="AY496" i="1" l="1"/>
  <c r="AZ496" i="1" s="1"/>
  <c r="C497" i="1"/>
  <c r="AY497" i="1" l="1"/>
  <c r="AZ497" i="1" s="1"/>
  <c r="C498" i="1"/>
  <c r="AY498" i="1" l="1"/>
  <c r="AZ498" i="1" s="1"/>
  <c r="C499" i="1"/>
  <c r="AY499" i="1" l="1"/>
  <c r="AZ499" i="1" s="1"/>
  <c r="C500" i="1"/>
  <c r="AY500" i="1" s="1"/>
  <c r="AZ500" i="1" s="1"/>
</calcChain>
</file>

<file path=xl/comments1.xml><?xml version="1.0" encoding="utf-8"?>
<comments xmlns="http://schemas.openxmlformats.org/spreadsheetml/2006/main">
  <authors>
    <author/>
  </authors>
  <commentList>
    <comment ref="K64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  <comment ref="K69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<sst xmlns="http://schemas.openxmlformats.org/spreadsheetml/2006/main" count="3111" uniqueCount="1187">
  <si>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</si>
  <si>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</si>
  <si>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</si>
  <si>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</si>
  <si>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</si>
  <si>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</si>
  <si>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</si>
  <si>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</si>
  <si>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</si>
  <si>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</si>
  <si>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</si>
  <si>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</si>
  <si>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</si>
  <si>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</si>
  <si>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</si>
  <si>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</si>
  <si>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</si>
  <si>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</si>
  <si>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</si>
  <si>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</si>
  <si>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</si>
  <si>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</si>
  <si>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</si>
  <si>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</si>
  <si>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</si>
  <si>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</si>
  <si>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</si>
  <si>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</si>
  <si>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</si>
  <si>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</si>
  <si>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</si>
  <si>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</si>
  <si>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</si>
  <si>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</si>
  <si>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</si>
  <si>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</si>
  <si>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</si>
  <si>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</si>
  <si>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D_Domestic</t>
  </si>
  <si>
    <t>IDR</t>
  </si>
  <si>
    <t>Unit</t>
  </si>
  <si>
    <t>232000_MTE-DIE &amp; MOLD</t>
  </si>
  <si>
    <t>P_Pump(W/P,O/P)</t>
  </si>
  <si>
    <t>DCAA07_DC_800T</t>
  </si>
  <si>
    <t>5321210101_Rep &amp; Maint-Acc Faci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</si>
  <si>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</si>
  <si>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</si>
  <si>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</si>
  <si>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</si>
  <si>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</si>
  <si>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</si>
  <si>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</si>
  <si>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</si>
  <si>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</si>
  <si>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</si>
  <si>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</si>
  <si>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</si>
  <si>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</si>
  <si>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</si>
  <si>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</si>
  <si>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</si>
  <si>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</si>
  <si>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</si>
  <si>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</si>
  <si>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</si>
  <si>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</si>
  <si>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</si>
  <si>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</si>
  <si>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</si>
  <si>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</si>
  <si>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</si>
  <si>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</si>
  <si>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</si>
  <si>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</si>
  <si>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</si>
  <si>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</si>
  <si>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</si>
  <si>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</si>
  <si>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</si>
  <si>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</si>
  <si>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</si>
  <si>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</si>
  <si>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</si>
  <si>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</si>
  <si>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</si>
  <si>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</si>
  <si>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</si>
  <si>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</si>
  <si>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</si>
  <si>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</si>
  <si>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</si>
  <si>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</si>
  <si>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</si>
  <si>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</si>
  <si>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</si>
  <si>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</si>
  <si>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</si>
  <si>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</si>
  <si>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</si>
  <si>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</si>
  <si>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</si>
  <si>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</si>
  <si>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</si>
  <si>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</si>
  <si>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</si>
  <si>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</si>
  <si>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</si>
  <si>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</si>
  <si>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</si>
  <si>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</si>
  <si>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</si>
  <si>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</si>
  <si>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</si>
  <si>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</si>
  <si>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</si>
  <si>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</si>
  <si>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</si>
  <si>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</si>
  <si>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</si>
  <si>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</si>
  <si>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</si>
  <si>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</si>
  <si>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</si>
  <si>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</si>
  <si>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</si>
  <si>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</si>
  <si>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</si>
  <si>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</si>
  <si>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</si>
  <si>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</si>
  <si>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</si>
  <si>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</si>
  <si>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</si>
  <si>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</si>
  <si>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</si>
  <si>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</si>
  <si>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</si>
  <si>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</si>
  <si>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</si>
  <si>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</si>
  <si>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</si>
  <si>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</si>
  <si>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</si>
  <si>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</si>
  <si>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</si>
  <si>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</si>
  <si>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</si>
  <si>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</si>
  <si>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</si>
  <si>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</si>
  <si>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</si>
  <si>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</si>
  <si>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</si>
  <si>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</si>
  <si>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</si>
  <si>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</si>
  <si>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</si>
  <si>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</si>
  <si>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</si>
  <si>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</si>
  <si>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</si>
  <si>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</si>
  <si>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</si>
  <si>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</si>
  <si>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</si>
  <si>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</si>
  <si>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</si>
  <si>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</si>
  <si>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</si>
  <si>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</si>
  <si>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</si>
  <si>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</si>
  <si>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</si>
  <si>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</si>
  <si>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</si>
  <si>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</si>
  <si>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</si>
  <si>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</si>
  <si>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</si>
  <si>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</si>
  <si>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</si>
  <si>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</si>
  <si>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</si>
  <si>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</si>
  <si>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</si>
  <si>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</si>
  <si>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</si>
  <si>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</si>
  <si>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</si>
  <si>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</si>
  <si>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</si>
  <si>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</si>
  <si>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</si>
  <si>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</si>
  <si>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</si>
  <si>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</si>
  <si>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</si>
  <si>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</si>
  <si>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</si>
  <si>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</si>
  <si>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</si>
  <si>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</si>
  <si>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</si>
  <si>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</si>
  <si>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</si>
  <si>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</si>
  <si>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</si>
  <si>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</si>
  <si>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</si>
  <si>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</si>
  <si>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</si>
  <si>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</si>
  <si>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</si>
  <si>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</si>
  <si>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</si>
  <si>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</si>
  <si>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</si>
  <si>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</si>
  <si>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</si>
  <si>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</si>
  <si>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</si>
  <si>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</si>
  <si>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</si>
  <si>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</si>
  <si>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</si>
  <si>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</si>
  <si>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</si>
  <si>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</si>
  <si>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</si>
  <si>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</si>
  <si>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</si>
  <si>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</si>
  <si>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</si>
  <si>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</si>
  <si>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</si>
  <si>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</si>
  <si>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</si>
  <si>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</si>
  <si>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</si>
  <si>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</si>
  <si>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</si>
  <si>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</si>
  <si>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</si>
  <si>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</si>
  <si>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</si>
  <si>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</si>
  <si>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</si>
  <si>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</si>
  <si>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</si>
  <si>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</si>
  <si>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</si>
  <si>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</si>
  <si>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</si>
  <si>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</si>
  <si>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</si>
  <si>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</si>
  <si>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</si>
  <si>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</si>
  <si>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</si>
  <si>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</si>
  <si>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</si>
  <si>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</si>
  <si>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</si>
  <si>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</si>
  <si>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</si>
  <si>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</si>
  <si>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</si>
  <si>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</si>
  <si>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</si>
  <si>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</si>
  <si>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</si>
  <si>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</si>
  <si>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</si>
  <si>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</si>
  <si>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</si>
  <si>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</si>
  <si>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</si>
  <si>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</si>
  <si>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</si>
  <si>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</si>
  <si>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</si>
  <si>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</si>
  <si>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</si>
  <si>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</si>
  <si>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</si>
  <si>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</si>
  <si>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</si>
  <si>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</si>
  <si>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</si>
  <si>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</si>
  <si>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</si>
  <si>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</si>
  <si>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</si>
  <si>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</si>
  <si>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</si>
  <si>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</si>
  <si>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</si>
  <si>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</si>
  <si>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</si>
  <si>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</si>
  <si>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</si>
  <si>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</si>
  <si>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</si>
  <si>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</si>
  <si>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</si>
  <si>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</si>
  <si>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</si>
  <si>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</si>
  <si>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</si>
  <si>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</si>
  <si>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</si>
  <si>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</si>
  <si>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</si>
  <si>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</si>
  <si>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</si>
  <si>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</si>
  <si>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</si>
  <si>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</si>
  <si>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</si>
  <si>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</si>
  <si>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</si>
  <si>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</si>
  <si>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</si>
  <si>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</si>
  <si>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</si>
  <si>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</si>
  <si>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</si>
  <si>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</si>
  <si>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</si>
  <si>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</si>
  <si>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</si>
  <si>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</si>
  <si>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</si>
  <si>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</si>
  <si>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</si>
  <si>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</si>
  <si>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</si>
  <si>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</si>
  <si>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</si>
  <si>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</si>
  <si>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</si>
  <si>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</si>
  <si>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</si>
  <si>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</si>
  <si>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</si>
  <si>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</si>
  <si>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</si>
  <si>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</si>
  <si>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</si>
  <si>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</si>
  <si>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</si>
  <si>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</si>
  <si>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</si>
  <si>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</si>
  <si>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</si>
  <si>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</si>
  <si>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</si>
  <si>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</si>
  <si>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</si>
  <si>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</si>
  <si>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</si>
  <si>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</si>
  <si>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</si>
  <si>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</si>
  <si>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</si>
  <si>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</si>
  <si>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</si>
  <si>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</si>
  <si>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</si>
  <si>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</si>
  <si>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</si>
  <si>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</si>
  <si>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</si>
  <si>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</si>
  <si>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</si>
  <si>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</si>
  <si>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</si>
  <si>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</si>
  <si>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</si>
  <si>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</si>
  <si>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</si>
  <si>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</si>
  <si>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</si>
  <si>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</si>
  <si>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</si>
  <si>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</si>
  <si>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</si>
  <si>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</si>
  <si>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</si>
  <si>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</si>
  <si>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</si>
  <si>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</si>
  <si>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</si>
  <si>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</si>
  <si>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</si>
  <si>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</si>
  <si>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</si>
  <si>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</si>
  <si>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</si>
  <si>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</si>
  <si>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</si>
  <si>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</si>
  <si>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</si>
  <si>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</si>
  <si>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</si>
  <si>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</si>
  <si>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</si>
  <si>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</si>
  <si>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</si>
  <si>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</si>
  <si>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</si>
  <si>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</si>
  <si>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</si>
  <si>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</si>
  <si>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</si>
  <si>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</si>
  <si>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</si>
  <si>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</si>
  <si>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</si>
  <si>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</si>
  <si>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</si>
  <si>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</si>
  <si>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</si>
  <si>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</si>
  <si>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</si>
  <si>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</si>
  <si>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</si>
  <si>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</si>
  <si>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</si>
  <si>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</si>
  <si>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</si>
  <si>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</si>
  <si>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</si>
  <si>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</si>
  <si>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</si>
  <si>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</si>
  <si>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</si>
  <si>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</si>
  <si>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</si>
  <si>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</si>
  <si>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</si>
  <si>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</si>
  <si>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</si>
  <si>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</si>
  <si>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</si>
  <si>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</si>
  <si>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</si>
  <si>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</si>
  <si>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</si>
  <si>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</si>
  <si>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</si>
  <si>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</si>
  <si>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</si>
  <si>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</si>
  <si>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</si>
  <si>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</si>
  <si>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</si>
  <si>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</si>
  <si>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</si>
  <si>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</si>
  <si>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</si>
  <si>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</si>
  <si>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</si>
  <si>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</si>
  <si>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</si>
  <si>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</si>
  <si>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</si>
  <si>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</si>
  <si>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</si>
  <si>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</si>
  <si>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</si>
  <si>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</si>
  <si>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</si>
  <si>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</si>
  <si>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</si>
  <si>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</si>
  <si>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</si>
  <si>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</si>
  <si>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</si>
  <si>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</si>
  <si>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</si>
  <si>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</si>
  <si>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</si>
  <si>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</si>
  <si>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</si>
  <si>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</si>
  <si>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</si>
  <si>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</si>
  <si>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</si>
  <si>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</si>
  <si>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</si>
  <si>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</si>
  <si>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</si>
  <si>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</si>
  <si>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</si>
  <si>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</si>
  <si>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</si>
  <si>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</si>
  <si>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</si>
  <si>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</si>
  <si>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</si>
  <si>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</si>
  <si>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</si>
  <si>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</si>
  <si>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</si>
  <si>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</si>
  <si>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</si>
  <si>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</si>
  <si>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</si>
  <si>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</si>
  <si>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</si>
  <si>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</si>
  <si>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</si>
  <si>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</si>
  <si>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</si>
  <si>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</si>
  <si>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</si>
  <si>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</si>
  <si>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</si>
  <si>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</si>
  <si>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</si>
  <si>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</si>
  <si>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</si>
  <si>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</si>
  <si>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</si>
  <si>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</si>
  <si>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</si>
  <si>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</si>
  <si>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</si>
  <si>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</si>
  <si>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</si>
  <si>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</si>
  <si>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</si>
  <si>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</si>
  <si>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</si>
  <si>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</si>
  <si>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</si>
  <si>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</si>
  <si>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</si>
  <si>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</si>
  <si>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</si>
  <si>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</si>
  <si>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</si>
  <si>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</si>
  <si>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</si>
  <si>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</si>
  <si>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</si>
  <si>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</si>
  <si>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</si>
  <si>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</si>
  <si>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</si>
  <si>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</si>
  <si>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</si>
  <si>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</si>
  <si>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</si>
  <si>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</si>
  <si>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</si>
  <si>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</si>
  <si>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</si>
  <si>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</si>
  <si>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</si>
  <si>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</si>
  <si>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</si>
  <si>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</si>
  <si>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</si>
  <si>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</si>
  <si>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</si>
  <si>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</si>
  <si>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</si>
  <si>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</si>
  <si>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</si>
  <si>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</si>
  <si>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</si>
  <si>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</si>
  <si>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</si>
  <si>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</si>
  <si>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</si>
  <si>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</si>
  <si>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</si>
  <si>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</si>
  <si>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</si>
  <si>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</si>
  <si>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</si>
  <si>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</si>
  <si>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</si>
  <si>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</si>
  <si>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</si>
  <si>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</si>
  <si>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</si>
  <si>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</si>
  <si>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</si>
  <si>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</si>
  <si>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</si>
  <si>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</si>
  <si>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</si>
  <si>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</si>
  <si>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</si>
  <si>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</si>
  <si>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</si>
  <si>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</si>
  <si>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</si>
  <si>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</si>
  <si>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</si>
  <si>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</si>
  <si>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</si>
  <si>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</si>
  <si>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</si>
  <si>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</si>
  <si>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</si>
  <si>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</si>
  <si>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</si>
  <si>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</si>
  <si>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</si>
  <si>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</si>
  <si>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</si>
  <si>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</si>
  <si>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</si>
  <si>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</si>
  <si>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</si>
  <si>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</si>
  <si>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</si>
  <si>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</si>
  <si>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</si>
  <si>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</si>
  <si>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</si>
  <si>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</si>
  <si>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</si>
  <si>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</si>
  <si>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</si>
  <si>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</si>
  <si>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</si>
  <si>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</si>
  <si>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</si>
  <si>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</si>
  <si>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</si>
  <si>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</si>
  <si>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</si>
  <si>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</si>
  <si>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</si>
  <si>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</si>
  <si>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</si>
  <si>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</si>
  <si>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</si>
  <si>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</si>
  <si>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</si>
  <si>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</si>
  <si>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</si>
  <si>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</si>
  <si>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</si>
  <si>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</si>
  <si>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</si>
  <si>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</si>
  <si>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</si>
  <si>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</si>
  <si>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</si>
  <si>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</si>
  <si>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</si>
  <si>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</si>
  <si>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</si>
  <si>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</si>
  <si>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</si>
  <si>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</si>
  <si>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</si>
  <si>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</si>
  <si>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</si>
  <si>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</si>
  <si>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</si>
  <si>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</si>
  <si>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</si>
  <si>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</si>
  <si>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</si>
  <si>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</si>
  <si>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</si>
  <si>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</si>
  <si>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</si>
  <si>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</si>
  <si>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</si>
  <si>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</si>
  <si>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</si>
  <si>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</si>
  <si>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</si>
  <si>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</si>
  <si>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</si>
  <si>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</si>
  <si>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</si>
  <si>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</si>
  <si>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</si>
  <si>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</si>
  <si>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</si>
  <si>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</si>
  <si>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</si>
  <si>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</si>
  <si>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</si>
  <si>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</si>
  <si>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</si>
  <si>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</si>
  <si>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</si>
  <si>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</si>
  <si>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</si>
  <si>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</si>
  <si>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</si>
  <si>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</si>
  <si>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</si>
  <si>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</si>
  <si>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</si>
  <si>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</si>
  <si>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</si>
  <si>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</si>
  <si>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</si>
  <si>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</si>
  <si>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</si>
  <si>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</si>
  <si>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</si>
  <si>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</si>
  <si>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</si>
  <si>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</si>
  <si>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</si>
  <si>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</si>
  <si>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</si>
  <si>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</si>
  <si>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</si>
  <si>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</si>
  <si>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</si>
  <si>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</si>
  <si>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</si>
  <si>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</si>
  <si>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</si>
  <si>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</si>
  <si>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</si>
  <si>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</si>
  <si>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</si>
  <si>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</si>
  <si>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</si>
  <si>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</si>
  <si>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</si>
  <si>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</si>
  <si>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</si>
  <si>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</si>
  <si>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</si>
  <si>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</si>
  <si>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</si>
  <si>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</si>
  <si>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</si>
  <si>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</si>
  <si>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</si>
  <si>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</si>
  <si>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</si>
  <si>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</si>
  <si>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</si>
  <si>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</si>
  <si>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</si>
  <si>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</si>
  <si>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</si>
  <si>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</si>
  <si>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</si>
  <si>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</si>
  <si>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</si>
  <si>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</si>
  <si>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</si>
  <si>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</si>
  <si>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</si>
  <si>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</si>
  <si>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</si>
  <si>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</si>
  <si>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</si>
  <si>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</si>
  <si>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</si>
  <si>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</si>
  <si>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</si>
  <si>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</si>
  <si>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</si>
  <si>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</si>
  <si>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</si>
  <si>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</si>
  <si>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</si>
  <si>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</si>
  <si>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</si>
  <si>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</si>
  <si>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</si>
  <si>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</si>
  <si>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</si>
  <si>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</si>
  <si>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</si>
  <si>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</si>
  <si>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</si>
  <si>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</si>
  <si>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</si>
  <si>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</si>
  <si>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</si>
  <si>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</si>
  <si>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</si>
  <si>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</si>
  <si>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</si>
  <si>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</si>
  <si>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</si>
  <si>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</si>
  <si>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</si>
  <si>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</si>
  <si>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</si>
  <si>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</si>
  <si>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</si>
  <si>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</si>
  <si>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</si>
  <si>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</si>
  <si>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</si>
  <si>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</si>
  <si>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</si>
  <si>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</si>
  <si>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</si>
  <si>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</si>
  <si>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</si>
  <si>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</si>
  <si>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</si>
  <si>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</si>
  <si>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</si>
  <si>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</si>
  <si>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</si>
  <si>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</si>
  <si>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</si>
  <si>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</si>
  <si>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</si>
  <si>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</si>
  <si>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</si>
  <si>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</si>
  <si>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</si>
  <si>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</si>
  <si>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</si>
  <si>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</si>
  <si>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</si>
  <si>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</si>
  <si>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</si>
  <si>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</si>
  <si>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</si>
  <si>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</si>
  <si>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</si>
  <si>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</si>
  <si>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</si>
  <si>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</si>
  <si>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</si>
  <si>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</si>
  <si>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</si>
  <si>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</si>
  <si>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</si>
  <si>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</si>
  <si>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</si>
  <si>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</si>
  <si>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</si>
  <si>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</si>
  <si>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</si>
  <si>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</si>
  <si>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</si>
  <si>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</si>
  <si>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</si>
  <si>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</si>
  <si>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</si>
  <si>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</si>
  <si>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</si>
  <si>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</si>
  <si>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</si>
  <si>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</si>
  <si>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</si>
  <si>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</si>
  <si>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</si>
  <si>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</si>
  <si>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</si>
  <si>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</si>
  <si>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</si>
  <si>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</si>
  <si>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</si>
  <si>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</si>
  <si>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</si>
  <si>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</si>
  <si>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</si>
  <si>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</si>
  <si>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</si>
  <si>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</si>
  <si>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</si>
  <si>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</si>
  <si>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</si>
  <si>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</si>
  <si>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</si>
  <si>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</si>
  <si>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</si>
  <si>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</si>
  <si>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</si>
  <si>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</si>
  <si>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</si>
  <si>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</si>
  <si>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</si>
  <si>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</si>
  <si>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</si>
  <si>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5218990301_Welfare-Oth Parcel</t>
  </si>
  <si>
    <t>6327030101_Commun-Network Fee</t>
  </si>
  <si>
    <t>5120710101_Tool &amp; Inst-Furn</t>
  </si>
  <si>
    <t>5118490101_Sub Mate-Paint-Oth</t>
  </si>
  <si>
    <t>5332990101_Insurance-Other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</si>
  <si>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</si>
  <si>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</si>
  <si>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</si>
  <si>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</si>
  <si>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</si>
  <si>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</si>
  <si>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</si>
  <si>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</si>
  <si>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</si>
  <si>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</si>
  <si>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6327040101_Commun-Courier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</si>
  <si>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</si>
  <si>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</si>
  <si>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</si>
  <si>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</si>
  <si>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</si>
  <si>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</si>
  <si>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6218990301_Welfare-Oth Pcl/Svnr</t>
  </si>
  <si>
    <t>6330010101_IT-Hardware</t>
  </si>
  <si>
    <t>5120710303_Tool &amp; Inst-Troley</t>
  </si>
  <si>
    <t>5120710302_Tool&amp;Inst-Conveyor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</si>
  <si>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</si>
  <si>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</si>
  <si>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</si>
  <si>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</si>
  <si>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</si>
  <si>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</si>
  <si>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</si>
  <si>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</si>
  <si>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</si>
  <si>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</si>
  <si>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</si>
  <si>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</si>
  <si>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</si>
  <si>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</si>
  <si>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</si>
  <si>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</si>
  <si>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</si>
  <si>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</si>
  <si>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</si>
  <si>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</si>
  <si>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</si>
  <si>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</si>
  <si>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</si>
  <si>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</si>
  <si>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</si>
  <si>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5312010101_Rework-Custo Claim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</si>
  <si>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</si>
  <si>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</si>
  <si>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</si>
  <si>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</si>
  <si>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</si>
  <si>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</si>
  <si>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6314990303_Export-Oth Document</t>
  </si>
  <si>
    <t>5333040101_Environ-Sewage Treat</t>
  </si>
  <si>
    <t>6318010101_Dep(Tan)-Buildings</t>
  </si>
  <si>
    <t>5212920101_Wage-Other-Sem</t>
  </si>
  <si>
    <t>6334010306_Tax&amp;Due Master List</t>
  </si>
  <si>
    <t>5321710101_Rep &amp; Maint-Fu &amp; Fix</t>
  </si>
  <si>
    <t>5333990101_Environ-Other</t>
  </si>
  <si>
    <t>4_Tools &amp; JIG</t>
  </si>
  <si>
    <t>6318020101_Dep(Tan)-Acc Fac Bui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</si>
  <si>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</si>
  <si>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</si>
  <si>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</si>
  <si>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</si>
  <si>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</si>
  <si>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</si>
  <si>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</si>
  <si>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</si>
  <si>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6318040101_Dep(Tan)-Mac &amp; Equip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</si>
  <si>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</si>
  <si>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</si>
  <si>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</si>
  <si>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</si>
  <si>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</si>
  <si>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6336010302_Dues &amp; Sbscrpt Other</t>
  </si>
  <si>
    <t>5324040101_Rent-Vehicles</t>
  </si>
  <si>
    <t>6318060101_Dep(Tan)-Tools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</si>
  <si>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</si>
  <si>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</si>
  <si>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</si>
  <si>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</si>
  <si>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</si>
  <si>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</si>
  <si>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</si>
  <si>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</si>
  <si>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</si>
  <si>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</si>
  <si>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5324010101_Rent-Buildings</t>
  </si>
  <si>
    <t>5213900306_Sal-Ot Hosp Indir</t>
  </si>
  <si>
    <t>6324010101_Rent-Buildings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</si>
  <si>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</si>
  <si>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</si>
  <si>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</si>
  <si>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</si>
  <si>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</si>
  <si>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</si>
  <si>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5332010101_Insurance-AGIP</t>
  </si>
  <si>
    <t>5219010301_Education Domestic</t>
  </si>
  <si>
    <t>5332020101_Insurance-Car Insura</t>
  </si>
  <si>
    <t>5219010302_Education Foreign</t>
  </si>
  <si>
    <t>6219010301_Education-Domestic</t>
  </si>
  <si>
    <t>PRU_acc_code</t>
  </si>
  <si>
    <t>6332010101_Insurance-AGIP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</si>
  <si>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</si>
  <si>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</si>
  <si>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</si>
  <si>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</si>
  <si>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</si>
  <si>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</si>
  <si>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</si>
  <si>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</si>
  <si>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</si>
  <si>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</si>
  <si>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</si>
  <si>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</si>
  <si>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</si>
  <si>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5331990101_Exper &amp; Res-Other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</si>
  <si>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</si>
  <si>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</si>
  <si>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</si>
  <si>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</si>
  <si>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</si>
  <si>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</si>
  <si>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</si>
  <si>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</si>
  <si>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</si>
  <si>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</si>
  <si>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</si>
  <si>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</si>
  <si>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</si>
  <si>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</si>
  <si>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</si>
  <si>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</si>
  <si>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</si>
  <si>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</si>
  <si>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</si>
  <si>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</si>
  <si>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</si>
  <si>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</si>
  <si>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</si>
  <si>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</si>
  <si>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</si>
  <si>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</si>
  <si>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</si>
  <si>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</si>
  <si>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</si>
  <si>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</si>
  <si>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</si>
  <si>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</si>
  <si>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</si>
  <si>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</si>
  <si>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</si>
  <si>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</si>
  <si>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</si>
  <si>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</si>
  <si>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</si>
  <si>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</si>
  <si>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</si>
  <si>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</si>
  <si>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</si>
  <si>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</si>
  <si>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</si>
  <si>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</si>
  <si>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</si>
  <si>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</si>
  <si>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</si>
  <si>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</si>
  <si>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</si>
  <si>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</si>
  <si>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</si>
  <si>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</si>
  <si>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</si>
  <si>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</si>
  <si>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</si>
  <si>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</si>
  <si>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</si>
  <si>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</si>
  <si>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</si>
  <si>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</si>
  <si>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</si>
  <si>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profit_center_all</t>
  </si>
  <si>
    <t>6332990301_Insurance-Other, Personal</t>
  </si>
  <si>
    <t>5218200301_Welfare-Food Meal</t>
  </si>
  <si>
    <t>5218200302_Welfare-Food Kantin</t>
  </si>
  <si>
    <t>5218400101_Welfare-Uniform</t>
  </si>
  <si>
    <t>5218990101_Welfare-Other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</si>
  <si>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</si>
  <si>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</si>
  <si>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</si>
  <si>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</si>
  <si>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</si>
  <si>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</si>
  <si>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6218990101_Welfare-Other</t>
  </si>
  <si>
    <t>6218990302_Welfare-Oth MCU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</si>
  <si>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</si>
  <si>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</si>
  <si>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</si>
  <si>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</si>
  <si>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</si>
  <si>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</si>
  <si>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</si>
  <si>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</si>
  <si>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</si>
  <si>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</si>
  <si>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</si>
  <si>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</si>
  <si>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</si>
  <si>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</si>
  <si>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</si>
  <si>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</si>
  <si>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</si>
  <si>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</si>
  <si>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</si>
  <si>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</si>
  <si>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</si>
  <si>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</si>
  <si>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</si>
  <si>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</si>
  <si>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</si>
  <si>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</si>
  <si>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</si>
  <si>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</si>
  <si>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</si>
  <si>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</si>
  <si>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</si>
  <si>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</si>
  <si>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</si>
  <si>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</si>
  <si>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</si>
  <si>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</si>
  <si>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</si>
  <si>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</si>
  <si>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</si>
  <si>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</si>
  <si>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</si>
  <si>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</si>
  <si>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</si>
  <si>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</si>
  <si>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</si>
  <si>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</si>
  <si>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</si>
  <si>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</si>
  <si>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</si>
  <si>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</si>
  <si>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</si>
  <si>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</si>
  <si>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</si>
  <si>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</si>
  <si>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</si>
  <si>
    <t>Group</t>
  </si>
  <si>
    <t>PUM</t>
  </si>
  <si>
    <t>EX-23</t>
  </si>
  <si>
    <t>PUC</t>
  </si>
  <si>
    <t>HRD</t>
  </si>
  <si>
    <t>GAF</t>
  </si>
  <si>
    <t>PRL</t>
  </si>
  <si>
    <t>ENL</t>
  </si>
  <si>
    <t>300000_PROD ELECTRIC</t>
  </si>
  <si>
    <t>310000_ENG ELECTRIC</t>
  </si>
  <si>
    <t>cost_center_electric</t>
  </si>
  <si>
    <t>profit_center_electric</t>
  </si>
  <si>
    <t>E_Electric</t>
  </si>
  <si>
    <t>ELECTRIC</t>
  </si>
  <si>
    <t>5324990101_Rent-Other</t>
  </si>
  <si>
    <t>ELECTRIC_acc_code</t>
  </si>
  <si>
    <t>MKT1</t>
  </si>
  <si>
    <t>ACC1</t>
  </si>
  <si>
    <t>HRG1</t>
  </si>
  <si>
    <t>IRL1</t>
  </si>
  <si>
    <t>ITD1</t>
  </si>
  <si>
    <t>PRD1</t>
  </si>
  <si>
    <t>OMC1</t>
  </si>
  <si>
    <t>PPC2</t>
  </si>
  <si>
    <t>PUR1</t>
  </si>
  <si>
    <t>ENG1</t>
  </si>
  <si>
    <t>ENG2</t>
  </si>
  <si>
    <t>MTE1</t>
  </si>
  <si>
    <t>QAS1</t>
  </si>
  <si>
    <t>QAS2</t>
  </si>
  <si>
    <t>QAS3</t>
  </si>
  <si>
    <t>PRD2</t>
  </si>
  <si>
    <t>PRD3</t>
  </si>
  <si>
    <t>ENG3</t>
  </si>
  <si>
    <t>PPB-PPU</t>
  </si>
  <si>
    <t>PPB</t>
  </si>
  <si>
    <t>PPU</t>
  </si>
  <si>
    <t>PPC1</t>
  </si>
  <si>
    <t>PPC3</t>
  </si>
  <si>
    <t>PPC_acc_code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</si>
</sst>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[$-409]mmm\-yy"/>
    <numFmt numFmtId="165" formatCode="_-* #,##0_-;\-* #,##0_-;_-* &quot;-&quot;??_-;_-@"/>
    <numFmt numFmtId="166" formatCode="_-* #,##0.00_-;\-* #,##0.00_-;_-* &quot;-&quot;??_-;_-@"/>
    <numFmt numFmtId="167" formatCode="_-* #,##0_-;\-* #,##0_-;_-* &quot;-&quot;??_-;_-@_-"/>
    <numFmt numFmtId="168" formatCode="_-* #,##0.0_-;\-* #,##0.0_-;_-* &quot;-&quot;??_-;_-@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0"/>
      <color theme="1"/>
      <name val="Century Gothic"/>
      <family val="2"/>
    </font>
    <font>
      <sz val="11"/>
      <color theme="1"/>
      <name val="MS PGothic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08"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41" fontId="8" fillId="4" borderId="2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9" fillId="3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" xfId="0" applyFont="1" applyBorder="1" applyAlignment="1">
      <alignment horizontal="right" vertical="center"/>
    </xf>
    <xf numFmtId="0" fontId="6" fillId="3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165" fontId="6" fillId="3" borderId="3" xfId="0" applyNumberFormat="1" applyFont="1" applyFill="1" applyBorder="1" applyAlignment="1">
      <alignment horizontal="left" vertical="center"/>
    </xf>
    <xf numFmtId="0" fontId="10" fillId="0" borderId="0" xfId="0" applyFont="1"/>
    <xf numFmtId="0" fontId="6" fillId="0" borderId="3" xfId="0" applyFont="1" applyBorder="1"/>
    <xf numFmtId="0" fontId="6" fillId="0" borderId="0" xfId="0" applyFont="1"/>
    <xf numFmtId="0" fontId="7" fillId="0" borderId="0" xfId="0" applyFont="1"/>
    <xf numFmtId="0" fontId="11" fillId="0" borderId="3" xfId="0" applyFont="1" applyBorder="1"/>
    <xf numFmtId="164" fontId="12" fillId="0" borderId="0" xfId="0" applyNumberFormat="1" applyFont="1" applyAlignment="1">
      <alignment horizontal="left" vertical="center"/>
    </xf>
    <xf numFmtId="0" fontId="13" fillId="0" borderId="3" xfId="0" applyFont="1" applyBorder="1"/>
    <xf numFmtId="0" fontId="14" fillId="6" borderId="5" xfId="0" applyFont="1" applyFill="1" applyBorder="1"/>
    <xf numFmtId="0" fontId="6" fillId="6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7" borderId="3" xfId="0" applyFont="1" applyFill="1" applyBorder="1" applyAlignment="1">
      <alignment horizontal="center"/>
    </xf>
    <xf numFmtId="164" fontId="6" fillId="7" borderId="3" xfId="0" applyNumberFormat="1" applyFont="1" applyFill="1" applyBorder="1" applyAlignment="1">
      <alignment horizontal="center"/>
    </xf>
    <xf numFmtId="0" fontId="13" fillId="0" borderId="0" xfId="0" applyFont="1"/>
    <xf numFmtId="0" fontId="6" fillId="8" borderId="6" xfId="0" applyFont="1" applyFill="1" applyBorder="1"/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7" xfId="0" applyFont="1" applyBorder="1"/>
    <xf numFmtId="0" fontId="6" fillId="0" borderId="8" xfId="0" applyFont="1" applyBorder="1"/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/>
    <xf numFmtId="0" fontId="6" fillId="4" borderId="3" xfId="0" applyFont="1" applyFill="1" applyBorder="1" applyAlignment="1">
      <alignment horizontal="center"/>
    </xf>
    <xf numFmtId="0" fontId="6" fillId="9" borderId="3" xfId="0" applyFont="1" applyFill="1" applyBorder="1"/>
    <xf numFmtId="0" fontId="6" fillId="9" borderId="19" xfId="0" applyFont="1" applyFill="1" applyBorder="1"/>
    <xf numFmtId="0" fontId="6" fillId="10" borderId="3" xfId="0" applyFont="1" applyFill="1" applyBorder="1" applyAlignment="1">
      <alignment horizontal="center"/>
    </xf>
    <xf numFmtId="0" fontId="6" fillId="0" borderId="22" xfId="0" applyFont="1" applyBorder="1"/>
    <xf numFmtId="0" fontId="6" fillId="10" borderId="2" xfId="0" applyFont="1" applyFill="1" applyBorder="1" applyAlignment="1">
      <alignment horizontal="center"/>
    </xf>
    <xf numFmtId="0" fontId="6" fillId="9" borderId="2" xfId="0" applyFont="1" applyFill="1" applyBorder="1"/>
    <xf numFmtId="0" fontId="6" fillId="9" borderId="23" xfId="0" applyFont="1" applyFill="1" applyBorder="1"/>
    <xf numFmtId="0" fontId="6" fillId="0" borderId="1" xfId="0" applyFont="1" applyBorder="1"/>
    <xf numFmtId="0" fontId="6" fillId="0" borderId="24" xfId="0" applyFont="1" applyBorder="1"/>
    <xf numFmtId="0" fontId="6" fillId="0" borderId="25" xfId="0" applyFont="1" applyBorder="1" applyAlignment="1">
      <alignment horizontal="center"/>
    </xf>
    <xf numFmtId="0" fontId="6" fillId="9" borderId="25" xfId="0" applyFont="1" applyFill="1" applyBorder="1"/>
    <xf numFmtId="0" fontId="6" fillId="9" borderId="26" xfId="0" applyFont="1" applyFill="1" applyBorder="1"/>
    <xf numFmtId="0" fontId="6" fillId="0" borderId="3" xfId="0" applyFont="1" applyBorder="1" applyAlignment="1">
      <alignment horizontal="center"/>
    </xf>
    <xf numFmtId="0" fontId="6" fillId="0" borderId="27" xfId="0" applyFont="1" applyBorder="1"/>
    <xf numFmtId="0" fontId="6" fillId="0" borderId="28" xfId="0" applyFont="1" applyBorder="1" applyAlignment="1">
      <alignment horizontal="center"/>
    </xf>
    <xf numFmtId="0" fontId="6" fillId="9" borderId="28" xfId="0" applyFont="1" applyFill="1" applyBorder="1"/>
    <xf numFmtId="0" fontId="6" fillId="9" borderId="29" xfId="0" applyFont="1" applyFill="1" applyBorder="1"/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8" fillId="4" borderId="31" xfId="0" applyFont="1" applyFill="1" applyBorder="1" applyAlignment="1">
      <alignment horizontal="center" vertical="center" wrapText="1"/>
    </xf>
    <xf numFmtId="165" fontId="6" fillId="0" borderId="3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41" fontId="8" fillId="3" borderId="2" xfId="0" applyNumberFormat="1" applyFont="1" applyFill="1" applyBorder="1" applyAlignment="1">
      <alignment horizontal="center" vertical="center" wrapText="1"/>
    </xf>
    <xf numFmtId="41" fontId="8" fillId="3" borderId="3" xfId="0" applyNumberFormat="1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/>
    </xf>
    <xf numFmtId="17" fontId="6" fillId="0" borderId="3" xfId="0" applyNumberFormat="1" applyFont="1" applyBorder="1" applyAlignment="1">
      <alignment horizontal="right" vertical="center"/>
    </xf>
    <xf numFmtId="167" fontId="0" fillId="0" borderId="30" xfId="1" applyNumberFormat="1" applyFont="1" applyBorder="1" applyAlignment="1">
      <alignment horizontal="right"/>
    </xf>
    <xf numFmtId="167" fontId="0" fillId="0" borderId="30" xfId="1" applyNumberFormat="1" applyFont="1" applyBorder="1"/>
    <xf numFmtId="0" fontId="5" fillId="0" borderId="0" xfId="0" applyFont="1"/>
    <xf numFmtId="1" fontId="6" fillId="5" borderId="3" xfId="0" applyNumberFormat="1" applyFont="1" applyFill="1" applyBorder="1" applyAlignment="1">
      <alignment horizontal="right" vertical="center"/>
    </xf>
    <xf numFmtId="168" fontId="6" fillId="3" borderId="3" xfId="0" applyNumberFormat="1" applyFont="1" applyFill="1" applyBorder="1" applyAlignment="1">
      <alignment horizontal="left" vertical="center"/>
    </xf>
    <xf numFmtId="0" fontId="5" fillId="0" borderId="0" xfId="0" applyFont="1" applyProtection="1"/>
    <xf numFmtId="0" fontId="0" fillId="0" borderId="0" xfId="0" applyFont="1" applyAlignment="1" applyProtection="1"/>
    <xf numFmtId="0" fontId="6" fillId="0" borderId="3" xfId="0" applyFont="1" applyBorder="1" applyProtection="1"/>
    <xf numFmtId="0" fontId="6" fillId="0" borderId="0" xfId="0" applyFont="1" applyAlignment="1" applyProtection="1">
      <alignment horizontal="left" vertical="center"/>
    </xf>
    <xf numFmtId="0" fontId="4" fillId="0" borderId="0" xfId="0" applyFont="1" applyAlignment="1"/>
    <xf numFmtId="0" fontId="18" fillId="0" borderId="0" xfId="0" applyFont="1" applyAlignment="1"/>
    <xf numFmtId="0" fontId="10" fillId="11" borderId="0" xfId="0" applyFont="1" applyFill="1"/>
    <xf numFmtId="0" fontId="6" fillId="11" borderId="0" xfId="0" applyFont="1" applyFill="1"/>
    <xf numFmtId="0" fontId="3" fillId="0" borderId="0" xfId="0" applyFont="1"/>
    <xf numFmtId="0" fontId="3" fillId="12" borderId="0" xfId="0" applyFont="1" applyFill="1"/>
    <xf numFmtId="0" fontId="10" fillId="12" borderId="0" xfId="0" applyFont="1" applyFill="1"/>
    <xf numFmtId="0" fontId="6" fillId="12" borderId="0" xfId="0" applyFont="1" applyFill="1"/>
    <xf numFmtId="0" fontId="0" fillId="12" borderId="0" xfId="0" applyFont="1" applyFill="1" applyAlignment="1"/>
    <xf numFmtId="0" fontId="7" fillId="12" borderId="0" xfId="0" applyFont="1" applyFill="1"/>
    <xf numFmtId="0" fontId="0" fillId="0" borderId="0" xfId="0"/>
    <xf numFmtId="0" fontId="0" fillId="12" borderId="0" xfId="0" applyFont="1" applyFill="1"/>
    <xf numFmtId="0" fontId="19" fillId="13" borderId="0" xfId="0" applyFont="1" applyFill="1" applyAlignment="1">
      <alignment horizontal="center" vertical="center"/>
    </xf>
    <xf numFmtId="0" fontId="2" fillId="12" borderId="0" xfId="0" applyFont="1" applyFill="1"/>
    <xf numFmtId="0" fontId="6" fillId="0" borderId="14" xfId="0" applyFont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6" fillId="0" borderId="1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15" fillId="0" borderId="18" xfId="0" applyFont="1" applyBorder="1"/>
    <xf numFmtId="0" fontId="6" fillId="0" borderId="10" xfId="0" applyFont="1" applyBorder="1" applyAlignment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6" fillId="0" borderId="11" xfId="0" applyFont="1" applyBorder="1" applyAlignment="1">
      <alignment horizontal="center"/>
    </xf>
    <xf numFmtId="0" fontId="15" fillId="0" borderId="13" xfId="0" applyFont="1" applyBorder="1"/>
    <xf numFmtId="0" fontId="6" fillId="0" borderId="1" xfId="0" applyFont="1" applyBorder="1" applyAlignment="1">
      <alignment horizontal="center" vertical="center"/>
    </xf>
    <xf numFmtId="0" fontId="15" fillId="0" borderId="20" xfId="0" applyFont="1" applyBorder="1"/>
    <xf numFmtId="0" fontId="1" fillId="12" borderId="0" xfId="0" applyFont="1" applyFill="1"/>
    <xf numFmtId="0" fontId="1" fillId="0" borderId="0" xfId="0" applyFont="1"/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C1000"/>
  <sheetViews>
    <sheetView showGridLines="0" tabSelected="1" zoomScale="70" zoomScaleNormal="70" workbookViewId="0">
      <selection activeCell="G2" sqref="E2:G2"/>
    </sheetView>
  </sheetViews>
  <sheetFormatPr defaultColWidth="14.453125" defaultRowHeight="15" customHeight="1" x14ac:dyDescent="0.35"/>
  <cols>
    <col min="1" max="2" width="14.54296875" customWidth="1"/>
    <col min="3" max="3" width="8.08984375" customWidth="1"/>
    <col min="4" max="4" width="23.7265625" customWidth="1"/>
    <col min="5" max="5" width="20.08984375" customWidth="1"/>
    <col min="6" max="6" width="31.54296875" customWidth="1"/>
    <col min="7" max="7" width="20.08984375" customWidth="1"/>
    <col min="8" max="8" width="15.453125" customWidth="1"/>
    <col min="9" max="9" width="34.54296875" customWidth="1"/>
    <col min="10" max="10" width="29" customWidth="1"/>
    <col min="11" max="11" width="16" customWidth="1"/>
    <col min="12" max="12" width="47" customWidth="1"/>
    <col min="13" max="13" width="13.81640625" customWidth="1"/>
    <col min="14" max="14" width="9.81640625" customWidth="1"/>
    <col min="15" max="15" width="6.453125" customWidth="1"/>
    <col min="16" max="16" width="18" customWidth="1"/>
    <col min="17" max="17" width="15" customWidth="1"/>
    <col min="18" max="18" width="17.54296875" customWidth="1"/>
    <col min="19" max="19" width="15" customWidth="1"/>
    <col min="20" max="20" width="17.54296875" customWidth="1"/>
    <col min="21" max="26" width="10.54296875" customWidth="1"/>
    <col min="27" max="27" width="12.08984375" customWidth="1"/>
    <col min="28" max="39" width="12.81640625" customWidth="1"/>
    <col min="40" max="40" width="14" customWidth="1"/>
    <col min="41" max="41" width="5.08984375" customWidth="1"/>
    <col min="42" max="42" width="23" customWidth="1"/>
    <col min="43" max="43" width="18.81640625" customWidth="1"/>
    <col min="44" max="44" width="13.453125" customWidth="1"/>
    <col min="45" max="45" width="17.81640625" customWidth="1"/>
    <col min="46" max="46" width="14.08984375" customWidth="1"/>
    <col min="47" max="51" width="9.08984375" customWidth="1"/>
    <col min="52" max="52" width="23" customWidth="1"/>
    <col min="53" max="53" width="14.54296875" customWidth="1"/>
    <col min="54" max="71" width="9.08984375" customWidth="1"/>
    <col min="72" max="72" width="11.453125" customWidth="1"/>
    <col min="73" max="74" width="9.08984375" customWidth="1"/>
    <col min="75" max="76" width="8.7265625" customWidth="1"/>
    <col min="77" max="77" width="14" customWidth="1"/>
    <col min="78" max="78" width="16.54296875" customWidth="1"/>
    <col min="79" max="79" width="9.7265625" customWidth="1"/>
    <col min="80" max="80" width="5.453125" customWidth="1"/>
    <col min="81" max="81" width="8.7265625" customWidth="1"/>
  </cols>
  <sheetData>
    <row r="1" spans="1:81" ht="42.75" customHeight="1" x14ac:dyDescent="0.35">
      <c r="A1" s="91" t="str">
        <f>VLOOKUP(B2,'validation code'!A:C,3,0)</f>
        <v>ENG3</v>
      </c>
      <c r="B1" s="65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  <c r="Q1" s="8" t="s">
        <v>15</v>
      </c>
      <c r="R1" s="66" t="s">
        <v>16</v>
      </c>
      <c r="S1" s="7" t="s">
        <v>17</v>
      </c>
      <c r="T1" s="67" t="s">
        <v>18</v>
      </c>
      <c r="U1" s="9" t="s">
        <v>19</v>
      </c>
      <c r="V1" s="9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1">
        <v>45017</v>
      </c>
      <c r="AC1" s="11">
        <v>45047</v>
      </c>
      <c r="AD1" s="11">
        <v>45078</v>
      </c>
      <c r="AE1" s="11">
        <v>45108</v>
      </c>
      <c r="AF1" s="11">
        <v>45139</v>
      </c>
      <c r="AG1" s="11">
        <v>45170</v>
      </c>
      <c r="AH1" s="11">
        <v>45200</v>
      </c>
      <c r="AI1" s="11">
        <v>45231</v>
      </c>
      <c r="AJ1" s="11">
        <v>45261</v>
      </c>
      <c r="AK1" s="11">
        <v>45292</v>
      </c>
      <c r="AL1" s="11">
        <v>45323</v>
      </c>
      <c r="AM1" s="11">
        <v>45352</v>
      </c>
      <c r="AN1" s="63" t="s">
        <v>26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</row>
    <row r="2" spans="1:81" ht="14.5" x14ac:dyDescent="0.35">
      <c r="A2" s="12" t="str">
        <f t="shared" ref="A2:A190" si="0">BA2</f>
        <v>Not Completed</v>
      </c>
      <c r="B2" s="68" t="s">
        <v>1154</v>
      </c>
      <c r="C2" s="13">
        <v>1</v>
      </c>
      <c r="D2" s="14" t="str">
        <f t="shared" ref="D2:D33" si="1">IF(A2="not completed","",AZ2)</f>
        <v/>
      </c>
      <c r="E2" s="15"/>
      <c r="F2" s="15"/>
      <c r="G2" s="15"/>
      <c r="H2" s="14" t="str">
        <f t="shared" ref="H2:H33" si="2">IF(ISBLANK(G2),"",VLOOKUP(G2,T_profitcode,2,0))</f>
        <v/>
      </c>
      <c r="I2" s="15"/>
      <c r="J2" s="15"/>
      <c r="K2" s="15"/>
      <c r="L2" s="15"/>
      <c r="M2" s="15"/>
      <c r="N2" s="15"/>
      <c r="O2" s="15"/>
      <c r="P2" s="16"/>
      <c r="Q2" s="17" t="str">
        <f>IF(ISBLANK(O2)=TRUE,"",VLOOKUP(O2,'validation code'!$X$35:$Y$38,2,0))</f>
        <v/>
      </c>
      <c r="R2" s="17" t="e">
        <f>T2+S2</f>
        <v>#VALUE!</v>
      </c>
      <c r="S2" s="16"/>
      <c r="T2" s="74" t="str">
        <f>IF(ISERR(P2*Q2)=TRUE,"",P2*Q2*N2)</f>
        <v/>
      </c>
      <c r="U2" s="69"/>
      <c r="V2" s="69"/>
      <c r="W2" s="69"/>
      <c r="X2" s="69"/>
      <c r="Y2" s="70"/>
      <c r="Z2" s="69"/>
      <c r="AA2" s="71"/>
      <c r="AB2" s="73" t="str">
        <f>IF(OR(ISBLANK($V2)=TRUE,$V2&lt;&gt;AB$1=TRUE,ISBLANK($T2)=TRUE),"",IF(AB$1=$V2,$T2,0))</f>
        <v/>
      </c>
      <c r="AC2" s="73" t="str">
        <f t="shared" ref="AC2:AM17" si="3">IF(OR(ISBLANK($V2)=TRUE,$V2&lt;&gt;AC$1=TRUE,ISBLANK($T2)=TRUE),"",IF(AC$1=$V2,$T2,0))</f>
        <v/>
      </c>
      <c r="AD2" s="73" t="str">
        <f t="shared" si="3"/>
        <v/>
      </c>
      <c r="AE2" s="73" t="str">
        <f t="shared" si="3"/>
        <v/>
      </c>
      <c r="AF2" s="73" t="str">
        <f t="shared" si="3"/>
        <v/>
      </c>
      <c r="AG2" s="73" t="str">
        <f t="shared" si="3"/>
        <v/>
      </c>
      <c r="AH2" s="73" t="str">
        <f t="shared" si="3"/>
        <v/>
      </c>
      <c r="AI2" s="73" t="str">
        <f t="shared" si="3"/>
        <v/>
      </c>
      <c r="AJ2" s="73" t="str">
        <f t="shared" si="3"/>
        <v/>
      </c>
      <c r="AK2" s="73" t="str">
        <f t="shared" si="3"/>
        <v/>
      </c>
      <c r="AL2" s="73" t="str">
        <f t="shared" si="3"/>
        <v/>
      </c>
      <c r="AM2" s="73" t="str">
        <f t="shared" si="3"/>
        <v/>
      </c>
      <c r="AN2" s="64" t="e">
        <f>(SUM(AB2:AM2))-T2</f>
        <v>#VALUE!</v>
      </c>
      <c r="AO2" s="12"/>
      <c r="AP2" s="12" t="str">
        <f>IF(ISBLANK(F2),"",VLOOKUP(F2,'validation code'!$T$64:$U$125,2,0))</f>
        <v/>
      </c>
      <c r="AQ2" s="12" t="str">
        <f>IF(ISBLANK(F2),"",VLOOKUP(F2,'validation code'!$T$3:$U$61,2,0))</f>
        <v/>
      </c>
      <c r="AR2" s="12" t="str">
        <f>IF(ISBLANK(M2)=TRUE,"",VLOOKUP(M2,'validation code'!$X$48:$Y$49,2,0))</f>
        <v/>
      </c>
      <c r="AS2" s="12" t="str">
        <f>IF(ISBLANK(F2)=TRUE,"",VLOOKUP(F2,'validation code'!$A$29:$B$91,2,0))</f>
        <v/>
      </c>
      <c r="AT2" s="12"/>
      <c r="AU2" s="12" t="s">
        <v>1149</v>
      </c>
      <c r="AV2" s="12" t="str">
        <f>IF(ISBLANK($B$2)=TRUE,"",VLOOKUP($B$2,'validation code'!$W$54:$X$76,2,0))</f>
        <v>ENL</v>
      </c>
      <c r="AW2" s="12" t="str">
        <f t="shared" ref="AW2:AW33" si="4">TEXT(MONTH(V2),"00")</f>
        <v>01</v>
      </c>
      <c r="AX2" s="12" t="str">
        <f t="shared" ref="AX2:AX33" si="5">TEXT(LEFT(G2,1),"ABC")</f>
        <v/>
      </c>
      <c r="AY2" s="12" t="str">
        <f t="shared" ref="AY2:AY33" si="6">TEXT(C2,"0000")</f>
        <v>0001</v>
      </c>
      <c r="AZ2" s="12" t="str">
        <f t="shared" ref="AZ2:AZ190" si="7">AU2&amp;"-"&amp;AV2&amp;"-"&amp;AW2&amp;"-"&amp;AX2&amp;"-"&amp;AY2</f>
        <v>EX-23-ENL-01--0001</v>
      </c>
      <c r="BA2" s="12" t="str">
        <f t="shared" ref="BA2:BA190" si="8">IF(SUM(BB2:BW2)=22,"completed","Not Completed")</f>
        <v>Not Completed</v>
      </c>
      <c r="BB2" s="15">
        <f>IF(ISBLANK(F2)=TRUE,0,1)</f>
        <v>0</v>
      </c>
      <c r="BC2" s="15">
        <f>IF(ISBLANK(G2)=TRUE,0,1)</f>
        <v>0</v>
      </c>
      <c r="BD2" s="15">
        <f t="shared" ref="BD2:BV2" si="9">IF(ISBLANK(G2)=TRUE,0,1)</f>
        <v>0</v>
      </c>
      <c r="BE2" s="15">
        <f t="shared" si="9"/>
        <v>1</v>
      </c>
      <c r="BF2" s="15">
        <f t="shared" si="9"/>
        <v>0</v>
      </c>
      <c r="BG2" s="15">
        <f t="shared" si="9"/>
        <v>0</v>
      </c>
      <c r="BH2" s="15">
        <f t="shared" si="9"/>
        <v>0</v>
      </c>
      <c r="BI2" s="15">
        <f t="shared" si="9"/>
        <v>0</v>
      </c>
      <c r="BJ2" s="15">
        <f t="shared" si="9"/>
        <v>0</v>
      </c>
      <c r="BK2" s="15">
        <f t="shared" si="9"/>
        <v>0</v>
      </c>
      <c r="BL2" s="15">
        <f t="shared" si="9"/>
        <v>0</v>
      </c>
      <c r="BM2" s="15">
        <f t="shared" si="9"/>
        <v>0</v>
      </c>
      <c r="BN2" s="15">
        <f t="shared" si="9"/>
        <v>1</v>
      </c>
      <c r="BO2" s="15">
        <f t="shared" si="9"/>
        <v>1</v>
      </c>
      <c r="BP2" s="15">
        <f t="shared" si="9"/>
        <v>0</v>
      </c>
      <c r="BQ2" s="15">
        <f t="shared" si="9"/>
        <v>1</v>
      </c>
      <c r="BR2" s="15">
        <f t="shared" si="9"/>
        <v>0</v>
      </c>
      <c r="BS2" s="15">
        <f t="shared" si="9"/>
        <v>0</v>
      </c>
      <c r="BT2" s="15">
        <f t="shared" si="9"/>
        <v>0</v>
      </c>
      <c r="BU2" s="15">
        <f t="shared" si="9"/>
        <v>0</v>
      </c>
      <c r="BV2" s="15">
        <f t="shared" si="9"/>
        <v>0</v>
      </c>
      <c r="BW2" s="15">
        <f>IF(ISBLANK(Z2)=TRUE,0,1)</f>
        <v>0</v>
      </c>
      <c r="BX2" s="12"/>
      <c r="BY2" s="12" t="str">
        <f t="shared" ref="BY2:BY33" si="10">LEFT(J2,10)</f>
        <v/>
      </c>
      <c r="BZ2" s="12" t="str">
        <f>BY2&amp;E2</f>
        <v/>
      </c>
      <c r="CA2" s="12" t="str">
        <f t="shared" ref="CA2:CA190" si="11">LEFT(BY2,4)</f>
        <v/>
      </c>
      <c r="CB2" s="12" t="str">
        <f t="shared" ref="CB2:CB33" si="12">B$2</f>
        <v>ENL</v>
      </c>
      <c r="CC2" s="12" t="str">
        <f t="shared" ref="CC2:CC190" si="13">CB2&amp;CA2</f>
        <v>ENL</v>
      </c>
    </row>
    <row r="3" spans="1:81" ht="14.25" customHeight="1" x14ac:dyDescent="0.35">
      <c r="A3" s="72" t="str">
        <f t="shared" si="0"/>
        <v>Not Completed</v>
      </c>
      <c r="C3" s="19">
        <f t="shared" ref="C3:C193" si="14">C2+1</f>
        <v>2</v>
      </c>
      <c r="D3" s="14" t="str">
        <f t="shared" ref="D3:D66" si="15">IF(A3="not completed","",AZ3)</f>
        <v/>
      </c>
      <c r="E3" s="15"/>
      <c r="F3" s="15"/>
      <c r="G3" s="15"/>
      <c r="H3" s="14" t="str">
        <f t="shared" ref="H3:H66" si="16">IF(ISBLANK(G3),"",VLOOKUP(G3,T_profitcode,2,0))</f>
        <v/>
      </c>
      <c r="I3" s="15"/>
      <c r="J3" s="15"/>
      <c r="K3" s="15"/>
      <c r="L3" s="15"/>
      <c r="M3" s="15"/>
      <c r="N3" s="15"/>
      <c r="O3" s="15"/>
      <c r="P3" s="16"/>
      <c r="Q3" s="17" t="str">
        <f>IF(ISBLANK(O3)=TRUE,"",VLOOKUP(O3,'validation code'!$X$35:$Y$38,2,0))</f>
        <v/>
      </c>
      <c r="R3" s="17" t="e">
        <f t="shared" ref="R3:R66" si="17">T3+S3</f>
        <v>#VALUE!</v>
      </c>
      <c r="S3" s="16"/>
      <c r="T3" s="74" t="str">
        <f t="shared" ref="T3:T66" si="18">IF(ISERR(P3*Q3)=TRUE,"",P3*Q3*N3)</f>
        <v/>
      </c>
      <c r="U3" s="69"/>
      <c r="V3" s="69"/>
      <c r="W3" s="69"/>
      <c r="X3" s="69"/>
      <c r="Y3" s="70"/>
      <c r="Z3" s="69"/>
      <c r="AA3" s="71"/>
      <c r="AB3" s="73" t="str">
        <f t="shared" ref="AB3:AM66" si="19">IF(OR(ISBLANK($V3)=TRUE,$V3&lt;&gt;AB$1=TRUE,ISBLANK($T3)=TRUE),"",IF(AB$1=$V3,$T3,0))</f>
        <v/>
      </c>
      <c r="AC3" s="73" t="str">
        <f t="shared" si="3"/>
        <v/>
      </c>
      <c r="AD3" s="73" t="str">
        <f t="shared" si="3"/>
        <v/>
      </c>
      <c r="AE3" s="73" t="str">
        <f t="shared" si="3"/>
        <v/>
      </c>
      <c r="AF3" s="73" t="str">
        <f t="shared" si="3"/>
        <v/>
      </c>
      <c r="AG3" s="73" t="str">
        <f t="shared" si="3"/>
        <v/>
      </c>
      <c r="AH3" s="73" t="str">
        <f t="shared" si="3"/>
        <v/>
      </c>
      <c r="AI3" s="73" t="str">
        <f t="shared" si="3"/>
        <v/>
      </c>
      <c r="AJ3" s="73" t="str">
        <f t="shared" si="3"/>
        <v/>
      </c>
      <c r="AK3" s="73" t="str">
        <f t="shared" si="3"/>
        <v/>
      </c>
      <c r="AL3" s="73" t="str">
        <f t="shared" si="3"/>
        <v/>
      </c>
      <c r="AM3" s="73" t="str">
        <f t="shared" si="3"/>
        <v/>
      </c>
      <c r="AN3" s="64" t="e">
        <f t="shared" ref="AN3:AN66" si="20">(SUM(AB3:AM3))-T3</f>
        <v>#VALUE!</v>
      </c>
      <c r="AO3" s="12"/>
      <c r="AP3" s="12" t="str">
        <f>IF(ISBLANK(F3),"",VLOOKUP(F3,'validation code'!$T$64:$U$125,2,0))</f>
        <v/>
      </c>
      <c r="AQ3" s="12" t="str">
        <f>IF(ISBLANK(F3),"",VLOOKUP(F3,'validation code'!$T$3:$U$61,2,0))</f>
        <v/>
      </c>
      <c r="AR3" s="12" t="str">
        <f>IF(ISBLANK(M3)=TRUE,"",VLOOKUP(M3,'validation code'!$X$48:$Y$49,2,0))</f>
        <v/>
      </c>
      <c r="AS3" s="12" t="str">
        <f>IF(ISBLANK(F3)=TRUE,"",VLOOKUP(F3,'validation code'!$A$29:$B$91,2,0))</f>
        <v/>
      </c>
      <c r="AT3" s="12"/>
      <c r="AU3" s="12" t="s">
        <v>1149</v>
      </c>
      <c r="AV3" s="12" t="str">
        <f>IF(ISBLANK($B$2)=TRUE,"",VLOOKUP($B$2,'validation code'!$W$54:$X$76,2,0))</f>
        <v>ENL</v>
      </c>
      <c r="AW3" s="72" t="str">
        <f t="shared" si="4"/>
        <v>01</v>
      </c>
      <c r="AX3" s="72" t="str">
        <f t="shared" si="5"/>
        <v/>
      </c>
      <c r="AY3" s="72" t="str">
        <f t="shared" si="6"/>
        <v>0002</v>
      </c>
      <c r="AZ3" s="72" t="str">
        <f t="shared" si="7"/>
        <v>EX-23-ENL-01--0002</v>
      </c>
      <c r="BA3" s="72" t="str">
        <f t="shared" si="8"/>
        <v>Not Completed</v>
      </c>
      <c r="BB3" s="19">
        <f t="shared" ref="BB3:BC3" si="21">IF(ISBLANK(F3)=TRUE,0,1)</f>
        <v>0</v>
      </c>
      <c r="BC3" s="19">
        <f t="shared" si="21"/>
        <v>0</v>
      </c>
      <c r="BD3" s="19">
        <f t="shared" ref="BD3:BW3" si="22">IF(ISBLANK(G3)=TRUE,0,1)</f>
        <v>0</v>
      </c>
      <c r="BE3" s="19">
        <f t="shared" si="22"/>
        <v>1</v>
      </c>
      <c r="BF3" s="19">
        <f t="shared" si="22"/>
        <v>0</v>
      </c>
      <c r="BG3" s="19">
        <f t="shared" si="22"/>
        <v>0</v>
      </c>
      <c r="BH3" s="19">
        <f t="shared" si="22"/>
        <v>0</v>
      </c>
      <c r="BI3" s="19">
        <f t="shared" si="22"/>
        <v>0</v>
      </c>
      <c r="BJ3" s="19">
        <f t="shared" si="22"/>
        <v>0</v>
      </c>
      <c r="BK3" s="19">
        <f t="shared" si="22"/>
        <v>0</v>
      </c>
      <c r="BL3" s="19">
        <f t="shared" si="22"/>
        <v>0</v>
      </c>
      <c r="BM3" s="19">
        <f t="shared" si="22"/>
        <v>0</v>
      </c>
      <c r="BN3" s="19">
        <f t="shared" si="22"/>
        <v>1</v>
      </c>
      <c r="BO3" s="19">
        <f t="shared" si="22"/>
        <v>1</v>
      </c>
      <c r="BP3" s="19">
        <f t="shared" si="22"/>
        <v>0</v>
      </c>
      <c r="BQ3" s="19">
        <f t="shared" si="22"/>
        <v>1</v>
      </c>
      <c r="BR3" s="19">
        <f t="shared" si="22"/>
        <v>0</v>
      </c>
      <c r="BS3" s="19">
        <f t="shared" si="22"/>
        <v>0</v>
      </c>
      <c r="BT3" s="19">
        <f t="shared" si="22"/>
        <v>0</v>
      </c>
      <c r="BU3" s="19">
        <f t="shared" si="22"/>
        <v>0</v>
      </c>
      <c r="BV3" s="19">
        <f t="shared" si="22"/>
        <v>0</v>
      </c>
      <c r="BW3" s="19">
        <f t="shared" si="22"/>
        <v>0</v>
      </c>
      <c r="BY3" s="12" t="str">
        <f t="shared" si="10"/>
        <v/>
      </c>
      <c r="BZ3" s="12"/>
      <c r="CA3" s="12" t="str">
        <f t="shared" si="11"/>
        <v/>
      </c>
      <c r="CB3" s="12" t="str">
        <f t="shared" si="12"/>
        <v>ENL</v>
      </c>
      <c r="CC3" s="12" t="str">
        <f t="shared" si="13"/>
        <v>ENL</v>
      </c>
    </row>
    <row r="4" spans="1:81" ht="14.25" customHeight="1" x14ac:dyDescent="0.35">
      <c r="A4" s="72" t="str">
        <f t="shared" si="0"/>
        <v>Not Completed</v>
      </c>
      <c r="C4" s="19">
        <f t="shared" si="14"/>
        <v>3</v>
      </c>
      <c r="D4" s="14" t="str">
        <f t="shared" si="15"/>
        <v/>
      </c>
      <c r="E4" s="15"/>
      <c r="F4" s="15"/>
      <c r="G4" s="15"/>
      <c r="H4" s="14" t="str">
        <f t="shared" si="16"/>
        <v/>
      </c>
      <c r="I4" s="15"/>
      <c r="J4" s="15"/>
      <c r="K4" s="15"/>
      <c r="L4" s="15"/>
      <c r="M4" s="15"/>
      <c r="N4" s="15"/>
      <c r="O4" s="15"/>
      <c r="P4" s="16"/>
      <c r="Q4" s="17" t="str">
        <f>IF(ISBLANK(O4)=TRUE,"",VLOOKUP(O4,'validation code'!$X$35:$Y$38,2,0))</f>
        <v/>
      </c>
      <c r="R4" s="17" t="e">
        <f t="shared" si="17"/>
        <v>#VALUE!</v>
      </c>
      <c r="S4" s="16"/>
      <c r="T4" s="74" t="str">
        <f t="shared" si="18"/>
        <v/>
      </c>
      <c r="U4" s="69"/>
      <c r="V4" s="69"/>
      <c r="W4" s="69"/>
      <c r="X4" s="69"/>
      <c r="Y4" s="70"/>
      <c r="Z4" s="69"/>
      <c r="AA4" s="71"/>
      <c r="AB4" s="73" t="str">
        <f t="shared" si="19"/>
        <v/>
      </c>
      <c r="AC4" s="73" t="str">
        <f t="shared" si="3"/>
        <v/>
      </c>
      <c r="AD4" s="73" t="str">
        <f t="shared" si="3"/>
        <v/>
      </c>
      <c r="AE4" s="73" t="str">
        <f t="shared" si="3"/>
        <v/>
      </c>
      <c r="AF4" s="73" t="str">
        <f t="shared" si="3"/>
        <v/>
      </c>
      <c r="AG4" s="73" t="str">
        <f t="shared" si="3"/>
        <v/>
      </c>
      <c r="AH4" s="73" t="str">
        <f t="shared" si="3"/>
        <v/>
      </c>
      <c r="AI4" s="73" t="str">
        <f t="shared" si="3"/>
        <v/>
      </c>
      <c r="AJ4" s="73" t="str">
        <f t="shared" si="3"/>
        <v/>
      </c>
      <c r="AK4" s="73" t="str">
        <f t="shared" si="3"/>
        <v/>
      </c>
      <c r="AL4" s="73" t="str">
        <f t="shared" si="3"/>
        <v/>
      </c>
      <c r="AM4" s="73" t="str">
        <f t="shared" si="3"/>
        <v/>
      </c>
      <c r="AN4" s="64" t="e">
        <f t="shared" si="20"/>
        <v>#VALUE!</v>
      </c>
      <c r="AO4" s="12"/>
      <c r="AP4" s="12" t="str">
        <f>IF(ISBLANK(F4),"",VLOOKUP(F4,'validation code'!$T$64:$U$125,2,0))</f>
        <v/>
      </c>
      <c r="AQ4" s="12" t="str">
        <f>IF(ISBLANK(F4),"",VLOOKUP(F4,'validation code'!$T$3:$U$61,2,0))</f>
        <v/>
      </c>
      <c r="AR4" s="12" t="str">
        <f>IF(ISBLANK(M4)=TRUE,"",VLOOKUP(M4,'validation code'!$X$48:$Y$49,2,0))</f>
        <v/>
      </c>
      <c r="AS4" s="12" t="str">
        <f>IF(ISBLANK(F4)=TRUE,"",VLOOKUP(F4,'validation code'!$A$29:$B$91,2,0))</f>
        <v/>
      </c>
      <c r="AT4" s="12"/>
      <c r="AU4" s="12" t="s">
        <v>1149</v>
      </c>
      <c r="AV4" s="12" t="str">
        <f>IF(ISBLANK($B$2)=TRUE,"",VLOOKUP($B$2,'validation code'!$W$54:$X$76,2,0))</f>
        <v>ENL</v>
      </c>
      <c r="AW4" s="72" t="str">
        <f t="shared" si="4"/>
        <v>01</v>
      </c>
      <c r="AX4" s="72" t="str">
        <f t="shared" si="5"/>
        <v/>
      </c>
      <c r="AY4" s="72" t="str">
        <f t="shared" si="6"/>
        <v>0003</v>
      </c>
      <c r="AZ4" s="72" t="str">
        <f t="shared" si="7"/>
        <v>EX-23-ENL-01--0003</v>
      </c>
      <c r="BA4" s="72" t="str">
        <f t="shared" si="8"/>
        <v>Not Completed</v>
      </c>
      <c r="BB4" s="19">
        <f t="shared" ref="BB4:BC4" si="23">IF(ISBLANK(F4)=TRUE,0,1)</f>
        <v>0</v>
      </c>
      <c r="BC4" s="19">
        <f t="shared" si="23"/>
        <v>0</v>
      </c>
      <c r="BD4" s="19">
        <f t="shared" ref="BD4:BW4" si="24">IF(ISBLANK(G4)=TRUE,0,1)</f>
        <v>0</v>
      </c>
      <c r="BE4" s="19">
        <f t="shared" si="24"/>
        <v>1</v>
      </c>
      <c r="BF4" s="19">
        <f t="shared" si="24"/>
        <v>0</v>
      </c>
      <c r="BG4" s="19">
        <f t="shared" si="24"/>
        <v>0</v>
      </c>
      <c r="BH4" s="19">
        <f t="shared" si="24"/>
        <v>0</v>
      </c>
      <c r="BI4" s="19">
        <f t="shared" si="24"/>
        <v>0</v>
      </c>
      <c r="BJ4" s="19">
        <f t="shared" si="24"/>
        <v>0</v>
      </c>
      <c r="BK4" s="19">
        <f t="shared" si="24"/>
        <v>0</v>
      </c>
      <c r="BL4" s="19">
        <f t="shared" si="24"/>
        <v>0</v>
      </c>
      <c r="BM4" s="19">
        <f t="shared" si="24"/>
        <v>0</v>
      </c>
      <c r="BN4" s="19">
        <f t="shared" si="24"/>
        <v>1</v>
      </c>
      <c r="BO4" s="19">
        <f t="shared" si="24"/>
        <v>1</v>
      </c>
      <c r="BP4" s="19">
        <f t="shared" si="24"/>
        <v>0</v>
      </c>
      <c r="BQ4" s="19">
        <f t="shared" si="24"/>
        <v>1</v>
      </c>
      <c r="BR4" s="19">
        <f t="shared" si="24"/>
        <v>0</v>
      </c>
      <c r="BS4" s="19">
        <f t="shared" si="24"/>
        <v>0</v>
      </c>
      <c r="BT4" s="19">
        <f t="shared" si="24"/>
        <v>0</v>
      </c>
      <c r="BU4" s="19">
        <f t="shared" si="24"/>
        <v>0</v>
      </c>
      <c r="BV4" s="19">
        <f t="shared" si="24"/>
        <v>0</v>
      </c>
      <c r="BW4" s="19">
        <f t="shared" si="24"/>
        <v>0</v>
      </c>
      <c r="BY4" s="12" t="str">
        <f t="shared" si="10"/>
        <v/>
      </c>
      <c r="BZ4" s="12"/>
      <c r="CA4" s="12" t="str">
        <f t="shared" si="11"/>
        <v/>
      </c>
      <c r="CB4" s="12" t="str">
        <f t="shared" si="12"/>
        <v>ENL</v>
      </c>
      <c r="CC4" s="12" t="str">
        <f t="shared" si="13"/>
        <v>ENL</v>
      </c>
    </row>
    <row r="5" spans="1:81" ht="14.25" customHeight="1" x14ac:dyDescent="0.35">
      <c r="A5" s="72" t="str">
        <f t="shared" si="0"/>
        <v>Not Completed</v>
      </c>
      <c r="C5" s="19">
        <f t="shared" si="14"/>
        <v>4</v>
      </c>
      <c r="D5" s="14" t="str">
        <f t="shared" si="15"/>
        <v/>
      </c>
      <c r="E5" s="15"/>
      <c r="F5" s="15"/>
      <c r="G5" s="15"/>
      <c r="H5" s="14" t="str">
        <f t="shared" si="16"/>
        <v/>
      </c>
      <c r="I5" s="15"/>
      <c r="J5" s="15"/>
      <c r="K5" s="15"/>
      <c r="L5" s="15"/>
      <c r="M5" s="15"/>
      <c r="N5" s="15"/>
      <c r="O5" s="15"/>
      <c r="P5" s="16"/>
      <c r="Q5" s="17" t="str">
        <f>IF(ISBLANK(O5)=TRUE,"",VLOOKUP(O5,'validation code'!$X$35:$Y$38,2,0))</f>
        <v/>
      </c>
      <c r="R5" s="17" t="e">
        <f t="shared" si="17"/>
        <v>#VALUE!</v>
      </c>
      <c r="S5" s="16"/>
      <c r="T5" s="74" t="str">
        <f t="shared" si="18"/>
        <v/>
      </c>
      <c r="U5" s="69"/>
      <c r="V5" s="69"/>
      <c r="W5" s="69"/>
      <c r="X5" s="69"/>
      <c r="Y5" s="70"/>
      <c r="Z5" s="69"/>
      <c r="AA5" s="71"/>
      <c r="AB5" s="73" t="str">
        <f t="shared" si="19"/>
        <v/>
      </c>
      <c r="AC5" s="73" t="str">
        <f t="shared" si="3"/>
        <v/>
      </c>
      <c r="AD5" s="73" t="str">
        <f t="shared" si="3"/>
        <v/>
      </c>
      <c r="AE5" s="73" t="str">
        <f t="shared" si="3"/>
        <v/>
      </c>
      <c r="AF5" s="73" t="str">
        <f t="shared" si="3"/>
        <v/>
      </c>
      <c r="AG5" s="73" t="str">
        <f t="shared" si="3"/>
        <v/>
      </c>
      <c r="AH5" s="73" t="str">
        <f t="shared" si="3"/>
        <v/>
      </c>
      <c r="AI5" s="73" t="str">
        <f t="shared" si="3"/>
        <v/>
      </c>
      <c r="AJ5" s="73" t="str">
        <f t="shared" si="3"/>
        <v/>
      </c>
      <c r="AK5" s="73" t="str">
        <f t="shared" si="3"/>
        <v/>
      </c>
      <c r="AL5" s="73" t="str">
        <f t="shared" si="3"/>
        <v/>
      </c>
      <c r="AM5" s="73" t="str">
        <f t="shared" si="3"/>
        <v/>
      </c>
      <c r="AN5" s="64" t="e">
        <f t="shared" si="20"/>
        <v>#VALUE!</v>
      </c>
      <c r="AO5" s="12"/>
      <c r="AP5" s="12" t="str">
        <f>IF(ISBLANK(F5),"",VLOOKUP(F5,'validation code'!$T$64:$U$125,2,0))</f>
        <v/>
      </c>
      <c r="AQ5" s="12" t="str">
        <f>IF(ISBLANK(F5),"",VLOOKUP(F5,'validation code'!$T$3:$U$61,2,0))</f>
        <v/>
      </c>
      <c r="AR5" s="12" t="str">
        <f>IF(ISBLANK(M5)=TRUE,"",VLOOKUP(M5,'validation code'!$X$48:$Y$49,2,0))</f>
        <v/>
      </c>
      <c r="AS5" s="12" t="str">
        <f>IF(ISBLANK(F5)=TRUE,"",VLOOKUP(F5,'validation code'!$A$29:$B$91,2,0))</f>
        <v/>
      </c>
      <c r="AT5" s="12"/>
      <c r="AU5" s="12" t="s">
        <v>1149</v>
      </c>
      <c r="AV5" s="12" t="str">
        <f>IF(ISBLANK($B$2)=TRUE,"",VLOOKUP($B$2,'validation code'!$W$54:$X$76,2,0))</f>
        <v>ENL</v>
      </c>
      <c r="AW5" s="72" t="str">
        <f t="shared" si="4"/>
        <v>01</v>
      </c>
      <c r="AX5" s="72" t="str">
        <f t="shared" si="5"/>
        <v/>
      </c>
      <c r="AY5" s="72" t="str">
        <f t="shared" si="6"/>
        <v>0004</v>
      </c>
      <c r="AZ5" s="72" t="str">
        <f t="shared" si="7"/>
        <v>EX-23-ENL-01--0004</v>
      </c>
      <c r="BA5" s="72" t="str">
        <f t="shared" si="8"/>
        <v>Not Completed</v>
      </c>
      <c r="BB5" s="19">
        <f t="shared" ref="BB5:BC5" si="25">IF(ISBLANK(F5)=TRUE,0,1)</f>
        <v>0</v>
      </c>
      <c r="BC5" s="19">
        <f t="shared" si="25"/>
        <v>0</v>
      </c>
      <c r="BD5" s="19">
        <f t="shared" ref="BD5:BW5" si="26">IF(ISBLANK(G5)=TRUE,0,1)</f>
        <v>0</v>
      </c>
      <c r="BE5" s="19">
        <f t="shared" si="26"/>
        <v>1</v>
      </c>
      <c r="BF5" s="19">
        <f t="shared" si="26"/>
        <v>0</v>
      </c>
      <c r="BG5" s="19">
        <f t="shared" si="26"/>
        <v>0</v>
      </c>
      <c r="BH5" s="19">
        <f t="shared" si="26"/>
        <v>0</v>
      </c>
      <c r="BI5" s="19">
        <f t="shared" si="26"/>
        <v>0</v>
      </c>
      <c r="BJ5" s="19">
        <f t="shared" si="26"/>
        <v>0</v>
      </c>
      <c r="BK5" s="19">
        <f t="shared" si="26"/>
        <v>0</v>
      </c>
      <c r="BL5" s="19">
        <f t="shared" si="26"/>
        <v>0</v>
      </c>
      <c r="BM5" s="19">
        <f t="shared" si="26"/>
        <v>0</v>
      </c>
      <c r="BN5" s="19">
        <f t="shared" si="26"/>
        <v>1</v>
      </c>
      <c r="BO5" s="19">
        <f t="shared" si="26"/>
        <v>1</v>
      </c>
      <c r="BP5" s="19">
        <f t="shared" si="26"/>
        <v>0</v>
      </c>
      <c r="BQ5" s="19">
        <f t="shared" si="26"/>
        <v>1</v>
      </c>
      <c r="BR5" s="19">
        <f t="shared" si="26"/>
        <v>0</v>
      </c>
      <c r="BS5" s="19">
        <f t="shared" si="26"/>
        <v>0</v>
      </c>
      <c r="BT5" s="19">
        <f t="shared" si="26"/>
        <v>0</v>
      </c>
      <c r="BU5" s="19">
        <f t="shared" si="26"/>
        <v>0</v>
      </c>
      <c r="BV5" s="19">
        <f t="shared" si="26"/>
        <v>0</v>
      </c>
      <c r="BW5" s="19">
        <f t="shared" si="26"/>
        <v>0</v>
      </c>
      <c r="BY5" s="12" t="str">
        <f t="shared" si="10"/>
        <v/>
      </c>
      <c r="BZ5" s="12"/>
      <c r="CA5" s="12" t="str">
        <f t="shared" si="11"/>
        <v/>
      </c>
      <c r="CB5" s="12" t="str">
        <f t="shared" si="12"/>
        <v>ENL</v>
      </c>
      <c r="CC5" s="12" t="str">
        <f t="shared" si="13"/>
        <v>ENL</v>
      </c>
    </row>
    <row r="6" spans="1:81" ht="14.25" customHeight="1" x14ac:dyDescent="0.35">
      <c r="A6" s="72" t="str">
        <f t="shared" si="0"/>
        <v>Not Completed</v>
      </c>
      <c r="C6" s="19">
        <f t="shared" si="14"/>
        <v>5</v>
      </c>
      <c r="D6" s="14" t="str">
        <f t="shared" si="15"/>
        <v/>
      </c>
      <c r="E6" s="15"/>
      <c r="F6" s="15"/>
      <c r="G6" s="15"/>
      <c r="H6" s="14" t="str">
        <f t="shared" si="16"/>
        <v/>
      </c>
      <c r="I6" s="15"/>
      <c r="J6" s="15"/>
      <c r="K6" s="15"/>
      <c r="L6" s="15"/>
      <c r="M6" s="15"/>
      <c r="N6" s="15"/>
      <c r="O6" s="15"/>
      <c r="P6" s="16"/>
      <c r="Q6" s="17" t="str">
        <f>IF(ISBLANK(O6)=TRUE,"",VLOOKUP(O6,'validation code'!$X$35:$Y$38,2,0))</f>
        <v/>
      </c>
      <c r="R6" s="17" t="e">
        <f t="shared" si="17"/>
        <v>#VALUE!</v>
      </c>
      <c r="S6" s="16"/>
      <c r="T6" s="74" t="str">
        <f t="shared" si="18"/>
        <v/>
      </c>
      <c r="U6" s="69"/>
      <c r="V6" s="69"/>
      <c r="W6" s="69"/>
      <c r="X6" s="69"/>
      <c r="Y6" s="70"/>
      <c r="Z6" s="69"/>
      <c r="AA6" s="71"/>
      <c r="AB6" s="73" t="str">
        <f t="shared" si="19"/>
        <v/>
      </c>
      <c r="AC6" s="73" t="str">
        <f t="shared" si="3"/>
        <v/>
      </c>
      <c r="AD6" s="73" t="str">
        <f t="shared" si="3"/>
        <v/>
      </c>
      <c r="AE6" s="73" t="str">
        <f t="shared" si="3"/>
        <v/>
      </c>
      <c r="AF6" s="73" t="str">
        <f t="shared" si="3"/>
        <v/>
      </c>
      <c r="AG6" s="73" t="str">
        <f t="shared" si="3"/>
        <v/>
      </c>
      <c r="AH6" s="73" t="str">
        <f t="shared" si="3"/>
        <v/>
      </c>
      <c r="AI6" s="73" t="str">
        <f t="shared" si="3"/>
        <v/>
      </c>
      <c r="AJ6" s="73" t="str">
        <f t="shared" si="3"/>
        <v/>
      </c>
      <c r="AK6" s="73" t="str">
        <f t="shared" si="3"/>
        <v/>
      </c>
      <c r="AL6" s="73" t="str">
        <f t="shared" si="3"/>
        <v/>
      </c>
      <c r="AM6" s="73" t="str">
        <f t="shared" si="3"/>
        <v/>
      </c>
      <c r="AN6" s="64" t="e">
        <f t="shared" si="20"/>
        <v>#VALUE!</v>
      </c>
      <c r="AO6" s="12"/>
      <c r="AP6" s="12" t="str">
        <f>IF(ISBLANK(F6),"",VLOOKUP(F6,'validation code'!$T$64:$U$125,2,0))</f>
        <v/>
      </c>
      <c r="AQ6" s="12" t="str">
        <f>IF(ISBLANK(F6),"",VLOOKUP(F6,'validation code'!$T$3:$U$61,2,0))</f>
        <v/>
      </c>
      <c r="AR6" s="12" t="str">
        <f>IF(ISBLANK(M6)=TRUE,"",VLOOKUP(M6,'validation code'!$X$48:$Y$49,2,0))</f>
        <v/>
      </c>
      <c r="AS6" s="12" t="str">
        <f>IF(ISBLANK(F6)=TRUE,"",VLOOKUP(F6,'validation code'!$A$29:$B$91,2,0))</f>
        <v/>
      </c>
      <c r="AT6" s="12"/>
      <c r="AU6" s="12" t="s">
        <v>1149</v>
      </c>
      <c r="AV6" s="12" t="str">
        <f>IF(ISBLANK($B$2)=TRUE,"",VLOOKUP($B$2,'validation code'!$W$54:$X$76,2,0))</f>
        <v>ENL</v>
      </c>
      <c r="AW6" s="72" t="str">
        <f t="shared" si="4"/>
        <v>01</v>
      </c>
      <c r="AX6" s="72" t="str">
        <f t="shared" si="5"/>
        <v/>
      </c>
      <c r="AY6" s="72" t="str">
        <f t="shared" si="6"/>
        <v>0005</v>
      </c>
      <c r="AZ6" s="72" t="str">
        <f t="shared" si="7"/>
        <v>EX-23-ENL-01--0005</v>
      </c>
      <c r="BA6" s="72" t="str">
        <f t="shared" si="8"/>
        <v>Not Completed</v>
      </c>
      <c r="BB6" s="19">
        <f t="shared" ref="BB6:BC6" si="27">IF(ISBLANK(F6)=TRUE,0,1)</f>
        <v>0</v>
      </c>
      <c r="BC6" s="19">
        <f t="shared" si="27"/>
        <v>0</v>
      </c>
      <c r="BD6" s="19">
        <f t="shared" ref="BD6:BW6" si="28">IF(ISBLANK(G6)=TRUE,0,1)</f>
        <v>0</v>
      </c>
      <c r="BE6" s="19">
        <f t="shared" si="28"/>
        <v>1</v>
      </c>
      <c r="BF6" s="19">
        <f t="shared" si="28"/>
        <v>0</v>
      </c>
      <c r="BG6" s="19">
        <f t="shared" si="28"/>
        <v>0</v>
      </c>
      <c r="BH6" s="19">
        <f t="shared" si="28"/>
        <v>0</v>
      </c>
      <c r="BI6" s="19">
        <f t="shared" si="28"/>
        <v>0</v>
      </c>
      <c r="BJ6" s="19">
        <f t="shared" si="28"/>
        <v>0</v>
      </c>
      <c r="BK6" s="19">
        <f t="shared" si="28"/>
        <v>0</v>
      </c>
      <c r="BL6" s="19">
        <f t="shared" si="28"/>
        <v>0</v>
      </c>
      <c r="BM6" s="19">
        <f t="shared" si="28"/>
        <v>0</v>
      </c>
      <c r="BN6" s="19">
        <f t="shared" si="28"/>
        <v>1</v>
      </c>
      <c r="BO6" s="19">
        <f t="shared" si="28"/>
        <v>1</v>
      </c>
      <c r="BP6" s="19">
        <f t="shared" si="28"/>
        <v>0</v>
      </c>
      <c r="BQ6" s="19">
        <f t="shared" si="28"/>
        <v>1</v>
      </c>
      <c r="BR6" s="19">
        <f t="shared" si="28"/>
        <v>0</v>
      </c>
      <c r="BS6" s="19">
        <f t="shared" si="28"/>
        <v>0</v>
      </c>
      <c r="BT6" s="19">
        <f t="shared" si="28"/>
        <v>0</v>
      </c>
      <c r="BU6" s="19">
        <f t="shared" si="28"/>
        <v>0</v>
      </c>
      <c r="BV6" s="19">
        <f t="shared" si="28"/>
        <v>0</v>
      </c>
      <c r="BW6" s="19">
        <f t="shared" si="28"/>
        <v>0</v>
      </c>
      <c r="BY6" s="12" t="str">
        <f t="shared" si="10"/>
        <v/>
      </c>
      <c r="BZ6" s="12"/>
      <c r="CA6" s="12" t="str">
        <f t="shared" si="11"/>
        <v/>
      </c>
      <c r="CB6" s="12" t="str">
        <f t="shared" si="12"/>
        <v>ENL</v>
      </c>
      <c r="CC6" s="12" t="str">
        <f t="shared" si="13"/>
        <v>ENL</v>
      </c>
    </row>
    <row r="7" spans="1:81" ht="14.25" customHeight="1" x14ac:dyDescent="0.35">
      <c r="A7" s="72" t="str">
        <f t="shared" si="0"/>
        <v>Not Completed</v>
      </c>
      <c r="C7" s="19">
        <f t="shared" si="14"/>
        <v>6</v>
      </c>
      <c r="D7" s="14" t="str">
        <f t="shared" si="15"/>
        <v/>
      </c>
      <c r="E7" s="15"/>
      <c r="F7" s="15"/>
      <c r="G7" s="15"/>
      <c r="H7" s="14" t="str">
        <f t="shared" si="16"/>
        <v/>
      </c>
      <c r="I7" s="15"/>
      <c r="J7" s="15"/>
      <c r="K7" s="15"/>
      <c r="L7" s="15"/>
      <c r="M7" s="15"/>
      <c r="N7" s="15"/>
      <c r="O7" s="15"/>
      <c r="P7" s="16"/>
      <c r="Q7" s="17" t="str">
        <f>IF(ISBLANK(O7)=TRUE,"",VLOOKUP(O7,'validation code'!$X$35:$Y$38,2,0))</f>
        <v/>
      </c>
      <c r="R7" s="17" t="e">
        <f t="shared" si="17"/>
        <v>#VALUE!</v>
      </c>
      <c r="S7" s="16"/>
      <c r="T7" s="74" t="str">
        <f t="shared" si="18"/>
        <v/>
      </c>
      <c r="U7" s="69"/>
      <c r="V7" s="69"/>
      <c r="W7" s="69"/>
      <c r="X7" s="69"/>
      <c r="Y7" s="70"/>
      <c r="Z7" s="69"/>
      <c r="AA7" s="71"/>
      <c r="AB7" s="73" t="str">
        <f t="shared" si="19"/>
        <v/>
      </c>
      <c r="AC7" s="73" t="str">
        <f t="shared" si="3"/>
        <v/>
      </c>
      <c r="AD7" s="73" t="str">
        <f t="shared" si="3"/>
        <v/>
      </c>
      <c r="AE7" s="73" t="str">
        <f t="shared" si="3"/>
        <v/>
      </c>
      <c r="AF7" s="73" t="str">
        <f t="shared" si="3"/>
        <v/>
      </c>
      <c r="AG7" s="73" t="str">
        <f t="shared" si="3"/>
        <v/>
      </c>
      <c r="AH7" s="73" t="str">
        <f t="shared" si="3"/>
        <v/>
      </c>
      <c r="AI7" s="73" t="str">
        <f t="shared" si="3"/>
        <v/>
      </c>
      <c r="AJ7" s="73" t="str">
        <f t="shared" si="3"/>
        <v/>
      </c>
      <c r="AK7" s="73" t="str">
        <f t="shared" si="3"/>
        <v/>
      </c>
      <c r="AL7" s="73" t="str">
        <f t="shared" si="3"/>
        <v/>
      </c>
      <c r="AM7" s="73" t="str">
        <f t="shared" si="3"/>
        <v/>
      </c>
      <c r="AN7" s="64" t="e">
        <f t="shared" si="20"/>
        <v>#VALUE!</v>
      </c>
      <c r="AO7" s="12"/>
      <c r="AP7" s="12" t="str">
        <f>IF(ISBLANK(F7),"",VLOOKUP(F7,'validation code'!$T$64:$U$125,2,0))</f>
        <v/>
      </c>
      <c r="AQ7" s="12" t="str">
        <f>IF(ISBLANK(F7),"",VLOOKUP(F7,'validation code'!$T$3:$U$61,2,0))</f>
        <v/>
      </c>
      <c r="AR7" s="12" t="str">
        <f>IF(ISBLANK(M7)=TRUE,"",VLOOKUP(M7,'validation code'!$X$48:$Y$49,2,0))</f>
        <v/>
      </c>
      <c r="AS7" s="12" t="str">
        <f>IF(ISBLANK(F7)=TRUE,"",VLOOKUP(F7,'validation code'!$A$29:$B$91,2,0))</f>
        <v/>
      </c>
      <c r="AT7" s="12"/>
      <c r="AU7" s="12" t="s">
        <v>1149</v>
      </c>
      <c r="AV7" s="12" t="str">
        <f>IF(ISBLANK($B$2)=TRUE,"",VLOOKUP($B$2,'validation code'!$W$54:$X$76,2,0))</f>
        <v>ENL</v>
      </c>
      <c r="AW7" s="72" t="str">
        <f t="shared" si="4"/>
        <v>01</v>
      </c>
      <c r="AX7" s="72" t="str">
        <f t="shared" si="5"/>
        <v/>
      </c>
      <c r="AY7" s="72" t="str">
        <f t="shared" si="6"/>
        <v>0006</v>
      </c>
      <c r="AZ7" s="72" t="str">
        <f t="shared" si="7"/>
        <v>EX-23-ENL-01--0006</v>
      </c>
      <c r="BA7" s="72" t="str">
        <f t="shared" si="8"/>
        <v>Not Completed</v>
      </c>
      <c r="BB7" s="19">
        <f t="shared" ref="BB7:BC7" si="29">IF(ISBLANK(F7)=TRUE,0,1)</f>
        <v>0</v>
      </c>
      <c r="BC7" s="19">
        <f t="shared" si="29"/>
        <v>0</v>
      </c>
      <c r="BD7" s="19">
        <f t="shared" ref="BD7:BW7" si="30">IF(ISBLANK(G7)=TRUE,0,1)</f>
        <v>0</v>
      </c>
      <c r="BE7" s="19">
        <f t="shared" si="30"/>
        <v>1</v>
      </c>
      <c r="BF7" s="19">
        <f t="shared" si="30"/>
        <v>0</v>
      </c>
      <c r="BG7" s="19">
        <f t="shared" si="30"/>
        <v>0</v>
      </c>
      <c r="BH7" s="19">
        <f t="shared" si="30"/>
        <v>0</v>
      </c>
      <c r="BI7" s="19">
        <f t="shared" si="30"/>
        <v>0</v>
      </c>
      <c r="BJ7" s="19">
        <f t="shared" si="30"/>
        <v>0</v>
      </c>
      <c r="BK7" s="19">
        <f t="shared" si="30"/>
        <v>0</v>
      </c>
      <c r="BL7" s="19">
        <f t="shared" si="30"/>
        <v>0</v>
      </c>
      <c r="BM7" s="19">
        <f t="shared" si="30"/>
        <v>0</v>
      </c>
      <c r="BN7" s="19">
        <f t="shared" si="30"/>
        <v>1</v>
      </c>
      <c r="BO7" s="19">
        <f t="shared" si="30"/>
        <v>1</v>
      </c>
      <c r="BP7" s="19">
        <f t="shared" si="30"/>
        <v>0</v>
      </c>
      <c r="BQ7" s="19">
        <f t="shared" si="30"/>
        <v>1</v>
      </c>
      <c r="BR7" s="19">
        <f t="shared" si="30"/>
        <v>0</v>
      </c>
      <c r="BS7" s="19">
        <f t="shared" si="30"/>
        <v>0</v>
      </c>
      <c r="BT7" s="19">
        <f t="shared" si="30"/>
        <v>0</v>
      </c>
      <c r="BU7" s="19">
        <f t="shared" si="30"/>
        <v>0</v>
      </c>
      <c r="BV7" s="19">
        <f t="shared" si="30"/>
        <v>0</v>
      </c>
      <c r="BW7" s="19">
        <f t="shared" si="30"/>
        <v>0</v>
      </c>
      <c r="BY7" s="12" t="str">
        <f t="shared" si="10"/>
        <v/>
      </c>
      <c r="BZ7" s="12"/>
      <c r="CA7" s="12" t="str">
        <f t="shared" si="11"/>
        <v/>
      </c>
      <c r="CB7" s="12" t="str">
        <f t="shared" si="12"/>
        <v>ENL</v>
      </c>
      <c r="CC7" s="12" t="str">
        <f t="shared" si="13"/>
        <v>ENL</v>
      </c>
    </row>
    <row r="8" spans="1:81" ht="14.25" customHeight="1" x14ac:dyDescent="0.35">
      <c r="A8" s="72" t="str">
        <f t="shared" si="0"/>
        <v>Not Completed</v>
      </c>
      <c r="C8" s="19">
        <f t="shared" si="14"/>
        <v>7</v>
      </c>
      <c r="D8" s="14" t="str">
        <f t="shared" si="15"/>
        <v/>
      </c>
      <c r="E8" s="15"/>
      <c r="F8" s="15"/>
      <c r="G8" s="15"/>
      <c r="H8" s="14" t="str">
        <f t="shared" si="16"/>
        <v/>
      </c>
      <c r="I8" s="15"/>
      <c r="J8" s="15"/>
      <c r="K8" s="15"/>
      <c r="L8" s="15"/>
      <c r="M8" s="15"/>
      <c r="N8" s="15"/>
      <c r="O8" s="15"/>
      <c r="P8" s="16"/>
      <c r="Q8" s="17" t="str">
        <f>IF(ISBLANK(O8)=TRUE,"",VLOOKUP(O8,'validation code'!$X$35:$Y$38,2,0))</f>
        <v/>
      </c>
      <c r="R8" s="17" t="e">
        <f t="shared" si="17"/>
        <v>#VALUE!</v>
      </c>
      <c r="S8" s="16"/>
      <c r="T8" s="74" t="str">
        <f t="shared" si="18"/>
        <v/>
      </c>
      <c r="U8" s="69"/>
      <c r="V8" s="69"/>
      <c r="W8" s="69"/>
      <c r="X8" s="69"/>
      <c r="Y8" s="70"/>
      <c r="Z8" s="69"/>
      <c r="AA8" s="71"/>
      <c r="AB8" s="73" t="str">
        <f t="shared" si="19"/>
        <v/>
      </c>
      <c r="AC8" s="73" t="str">
        <f t="shared" si="3"/>
        <v/>
      </c>
      <c r="AD8" s="73" t="str">
        <f t="shared" si="3"/>
        <v/>
      </c>
      <c r="AE8" s="73" t="str">
        <f t="shared" si="3"/>
        <v/>
      </c>
      <c r="AF8" s="73" t="str">
        <f t="shared" si="3"/>
        <v/>
      </c>
      <c r="AG8" s="73" t="str">
        <f t="shared" si="3"/>
        <v/>
      </c>
      <c r="AH8" s="73" t="str">
        <f t="shared" si="3"/>
        <v/>
      </c>
      <c r="AI8" s="73" t="str">
        <f t="shared" si="3"/>
        <v/>
      </c>
      <c r="AJ8" s="73" t="str">
        <f t="shared" si="3"/>
        <v/>
      </c>
      <c r="AK8" s="73" t="str">
        <f t="shared" si="3"/>
        <v/>
      </c>
      <c r="AL8" s="73" t="str">
        <f t="shared" si="3"/>
        <v/>
      </c>
      <c r="AM8" s="73" t="str">
        <f t="shared" si="3"/>
        <v/>
      </c>
      <c r="AN8" s="64" t="e">
        <f t="shared" si="20"/>
        <v>#VALUE!</v>
      </c>
      <c r="AO8" s="12"/>
      <c r="AP8" s="12" t="str">
        <f>IF(ISBLANK(F8),"",VLOOKUP(F8,'validation code'!$T$64:$U$125,2,0))</f>
        <v/>
      </c>
      <c r="AQ8" s="12" t="str">
        <f>IF(ISBLANK(F8),"",VLOOKUP(F8,'validation code'!$T$3:$U$61,2,0))</f>
        <v/>
      </c>
      <c r="AR8" s="12" t="str">
        <f>IF(ISBLANK(M8)=TRUE,"",VLOOKUP(M8,'validation code'!$X$48:$Y$49,2,0))</f>
        <v/>
      </c>
      <c r="AS8" s="12" t="str">
        <f>IF(ISBLANK(F8)=TRUE,"",VLOOKUP(F8,'validation code'!$A$29:$B$91,2,0))</f>
        <v/>
      </c>
      <c r="AT8" s="12"/>
      <c r="AU8" s="12" t="s">
        <v>1149</v>
      </c>
      <c r="AV8" s="12" t="str">
        <f>IF(ISBLANK($B$2)=TRUE,"",VLOOKUP($B$2,'validation code'!$W$54:$X$76,2,0))</f>
        <v>ENL</v>
      </c>
      <c r="AW8" s="72" t="str">
        <f t="shared" si="4"/>
        <v>01</v>
      </c>
      <c r="AX8" s="72" t="str">
        <f t="shared" si="5"/>
        <v/>
      </c>
      <c r="AY8" s="72" t="str">
        <f t="shared" si="6"/>
        <v>0007</v>
      </c>
      <c r="AZ8" s="72" t="str">
        <f t="shared" si="7"/>
        <v>EX-23-ENL-01--0007</v>
      </c>
      <c r="BA8" s="72" t="str">
        <f t="shared" si="8"/>
        <v>Not Completed</v>
      </c>
      <c r="BB8" s="19">
        <f t="shared" ref="BB8:BC8" si="31">IF(ISBLANK(F8)=TRUE,0,1)</f>
        <v>0</v>
      </c>
      <c r="BC8" s="19">
        <f t="shared" si="31"/>
        <v>0</v>
      </c>
      <c r="BD8" s="19">
        <f t="shared" ref="BD8:BW8" si="32">IF(ISBLANK(G8)=TRUE,0,1)</f>
        <v>0</v>
      </c>
      <c r="BE8" s="19">
        <f t="shared" si="32"/>
        <v>1</v>
      </c>
      <c r="BF8" s="19">
        <f t="shared" si="32"/>
        <v>0</v>
      </c>
      <c r="BG8" s="19">
        <f t="shared" si="32"/>
        <v>0</v>
      </c>
      <c r="BH8" s="19">
        <f t="shared" si="32"/>
        <v>0</v>
      </c>
      <c r="BI8" s="19">
        <f t="shared" si="32"/>
        <v>0</v>
      </c>
      <c r="BJ8" s="19">
        <f t="shared" si="32"/>
        <v>0</v>
      </c>
      <c r="BK8" s="19">
        <f t="shared" si="32"/>
        <v>0</v>
      </c>
      <c r="BL8" s="19">
        <f t="shared" si="32"/>
        <v>0</v>
      </c>
      <c r="BM8" s="19">
        <f t="shared" si="32"/>
        <v>0</v>
      </c>
      <c r="BN8" s="19">
        <f t="shared" si="32"/>
        <v>1</v>
      </c>
      <c r="BO8" s="19">
        <f t="shared" si="32"/>
        <v>1</v>
      </c>
      <c r="BP8" s="19">
        <f t="shared" si="32"/>
        <v>0</v>
      </c>
      <c r="BQ8" s="19">
        <f t="shared" si="32"/>
        <v>1</v>
      </c>
      <c r="BR8" s="19">
        <f t="shared" si="32"/>
        <v>0</v>
      </c>
      <c r="BS8" s="19">
        <f t="shared" si="32"/>
        <v>0</v>
      </c>
      <c r="BT8" s="19">
        <f t="shared" si="32"/>
        <v>0</v>
      </c>
      <c r="BU8" s="19">
        <f t="shared" si="32"/>
        <v>0</v>
      </c>
      <c r="BV8" s="19">
        <f t="shared" si="32"/>
        <v>0</v>
      </c>
      <c r="BW8" s="19">
        <f t="shared" si="32"/>
        <v>0</v>
      </c>
      <c r="BY8" s="12" t="str">
        <f t="shared" si="10"/>
        <v/>
      </c>
      <c r="BZ8" s="12"/>
      <c r="CA8" s="12" t="str">
        <f t="shared" si="11"/>
        <v/>
      </c>
      <c r="CB8" s="12" t="str">
        <f t="shared" si="12"/>
        <v>ENL</v>
      </c>
      <c r="CC8" s="12" t="str">
        <f t="shared" si="13"/>
        <v>ENL</v>
      </c>
    </row>
    <row r="9" spans="1:81" ht="14.25" customHeight="1" x14ac:dyDescent="0.35">
      <c r="A9" s="72" t="str">
        <f t="shared" si="0"/>
        <v>Not Completed</v>
      </c>
      <c r="C9" s="19">
        <f t="shared" si="14"/>
        <v>8</v>
      </c>
      <c r="D9" s="14" t="str">
        <f t="shared" si="15"/>
        <v/>
      </c>
      <c r="E9" s="15"/>
      <c r="F9" s="15"/>
      <c r="G9" s="15"/>
      <c r="H9" s="14" t="str">
        <f t="shared" si="16"/>
        <v/>
      </c>
      <c r="I9" s="15"/>
      <c r="J9" s="15"/>
      <c r="K9" s="15"/>
      <c r="L9" s="15"/>
      <c r="M9" s="15"/>
      <c r="N9" s="15"/>
      <c r="O9" s="15"/>
      <c r="P9" s="16"/>
      <c r="Q9" s="17" t="str">
        <f>IF(ISBLANK(O9)=TRUE,"",VLOOKUP(O9,'validation code'!$X$35:$Y$38,2,0))</f>
        <v/>
      </c>
      <c r="R9" s="17" t="e">
        <f t="shared" si="17"/>
        <v>#VALUE!</v>
      </c>
      <c r="S9" s="16"/>
      <c r="T9" s="74" t="str">
        <f t="shared" si="18"/>
        <v/>
      </c>
      <c r="U9" s="69"/>
      <c r="V9" s="69"/>
      <c r="W9" s="69"/>
      <c r="X9" s="69"/>
      <c r="Y9" s="70"/>
      <c r="Z9" s="69"/>
      <c r="AA9" s="71"/>
      <c r="AB9" s="73" t="str">
        <f t="shared" si="19"/>
        <v/>
      </c>
      <c r="AC9" s="73" t="str">
        <f t="shared" si="3"/>
        <v/>
      </c>
      <c r="AD9" s="73" t="str">
        <f t="shared" si="3"/>
        <v/>
      </c>
      <c r="AE9" s="73" t="str">
        <f t="shared" si="3"/>
        <v/>
      </c>
      <c r="AF9" s="73" t="str">
        <f t="shared" si="3"/>
        <v/>
      </c>
      <c r="AG9" s="73" t="str">
        <f t="shared" si="3"/>
        <v/>
      </c>
      <c r="AH9" s="73" t="str">
        <f t="shared" si="3"/>
        <v/>
      </c>
      <c r="AI9" s="73" t="str">
        <f t="shared" si="3"/>
        <v/>
      </c>
      <c r="AJ9" s="73" t="str">
        <f t="shared" si="3"/>
        <v/>
      </c>
      <c r="AK9" s="73" t="str">
        <f t="shared" si="3"/>
        <v/>
      </c>
      <c r="AL9" s="73" t="str">
        <f t="shared" si="3"/>
        <v/>
      </c>
      <c r="AM9" s="73" t="str">
        <f t="shared" si="3"/>
        <v/>
      </c>
      <c r="AN9" s="64" t="e">
        <f t="shared" si="20"/>
        <v>#VALUE!</v>
      </c>
      <c r="AO9" s="12"/>
      <c r="AP9" s="12" t="str">
        <f>IF(ISBLANK(F9),"",VLOOKUP(F9,'validation code'!$T$64:$U$125,2,0))</f>
        <v/>
      </c>
      <c r="AQ9" s="12" t="str">
        <f>IF(ISBLANK(F9),"",VLOOKUP(F9,'validation code'!$T$3:$U$61,2,0))</f>
        <v/>
      </c>
      <c r="AR9" s="12" t="str">
        <f>IF(ISBLANK(M9)=TRUE,"",VLOOKUP(M9,'validation code'!$X$48:$Y$49,2,0))</f>
        <v/>
      </c>
      <c r="AS9" s="12" t="str">
        <f>IF(ISBLANK(F9)=TRUE,"",VLOOKUP(F9,'validation code'!$A$29:$B$91,2,0))</f>
        <v/>
      </c>
      <c r="AT9" s="12"/>
      <c r="AU9" s="12" t="s">
        <v>1149</v>
      </c>
      <c r="AV9" s="12" t="str">
        <f>IF(ISBLANK($B$2)=TRUE,"",VLOOKUP($B$2,'validation code'!$W$54:$X$76,2,0))</f>
        <v>ENL</v>
      </c>
      <c r="AW9" s="72" t="str">
        <f t="shared" si="4"/>
        <v>01</v>
      </c>
      <c r="AX9" s="72" t="str">
        <f t="shared" si="5"/>
        <v/>
      </c>
      <c r="AY9" s="72" t="str">
        <f t="shared" si="6"/>
        <v>0008</v>
      </c>
      <c r="AZ9" s="72" t="str">
        <f t="shared" si="7"/>
        <v>EX-23-ENL-01--0008</v>
      </c>
      <c r="BA9" s="72" t="str">
        <f t="shared" si="8"/>
        <v>Not Completed</v>
      </c>
      <c r="BB9" s="19">
        <f t="shared" ref="BB9:BC9" si="33">IF(ISBLANK(F9)=TRUE,0,1)</f>
        <v>0</v>
      </c>
      <c r="BC9" s="19">
        <f t="shared" si="33"/>
        <v>0</v>
      </c>
      <c r="BD9" s="19">
        <f t="shared" ref="BD9:BW9" si="34">IF(ISBLANK(G9)=TRUE,0,1)</f>
        <v>0</v>
      </c>
      <c r="BE9" s="19">
        <f t="shared" si="34"/>
        <v>1</v>
      </c>
      <c r="BF9" s="19">
        <f t="shared" si="34"/>
        <v>0</v>
      </c>
      <c r="BG9" s="19">
        <f t="shared" si="34"/>
        <v>0</v>
      </c>
      <c r="BH9" s="19">
        <f t="shared" si="34"/>
        <v>0</v>
      </c>
      <c r="BI9" s="19">
        <f t="shared" si="34"/>
        <v>0</v>
      </c>
      <c r="BJ9" s="19">
        <f t="shared" si="34"/>
        <v>0</v>
      </c>
      <c r="BK9" s="19">
        <f t="shared" si="34"/>
        <v>0</v>
      </c>
      <c r="BL9" s="19">
        <f t="shared" si="34"/>
        <v>0</v>
      </c>
      <c r="BM9" s="19">
        <f t="shared" si="34"/>
        <v>0</v>
      </c>
      <c r="BN9" s="19">
        <f t="shared" si="34"/>
        <v>1</v>
      </c>
      <c r="BO9" s="19">
        <f t="shared" si="34"/>
        <v>1</v>
      </c>
      <c r="BP9" s="19">
        <f t="shared" si="34"/>
        <v>0</v>
      </c>
      <c r="BQ9" s="19">
        <f t="shared" si="34"/>
        <v>1</v>
      </c>
      <c r="BR9" s="19">
        <f t="shared" si="34"/>
        <v>0</v>
      </c>
      <c r="BS9" s="19">
        <f t="shared" si="34"/>
        <v>0</v>
      </c>
      <c r="BT9" s="19">
        <f t="shared" si="34"/>
        <v>0</v>
      </c>
      <c r="BU9" s="19">
        <f t="shared" si="34"/>
        <v>0</v>
      </c>
      <c r="BV9" s="19">
        <f t="shared" si="34"/>
        <v>0</v>
      </c>
      <c r="BW9" s="19">
        <f t="shared" si="34"/>
        <v>0</v>
      </c>
      <c r="BY9" s="12" t="str">
        <f t="shared" si="10"/>
        <v/>
      </c>
      <c r="BZ9" s="12"/>
      <c r="CA9" s="12" t="str">
        <f t="shared" si="11"/>
        <v/>
      </c>
      <c r="CB9" s="12" t="str">
        <f t="shared" si="12"/>
        <v>ENL</v>
      </c>
      <c r="CC9" s="12" t="str">
        <f t="shared" si="13"/>
        <v>ENL</v>
      </c>
    </row>
    <row r="10" spans="1:81" ht="14.25" customHeight="1" x14ac:dyDescent="0.35">
      <c r="A10" s="72" t="str">
        <f t="shared" si="0"/>
        <v>Not Completed</v>
      </c>
      <c r="C10" s="19">
        <f t="shared" si="14"/>
        <v>9</v>
      </c>
      <c r="D10" s="14" t="str">
        <f t="shared" si="15"/>
        <v/>
      </c>
      <c r="E10" s="15"/>
      <c r="F10" s="15"/>
      <c r="G10" s="15"/>
      <c r="H10" s="14" t="str">
        <f t="shared" si="16"/>
        <v/>
      </c>
      <c r="I10" s="15"/>
      <c r="J10" s="15"/>
      <c r="K10" s="15"/>
      <c r="L10" s="15"/>
      <c r="M10" s="15"/>
      <c r="N10" s="15"/>
      <c r="O10" s="15"/>
      <c r="P10" s="16"/>
      <c r="Q10" s="17" t="str">
        <f>IF(ISBLANK(O10)=TRUE,"",VLOOKUP(O10,'validation code'!$X$35:$Y$38,2,0))</f>
        <v/>
      </c>
      <c r="R10" s="17" t="e">
        <f t="shared" si="17"/>
        <v>#VALUE!</v>
      </c>
      <c r="S10" s="16"/>
      <c r="T10" s="74" t="str">
        <f t="shared" si="18"/>
        <v/>
      </c>
      <c r="U10" s="69"/>
      <c r="V10" s="69"/>
      <c r="W10" s="69"/>
      <c r="X10" s="69"/>
      <c r="Y10" s="70"/>
      <c r="Z10" s="69"/>
      <c r="AA10" s="71"/>
      <c r="AB10" s="73" t="str">
        <f t="shared" si="19"/>
        <v/>
      </c>
      <c r="AC10" s="73" t="str">
        <f t="shared" si="3"/>
        <v/>
      </c>
      <c r="AD10" s="73" t="str">
        <f t="shared" si="3"/>
        <v/>
      </c>
      <c r="AE10" s="73" t="str">
        <f t="shared" si="3"/>
        <v/>
      </c>
      <c r="AF10" s="73" t="str">
        <f t="shared" si="3"/>
        <v/>
      </c>
      <c r="AG10" s="73" t="str">
        <f t="shared" si="3"/>
        <v/>
      </c>
      <c r="AH10" s="73" t="str">
        <f t="shared" si="3"/>
        <v/>
      </c>
      <c r="AI10" s="73" t="str">
        <f t="shared" si="3"/>
        <v/>
      </c>
      <c r="AJ10" s="73" t="str">
        <f t="shared" si="3"/>
        <v/>
      </c>
      <c r="AK10" s="73" t="str">
        <f t="shared" si="3"/>
        <v/>
      </c>
      <c r="AL10" s="73" t="str">
        <f t="shared" si="3"/>
        <v/>
      </c>
      <c r="AM10" s="73" t="str">
        <f t="shared" si="3"/>
        <v/>
      </c>
      <c r="AN10" s="64" t="e">
        <f t="shared" si="20"/>
        <v>#VALUE!</v>
      </c>
      <c r="AO10" s="12"/>
      <c r="AP10" s="12" t="str">
        <f>IF(ISBLANK(F10),"",VLOOKUP(F10,'validation code'!$T$64:$U$125,2,0))</f>
        <v/>
      </c>
      <c r="AQ10" s="12" t="str">
        <f>IF(ISBLANK(F10),"",VLOOKUP(F10,'validation code'!$T$3:$U$61,2,0))</f>
        <v/>
      </c>
      <c r="AR10" s="12" t="str">
        <f>IF(ISBLANK(M10)=TRUE,"",VLOOKUP(M10,'validation code'!$X$48:$Y$49,2,0))</f>
        <v/>
      </c>
      <c r="AS10" s="12" t="str">
        <f>IF(ISBLANK(F10)=TRUE,"",VLOOKUP(F10,'validation code'!$A$29:$B$91,2,0))</f>
        <v/>
      </c>
      <c r="AT10" s="12"/>
      <c r="AU10" s="12" t="s">
        <v>1149</v>
      </c>
      <c r="AV10" s="12" t="str">
        <f>IF(ISBLANK($B$2)=TRUE,"",VLOOKUP($B$2,'validation code'!$W$54:$X$76,2,0))</f>
        <v>ENL</v>
      </c>
      <c r="AW10" s="72" t="str">
        <f t="shared" si="4"/>
        <v>01</v>
      </c>
      <c r="AX10" s="72" t="str">
        <f t="shared" si="5"/>
        <v/>
      </c>
      <c r="AY10" s="72" t="str">
        <f t="shared" si="6"/>
        <v>0009</v>
      </c>
      <c r="AZ10" s="72" t="str">
        <f t="shared" si="7"/>
        <v>EX-23-ENL-01--0009</v>
      </c>
      <c r="BA10" s="72" t="str">
        <f t="shared" si="8"/>
        <v>Not Completed</v>
      </c>
      <c r="BB10" s="19">
        <f t="shared" ref="BB10:BC10" si="35">IF(ISBLANK(F10)=TRUE,0,1)</f>
        <v>0</v>
      </c>
      <c r="BC10" s="19">
        <f t="shared" si="35"/>
        <v>0</v>
      </c>
      <c r="BD10" s="19">
        <f t="shared" ref="BD10:BW10" si="36">IF(ISBLANK(G10)=TRUE,0,1)</f>
        <v>0</v>
      </c>
      <c r="BE10" s="19">
        <f t="shared" si="36"/>
        <v>1</v>
      </c>
      <c r="BF10" s="19">
        <f t="shared" si="36"/>
        <v>0</v>
      </c>
      <c r="BG10" s="19">
        <f t="shared" si="36"/>
        <v>0</v>
      </c>
      <c r="BH10" s="19">
        <f t="shared" si="36"/>
        <v>0</v>
      </c>
      <c r="BI10" s="19">
        <f t="shared" si="36"/>
        <v>0</v>
      </c>
      <c r="BJ10" s="19">
        <f t="shared" si="36"/>
        <v>0</v>
      </c>
      <c r="BK10" s="19">
        <f t="shared" si="36"/>
        <v>0</v>
      </c>
      <c r="BL10" s="19">
        <f t="shared" si="36"/>
        <v>0</v>
      </c>
      <c r="BM10" s="19">
        <f t="shared" si="36"/>
        <v>0</v>
      </c>
      <c r="BN10" s="19">
        <f t="shared" si="36"/>
        <v>1</v>
      </c>
      <c r="BO10" s="19">
        <f t="shared" si="36"/>
        <v>1</v>
      </c>
      <c r="BP10" s="19">
        <f t="shared" si="36"/>
        <v>0</v>
      </c>
      <c r="BQ10" s="19">
        <f t="shared" si="36"/>
        <v>1</v>
      </c>
      <c r="BR10" s="19">
        <f t="shared" si="36"/>
        <v>0</v>
      </c>
      <c r="BS10" s="19">
        <f t="shared" si="36"/>
        <v>0</v>
      </c>
      <c r="BT10" s="19">
        <f t="shared" si="36"/>
        <v>0</v>
      </c>
      <c r="BU10" s="19">
        <f t="shared" si="36"/>
        <v>0</v>
      </c>
      <c r="BV10" s="19">
        <f t="shared" si="36"/>
        <v>0</v>
      </c>
      <c r="BW10" s="19">
        <f t="shared" si="36"/>
        <v>0</v>
      </c>
      <c r="BY10" s="12" t="str">
        <f t="shared" si="10"/>
        <v/>
      </c>
      <c r="BZ10" s="12"/>
      <c r="CA10" s="12" t="str">
        <f t="shared" si="11"/>
        <v/>
      </c>
      <c r="CB10" s="12" t="str">
        <f t="shared" si="12"/>
        <v>ENL</v>
      </c>
      <c r="CC10" s="12" t="str">
        <f t="shared" si="13"/>
        <v>ENL</v>
      </c>
    </row>
    <row r="11" spans="1:81" ht="14.25" customHeight="1" x14ac:dyDescent="0.35">
      <c r="A11" s="72" t="str">
        <f t="shared" si="0"/>
        <v>Not Completed</v>
      </c>
      <c r="C11" s="19">
        <f t="shared" si="14"/>
        <v>10</v>
      </c>
      <c r="D11" s="14" t="str">
        <f t="shared" si="15"/>
        <v/>
      </c>
      <c r="E11" s="15"/>
      <c r="F11" s="15"/>
      <c r="G11" s="15"/>
      <c r="H11" s="14" t="str">
        <f t="shared" si="16"/>
        <v/>
      </c>
      <c r="I11" s="15"/>
      <c r="J11" s="15"/>
      <c r="K11" s="15"/>
      <c r="L11" s="15"/>
      <c r="M11" s="15"/>
      <c r="N11" s="15"/>
      <c r="O11" s="15"/>
      <c r="P11" s="16"/>
      <c r="Q11" s="17" t="str">
        <f>IF(ISBLANK(O11)=TRUE,"",VLOOKUP(O11,'validation code'!$X$35:$Y$38,2,0))</f>
        <v/>
      </c>
      <c r="R11" s="17" t="e">
        <f t="shared" si="17"/>
        <v>#VALUE!</v>
      </c>
      <c r="S11" s="16"/>
      <c r="T11" s="74" t="str">
        <f t="shared" si="18"/>
        <v/>
      </c>
      <c r="U11" s="69"/>
      <c r="V11" s="69"/>
      <c r="W11" s="69"/>
      <c r="X11" s="69"/>
      <c r="Y11" s="70"/>
      <c r="Z11" s="69"/>
      <c r="AA11" s="71"/>
      <c r="AB11" s="73" t="str">
        <f t="shared" si="19"/>
        <v/>
      </c>
      <c r="AC11" s="73" t="str">
        <f t="shared" si="3"/>
        <v/>
      </c>
      <c r="AD11" s="73" t="str">
        <f t="shared" si="3"/>
        <v/>
      </c>
      <c r="AE11" s="73" t="str">
        <f t="shared" si="3"/>
        <v/>
      </c>
      <c r="AF11" s="73" t="str">
        <f t="shared" si="3"/>
        <v/>
      </c>
      <c r="AG11" s="73" t="str">
        <f t="shared" si="3"/>
        <v/>
      </c>
      <c r="AH11" s="73" t="str">
        <f t="shared" si="3"/>
        <v/>
      </c>
      <c r="AI11" s="73" t="str">
        <f t="shared" si="3"/>
        <v/>
      </c>
      <c r="AJ11" s="73" t="str">
        <f t="shared" si="3"/>
        <v/>
      </c>
      <c r="AK11" s="73" t="str">
        <f t="shared" si="3"/>
        <v/>
      </c>
      <c r="AL11" s="73" t="str">
        <f t="shared" si="3"/>
        <v/>
      </c>
      <c r="AM11" s="73" t="str">
        <f t="shared" si="3"/>
        <v/>
      </c>
      <c r="AN11" s="64" t="e">
        <f t="shared" si="20"/>
        <v>#VALUE!</v>
      </c>
      <c r="AO11" s="12"/>
      <c r="AP11" s="12" t="str">
        <f>IF(ISBLANK(F11),"",VLOOKUP(F11,'validation code'!$T$64:$U$125,2,0))</f>
        <v/>
      </c>
      <c r="AQ11" s="12" t="str">
        <f>IF(ISBLANK(F11),"",VLOOKUP(F11,'validation code'!$T$3:$U$61,2,0))</f>
        <v/>
      </c>
      <c r="AR11" s="12" t="str">
        <f>IF(ISBLANK(M11)=TRUE,"",VLOOKUP(M11,'validation code'!$X$48:$Y$49,2,0))</f>
        <v/>
      </c>
      <c r="AS11" s="12" t="str">
        <f>IF(ISBLANK(F11)=TRUE,"",VLOOKUP(F11,'validation code'!$A$29:$B$91,2,0))</f>
        <v/>
      </c>
      <c r="AT11" s="12"/>
      <c r="AU11" s="12" t="s">
        <v>1149</v>
      </c>
      <c r="AV11" s="12" t="str">
        <f>IF(ISBLANK($B$2)=TRUE,"",VLOOKUP($B$2,'validation code'!$W$54:$X$76,2,0))</f>
        <v>ENL</v>
      </c>
      <c r="AW11" s="72" t="str">
        <f t="shared" si="4"/>
        <v>01</v>
      </c>
      <c r="AX11" s="72" t="str">
        <f t="shared" si="5"/>
        <v/>
      </c>
      <c r="AY11" s="72" t="str">
        <f t="shared" si="6"/>
        <v>0010</v>
      </c>
      <c r="AZ11" s="72" t="str">
        <f t="shared" si="7"/>
        <v>EX-23-ENL-01--0010</v>
      </c>
      <c r="BA11" s="72" t="str">
        <f t="shared" si="8"/>
        <v>Not Completed</v>
      </c>
      <c r="BB11" s="19">
        <f t="shared" ref="BB11:BC11" si="37">IF(ISBLANK(F11)=TRUE,0,1)</f>
        <v>0</v>
      </c>
      <c r="BC11" s="19">
        <f t="shared" si="37"/>
        <v>0</v>
      </c>
      <c r="BD11" s="19">
        <f t="shared" ref="BD11:BW11" si="38">IF(ISBLANK(G11)=TRUE,0,1)</f>
        <v>0</v>
      </c>
      <c r="BE11" s="19">
        <f t="shared" si="38"/>
        <v>1</v>
      </c>
      <c r="BF11" s="19">
        <f t="shared" si="38"/>
        <v>0</v>
      </c>
      <c r="BG11" s="19">
        <f t="shared" si="38"/>
        <v>0</v>
      </c>
      <c r="BH11" s="19">
        <f t="shared" si="38"/>
        <v>0</v>
      </c>
      <c r="BI11" s="19">
        <f t="shared" si="38"/>
        <v>0</v>
      </c>
      <c r="BJ11" s="19">
        <f t="shared" si="38"/>
        <v>0</v>
      </c>
      <c r="BK11" s="19">
        <f t="shared" si="38"/>
        <v>0</v>
      </c>
      <c r="BL11" s="19">
        <f t="shared" si="38"/>
        <v>0</v>
      </c>
      <c r="BM11" s="19">
        <f t="shared" si="38"/>
        <v>0</v>
      </c>
      <c r="BN11" s="19">
        <f t="shared" si="38"/>
        <v>1</v>
      </c>
      <c r="BO11" s="19">
        <f t="shared" si="38"/>
        <v>1</v>
      </c>
      <c r="BP11" s="19">
        <f t="shared" si="38"/>
        <v>0</v>
      </c>
      <c r="BQ11" s="19">
        <f t="shared" si="38"/>
        <v>1</v>
      </c>
      <c r="BR11" s="19">
        <f t="shared" si="38"/>
        <v>0</v>
      </c>
      <c r="BS11" s="19">
        <f t="shared" si="38"/>
        <v>0</v>
      </c>
      <c r="BT11" s="19">
        <f t="shared" si="38"/>
        <v>0</v>
      </c>
      <c r="BU11" s="19">
        <f t="shared" si="38"/>
        <v>0</v>
      </c>
      <c r="BV11" s="19">
        <f t="shared" si="38"/>
        <v>0</v>
      </c>
      <c r="BW11" s="19">
        <f t="shared" si="38"/>
        <v>0</v>
      </c>
      <c r="BY11" s="12" t="str">
        <f t="shared" si="10"/>
        <v/>
      </c>
      <c r="BZ11" s="12"/>
      <c r="CA11" s="12" t="str">
        <f t="shared" si="11"/>
        <v/>
      </c>
      <c r="CB11" s="12" t="str">
        <f t="shared" si="12"/>
        <v>ENL</v>
      </c>
      <c r="CC11" s="12" t="str">
        <f t="shared" si="13"/>
        <v>ENL</v>
      </c>
    </row>
    <row r="12" spans="1:81" ht="14.25" customHeight="1" x14ac:dyDescent="0.35">
      <c r="A12" s="72" t="str">
        <f t="shared" si="0"/>
        <v>Not Completed</v>
      </c>
      <c r="C12" s="19">
        <f t="shared" si="14"/>
        <v>11</v>
      </c>
      <c r="D12" s="14" t="str">
        <f t="shared" si="15"/>
        <v/>
      </c>
      <c r="E12" s="15"/>
      <c r="F12" s="15"/>
      <c r="G12" s="15"/>
      <c r="H12" s="14" t="str">
        <f t="shared" si="16"/>
        <v/>
      </c>
      <c r="I12" s="15"/>
      <c r="J12" s="15"/>
      <c r="K12" s="15"/>
      <c r="L12" s="15"/>
      <c r="M12" s="15"/>
      <c r="N12" s="15"/>
      <c r="O12" s="15"/>
      <c r="P12" s="16"/>
      <c r="Q12" s="17" t="str">
        <f>IF(ISBLANK(O12)=TRUE,"",VLOOKUP(O12,'validation code'!$X$35:$Y$38,2,0))</f>
        <v/>
      </c>
      <c r="R12" s="17" t="e">
        <f t="shared" si="17"/>
        <v>#VALUE!</v>
      </c>
      <c r="S12" s="16"/>
      <c r="T12" s="74" t="str">
        <f t="shared" si="18"/>
        <v/>
      </c>
      <c r="U12" s="69"/>
      <c r="V12" s="69"/>
      <c r="W12" s="69"/>
      <c r="X12" s="69"/>
      <c r="Y12" s="70"/>
      <c r="Z12" s="69"/>
      <c r="AA12" s="71"/>
      <c r="AB12" s="73" t="str">
        <f t="shared" si="19"/>
        <v/>
      </c>
      <c r="AC12" s="73" t="str">
        <f t="shared" si="3"/>
        <v/>
      </c>
      <c r="AD12" s="73" t="str">
        <f t="shared" si="3"/>
        <v/>
      </c>
      <c r="AE12" s="73" t="str">
        <f t="shared" si="3"/>
        <v/>
      </c>
      <c r="AF12" s="73" t="str">
        <f t="shared" si="3"/>
        <v/>
      </c>
      <c r="AG12" s="73" t="str">
        <f t="shared" si="3"/>
        <v/>
      </c>
      <c r="AH12" s="73" t="str">
        <f t="shared" si="3"/>
        <v/>
      </c>
      <c r="AI12" s="73" t="str">
        <f t="shared" si="3"/>
        <v/>
      </c>
      <c r="AJ12" s="73" t="str">
        <f t="shared" si="3"/>
        <v/>
      </c>
      <c r="AK12" s="73" t="str">
        <f t="shared" si="3"/>
        <v/>
      </c>
      <c r="AL12" s="73" t="str">
        <f t="shared" si="3"/>
        <v/>
      </c>
      <c r="AM12" s="73" t="str">
        <f t="shared" si="3"/>
        <v/>
      </c>
      <c r="AN12" s="64" t="e">
        <f t="shared" si="20"/>
        <v>#VALUE!</v>
      </c>
      <c r="AO12" s="12"/>
      <c r="AP12" s="12" t="str">
        <f>IF(ISBLANK(F12),"",VLOOKUP(F12,'validation code'!$T$64:$U$125,2,0))</f>
        <v/>
      </c>
      <c r="AQ12" s="12" t="str">
        <f>IF(ISBLANK(F12),"",VLOOKUP(F12,'validation code'!$T$3:$U$61,2,0))</f>
        <v/>
      </c>
      <c r="AR12" s="12" t="str">
        <f>IF(ISBLANK(M12)=TRUE,"",VLOOKUP(M12,'validation code'!$X$48:$Y$49,2,0))</f>
        <v/>
      </c>
      <c r="AS12" s="12" t="str">
        <f>IF(ISBLANK(F12)=TRUE,"",VLOOKUP(F12,'validation code'!$A$29:$B$91,2,0))</f>
        <v/>
      </c>
      <c r="AT12" s="12"/>
      <c r="AU12" s="12" t="s">
        <v>1149</v>
      </c>
      <c r="AV12" s="12" t="str">
        <f>IF(ISBLANK($B$2)=TRUE,"",VLOOKUP($B$2,'validation code'!$W$54:$X$76,2,0))</f>
        <v>ENL</v>
      </c>
      <c r="AW12" s="72" t="str">
        <f t="shared" si="4"/>
        <v>01</v>
      </c>
      <c r="AX12" s="72" t="str">
        <f t="shared" si="5"/>
        <v/>
      </c>
      <c r="AY12" s="72" t="str">
        <f t="shared" si="6"/>
        <v>0011</v>
      </c>
      <c r="AZ12" s="72" t="str">
        <f t="shared" si="7"/>
        <v>EX-23-ENL-01--0011</v>
      </c>
      <c r="BA12" s="72" t="str">
        <f t="shared" si="8"/>
        <v>Not Completed</v>
      </c>
      <c r="BB12" s="19">
        <f t="shared" ref="BB12:BC12" si="39">IF(ISBLANK(F12)=TRUE,0,1)</f>
        <v>0</v>
      </c>
      <c r="BC12" s="19">
        <f t="shared" si="39"/>
        <v>0</v>
      </c>
      <c r="BD12" s="19">
        <f t="shared" ref="BD12:BW12" si="40">IF(ISBLANK(G12)=TRUE,0,1)</f>
        <v>0</v>
      </c>
      <c r="BE12" s="19">
        <f t="shared" si="40"/>
        <v>1</v>
      </c>
      <c r="BF12" s="19">
        <f t="shared" si="40"/>
        <v>0</v>
      </c>
      <c r="BG12" s="19">
        <f t="shared" si="40"/>
        <v>0</v>
      </c>
      <c r="BH12" s="19">
        <f t="shared" si="40"/>
        <v>0</v>
      </c>
      <c r="BI12" s="19">
        <f t="shared" si="40"/>
        <v>0</v>
      </c>
      <c r="BJ12" s="19">
        <f t="shared" si="40"/>
        <v>0</v>
      </c>
      <c r="BK12" s="19">
        <f t="shared" si="40"/>
        <v>0</v>
      </c>
      <c r="BL12" s="19">
        <f t="shared" si="40"/>
        <v>0</v>
      </c>
      <c r="BM12" s="19">
        <f t="shared" si="40"/>
        <v>0</v>
      </c>
      <c r="BN12" s="19">
        <f t="shared" si="40"/>
        <v>1</v>
      </c>
      <c r="BO12" s="19">
        <f t="shared" si="40"/>
        <v>1</v>
      </c>
      <c r="BP12" s="19">
        <f t="shared" si="40"/>
        <v>0</v>
      </c>
      <c r="BQ12" s="19">
        <f t="shared" si="40"/>
        <v>1</v>
      </c>
      <c r="BR12" s="19">
        <f t="shared" si="40"/>
        <v>0</v>
      </c>
      <c r="BS12" s="19">
        <f t="shared" si="40"/>
        <v>0</v>
      </c>
      <c r="BT12" s="19">
        <f t="shared" si="40"/>
        <v>0</v>
      </c>
      <c r="BU12" s="19">
        <f t="shared" si="40"/>
        <v>0</v>
      </c>
      <c r="BV12" s="19">
        <f t="shared" si="40"/>
        <v>0</v>
      </c>
      <c r="BW12" s="19">
        <f t="shared" si="40"/>
        <v>0</v>
      </c>
      <c r="BY12" s="12" t="str">
        <f t="shared" si="10"/>
        <v/>
      </c>
      <c r="BZ12" s="12"/>
      <c r="CA12" s="12" t="str">
        <f t="shared" si="11"/>
        <v/>
      </c>
      <c r="CB12" s="12" t="str">
        <f t="shared" si="12"/>
        <v>ENL</v>
      </c>
      <c r="CC12" s="12" t="str">
        <f t="shared" si="13"/>
        <v>ENL</v>
      </c>
    </row>
    <row r="13" spans="1:81" ht="14.25" customHeight="1" x14ac:dyDescent="0.35">
      <c r="A13" s="72" t="str">
        <f t="shared" si="0"/>
        <v>Not Completed</v>
      </c>
      <c r="C13" s="19">
        <f t="shared" si="14"/>
        <v>12</v>
      </c>
      <c r="D13" s="14" t="str">
        <f t="shared" si="15"/>
        <v/>
      </c>
      <c r="E13" s="15"/>
      <c r="F13" s="15"/>
      <c r="G13" s="15"/>
      <c r="H13" s="14" t="str">
        <f t="shared" si="16"/>
        <v/>
      </c>
      <c r="I13" s="15"/>
      <c r="J13" s="15"/>
      <c r="K13" s="15"/>
      <c r="L13" s="15"/>
      <c r="M13" s="15"/>
      <c r="N13" s="15"/>
      <c r="O13" s="15"/>
      <c r="P13" s="16"/>
      <c r="Q13" s="17" t="str">
        <f>IF(ISBLANK(O13)=TRUE,"",VLOOKUP(O13,'validation code'!$X$35:$Y$38,2,0))</f>
        <v/>
      </c>
      <c r="R13" s="17" t="e">
        <f t="shared" si="17"/>
        <v>#VALUE!</v>
      </c>
      <c r="S13" s="16"/>
      <c r="T13" s="74" t="str">
        <f t="shared" si="18"/>
        <v/>
      </c>
      <c r="U13" s="69"/>
      <c r="V13" s="69"/>
      <c r="W13" s="69"/>
      <c r="X13" s="69"/>
      <c r="Y13" s="70"/>
      <c r="Z13" s="69"/>
      <c r="AA13" s="71"/>
      <c r="AB13" s="73" t="str">
        <f t="shared" si="19"/>
        <v/>
      </c>
      <c r="AC13" s="73" t="str">
        <f t="shared" si="3"/>
        <v/>
      </c>
      <c r="AD13" s="73" t="str">
        <f t="shared" si="3"/>
        <v/>
      </c>
      <c r="AE13" s="73" t="str">
        <f t="shared" si="3"/>
        <v/>
      </c>
      <c r="AF13" s="73" t="str">
        <f t="shared" si="3"/>
        <v/>
      </c>
      <c r="AG13" s="73" t="str">
        <f t="shared" si="3"/>
        <v/>
      </c>
      <c r="AH13" s="73" t="str">
        <f t="shared" si="3"/>
        <v/>
      </c>
      <c r="AI13" s="73" t="str">
        <f t="shared" si="3"/>
        <v/>
      </c>
      <c r="AJ13" s="73" t="str">
        <f t="shared" si="3"/>
        <v/>
      </c>
      <c r="AK13" s="73" t="str">
        <f t="shared" si="3"/>
        <v/>
      </c>
      <c r="AL13" s="73" t="str">
        <f t="shared" si="3"/>
        <v/>
      </c>
      <c r="AM13" s="73" t="str">
        <f t="shared" si="3"/>
        <v/>
      </c>
      <c r="AN13" s="64" t="e">
        <f t="shared" si="20"/>
        <v>#VALUE!</v>
      </c>
      <c r="AO13" s="12"/>
      <c r="AP13" s="12" t="str">
        <f>IF(ISBLANK(F13),"",VLOOKUP(F13,'validation code'!$T$64:$U$125,2,0))</f>
        <v/>
      </c>
      <c r="AQ13" s="12" t="str">
        <f>IF(ISBLANK(F13),"",VLOOKUP(F13,'validation code'!$T$3:$U$61,2,0))</f>
        <v/>
      </c>
      <c r="AR13" s="12" t="str">
        <f>IF(ISBLANK(M13)=TRUE,"",VLOOKUP(M13,'validation code'!$X$48:$Y$49,2,0))</f>
        <v/>
      </c>
      <c r="AS13" s="12" t="str">
        <f>IF(ISBLANK(F13)=TRUE,"",VLOOKUP(F13,'validation code'!$A$29:$B$91,2,0))</f>
        <v/>
      </c>
      <c r="AT13" s="12"/>
      <c r="AU13" s="12" t="s">
        <v>1149</v>
      </c>
      <c r="AV13" s="12" t="str">
        <f>IF(ISBLANK($B$2)=TRUE,"",VLOOKUP($B$2,'validation code'!$W$54:$X$76,2,0))</f>
        <v>ENL</v>
      </c>
      <c r="AW13" s="72" t="str">
        <f t="shared" si="4"/>
        <v>01</v>
      </c>
      <c r="AX13" s="72" t="str">
        <f t="shared" si="5"/>
        <v/>
      </c>
      <c r="AY13" s="72" t="str">
        <f t="shared" si="6"/>
        <v>0012</v>
      </c>
      <c r="AZ13" s="72" t="str">
        <f t="shared" si="7"/>
        <v>EX-23-ENL-01--0012</v>
      </c>
      <c r="BA13" s="72" t="str">
        <f t="shared" si="8"/>
        <v>Not Completed</v>
      </c>
      <c r="BB13" s="19">
        <f t="shared" ref="BB13:BC13" si="41">IF(ISBLANK(F13)=TRUE,0,1)</f>
        <v>0</v>
      </c>
      <c r="BC13" s="19">
        <f t="shared" si="41"/>
        <v>0</v>
      </c>
      <c r="BD13" s="19">
        <f t="shared" ref="BD13:BW13" si="42">IF(ISBLANK(G13)=TRUE,0,1)</f>
        <v>0</v>
      </c>
      <c r="BE13" s="19">
        <f t="shared" si="42"/>
        <v>1</v>
      </c>
      <c r="BF13" s="19">
        <f t="shared" si="42"/>
        <v>0</v>
      </c>
      <c r="BG13" s="19">
        <f t="shared" si="42"/>
        <v>0</v>
      </c>
      <c r="BH13" s="19">
        <f t="shared" si="42"/>
        <v>0</v>
      </c>
      <c r="BI13" s="19">
        <f t="shared" si="42"/>
        <v>0</v>
      </c>
      <c r="BJ13" s="19">
        <f t="shared" si="42"/>
        <v>0</v>
      </c>
      <c r="BK13" s="19">
        <f t="shared" si="42"/>
        <v>0</v>
      </c>
      <c r="BL13" s="19">
        <f t="shared" si="42"/>
        <v>0</v>
      </c>
      <c r="BM13" s="19">
        <f t="shared" si="42"/>
        <v>0</v>
      </c>
      <c r="BN13" s="19">
        <f t="shared" si="42"/>
        <v>1</v>
      </c>
      <c r="BO13" s="19">
        <f t="shared" si="42"/>
        <v>1</v>
      </c>
      <c r="BP13" s="19">
        <f t="shared" si="42"/>
        <v>0</v>
      </c>
      <c r="BQ13" s="19">
        <f t="shared" si="42"/>
        <v>1</v>
      </c>
      <c r="BR13" s="19">
        <f t="shared" si="42"/>
        <v>0</v>
      </c>
      <c r="BS13" s="19">
        <f t="shared" si="42"/>
        <v>0</v>
      </c>
      <c r="BT13" s="19">
        <f t="shared" si="42"/>
        <v>0</v>
      </c>
      <c r="BU13" s="19">
        <f t="shared" si="42"/>
        <v>0</v>
      </c>
      <c r="BV13" s="19">
        <f t="shared" si="42"/>
        <v>0</v>
      </c>
      <c r="BW13" s="19">
        <f t="shared" si="42"/>
        <v>0</v>
      </c>
      <c r="BY13" s="12" t="str">
        <f t="shared" si="10"/>
        <v/>
      </c>
      <c r="BZ13" s="12"/>
      <c r="CA13" s="12" t="str">
        <f t="shared" si="11"/>
        <v/>
      </c>
      <c r="CB13" s="12" t="str">
        <f t="shared" si="12"/>
        <v>ENL</v>
      </c>
      <c r="CC13" s="12" t="str">
        <f t="shared" si="13"/>
        <v>ENL</v>
      </c>
    </row>
    <row r="14" spans="1:81" ht="14.25" customHeight="1" x14ac:dyDescent="0.35">
      <c r="A14" s="72" t="str">
        <f t="shared" si="0"/>
        <v>Not Completed</v>
      </c>
      <c r="C14" s="19">
        <f t="shared" si="14"/>
        <v>13</v>
      </c>
      <c r="D14" s="14" t="str">
        <f t="shared" si="15"/>
        <v/>
      </c>
      <c r="E14" s="15"/>
      <c r="F14" s="15"/>
      <c r="G14" s="15"/>
      <c r="H14" s="14" t="str">
        <f t="shared" si="16"/>
        <v/>
      </c>
      <c r="I14" s="15"/>
      <c r="J14" s="15"/>
      <c r="K14" s="15"/>
      <c r="L14" s="15"/>
      <c r="M14" s="15"/>
      <c r="N14" s="15"/>
      <c r="O14" s="15"/>
      <c r="P14" s="16"/>
      <c r="Q14" s="17" t="str">
        <f>IF(ISBLANK(O14)=TRUE,"",VLOOKUP(O14,'validation code'!$X$35:$Y$38,2,0))</f>
        <v/>
      </c>
      <c r="R14" s="17" t="e">
        <f t="shared" si="17"/>
        <v>#VALUE!</v>
      </c>
      <c r="S14" s="16"/>
      <c r="T14" s="74" t="str">
        <f t="shared" si="18"/>
        <v/>
      </c>
      <c r="U14" s="69"/>
      <c r="V14" s="69"/>
      <c r="W14" s="69"/>
      <c r="X14" s="69"/>
      <c r="Y14" s="70"/>
      <c r="Z14" s="69"/>
      <c r="AA14" s="71"/>
      <c r="AB14" s="73" t="str">
        <f t="shared" si="19"/>
        <v/>
      </c>
      <c r="AC14" s="73" t="str">
        <f t="shared" si="3"/>
        <v/>
      </c>
      <c r="AD14" s="73" t="str">
        <f t="shared" si="3"/>
        <v/>
      </c>
      <c r="AE14" s="73" t="str">
        <f t="shared" si="3"/>
        <v/>
      </c>
      <c r="AF14" s="73" t="str">
        <f t="shared" si="3"/>
        <v/>
      </c>
      <c r="AG14" s="73" t="str">
        <f t="shared" si="3"/>
        <v/>
      </c>
      <c r="AH14" s="73" t="str">
        <f t="shared" si="3"/>
        <v/>
      </c>
      <c r="AI14" s="73" t="str">
        <f t="shared" si="3"/>
        <v/>
      </c>
      <c r="AJ14" s="73" t="str">
        <f t="shared" si="3"/>
        <v/>
      </c>
      <c r="AK14" s="73" t="str">
        <f t="shared" si="3"/>
        <v/>
      </c>
      <c r="AL14" s="73" t="str">
        <f t="shared" si="3"/>
        <v/>
      </c>
      <c r="AM14" s="73" t="str">
        <f t="shared" si="3"/>
        <v/>
      </c>
      <c r="AN14" s="64" t="e">
        <f t="shared" si="20"/>
        <v>#VALUE!</v>
      </c>
      <c r="AO14" s="12"/>
      <c r="AP14" s="12" t="str">
        <f>IF(ISBLANK(F14),"",VLOOKUP(F14,'validation code'!$T$64:$U$125,2,0))</f>
        <v/>
      </c>
      <c r="AQ14" s="12" t="str">
        <f>IF(ISBLANK(F14),"",VLOOKUP(F14,'validation code'!$T$3:$U$61,2,0))</f>
        <v/>
      </c>
      <c r="AR14" s="12" t="str">
        <f>IF(ISBLANK(M14)=TRUE,"",VLOOKUP(M14,'validation code'!$X$48:$Y$49,2,0))</f>
        <v/>
      </c>
      <c r="AS14" s="12" t="str">
        <f>IF(ISBLANK(F14)=TRUE,"",VLOOKUP(F14,'validation code'!$A$29:$B$91,2,0))</f>
        <v/>
      </c>
      <c r="AT14" s="12"/>
      <c r="AU14" s="12" t="s">
        <v>1149</v>
      </c>
      <c r="AV14" s="12" t="str">
        <f>IF(ISBLANK($B$2)=TRUE,"",VLOOKUP($B$2,'validation code'!$W$54:$X$76,2,0))</f>
        <v>ENL</v>
      </c>
      <c r="AW14" s="72" t="str">
        <f t="shared" si="4"/>
        <v>01</v>
      </c>
      <c r="AX14" s="72" t="str">
        <f t="shared" si="5"/>
        <v/>
      </c>
      <c r="AY14" s="72" t="str">
        <f t="shared" si="6"/>
        <v>0013</v>
      </c>
      <c r="AZ14" s="72" t="str">
        <f t="shared" si="7"/>
        <v>EX-23-ENL-01--0013</v>
      </c>
      <c r="BA14" s="72" t="str">
        <f t="shared" si="8"/>
        <v>Not Completed</v>
      </c>
      <c r="BB14" s="19">
        <f t="shared" ref="BB14:BC14" si="43">IF(ISBLANK(F14)=TRUE,0,1)</f>
        <v>0</v>
      </c>
      <c r="BC14" s="19">
        <f t="shared" si="43"/>
        <v>0</v>
      </c>
      <c r="BD14" s="19">
        <f t="shared" ref="BD14:BW14" si="44">IF(ISBLANK(G14)=TRUE,0,1)</f>
        <v>0</v>
      </c>
      <c r="BE14" s="19">
        <f t="shared" si="44"/>
        <v>1</v>
      </c>
      <c r="BF14" s="19">
        <f t="shared" si="44"/>
        <v>0</v>
      </c>
      <c r="BG14" s="19">
        <f t="shared" si="44"/>
        <v>0</v>
      </c>
      <c r="BH14" s="19">
        <f t="shared" si="44"/>
        <v>0</v>
      </c>
      <c r="BI14" s="19">
        <f t="shared" si="44"/>
        <v>0</v>
      </c>
      <c r="BJ14" s="19">
        <f t="shared" si="44"/>
        <v>0</v>
      </c>
      <c r="BK14" s="19">
        <f t="shared" si="44"/>
        <v>0</v>
      </c>
      <c r="BL14" s="19">
        <f t="shared" si="44"/>
        <v>0</v>
      </c>
      <c r="BM14" s="19">
        <f t="shared" si="44"/>
        <v>0</v>
      </c>
      <c r="BN14" s="19">
        <f t="shared" si="44"/>
        <v>1</v>
      </c>
      <c r="BO14" s="19">
        <f t="shared" si="44"/>
        <v>1</v>
      </c>
      <c r="BP14" s="19">
        <f t="shared" si="44"/>
        <v>0</v>
      </c>
      <c r="BQ14" s="19">
        <f t="shared" si="44"/>
        <v>1</v>
      </c>
      <c r="BR14" s="19">
        <f t="shared" si="44"/>
        <v>0</v>
      </c>
      <c r="BS14" s="19">
        <f t="shared" si="44"/>
        <v>0</v>
      </c>
      <c r="BT14" s="19">
        <f t="shared" si="44"/>
        <v>0</v>
      </c>
      <c r="BU14" s="19">
        <f t="shared" si="44"/>
        <v>0</v>
      </c>
      <c r="BV14" s="19">
        <f t="shared" si="44"/>
        <v>0</v>
      </c>
      <c r="BW14" s="19">
        <f t="shared" si="44"/>
        <v>0</v>
      </c>
      <c r="BY14" s="12" t="str">
        <f t="shared" si="10"/>
        <v/>
      </c>
      <c r="BZ14" s="12"/>
      <c r="CA14" s="12" t="str">
        <f t="shared" si="11"/>
        <v/>
      </c>
      <c r="CB14" s="12" t="str">
        <f t="shared" si="12"/>
        <v>ENL</v>
      </c>
      <c r="CC14" s="12" t="str">
        <f t="shared" si="13"/>
        <v>ENL</v>
      </c>
    </row>
    <row r="15" spans="1:81" ht="14.25" customHeight="1" x14ac:dyDescent="0.35">
      <c r="A15" s="72" t="str">
        <f t="shared" si="0"/>
        <v>Not Completed</v>
      </c>
      <c r="C15" s="19">
        <f t="shared" si="14"/>
        <v>14</v>
      </c>
      <c r="D15" s="14" t="str">
        <f t="shared" si="15"/>
        <v/>
      </c>
      <c r="E15" s="15"/>
      <c r="F15" s="15"/>
      <c r="G15" s="15"/>
      <c r="H15" s="14" t="str">
        <f t="shared" si="16"/>
        <v/>
      </c>
      <c r="I15" s="15"/>
      <c r="J15" s="15"/>
      <c r="K15" s="15"/>
      <c r="L15" s="15"/>
      <c r="M15" s="15"/>
      <c r="N15" s="15"/>
      <c r="O15" s="15"/>
      <c r="P15" s="16"/>
      <c r="Q15" s="17" t="str">
        <f>IF(ISBLANK(O15)=TRUE,"",VLOOKUP(O15,'validation code'!$X$35:$Y$38,2,0))</f>
        <v/>
      </c>
      <c r="R15" s="17" t="e">
        <f t="shared" si="17"/>
        <v>#VALUE!</v>
      </c>
      <c r="S15" s="16"/>
      <c r="T15" s="74" t="str">
        <f t="shared" si="18"/>
        <v/>
      </c>
      <c r="U15" s="69"/>
      <c r="V15" s="69"/>
      <c r="W15" s="69"/>
      <c r="X15" s="69"/>
      <c r="Y15" s="70"/>
      <c r="Z15" s="69"/>
      <c r="AA15" s="71"/>
      <c r="AB15" s="73" t="str">
        <f t="shared" si="19"/>
        <v/>
      </c>
      <c r="AC15" s="73" t="str">
        <f t="shared" si="3"/>
        <v/>
      </c>
      <c r="AD15" s="73" t="str">
        <f t="shared" si="3"/>
        <v/>
      </c>
      <c r="AE15" s="73" t="str">
        <f t="shared" si="3"/>
        <v/>
      </c>
      <c r="AF15" s="73" t="str">
        <f t="shared" si="3"/>
        <v/>
      </c>
      <c r="AG15" s="73" t="str">
        <f t="shared" si="3"/>
        <v/>
      </c>
      <c r="AH15" s="73" t="str">
        <f t="shared" si="3"/>
        <v/>
      </c>
      <c r="AI15" s="73" t="str">
        <f t="shared" si="3"/>
        <v/>
      </c>
      <c r="AJ15" s="73" t="str">
        <f t="shared" si="3"/>
        <v/>
      </c>
      <c r="AK15" s="73" t="str">
        <f t="shared" si="3"/>
        <v/>
      </c>
      <c r="AL15" s="73" t="str">
        <f t="shared" si="3"/>
        <v/>
      </c>
      <c r="AM15" s="73" t="str">
        <f t="shared" si="3"/>
        <v/>
      </c>
      <c r="AN15" s="64" t="e">
        <f t="shared" si="20"/>
        <v>#VALUE!</v>
      </c>
      <c r="AO15" s="12"/>
      <c r="AP15" s="12" t="str">
        <f>IF(ISBLANK(F15),"",VLOOKUP(F15,'validation code'!$T$64:$U$125,2,0))</f>
        <v/>
      </c>
      <c r="AQ15" s="12" t="str">
        <f>IF(ISBLANK(F15),"",VLOOKUP(F15,'validation code'!$T$3:$U$61,2,0))</f>
        <v/>
      </c>
      <c r="AR15" s="12" t="str">
        <f>IF(ISBLANK(M15)=TRUE,"",VLOOKUP(M15,'validation code'!$X$48:$Y$49,2,0))</f>
        <v/>
      </c>
      <c r="AS15" s="12" t="str">
        <f>IF(ISBLANK(F15)=TRUE,"",VLOOKUP(F15,'validation code'!$A$29:$B$91,2,0))</f>
        <v/>
      </c>
      <c r="AT15" s="12"/>
      <c r="AU15" s="12" t="s">
        <v>1149</v>
      </c>
      <c r="AV15" s="12" t="str">
        <f>IF(ISBLANK($B$2)=TRUE,"",VLOOKUP($B$2,'validation code'!$W$54:$X$76,2,0))</f>
        <v>ENL</v>
      </c>
      <c r="AW15" s="72" t="str">
        <f t="shared" si="4"/>
        <v>01</v>
      </c>
      <c r="AX15" s="72" t="str">
        <f t="shared" si="5"/>
        <v/>
      </c>
      <c r="AY15" s="72" t="str">
        <f t="shared" si="6"/>
        <v>0014</v>
      </c>
      <c r="AZ15" s="72" t="str">
        <f t="shared" si="7"/>
        <v>EX-23-ENL-01--0014</v>
      </c>
      <c r="BA15" s="72" t="str">
        <f t="shared" si="8"/>
        <v>Not Completed</v>
      </c>
      <c r="BB15" s="19">
        <f t="shared" ref="BB15:BC15" si="45">IF(ISBLANK(F15)=TRUE,0,1)</f>
        <v>0</v>
      </c>
      <c r="BC15" s="19">
        <f t="shared" si="45"/>
        <v>0</v>
      </c>
      <c r="BD15" s="19">
        <f t="shared" ref="BD15:BW15" si="46">IF(ISBLANK(G15)=TRUE,0,1)</f>
        <v>0</v>
      </c>
      <c r="BE15" s="19">
        <f t="shared" si="46"/>
        <v>1</v>
      </c>
      <c r="BF15" s="19">
        <f t="shared" si="46"/>
        <v>0</v>
      </c>
      <c r="BG15" s="19">
        <f t="shared" si="46"/>
        <v>0</v>
      </c>
      <c r="BH15" s="19">
        <f t="shared" si="46"/>
        <v>0</v>
      </c>
      <c r="BI15" s="19">
        <f t="shared" si="46"/>
        <v>0</v>
      </c>
      <c r="BJ15" s="19">
        <f t="shared" si="46"/>
        <v>0</v>
      </c>
      <c r="BK15" s="19">
        <f t="shared" si="46"/>
        <v>0</v>
      </c>
      <c r="BL15" s="19">
        <f t="shared" si="46"/>
        <v>0</v>
      </c>
      <c r="BM15" s="19">
        <f t="shared" si="46"/>
        <v>0</v>
      </c>
      <c r="BN15" s="19">
        <f t="shared" si="46"/>
        <v>1</v>
      </c>
      <c r="BO15" s="19">
        <f t="shared" si="46"/>
        <v>1</v>
      </c>
      <c r="BP15" s="19">
        <f t="shared" si="46"/>
        <v>0</v>
      </c>
      <c r="BQ15" s="19">
        <f t="shared" si="46"/>
        <v>1</v>
      </c>
      <c r="BR15" s="19">
        <f t="shared" si="46"/>
        <v>0</v>
      </c>
      <c r="BS15" s="19">
        <f t="shared" si="46"/>
        <v>0</v>
      </c>
      <c r="BT15" s="19">
        <f t="shared" si="46"/>
        <v>0</v>
      </c>
      <c r="BU15" s="19">
        <f t="shared" si="46"/>
        <v>0</v>
      </c>
      <c r="BV15" s="19">
        <f t="shared" si="46"/>
        <v>0</v>
      </c>
      <c r="BW15" s="19">
        <f t="shared" si="46"/>
        <v>0</v>
      </c>
      <c r="BY15" s="12" t="str">
        <f t="shared" si="10"/>
        <v/>
      </c>
      <c r="BZ15" s="12"/>
      <c r="CA15" s="12" t="str">
        <f t="shared" si="11"/>
        <v/>
      </c>
      <c r="CB15" s="12" t="str">
        <f t="shared" si="12"/>
        <v>ENL</v>
      </c>
      <c r="CC15" s="12" t="str">
        <f t="shared" si="13"/>
        <v>ENL</v>
      </c>
    </row>
    <row r="16" spans="1:81" ht="14.25" customHeight="1" x14ac:dyDescent="0.35">
      <c r="A16" s="72" t="str">
        <f t="shared" si="0"/>
        <v>Not Completed</v>
      </c>
      <c r="C16" s="19">
        <f t="shared" si="14"/>
        <v>15</v>
      </c>
      <c r="D16" s="14" t="str">
        <f t="shared" si="15"/>
        <v/>
      </c>
      <c r="E16" s="15"/>
      <c r="F16" s="15"/>
      <c r="G16" s="15"/>
      <c r="H16" s="14" t="str">
        <f t="shared" si="16"/>
        <v/>
      </c>
      <c r="I16" s="15"/>
      <c r="J16" s="15"/>
      <c r="K16" s="15"/>
      <c r="L16" s="15"/>
      <c r="M16" s="15"/>
      <c r="N16" s="15"/>
      <c r="O16" s="15"/>
      <c r="P16" s="16"/>
      <c r="Q16" s="17" t="str">
        <f>IF(ISBLANK(O16)=TRUE,"",VLOOKUP(O16,'validation code'!$X$35:$Y$38,2,0))</f>
        <v/>
      </c>
      <c r="R16" s="17" t="e">
        <f t="shared" si="17"/>
        <v>#VALUE!</v>
      </c>
      <c r="S16" s="16"/>
      <c r="T16" s="74" t="str">
        <f t="shared" si="18"/>
        <v/>
      </c>
      <c r="U16" s="69"/>
      <c r="V16" s="69"/>
      <c r="W16" s="69"/>
      <c r="X16" s="69"/>
      <c r="Y16" s="70"/>
      <c r="Z16" s="69"/>
      <c r="AA16" s="71"/>
      <c r="AB16" s="73" t="str">
        <f t="shared" si="19"/>
        <v/>
      </c>
      <c r="AC16" s="73" t="str">
        <f t="shared" si="3"/>
        <v/>
      </c>
      <c r="AD16" s="73" t="str">
        <f t="shared" si="3"/>
        <v/>
      </c>
      <c r="AE16" s="73" t="str">
        <f t="shared" si="3"/>
        <v/>
      </c>
      <c r="AF16" s="73" t="str">
        <f t="shared" si="3"/>
        <v/>
      </c>
      <c r="AG16" s="73" t="str">
        <f t="shared" si="3"/>
        <v/>
      </c>
      <c r="AH16" s="73" t="str">
        <f t="shared" si="3"/>
        <v/>
      </c>
      <c r="AI16" s="73" t="str">
        <f t="shared" si="3"/>
        <v/>
      </c>
      <c r="AJ16" s="73" t="str">
        <f t="shared" si="3"/>
        <v/>
      </c>
      <c r="AK16" s="73" t="str">
        <f t="shared" si="3"/>
        <v/>
      </c>
      <c r="AL16" s="73" t="str">
        <f t="shared" si="3"/>
        <v/>
      </c>
      <c r="AM16" s="73" t="str">
        <f t="shared" si="3"/>
        <v/>
      </c>
      <c r="AN16" s="64" t="e">
        <f t="shared" si="20"/>
        <v>#VALUE!</v>
      </c>
      <c r="AO16" s="12"/>
      <c r="AP16" s="12" t="str">
        <f>IF(ISBLANK(F16),"",VLOOKUP(F16,'validation code'!$T$64:$U$125,2,0))</f>
        <v/>
      </c>
      <c r="AQ16" s="12" t="str">
        <f>IF(ISBLANK(F16),"",VLOOKUP(F16,'validation code'!$T$3:$U$61,2,0))</f>
        <v/>
      </c>
      <c r="AR16" s="12" t="str">
        <f>IF(ISBLANK(M16)=TRUE,"",VLOOKUP(M16,'validation code'!$X$48:$Y$49,2,0))</f>
        <v/>
      </c>
      <c r="AS16" s="12" t="str">
        <f>IF(ISBLANK(F16)=TRUE,"",VLOOKUP(F16,'validation code'!$A$29:$B$91,2,0))</f>
        <v/>
      </c>
      <c r="AT16" s="12"/>
      <c r="AU16" s="12" t="s">
        <v>1149</v>
      </c>
      <c r="AV16" s="12" t="str">
        <f>IF(ISBLANK($B$2)=TRUE,"",VLOOKUP($B$2,'validation code'!$W$54:$X$76,2,0))</f>
        <v>ENL</v>
      </c>
      <c r="AW16" s="72" t="str">
        <f t="shared" si="4"/>
        <v>01</v>
      </c>
      <c r="AX16" s="72" t="str">
        <f t="shared" si="5"/>
        <v/>
      </c>
      <c r="AY16" s="72" t="str">
        <f t="shared" si="6"/>
        <v>0015</v>
      </c>
      <c r="AZ16" s="72" t="str">
        <f t="shared" si="7"/>
        <v>EX-23-ENL-01--0015</v>
      </c>
      <c r="BA16" s="72" t="str">
        <f t="shared" si="8"/>
        <v>Not Completed</v>
      </c>
      <c r="BB16" s="19">
        <f t="shared" ref="BB16:BC16" si="47">IF(ISBLANK(F16)=TRUE,0,1)</f>
        <v>0</v>
      </c>
      <c r="BC16" s="19">
        <f t="shared" si="47"/>
        <v>0</v>
      </c>
      <c r="BD16" s="19">
        <f t="shared" ref="BD16:BW16" si="48">IF(ISBLANK(G16)=TRUE,0,1)</f>
        <v>0</v>
      </c>
      <c r="BE16" s="19">
        <f t="shared" si="48"/>
        <v>1</v>
      </c>
      <c r="BF16" s="19">
        <f t="shared" si="48"/>
        <v>0</v>
      </c>
      <c r="BG16" s="19">
        <f t="shared" si="48"/>
        <v>0</v>
      </c>
      <c r="BH16" s="19">
        <f t="shared" si="48"/>
        <v>0</v>
      </c>
      <c r="BI16" s="19">
        <f t="shared" si="48"/>
        <v>0</v>
      </c>
      <c r="BJ16" s="19">
        <f t="shared" si="48"/>
        <v>0</v>
      </c>
      <c r="BK16" s="19">
        <f t="shared" si="48"/>
        <v>0</v>
      </c>
      <c r="BL16" s="19">
        <f t="shared" si="48"/>
        <v>0</v>
      </c>
      <c r="BM16" s="19">
        <f t="shared" si="48"/>
        <v>0</v>
      </c>
      <c r="BN16" s="19">
        <f t="shared" si="48"/>
        <v>1</v>
      </c>
      <c r="BO16" s="19">
        <f t="shared" si="48"/>
        <v>1</v>
      </c>
      <c r="BP16" s="19">
        <f t="shared" si="48"/>
        <v>0</v>
      </c>
      <c r="BQ16" s="19">
        <f t="shared" si="48"/>
        <v>1</v>
      </c>
      <c r="BR16" s="19">
        <f t="shared" si="48"/>
        <v>0</v>
      </c>
      <c r="BS16" s="19">
        <f t="shared" si="48"/>
        <v>0</v>
      </c>
      <c r="BT16" s="19">
        <f t="shared" si="48"/>
        <v>0</v>
      </c>
      <c r="BU16" s="19">
        <f t="shared" si="48"/>
        <v>0</v>
      </c>
      <c r="BV16" s="19">
        <f t="shared" si="48"/>
        <v>0</v>
      </c>
      <c r="BW16" s="19">
        <f t="shared" si="48"/>
        <v>0</v>
      </c>
      <c r="BY16" s="12" t="str">
        <f t="shared" si="10"/>
        <v/>
      </c>
      <c r="BZ16" s="12"/>
      <c r="CA16" s="12" t="str">
        <f t="shared" si="11"/>
        <v/>
      </c>
      <c r="CB16" s="12" t="str">
        <f t="shared" si="12"/>
        <v>ENL</v>
      </c>
      <c r="CC16" s="12" t="str">
        <f t="shared" si="13"/>
        <v>ENL</v>
      </c>
    </row>
    <row r="17" spans="1:81" ht="14.25" customHeight="1" x14ac:dyDescent="0.35">
      <c r="A17" s="72" t="str">
        <f t="shared" si="0"/>
        <v>Not Completed</v>
      </c>
      <c r="C17" s="19">
        <f t="shared" si="14"/>
        <v>16</v>
      </c>
      <c r="D17" s="14" t="str">
        <f t="shared" si="15"/>
        <v/>
      </c>
      <c r="E17" s="15"/>
      <c r="F17" s="15"/>
      <c r="G17" s="15"/>
      <c r="H17" s="14" t="str">
        <f t="shared" si="16"/>
        <v/>
      </c>
      <c r="I17" s="15"/>
      <c r="J17" s="15"/>
      <c r="K17" s="15"/>
      <c r="L17" s="15"/>
      <c r="M17" s="15"/>
      <c r="N17" s="15"/>
      <c r="O17" s="15"/>
      <c r="P17" s="16"/>
      <c r="Q17" s="17" t="str">
        <f>IF(ISBLANK(O17)=TRUE,"",VLOOKUP(O17,'validation code'!$X$35:$Y$38,2,0))</f>
        <v/>
      </c>
      <c r="R17" s="17" t="e">
        <f t="shared" si="17"/>
        <v>#VALUE!</v>
      </c>
      <c r="S17" s="16"/>
      <c r="T17" s="74" t="str">
        <f t="shared" si="18"/>
        <v/>
      </c>
      <c r="U17" s="69"/>
      <c r="V17" s="69"/>
      <c r="W17" s="69"/>
      <c r="X17" s="69"/>
      <c r="Y17" s="70"/>
      <c r="Z17" s="69"/>
      <c r="AA17" s="71"/>
      <c r="AB17" s="73" t="str">
        <f t="shared" si="19"/>
        <v/>
      </c>
      <c r="AC17" s="73" t="str">
        <f t="shared" si="3"/>
        <v/>
      </c>
      <c r="AD17" s="73" t="str">
        <f t="shared" si="3"/>
        <v/>
      </c>
      <c r="AE17" s="73" t="str">
        <f t="shared" si="3"/>
        <v/>
      </c>
      <c r="AF17" s="73" t="str">
        <f t="shared" si="3"/>
        <v/>
      </c>
      <c r="AG17" s="73" t="str">
        <f t="shared" si="3"/>
        <v/>
      </c>
      <c r="AH17" s="73" t="str">
        <f t="shared" si="3"/>
        <v/>
      </c>
      <c r="AI17" s="73" t="str">
        <f t="shared" si="3"/>
        <v/>
      </c>
      <c r="AJ17" s="73" t="str">
        <f t="shared" si="3"/>
        <v/>
      </c>
      <c r="AK17" s="73" t="str">
        <f t="shared" si="3"/>
        <v/>
      </c>
      <c r="AL17" s="73" t="str">
        <f t="shared" si="3"/>
        <v/>
      </c>
      <c r="AM17" s="73" t="str">
        <f t="shared" si="3"/>
        <v/>
      </c>
      <c r="AN17" s="64" t="e">
        <f t="shared" si="20"/>
        <v>#VALUE!</v>
      </c>
      <c r="AO17" s="12"/>
      <c r="AP17" s="12" t="str">
        <f>IF(ISBLANK(F17),"",VLOOKUP(F17,'validation code'!$T$64:$U$125,2,0))</f>
        <v/>
      </c>
      <c r="AQ17" s="12" t="str">
        <f>IF(ISBLANK(F17),"",VLOOKUP(F17,'validation code'!$T$3:$U$61,2,0))</f>
        <v/>
      </c>
      <c r="AR17" s="12" t="str">
        <f>IF(ISBLANK(M17)=TRUE,"",VLOOKUP(M17,'validation code'!$X$48:$Y$49,2,0))</f>
        <v/>
      </c>
      <c r="AS17" s="12" t="str">
        <f>IF(ISBLANK(F17)=TRUE,"",VLOOKUP(F17,'validation code'!$A$29:$B$91,2,0))</f>
        <v/>
      </c>
      <c r="AT17" s="12"/>
      <c r="AU17" s="12" t="s">
        <v>1149</v>
      </c>
      <c r="AV17" s="12" t="str">
        <f>IF(ISBLANK($B$2)=TRUE,"",VLOOKUP($B$2,'validation code'!$W$54:$X$76,2,0))</f>
        <v>ENL</v>
      </c>
      <c r="AW17" s="72" t="str">
        <f t="shared" si="4"/>
        <v>01</v>
      </c>
      <c r="AX17" s="72" t="str">
        <f t="shared" si="5"/>
        <v/>
      </c>
      <c r="AY17" s="72" t="str">
        <f t="shared" si="6"/>
        <v>0016</v>
      </c>
      <c r="AZ17" s="72" t="str">
        <f t="shared" si="7"/>
        <v>EX-23-ENL-01--0016</v>
      </c>
      <c r="BA17" s="72" t="str">
        <f t="shared" si="8"/>
        <v>Not Completed</v>
      </c>
      <c r="BB17" s="19">
        <f t="shared" ref="BB17:BC17" si="49">IF(ISBLANK(F17)=TRUE,0,1)</f>
        <v>0</v>
      </c>
      <c r="BC17" s="19">
        <f t="shared" si="49"/>
        <v>0</v>
      </c>
      <c r="BD17" s="19">
        <f t="shared" ref="BD17:BW17" si="50">IF(ISBLANK(G17)=TRUE,0,1)</f>
        <v>0</v>
      </c>
      <c r="BE17" s="19">
        <f t="shared" si="50"/>
        <v>1</v>
      </c>
      <c r="BF17" s="19">
        <f t="shared" si="50"/>
        <v>0</v>
      </c>
      <c r="BG17" s="19">
        <f t="shared" si="50"/>
        <v>0</v>
      </c>
      <c r="BH17" s="19">
        <f t="shared" si="50"/>
        <v>0</v>
      </c>
      <c r="BI17" s="19">
        <f t="shared" si="50"/>
        <v>0</v>
      </c>
      <c r="BJ17" s="19">
        <f t="shared" si="50"/>
        <v>0</v>
      </c>
      <c r="BK17" s="19">
        <f t="shared" si="50"/>
        <v>0</v>
      </c>
      <c r="BL17" s="19">
        <f t="shared" si="50"/>
        <v>0</v>
      </c>
      <c r="BM17" s="19">
        <f t="shared" si="50"/>
        <v>0</v>
      </c>
      <c r="BN17" s="19">
        <f t="shared" si="50"/>
        <v>1</v>
      </c>
      <c r="BO17" s="19">
        <f t="shared" si="50"/>
        <v>1</v>
      </c>
      <c r="BP17" s="19">
        <f t="shared" si="50"/>
        <v>0</v>
      </c>
      <c r="BQ17" s="19">
        <f t="shared" si="50"/>
        <v>1</v>
      </c>
      <c r="BR17" s="19">
        <f t="shared" si="50"/>
        <v>0</v>
      </c>
      <c r="BS17" s="19">
        <f t="shared" si="50"/>
        <v>0</v>
      </c>
      <c r="BT17" s="19">
        <f t="shared" si="50"/>
        <v>0</v>
      </c>
      <c r="BU17" s="19">
        <f t="shared" si="50"/>
        <v>0</v>
      </c>
      <c r="BV17" s="19">
        <f t="shared" si="50"/>
        <v>0</v>
      </c>
      <c r="BW17" s="19">
        <f t="shared" si="50"/>
        <v>0</v>
      </c>
      <c r="BY17" s="12" t="str">
        <f t="shared" si="10"/>
        <v/>
      </c>
      <c r="BZ17" s="12"/>
      <c r="CA17" s="12" t="str">
        <f t="shared" si="11"/>
        <v/>
      </c>
      <c r="CB17" s="12" t="str">
        <f t="shared" si="12"/>
        <v>ENL</v>
      </c>
      <c r="CC17" s="12" t="str">
        <f t="shared" si="13"/>
        <v>ENL</v>
      </c>
    </row>
    <row r="18" spans="1:81" ht="14.25" customHeight="1" x14ac:dyDescent="0.35">
      <c r="A18" s="72" t="str">
        <f t="shared" si="0"/>
        <v>Not Completed</v>
      </c>
      <c r="C18" s="19">
        <f t="shared" si="14"/>
        <v>17</v>
      </c>
      <c r="D18" s="14" t="str">
        <f t="shared" si="15"/>
        <v/>
      </c>
      <c r="E18" s="15"/>
      <c r="F18" s="15"/>
      <c r="G18" s="15"/>
      <c r="H18" s="14" t="str">
        <f t="shared" si="16"/>
        <v/>
      </c>
      <c r="I18" s="15"/>
      <c r="J18" s="15"/>
      <c r="K18" s="15"/>
      <c r="L18" s="15"/>
      <c r="M18" s="15"/>
      <c r="N18" s="15"/>
      <c r="O18" s="15"/>
      <c r="P18" s="16"/>
      <c r="Q18" s="17" t="str">
        <f>IF(ISBLANK(O18)=TRUE,"",VLOOKUP(O18,'validation code'!$X$35:$Y$38,2,0))</f>
        <v/>
      </c>
      <c r="R18" s="17" t="e">
        <f t="shared" si="17"/>
        <v>#VALUE!</v>
      </c>
      <c r="S18" s="16"/>
      <c r="T18" s="74" t="str">
        <f t="shared" si="18"/>
        <v/>
      </c>
      <c r="U18" s="69"/>
      <c r="V18" s="69"/>
      <c r="W18" s="69"/>
      <c r="X18" s="69"/>
      <c r="Y18" s="70"/>
      <c r="Z18" s="69"/>
      <c r="AA18" s="71"/>
      <c r="AB18" s="73" t="str">
        <f t="shared" si="19"/>
        <v/>
      </c>
      <c r="AC18" s="73" t="str">
        <f t="shared" si="19"/>
        <v/>
      </c>
      <c r="AD18" s="73" t="str">
        <f t="shared" si="19"/>
        <v/>
      </c>
      <c r="AE18" s="73" t="str">
        <f t="shared" si="19"/>
        <v/>
      </c>
      <c r="AF18" s="73" t="str">
        <f t="shared" si="19"/>
        <v/>
      </c>
      <c r="AG18" s="73" t="str">
        <f t="shared" si="19"/>
        <v/>
      </c>
      <c r="AH18" s="73" t="str">
        <f t="shared" si="19"/>
        <v/>
      </c>
      <c r="AI18" s="73" t="str">
        <f t="shared" si="19"/>
        <v/>
      </c>
      <c r="AJ18" s="73" t="str">
        <f t="shared" si="19"/>
        <v/>
      </c>
      <c r="AK18" s="73" t="str">
        <f t="shared" si="19"/>
        <v/>
      </c>
      <c r="AL18" s="73" t="str">
        <f t="shared" si="19"/>
        <v/>
      </c>
      <c r="AM18" s="73" t="str">
        <f t="shared" si="19"/>
        <v/>
      </c>
      <c r="AN18" s="64" t="e">
        <f t="shared" si="20"/>
        <v>#VALUE!</v>
      </c>
      <c r="AO18" s="12"/>
      <c r="AP18" s="12" t="str">
        <f>IF(ISBLANK(F18),"",VLOOKUP(F18,'validation code'!$T$64:$U$125,2,0))</f>
        <v/>
      </c>
      <c r="AQ18" s="12" t="str">
        <f>IF(ISBLANK(F18),"",VLOOKUP(F18,'validation code'!$T$3:$U$61,2,0))</f>
        <v/>
      </c>
      <c r="AR18" s="12" t="str">
        <f>IF(ISBLANK(M18)=TRUE,"",VLOOKUP(M18,'validation code'!$X$48:$Y$49,2,0))</f>
        <v/>
      </c>
      <c r="AS18" s="12" t="str">
        <f>IF(ISBLANK(F18)=TRUE,"",VLOOKUP(F18,'validation code'!$A$29:$B$91,2,0))</f>
        <v/>
      </c>
      <c r="AT18" s="12"/>
      <c r="AU18" s="12" t="s">
        <v>1149</v>
      </c>
      <c r="AV18" s="12" t="str">
        <f>IF(ISBLANK($B$2)=TRUE,"",VLOOKUP($B$2,'validation code'!$W$54:$X$76,2,0))</f>
        <v>ENL</v>
      </c>
      <c r="AW18" s="72" t="str">
        <f t="shared" si="4"/>
        <v>01</v>
      </c>
      <c r="AX18" s="72" t="str">
        <f t="shared" si="5"/>
        <v/>
      </c>
      <c r="AY18" s="72" t="str">
        <f t="shared" si="6"/>
        <v>0017</v>
      </c>
      <c r="AZ18" s="72" t="str">
        <f t="shared" si="7"/>
        <v>EX-23-ENL-01--0017</v>
      </c>
      <c r="BA18" s="72" t="str">
        <f t="shared" si="8"/>
        <v>Not Completed</v>
      </c>
      <c r="BB18" s="19">
        <f t="shared" ref="BB18:BC18" si="51">IF(ISBLANK(F18)=TRUE,0,1)</f>
        <v>0</v>
      </c>
      <c r="BC18" s="19">
        <f t="shared" si="51"/>
        <v>0</v>
      </c>
      <c r="BD18" s="19">
        <f t="shared" ref="BD18:BW18" si="52">IF(ISBLANK(G18)=TRUE,0,1)</f>
        <v>0</v>
      </c>
      <c r="BE18" s="19">
        <f t="shared" si="52"/>
        <v>1</v>
      </c>
      <c r="BF18" s="19">
        <f t="shared" si="52"/>
        <v>0</v>
      </c>
      <c r="BG18" s="19">
        <f t="shared" si="52"/>
        <v>0</v>
      </c>
      <c r="BH18" s="19">
        <f t="shared" si="52"/>
        <v>0</v>
      </c>
      <c r="BI18" s="19">
        <f t="shared" si="52"/>
        <v>0</v>
      </c>
      <c r="BJ18" s="19">
        <f t="shared" si="52"/>
        <v>0</v>
      </c>
      <c r="BK18" s="19">
        <f t="shared" si="52"/>
        <v>0</v>
      </c>
      <c r="BL18" s="19">
        <f t="shared" si="52"/>
        <v>0</v>
      </c>
      <c r="BM18" s="19">
        <f t="shared" si="52"/>
        <v>0</v>
      </c>
      <c r="BN18" s="19">
        <f t="shared" si="52"/>
        <v>1</v>
      </c>
      <c r="BO18" s="19">
        <f t="shared" si="52"/>
        <v>1</v>
      </c>
      <c r="BP18" s="19">
        <f t="shared" si="52"/>
        <v>0</v>
      </c>
      <c r="BQ18" s="19">
        <f t="shared" si="52"/>
        <v>1</v>
      </c>
      <c r="BR18" s="19">
        <f t="shared" si="52"/>
        <v>0</v>
      </c>
      <c r="BS18" s="19">
        <f t="shared" si="52"/>
        <v>0</v>
      </c>
      <c r="BT18" s="19">
        <f t="shared" si="52"/>
        <v>0</v>
      </c>
      <c r="BU18" s="19">
        <f t="shared" si="52"/>
        <v>0</v>
      </c>
      <c r="BV18" s="19">
        <f t="shared" si="52"/>
        <v>0</v>
      </c>
      <c r="BW18" s="19">
        <f t="shared" si="52"/>
        <v>0</v>
      </c>
      <c r="BY18" s="12" t="str">
        <f t="shared" si="10"/>
        <v/>
      </c>
      <c r="BZ18" s="12"/>
      <c r="CA18" s="12" t="str">
        <f t="shared" si="11"/>
        <v/>
      </c>
      <c r="CB18" s="12" t="str">
        <f t="shared" si="12"/>
        <v>ENL</v>
      </c>
      <c r="CC18" s="12" t="str">
        <f t="shared" si="13"/>
        <v>ENL</v>
      </c>
    </row>
    <row r="19" spans="1:81" ht="14.25" customHeight="1" x14ac:dyDescent="0.35">
      <c r="A19" s="72" t="str">
        <f t="shared" si="0"/>
        <v>Not Completed</v>
      </c>
      <c r="C19" s="19">
        <f t="shared" si="14"/>
        <v>18</v>
      </c>
      <c r="D19" s="14" t="str">
        <f t="shared" si="15"/>
        <v/>
      </c>
      <c r="E19" s="15"/>
      <c r="F19" s="15"/>
      <c r="G19" s="15"/>
      <c r="H19" s="14" t="str">
        <f t="shared" si="16"/>
        <v/>
      </c>
      <c r="I19" s="15"/>
      <c r="J19" s="15"/>
      <c r="K19" s="15"/>
      <c r="L19" s="15"/>
      <c r="M19" s="15"/>
      <c r="N19" s="15"/>
      <c r="O19" s="15"/>
      <c r="P19" s="16"/>
      <c r="Q19" s="17" t="str">
        <f>IF(ISBLANK(O19)=TRUE,"",VLOOKUP(O19,'validation code'!$X$35:$Y$38,2,0))</f>
        <v/>
      </c>
      <c r="R19" s="17" t="e">
        <f t="shared" si="17"/>
        <v>#VALUE!</v>
      </c>
      <c r="S19" s="16"/>
      <c r="T19" s="74" t="str">
        <f t="shared" si="18"/>
        <v/>
      </c>
      <c r="U19" s="69"/>
      <c r="V19" s="69"/>
      <c r="W19" s="69"/>
      <c r="X19" s="69"/>
      <c r="Y19" s="70"/>
      <c r="Z19" s="69"/>
      <c r="AA19" s="71"/>
      <c r="AB19" s="73" t="str">
        <f t="shared" si="19"/>
        <v/>
      </c>
      <c r="AC19" s="73" t="str">
        <f t="shared" si="19"/>
        <v/>
      </c>
      <c r="AD19" s="73" t="str">
        <f t="shared" si="19"/>
        <v/>
      </c>
      <c r="AE19" s="73" t="str">
        <f t="shared" si="19"/>
        <v/>
      </c>
      <c r="AF19" s="73" t="str">
        <f t="shared" si="19"/>
        <v/>
      </c>
      <c r="AG19" s="73" t="str">
        <f t="shared" si="19"/>
        <v/>
      </c>
      <c r="AH19" s="73" t="str">
        <f t="shared" si="19"/>
        <v/>
      </c>
      <c r="AI19" s="73" t="str">
        <f t="shared" si="19"/>
        <v/>
      </c>
      <c r="AJ19" s="73" t="str">
        <f t="shared" si="19"/>
        <v/>
      </c>
      <c r="AK19" s="73" t="str">
        <f t="shared" si="19"/>
        <v/>
      </c>
      <c r="AL19" s="73" t="str">
        <f t="shared" si="19"/>
        <v/>
      </c>
      <c r="AM19" s="73" t="str">
        <f t="shared" si="19"/>
        <v/>
      </c>
      <c r="AN19" s="64" t="e">
        <f t="shared" si="20"/>
        <v>#VALUE!</v>
      </c>
      <c r="AO19" s="12"/>
      <c r="AP19" s="12" t="str">
        <f>IF(ISBLANK(F19),"",VLOOKUP(F19,'validation code'!$T$64:$U$125,2,0))</f>
        <v/>
      </c>
      <c r="AQ19" s="12" t="str">
        <f>IF(ISBLANK(F19),"",VLOOKUP(F19,'validation code'!$T$3:$U$61,2,0))</f>
        <v/>
      </c>
      <c r="AR19" s="12" t="str">
        <f>IF(ISBLANK(M19)=TRUE,"",VLOOKUP(M19,'validation code'!$X$48:$Y$49,2,0))</f>
        <v/>
      </c>
      <c r="AS19" s="12" t="str">
        <f>IF(ISBLANK(F19)=TRUE,"",VLOOKUP(F19,'validation code'!$A$29:$B$91,2,0))</f>
        <v/>
      </c>
      <c r="AT19" s="12"/>
      <c r="AU19" s="12" t="s">
        <v>1149</v>
      </c>
      <c r="AV19" s="12" t="str">
        <f>IF(ISBLANK($B$2)=TRUE,"",VLOOKUP($B$2,'validation code'!$W$54:$X$76,2,0))</f>
        <v>ENL</v>
      </c>
      <c r="AW19" s="72" t="str">
        <f t="shared" si="4"/>
        <v>01</v>
      </c>
      <c r="AX19" s="72" t="str">
        <f t="shared" si="5"/>
        <v/>
      </c>
      <c r="AY19" s="72" t="str">
        <f t="shared" si="6"/>
        <v>0018</v>
      </c>
      <c r="AZ19" s="72" t="str">
        <f t="shared" si="7"/>
        <v>EX-23-ENL-01--0018</v>
      </c>
      <c r="BA19" s="72" t="str">
        <f t="shared" si="8"/>
        <v>Not Completed</v>
      </c>
      <c r="BB19" s="19">
        <f t="shared" ref="BB19:BC19" si="53">IF(ISBLANK(F19)=TRUE,0,1)</f>
        <v>0</v>
      </c>
      <c r="BC19" s="19">
        <f t="shared" si="53"/>
        <v>0</v>
      </c>
      <c r="BD19" s="19">
        <f t="shared" ref="BD19:BW19" si="54">IF(ISBLANK(G19)=TRUE,0,1)</f>
        <v>0</v>
      </c>
      <c r="BE19" s="19">
        <f t="shared" si="54"/>
        <v>1</v>
      </c>
      <c r="BF19" s="19">
        <f t="shared" si="54"/>
        <v>0</v>
      </c>
      <c r="BG19" s="19">
        <f t="shared" si="54"/>
        <v>0</v>
      </c>
      <c r="BH19" s="19">
        <f t="shared" si="54"/>
        <v>0</v>
      </c>
      <c r="BI19" s="19">
        <f t="shared" si="54"/>
        <v>0</v>
      </c>
      <c r="BJ19" s="19">
        <f t="shared" si="54"/>
        <v>0</v>
      </c>
      <c r="BK19" s="19">
        <f t="shared" si="54"/>
        <v>0</v>
      </c>
      <c r="BL19" s="19">
        <f t="shared" si="54"/>
        <v>0</v>
      </c>
      <c r="BM19" s="19">
        <f t="shared" si="54"/>
        <v>0</v>
      </c>
      <c r="BN19" s="19">
        <f t="shared" si="54"/>
        <v>1</v>
      </c>
      <c r="BO19" s="19">
        <f t="shared" si="54"/>
        <v>1</v>
      </c>
      <c r="BP19" s="19">
        <f t="shared" si="54"/>
        <v>0</v>
      </c>
      <c r="BQ19" s="19">
        <f t="shared" si="54"/>
        <v>1</v>
      </c>
      <c r="BR19" s="19">
        <f t="shared" si="54"/>
        <v>0</v>
      </c>
      <c r="BS19" s="19">
        <f t="shared" si="54"/>
        <v>0</v>
      </c>
      <c r="BT19" s="19">
        <f t="shared" si="54"/>
        <v>0</v>
      </c>
      <c r="BU19" s="19">
        <f t="shared" si="54"/>
        <v>0</v>
      </c>
      <c r="BV19" s="19">
        <f t="shared" si="54"/>
        <v>0</v>
      </c>
      <c r="BW19" s="19">
        <f t="shared" si="54"/>
        <v>0</v>
      </c>
      <c r="BY19" s="12" t="str">
        <f t="shared" si="10"/>
        <v/>
      </c>
      <c r="BZ19" s="12"/>
      <c r="CA19" s="12" t="str">
        <f t="shared" si="11"/>
        <v/>
      </c>
      <c r="CB19" s="12" t="str">
        <f t="shared" si="12"/>
        <v>ENL</v>
      </c>
      <c r="CC19" s="12" t="str">
        <f t="shared" si="13"/>
        <v>ENL</v>
      </c>
    </row>
    <row r="20" spans="1:81" ht="14.25" customHeight="1" x14ac:dyDescent="0.35">
      <c r="A20" s="72" t="str">
        <f t="shared" si="0"/>
        <v>Not Completed</v>
      </c>
      <c r="C20" s="19">
        <f t="shared" si="14"/>
        <v>19</v>
      </c>
      <c r="D20" s="14" t="str">
        <f t="shared" si="15"/>
        <v/>
      </c>
      <c r="E20" s="15"/>
      <c r="F20" s="15"/>
      <c r="G20" s="15"/>
      <c r="H20" s="14" t="str">
        <f t="shared" si="16"/>
        <v/>
      </c>
      <c r="I20" s="15"/>
      <c r="J20" s="15"/>
      <c r="K20" s="15"/>
      <c r="L20" s="15"/>
      <c r="M20" s="15"/>
      <c r="N20" s="15"/>
      <c r="O20" s="15"/>
      <c r="P20" s="16"/>
      <c r="Q20" s="17" t="str">
        <f>IF(ISBLANK(O20)=TRUE,"",VLOOKUP(O20,'validation code'!$X$35:$Y$38,2,0))</f>
        <v/>
      </c>
      <c r="R20" s="17" t="e">
        <f t="shared" si="17"/>
        <v>#VALUE!</v>
      </c>
      <c r="S20" s="16"/>
      <c r="T20" s="74" t="str">
        <f t="shared" si="18"/>
        <v/>
      </c>
      <c r="U20" s="69"/>
      <c r="V20" s="69"/>
      <c r="W20" s="69"/>
      <c r="X20" s="69"/>
      <c r="Y20" s="70"/>
      <c r="Z20" s="69"/>
      <c r="AA20" s="71"/>
      <c r="AB20" s="73" t="str">
        <f t="shared" si="19"/>
        <v/>
      </c>
      <c r="AC20" s="73" t="str">
        <f t="shared" si="19"/>
        <v/>
      </c>
      <c r="AD20" s="73" t="str">
        <f t="shared" si="19"/>
        <v/>
      </c>
      <c r="AE20" s="73" t="str">
        <f t="shared" si="19"/>
        <v/>
      </c>
      <c r="AF20" s="73" t="str">
        <f t="shared" si="19"/>
        <v/>
      </c>
      <c r="AG20" s="73" t="str">
        <f t="shared" si="19"/>
        <v/>
      </c>
      <c r="AH20" s="73" t="str">
        <f t="shared" si="19"/>
        <v/>
      </c>
      <c r="AI20" s="73" t="str">
        <f t="shared" si="19"/>
        <v/>
      </c>
      <c r="AJ20" s="73" t="str">
        <f t="shared" si="19"/>
        <v/>
      </c>
      <c r="AK20" s="73" t="str">
        <f t="shared" si="19"/>
        <v/>
      </c>
      <c r="AL20" s="73" t="str">
        <f t="shared" si="19"/>
        <v/>
      </c>
      <c r="AM20" s="73" t="str">
        <f t="shared" si="19"/>
        <v/>
      </c>
      <c r="AN20" s="64" t="e">
        <f t="shared" si="20"/>
        <v>#VALUE!</v>
      </c>
      <c r="AO20" s="12"/>
      <c r="AP20" s="12" t="str">
        <f>IF(ISBLANK(F20),"",VLOOKUP(F20,'validation code'!$T$64:$U$125,2,0))</f>
        <v/>
      </c>
      <c r="AQ20" s="12" t="str">
        <f>IF(ISBLANK(F20),"",VLOOKUP(F20,'validation code'!$T$3:$U$61,2,0))</f>
        <v/>
      </c>
      <c r="AR20" s="12" t="str">
        <f>IF(ISBLANK(M20)=TRUE,"",VLOOKUP(M20,'validation code'!$X$48:$Y$49,2,0))</f>
        <v/>
      </c>
      <c r="AS20" s="12" t="str">
        <f>IF(ISBLANK(F20)=TRUE,"",VLOOKUP(F20,'validation code'!$A$29:$B$91,2,0))</f>
        <v/>
      </c>
      <c r="AT20" s="12"/>
      <c r="AU20" s="12" t="s">
        <v>1149</v>
      </c>
      <c r="AV20" s="12" t="str">
        <f>IF(ISBLANK($B$2)=TRUE,"",VLOOKUP($B$2,'validation code'!$W$54:$X$76,2,0))</f>
        <v>ENL</v>
      </c>
      <c r="AW20" s="72" t="str">
        <f t="shared" si="4"/>
        <v>01</v>
      </c>
      <c r="AX20" s="72" t="str">
        <f t="shared" si="5"/>
        <v/>
      </c>
      <c r="AY20" s="72" t="str">
        <f t="shared" si="6"/>
        <v>0019</v>
      </c>
      <c r="AZ20" s="72" t="str">
        <f t="shared" si="7"/>
        <v>EX-23-ENL-01--0019</v>
      </c>
      <c r="BA20" s="72" t="str">
        <f t="shared" si="8"/>
        <v>Not Completed</v>
      </c>
      <c r="BB20" s="19">
        <f t="shared" ref="BB20:BC20" si="55">IF(ISBLANK(F20)=TRUE,0,1)</f>
        <v>0</v>
      </c>
      <c r="BC20" s="19">
        <f t="shared" si="55"/>
        <v>0</v>
      </c>
      <c r="BD20" s="19">
        <f t="shared" ref="BD20:BW20" si="56">IF(ISBLANK(G20)=TRUE,0,1)</f>
        <v>0</v>
      </c>
      <c r="BE20" s="19">
        <f t="shared" si="56"/>
        <v>1</v>
      </c>
      <c r="BF20" s="19">
        <f t="shared" si="56"/>
        <v>0</v>
      </c>
      <c r="BG20" s="19">
        <f t="shared" si="56"/>
        <v>0</v>
      </c>
      <c r="BH20" s="19">
        <f t="shared" si="56"/>
        <v>0</v>
      </c>
      <c r="BI20" s="19">
        <f t="shared" si="56"/>
        <v>0</v>
      </c>
      <c r="BJ20" s="19">
        <f t="shared" si="56"/>
        <v>0</v>
      </c>
      <c r="BK20" s="19">
        <f t="shared" si="56"/>
        <v>0</v>
      </c>
      <c r="BL20" s="19">
        <f t="shared" si="56"/>
        <v>0</v>
      </c>
      <c r="BM20" s="19">
        <f t="shared" si="56"/>
        <v>0</v>
      </c>
      <c r="BN20" s="19">
        <f t="shared" si="56"/>
        <v>1</v>
      </c>
      <c r="BO20" s="19">
        <f t="shared" si="56"/>
        <v>1</v>
      </c>
      <c r="BP20" s="19">
        <f t="shared" si="56"/>
        <v>0</v>
      </c>
      <c r="BQ20" s="19">
        <f t="shared" si="56"/>
        <v>1</v>
      </c>
      <c r="BR20" s="19">
        <f t="shared" si="56"/>
        <v>0</v>
      </c>
      <c r="BS20" s="19">
        <f t="shared" si="56"/>
        <v>0</v>
      </c>
      <c r="BT20" s="19">
        <f t="shared" si="56"/>
        <v>0</v>
      </c>
      <c r="BU20" s="19">
        <f t="shared" si="56"/>
        <v>0</v>
      </c>
      <c r="BV20" s="19">
        <f t="shared" si="56"/>
        <v>0</v>
      </c>
      <c r="BW20" s="19">
        <f t="shared" si="56"/>
        <v>0</v>
      </c>
      <c r="BY20" s="12" t="str">
        <f t="shared" si="10"/>
        <v/>
      </c>
      <c r="BZ20" s="12"/>
      <c r="CA20" s="12" t="str">
        <f t="shared" si="11"/>
        <v/>
      </c>
      <c r="CB20" s="12" t="str">
        <f t="shared" si="12"/>
        <v>ENL</v>
      </c>
      <c r="CC20" s="12" t="str">
        <f t="shared" si="13"/>
        <v>ENL</v>
      </c>
    </row>
    <row r="21" spans="1:81" ht="14.25" customHeight="1" x14ac:dyDescent="0.35">
      <c r="A21" s="72" t="str">
        <f t="shared" si="0"/>
        <v>Not Completed</v>
      </c>
      <c r="C21" s="19">
        <f t="shared" si="14"/>
        <v>20</v>
      </c>
      <c r="D21" s="14" t="str">
        <f t="shared" si="15"/>
        <v/>
      </c>
      <c r="E21" s="15"/>
      <c r="F21" s="15"/>
      <c r="G21" s="15"/>
      <c r="H21" s="14" t="str">
        <f t="shared" si="16"/>
        <v/>
      </c>
      <c r="I21" s="15"/>
      <c r="J21" s="15"/>
      <c r="K21" s="15"/>
      <c r="L21" s="15"/>
      <c r="M21" s="15"/>
      <c r="N21" s="15"/>
      <c r="O21" s="15"/>
      <c r="P21" s="16"/>
      <c r="Q21" s="17" t="str">
        <f>IF(ISBLANK(O21)=TRUE,"",VLOOKUP(O21,'validation code'!$X$35:$Y$38,2,0))</f>
        <v/>
      </c>
      <c r="R21" s="17" t="e">
        <f t="shared" si="17"/>
        <v>#VALUE!</v>
      </c>
      <c r="S21" s="16"/>
      <c r="T21" s="74" t="str">
        <f t="shared" si="18"/>
        <v/>
      </c>
      <c r="U21" s="69"/>
      <c r="V21" s="69"/>
      <c r="W21" s="69"/>
      <c r="X21" s="69"/>
      <c r="Y21" s="70"/>
      <c r="Z21" s="69"/>
      <c r="AA21" s="71"/>
      <c r="AB21" s="73" t="str">
        <f t="shared" si="19"/>
        <v/>
      </c>
      <c r="AC21" s="73" t="str">
        <f t="shared" si="19"/>
        <v/>
      </c>
      <c r="AD21" s="73" t="str">
        <f t="shared" si="19"/>
        <v/>
      </c>
      <c r="AE21" s="73" t="str">
        <f t="shared" si="19"/>
        <v/>
      </c>
      <c r="AF21" s="73" t="str">
        <f t="shared" si="19"/>
        <v/>
      </c>
      <c r="AG21" s="73" t="str">
        <f t="shared" si="19"/>
        <v/>
      </c>
      <c r="AH21" s="73" t="str">
        <f t="shared" si="19"/>
        <v/>
      </c>
      <c r="AI21" s="73" t="str">
        <f t="shared" si="19"/>
        <v/>
      </c>
      <c r="AJ21" s="73" t="str">
        <f t="shared" si="19"/>
        <v/>
      </c>
      <c r="AK21" s="73" t="str">
        <f t="shared" si="19"/>
        <v/>
      </c>
      <c r="AL21" s="73" t="str">
        <f t="shared" si="19"/>
        <v/>
      </c>
      <c r="AM21" s="73" t="str">
        <f t="shared" si="19"/>
        <v/>
      </c>
      <c r="AN21" s="64" t="e">
        <f t="shared" si="20"/>
        <v>#VALUE!</v>
      </c>
      <c r="AO21" s="12"/>
      <c r="AP21" s="12" t="str">
        <f>IF(ISBLANK(F21),"",VLOOKUP(F21,'validation code'!$T$64:$U$125,2,0))</f>
        <v/>
      </c>
      <c r="AQ21" s="12" t="str">
        <f>IF(ISBLANK(F21),"",VLOOKUP(F21,'validation code'!$T$3:$U$61,2,0))</f>
        <v/>
      </c>
      <c r="AR21" s="12" t="str">
        <f>IF(ISBLANK(M21)=TRUE,"",VLOOKUP(M21,'validation code'!$X$48:$Y$49,2,0))</f>
        <v/>
      </c>
      <c r="AS21" s="12" t="str">
        <f>IF(ISBLANK(F21)=TRUE,"",VLOOKUP(F21,'validation code'!$A$29:$B$91,2,0))</f>
        <v/>
      </c>
      <c r="AT21" s="12"/>
      <c r="AU21" s="12" t="s">
        <v>1149</v>
      </c>
      <c r="AV21" s="12" t="str">
        <f>IF(ISBLANK($B$2)=TRUE,"",VLOOKUP($B$2,'validation code'!$W$54:$X$76,2,0))</f>
        <v>ENL</v>
      </c>
      <c r="AW21" s="72" t="str">
        <f t="shared" si="4"/>
        <v>01</v>
      </c>
      <c r="AX21" s="72" t="str">
        <f t="shared" si="5"/>
        <v/>
      </c>
      <c r="AY21" s="72" t="str">
        <f t="shared" si="6"/>
        <v>0020</v>
      </c>
      <c r="AZ21" s="72" t="str">
        <f t="shared" si="7"/>
        <v>EX-23-ENL-01--0020</v>
      </c>
      <c r="BA21" s="72" t="str">
        <f t="shared" si="8"/>
        <v>Not Completed</v>
      </c>
      <c r="BB21" s="19">
        <f t="shared" ref="BB21:BC21" si="57">IF(ISBLANK(F21)=TRUE,0,1)</f>
        <v>0</v>
      </c>
      <c r="BC21" s="19">
        <f t="shared" si="57"/>
        <v>0</v>
      </c>
      <c r="BD21" s="19">
        <f t="shared" ref="BD21:BW21" si="58">IF(ISBLANK(G21)=TRUE,0,1)</f>
        <v>0</v>
      </c>
      <c r="BE21" s="19">
        <f t="shared" si="58"/>
        <v>1</v>
      </c>
      <c r="BF21" s="19">
        <f t="shared" si="58"/>
        <v>0</v>
      </c>
      <c r="BG21" s="19">
        <f t="shared" si="58"/>
        <v>0</v>
      </c>
      <c r="BH21" s="19">
        <f t="shared" si="58"/>
        <v>0</v>
      </c>
      <c r="BI21" s="19">
        <f t="shared" si="58"/>
        <v>0</v>
      </c>
      <c r="BJ21" s="19">
        <f t="shared" si="58"/>
        <v>0</v>
      </c>
      <c r="BK21" s="19">
        <f t="shared" si="58"/>
        <v>0</v>
      </c>
      <c r="BL21" s="19">
        <f t="shared" si="58"/>
        <v>0</v>
      </c>
      <c r="BM21" s="19">
        <f t="shared" si="58"/>
        <v>0</v>
      </c>
      <c r="BN21" s="19">
        <f t="shared" si="58"/>
        <v>1</v>
      </c>
      <c r="BO21" s="19">
        <f t="shared" si="58"/>
        <v>1</v>
      </c>
      <c r="BP21" s="19">
        <f t="shared" si="58"/>
        <v>0</v>
      </c>
      <c r="BQ21" s="19">
        <f t="shared" si="58"/>
        <v>1</v>
      </c>
      <c r="BR21" s="19">
        <f t="shared" si="58"/>
        <v>0</v>
      </c>
      <c r="BS21" s="19">
        <f t="shared" si="58"/>
        <v>0</v>
      </c>
      <c r="BT21" s="19">
        <f t="shared" si="58"/>
        <v>0</v>
      </c>
      <c r="BU21" s="19">
        <f t="shared" si="58"/>
        <v>0</v>
      </c>
      <c r="BV21" s="19">
        <f t="shared" si="58"/>
        <v>0</v>
      </c>
      <c r="BW21" s="19">
        <f t="shared" si="58"/>
        <v>0</v>
      </c>
      <c r="BY21" s="12" t="str">
        <f t="shared" si="10"/>
        <v/>
      </c>
      <c r="BZ21" s="12"/>
      <c r="CA21" s="12" t="str">
        <f t="shared" si="11"/>
        <v/>
      </c>
      <c r="CB21" s="12" t="str">
        <f t="shared" si="12"/>
        <v>ENL</v>
      </c>
      <c r="CC21" s="12" t="str">
        <f t="shared" si="13"/>
        <v>ENL</v>
      </c>
    </row>
    <row r="22" spans="1:81" ht="14.25" customHeight="1" x14ac:dyDescent="0.35">
      <c r="A22" s="72" t="str">
        <f t="shared" si="0"/>
        <v>Not Completed</v>
      </c>
      <c r="C22" s="19">
        <f t="shared" si="14"/>
        <v>21</v>
      </c>
      <c r="D22" s="14" t="str">
        <f t="shared" si="15"/>
        <v/>
      </c>
      <c r="E22" s="15"/>
      <c r="F22" s="15"/>
      <c r="G22" s="15"/>
      <c r="H22" s="14" t="str">
        <f t="shared" si="16"/>
        <v/>
      </c>
      <c r="I22" s="15"/>
      <c r="J22" s="15"/>
      <c r="K22" s="15"/>
      <c r="L22" s="15"/>
      <c r="M22" s="15"/>
      <c r="N22" s="15"/>
      <c r="O22" s="15"/>
      <c r="P22" s="16"/>
      <c r="Q22" s="17" t="str">
        <f>IF(ISBLANK(O22)=TRUE,"",VLOOKUP(O22,'validation code'!$X$35:$Y$38,2,0))</f>
        <v/>
      </c>
      <c r="R22" s="17" t="e">
        <f t="shared" si="17"/>
        <v>#VALUE!</v>
      </c>
      <c r="S22" s="16"/>
      <c r="T22" s="74" t="str">
        <f t="shared" si="18"/>
        <v/>
      </c>
      <c r="U22" s="69"/>
      <c r="V22" s="69"/>
      <c r="W22" s="69"/>
      <c r="X22" s="69"/>
      <c r="Y22" s="70"/>
      <c r="Z22" s="69"/>
      <c r="AA22" s="71"/>
      <c r="AB22" s="73" t="str">
        <f t="shared" si="19"/>
        <v/>
      </c>
      <c r="AC22" s="73" t="str">
        <f t="shared" si="19"/>
        <v/>
      </c>
      <c r="AD22" s="73" t="str">
        <f t="shared" si="19"/>
        <v/>
      </c>
      <c r="AE22" s="73" t="str">
        <f t="shared" si="19"/>
        <v/>
      </c>
      <c r="AF22" s="73" t="str">
        <f t="shared" si="19"/>
        <v/>
      </c>
      <c r="AG22" s="73" t="str">
        <f t="shared" si="19"/>
        <v/>
      </c>
      <c r="AH22" s="73" t="str">
        <f t="shared" si="19"/>
        <v/>
      </c>
      <c r="AI22" s="73" t="str">
        <f t="shared" si="19"/>
        <v/>
      </c>
      <c r="AJ22" s="73" t="str">
        <f t="shared" si="19"/>
        <v/>
      </c>
      <c r="AK22" s="73" t="str">
        <f t="shared" si="19"/>
        <v/>
      </c>
      <c r="AL22" s="73" t="str">
        <f t="shared" si="19"/>
        <v/>
      </c>
      <c r="AM22" s="73" t="str">
        <f t="shared" si="19"/>
        <v/>
      </c>
      <c r="AN22" s="64" t="e">
        <f t="shared" si="20"/>
        <v>#VALUE!</v>
      </c>
      <c r="AO22" s="12"/>
      <c r="AP22" s="12" t="str">
        <f>IF(ISBLANK(F22),"",VLOOKUP(F22,'validation code'!$T$64:$U$125,2,0))</f>
        <v/>
      </c>
      <c r="AQ22" s="12" t="str">
        <f>IF(ISBLANK(F22),"",VLOOKUP(F22,'validation code'!$T$3:$U$61,2,0))</f>
        <v/>
      </c>
      <c r="AR22" s="12" t="str">
        <f>IF(ISBLANK(M22)=TRUE,"",VLOOKUP(M22,'validation code'!$X$48:$Y$49,2,0))</f>
        <v/>
      </c>
      <c r="AS22" s="12" t="str">
        <f>IF(ISBLANK(F22)=TRUE,"",VLOOKUP(F22,'validation code'!$A$29:$B$91,2,0))</f>
        <v/>
      </c>
      <c r="AT22" s="12"/>
      <c r="AU22" s="12" t="s">
        <v>1149</v>
      </c>
      <c r="AV22" s="12" t="str">
        <f>IF(ISBLANK($B$2)=TRUE,"",VLOOKUP($B$2,'validation code'!$W$54:$X$76,2,0))</f>
        <v>ENL</v>
      </c>
      <c r="AW22" s="72" t="str">
        <f t="shared" si="4"/>
        <v>01</v>
      </c>
      <c r="AX22" s="72" t="str">
        <f t="shared" si="5"/>
        <v/>
      </c>
      <c r="AY22" s="72" t="str">
        <f t="shared" si="6"/>
        <v>0021</v>
      </c>
      <c r="AZ22" s="72" t="str">
        <f t="shared" si="7"/>
        <v>EX-23-ENL-01--0021</v>
      </c>
      <c r="BA22" s="72" t="str">
        <f t="shared" si="8"/>
        <v>Not Completed</v>
      </c>
      <c r="BB22" s="19">
        <f t="shared" ref="BB22:BC22" si="59">IF(ISBLANK(F22)=TRUE,0,1)</f>
        <v>0</v>
      </c>
      <c r="BC22" s="19">
        <f t="shared" si="59"/>
        <v>0</v>
      </c>
      <c r="BD22" s="19">
        <f t="shared" ref="BD22:BW22" si="60">IF(ISBLANK(G22)=TRUE,0,1)</f>
        <v>0</v>
      </c>
      <c r="BE22" s="19">
        <f t="shared" si="60"/>
        <v>1</v>
      </c>
      <c r="BF22" s="19">
        <f t="shared" si="60"/>
        <v>0</v>
      </c>
      <c r="BG22" s="19">
        <f t="shared" si="60"/>
        <v>0</v>
      </c>
      <c r="BH22" s="19">
        <f t="shared" si="60"/>
        <v>0</v>
      </c>
      <c r="BI22" s="19">
        <f t="shared" si="60"/>
        <v>0</v>
      </c>
      <c r="BJ22" s="19">
        <f t="shared" si="60"/>
        <v>0</v>
      </c>
      <c r="BK22" s="19">
        <f t="shared" si="60"/>
        <v>0</v>
      </c>
      <c r="BL22" s="19">
        <f t="shared" si="60"/>
        <v>0</v>
      </c>
      <c r="BM22" s="19">
        <f t="shared" si="60"/>
        <v>0</v>
      </c>
      <c r="BN22" s="19">
        <f t="shared" si="60"/>
        <v>1</v>
      </c>
      <c r="BO22" s="19">
        <f t="shared" si="60"/>
        <v>1</v>
      </c>
      <c r="BP22" s="19">
        <f t="shared" si="60"/>
        <v>0</v>
      </c>
      <c r="BQ22" s="19">
        <f t="shared" si="60"/>
        <v>1</v>
      </c>
      <c r="BR22" s="19">
        <f t="shared" si="60"/>
        <v>0</v>
      </c>
      <c r="BS22" s="19">
        <f t="shared" si="60"/>
        <v>0</v>
      </c>
      <c r="BT22" s="19">
        <f t="shared" si="60"/>
        <v>0</v>
      </c>
      <c r="BU22" s="19">
        <f t="shared" si="60"/>
        <v>0</v>
      </c>
      <c r="BV22" s="19">
        <f t="shared" si="60"/>
        <v>0</v>
      </c>
      <c r="BW22" s="19">
        <f t="shared" si="60"/>
        <v>0</v>
      </c>
      <c r="BY22" s="12" t="str">
        <f t="shared" si="10"/>
        <v/>
      </c>
      <c r="BZ22" s="12"/>
      <c r="CA22" s="12" t="str">
        <f t="shared" si="11"/>
        <v/>
      </c>
      <c r="CB22" s="12" t="str">
        <f t="shared" si="12"/>
        <v>ENL</v>
      </c>
      <c r="CC22" s="12" t="str">
        <f t="shared" si="13"/>
        <v>ENL</v>
      </c>
    </row>
    <row r="23" spans="1:81" ht="14.25" customHeight="1" x14ac:dyDescent="0.35">
      <c r="A23" s="72" t="str">
        <f t="shared" si="0"/>
        <v>Not Completed</v>
      </c>
      <c r="C23" s="19">
        <f t="shared" si="14"/>
        <v>22</v>
      </c>
      <c r="D23" s="14" t="str">
        <f t="shared" si="15"/>
        <v/>
      </c>
      <c r="E23" s="15"/>
      <c r="F23" s="15"/>
      <c r="G23" s="15"/>
      <c r="H23" s="14" t="str">
        <f t="shared" si="16"/>
        <v/>
      </c>
      <c r="I23" s="15"/>
      <c r="J23" s="15"/>
      <c r="K23" s="15"/>
      <c r="L23" s="15"/>
      <c r="M23" s="15"/>
      <c r="N23" s="15"/>
      <c r="O23" s="15"/>
      <c r="P23" s="16"/>
      <c r="Q23" s="17" t="str">
        <f>IF(ISBLANK(O23)=TRUE,"",VLOOKUP(O23,'validation code'!$X$35:$Y$38,2,0))</f>
        <v/>
      </c>
      <c r="R23" s="17" t="e">
        <f t="shared" si="17"/>
        <v>#VALUE!</v>
      </c>
      <c r="S23" s="16"/>
      <c r="T23" s="74" t="str">
        <f t="shared" si="18"/>
        <v/>
      </c>
      <c r="U23" s="69"/>
      <c r="V23" s="69"/>
      <c r="W23" s="69"/>
      <c r="X23" s="69"/>
      <c r="Y23" s="70"/>
      <c r="Z23" s="69"/>
      <c r="AA23" s="71"/>
      <c r="AB23" s="73" t="str">
        <f t="shared" si="19"/>
        <v/>
      </c>
      <c r="AC23" s="73" t="str">
        <f t="shared" si="19"/>
        <v/>
      </c>
      <c r="AD23" s="73" t="str">
        <f t="shared" si="19"/>
        <v/>
      </c>
      <c r="AE23" s="73" t="str">
        <f t="shared" si="19"/>
        <v/>
      </c>
      <c r="AF23" s="73" t="str">
        <f t="shared" si="19"/>
        <v/>
      </c>
      <c r="AG23" s="73" t="str">
        <f t="shared" si="19"/>
        <v/>
      </c>
      <c r="AH23" s="73" t="str">
        <f t="shared" si="19"/>
        <v/>
      </c>
      <c r="AI23" s="73" t="str">
        <f t="shared" si="19"/>
        <v/>
      </c>
      <c r="AJ23" s="73" t="str">
        <f t="shared" si="19"/>
        <v/>
      </c>
      <c r="AK23" s="73" t="str">
        <f t="shared" si="19"/>
        <v/>
      </c>
      <c r="AL23" s="73" t="str">
        <f t="shared" si="19"/>
        <v/>
      </c>
      <c r="AM23" s="73" t="str">
        <f t="shared" si="19"/>
        <v/>
      </c>
      <c r="AN23" s="64" t="e">
        <f t="shared" si="20"/>
        <v>#VALUE!</v>
      </c>
      <c r="AO23" s="12"/>
      <c r="AP23" s="12" t="str">
        <f>IF(ISBLANK(F23),"",VLOOKUP(F23,'validation code'!$T$64:$U$125,2,0))</f>
        <v/>
      </c>
      <c r="AQ23" s="12" t="str">
        <f>IF(ISBLANK(F23),"",VLOOKUP(F23,'validation code'!$T$3:$U$61,2,0))</f>
        <v/>
      </c>
      <c r="AR23" s="12" t="str">
        <f>IF(ISBLANK(M23)=TRUE,"",VLOOKUP(M23,'validation code'!$X$48:$Y$49,2,0))</f>
        <v/>
      </c>
      <c r="AS23" s="12" t="str">
        <f>IF(ISBLANK(F23)=TRUE,"",VLOOKUP(F23,'validation code'!$A$29:$B$91,2,0))</f>
        <v/>
      </c>
      <c r="AT23" s="12"/>
      <c r="AU23" s="12" t="s">
        <v>1149</v>
      </c>
      <c r="AV23" s="12" t="str">
        <f>IF(ISBLANK($B$2)=TRUE,"",VLOOKUP($B$2,'validation code'!$W$54:$X$76,2,0))</f>
        <v>ENL</v>
      </c>
      <c r="AW23" s="72" t="str">
        <f t="shared" si="4"/>
        <v>01</v>
      </c>
      <c r="AX23" s="72" t="str">
        <f t="shared" si="5"/>
        <v/>
      </c>
      <c r="AY23" s="72" t="str">
        <f t="shared" si="6"/>
        <v>0022</v>
      </c>
      <c r="AZ23" s="72" t="str">
        <f t="shared" si="7"/>
        <v>EX-23-ENL-01--0022</v>
      </c>
      <c r="BA23" s="72" t="str">
        <f t="shared" si="8"/>
        <v>Not Completed</v>
      </c>
      <c r="BB23" s="19">
        <f t="shared" ref="BB23:BC23" si="61">IF(ISBLANK(F23)=TRUE,0,1)</f>
        <v>0</v>
      </c>
      <c r="BC23" s="19">
        <f t="shared" si="61"/>
        <v>0</v>
      </c>
      <c r="BD23" s="19">
        <f t="shared" ref="BD23:BW23" si="62">IF(ISBLANK(G23)=TRUE,0,1)</f>
        <v>0</v>
      </c>
      <c r="BE23" s="19">
        <f t="shared" si="62"/>
        <v>1</v>
      </c>
      <c r="BF23" s="19">
        <f t="shared" si="62"/>
        <v>0</v>
      </c>
      <c r="BG23" s="19">
        <f t="shared" si="62"/>
        <v>0</v>
      </c>
      <c r="BH23" s="19">
        <f t="shared" si="62"/>
        <v>0</v>
      </c>
      <c r="BI23" s="19">
        <f t="shared" si="62"/>
        <v>0</v>
      </c>
      <c r="BJ23" s="19">
        <f t="shared" si="62"/>
        <v>0</v>
      </c>
      <c r="BK23" s="19">
        <f t="shared" si="62"/>
        <v>0</v>
      </c>
      <c r="BL23" s="19">
        <f t="shared" si="62"/>
        <v>0</v>
      </c>
      <c r="BM23" s="19">
        <f t="shared" si="62"/>
        <v>0</v>
      </c>
      <c r="BN23" s="19">
        <f t="shared" si="62"/>
        <v>1</v>
      </c>
      <c r="BO23" s="19">
        <f t="shared" si="62"/>
        <v>1</v>
      </c>
      <c r="BP23" s="19">
        <f t="shared" si="62"/>
        <v>0</v>
      </c>
      <c r="BQ23" s="19">
        <f t="shared" si="62"/>
        <v>1</v>
      </c>
      <c r="BR23" s="19">
        <f t="shared" si="62"/>
        <v>0</v>
      </c>
      <c r="BS23" s="19">
        <f t="shared" si="62"/>
        <v>0</v>
      </c>
      <c r="BT23" s="19">
        <f t="shared" si="62"/>
        <v>0</v>
      </c>
      <c r="BU23" s="19">
        <f t="shared" si="62"/>
        <v>0</v>
      </c>
      <c r="BV23" s="19">
        <f t="shared" si="62"/>
        <v>0</v>
      </c>
      <c r="BW23" s="19">
        <f t="shared" si="62"/>
        <v>0</v>
      </c>
      <c r="BY23" s="12" t="str">
        <f t="shared" si="10"/>
        <v/>
      </c>
      <c r="BZ23" s="12"/>
      <c r="CA23" s="12" t="str">
        <f t="shared" si="11"/>
        <v/>
      </c>
      <c r="CB23" s="12" t="str">
        <f t="shared" si="12"/>
        <v>ENL</v>
      </c>
      <c r="CC23" s="12" t="str">
        <f t="shared" si="13"/>
        <v>ENL</v>
      </c>
    </row>
    <row r="24" spans="1:81" ht="14.25" customHeight="1" x14ac:dyDescent="0.35">
      <c r="A24" s="72" t="str">
        <f t="shared" si="0"/>
        <v>Not Completed</v>
      </c>
      <c r="C24" s="19">
        <f t="shared" si="14"/>
        <v>23</v>
      </c>
      <c r="D24" s="14" t="str">
        <f t="shared" si="15"/>
        <v/>
      </c>
      <c r="E24" s="15"/>
      <c r="F24" s="15"/>
      <c r="G24" s="15"/>
      <c r="H24" s="14" t="str">
        <f t="shared" si="16"/>
        <v/>
      </c>
      <c r="I24" s="15"/>
      <c r="J24" s="15"/>
      <c r="K24" s="15"/>
      <c r="L24" s="15"/>
      <c r="M24" s="15"/>
      <c r="N24" s="15"/>
      <c r="O24" s="15"/>
      <c r="P24" s="16"/>
      <c r="Q24" s="17" t="str">
        <f>IF(ISBLANK(O24)=TRUE,"",VLOOKUP(O24,'validation code'!$X$35:$Y$38,2,0))</f>
        <v/>
      </c>
      <c r="R24" s="17" t="e">
        <f t="shared" si="17"/>
        <v>#VALUE!</v>
      </c>
      <c r="S24" s="16"/>
      <c r="T24" s="74" t="str">
        <f t="shared" si="18"/>
        <v/>
      </c>
      <c r="U24" s="69"/>
      <c r="V24" s="69"/>
      <c r="W24" s="69"/>
      <c r="X24" s="69"/>
      <c r="Y24" s="70"/>
      <c r="Z24" s="69"/>
      <c r="AA24" s="71"/>
      <c r="AB24" s="73" t="str">
        <f t="shared" si="19"/>
        <v/>
      </c>
      <c r="AC24" s="73" t="str">
        <f t="shared" si="19"/>
        <v/>
      </c>
      <c r="AD24" s="73" t="str">
        <f t="shared" si="19"/>
        <v/>
      </c>
      <c r="AE24" s="73" t="str">
        <f t="shared" si="19"/>
        <v/>
      </c>
      <c r="AF24" s="73" t="str">
        <f t="shared" si="19"/>
        <v/>
      </c>
      <c r="AG24" s="73" t="str">
        <f t="shared" si="19"/>
        <v/>
      </c>
      <c r="AH24" s="73" t="str">
        <f t="shared" si="19"/>
        <v/>
      </c>
      <c r="AI24" s="73" t="str">
        <f t="shared" si="19"/>
        <v/>
      </c>
      <c r="AJ24" s="73" t="str">
        <f t="shared" si="19"/>
        <v/>
      </c>
      <c r="AK24" s="73" t="str">
        <f t="shared" si="19"/>
        <v/>
      </c>
      <c r="AL24" s="73" t="str">
        <f t="shared" si="19"/>
        <v/>
      </c>
      <c r="AM24" s="73" t="str">
        <f t="shared" si="19"/>
        <v/>
      </c>
      <c r="AN24" s="64" t="e">
        <f t="shared" si="20"/>
        <v>#VALUE!</v>
      </c>
      <c r="AO24" s="12"/>
      <c r="AP24" s="12" t="str">
        <f>IF(ISBLANK(F24),"",VLOOKUP(F24,'validation code'!$T$64:$U$125,2,0))</f>
        <v/>
      </c>
      <c r="AQ24" s="12" t="str">
        <f>IF(ISBLANK(F24),"",VLOOKUP(F24,'validation code'!$T$3:$U$61,2,0))</f>
        <v/>
      </c>
      <c r="AR24" s="12" t="str">
        <f>IF(ISBLANK(M24)=TRUE,"",VLOOKUP(M24,'validation code'!$X$48:$Y$49,2,0))</f>
        <v/>
      </c>
      <c r="AS24" s="12" t="str">
        <f>IF(ISBLANK(F24)=TRUE,"",VLOOKUP(F24,'validation code'!$A$29:$B$91,2,0))</f>
        <v/>
      </c>
      <c r="AT24" s="12"/>
      <c r="AU24" s="12" t="s">
        <v>1149</v>
      </c>
      <c r="AV24" s="12" t="str">
        <f>IF(ISBLANK($B$2)=TRUE,"",VLOOKUP($B$2,'validation code'!$W$54:$X$76,2,0))</f>
        <v>ENL</v>
      </c>
      <c r="AW24" s="72" t="str">
        <f t="shared" si="4"/>
        <v>01</v>
      </c>
      <c r="AX24" s="72" t="str">
        <f t="shared" si="5"/>
        <v/>
      </c>
      <c r="AY24" s="72" t="str">
        <f t="shared" si="6"/>
        <v>0023</v>
      </c>
      <c r="AZ24" s="72" t="str">
        <f t="shared" si="7"/>
        <v>EX-23-ENL-01--0023</v>
      </c>
      <c r="BA24" s="72" t="str">
        <f t="shared" si="8"/>
        <v>Not Completed</v>
      </c>
      <c r="BB24" s="19">
        <f t="shared" ref="BB24:BC24" si="63">IF(ISBLANK(F24)=TRUE,0,1)</f>
        <v>0</v>
      </c>
      <c r="BC24" s="19">
        <f t="shared" si="63"/>
        <v>0</v>
      </c>
      <c r="BD24" s="19">
        <f t="shared" ref="BD24:BW24" si="64">IF(ISBLANK(G24)=TRUE,0,1)</f>
        <v>0</v>
      </c>
      <c r="BE24" s="19">
        <f t="shared" si="64"/>
        <v>1</v>
      </c>
      <c r="BF24" s="19">
        <f t="shared" si="64"/>
        <v>0</v>
      </c>
      <c r="BG24" s="19">
        <f t="shared" si="64"/>
        <v>0</v>
      </c>
      <c r="BH24" s="19">
        <f t="shared" si="64"/>
        <v>0</v>
      </c>
      <c r="BI24" s="19">
        <f t="shared" si="64"/>
        <v>0</v>
      </c>
      <c r="BJ24" s="19">
        <f t="shared" si="64"/>
        <v>0</v>
      </c>
      <c r="BK24" s="19">
        <f t="shared" si="64"/>
        <v>0</v>
      </c>
      <c r="BL24" s="19">
        <f t="shared" si="64"/>
        <v>0</v>
      </c>
      <c r="BM24" s="19">
        <f t="shared" si="64"/>
        <v>0</v>
      </c>
      <c r="BN24" s="19">
        <f t="shared" si="64"/>
        <v>1</v>
      </c>
      <c r="BO24" s="19">
        <f t="shared" si="64"/>
        <v>1</v>
      </c>
      <c r="BP24" s="19">
        <f t="shared" si="64"/>
        <v>0</v>
      </c>
      <c r="BQ24" s="19">
        <f t="shared" si="64"/>
        <v>1</v>
      </c>
      <c r="BR24" s="19">
        <f t="shared" si="64"/>
        <v>0</v>
      </c>
      <c r="BS24" s="19">
        <f t="shared" si="64"/>
        <v>0</v>
      </c>
      <c r="BT24" s="19">
        <f t="shared" si="64"/>
        <v>0</v>
      </c>
      <c r="BU24" s="19">
        <f t="shared" si="64"/>
        <v>0</v>
      </c>
      <c r="BV24" s="19">
        <f t="shared" si="64"/>
        <v>0</v>
      </c>
      <c r="BW24" s="19">
        <f t="shared" si="64"/>
        <v>0</v>
      </c>
      <c r="BY24" s="12" t="str">
        <f t="shared" si="10"/>
        <v/>
      </c>
      <c r="BZ24" s="12"/>
      <c r="CA24" s="12" t="str">
        <f t="shared" si="11"/>
        <v/>
      </c>
      <c r="CB24" s="12" t="str">
        <f t="shared" si="12"/>
        <v>ENL</v>
      </c>
      <c r="CC24" s="12" t="str">
        <f t="shared" si="13"/>
        <v>ENL</v>
      </c>
    </row>
    <row r="25" spans="1:81" ht="14.25" customHeight="1" x14ac:dyDescent="0.35">
      <c r="A25" s="72" t="str">
        <f t="shared" si="0"/>
        <v>Not Completed</v>
      </c>
      <c r="C25" s="19">
        <f t="shared" si="14"/>
        <v>24</v>
      </c>
      <c r="D25" s="14" t="str">
        <f t="shared" si="15"/>
        <v/>
      </c>
      <c r="E25" s="15"/>
      <c r="F25" s="15"/>
      <c r="G25" s="15"/>
      <c r="H25" s="14" t="str">
        <f t="shared" si="16"/>
        <v/>
      </c>
      <c r="I25" s="15"/>
      <c r="J25" s="15"/>
      <c r="K25" s="15"/>
      <c r="L25" s="15"/>
      <c r="M25" s="15"/>
      <c r="N25" s="15"/>
      <c r="O25" s="15"/>
      <c r="P25" s="16"/>
      <c r="Q25" s="17" t="str">
        <f>IF(ISBLANK(O25)=TRUE,"",VLOOKUP(O25,'validation code'!$X$35:$Y$38,2,0))</f>
        <v/>
      </c>
      <c r="R25" s="17" t="e">
        <f t="shared" si="17"/>
        <v>#VALUE!</v>
      </c>
      <c r="S25" s="16"/>
      <c r="T25" s="74" t="str">
        <f t="shared" si="18"/>
        <v/>
      </c>
      <c r="U25" s="69"/>
      <c r="V25" s="69"/>
      <c r="W25" s="69"/>
      <c r="X25" s="69"/>
      <c r="Y25" s="70"/>
      <c r="Z25" s="69"/>
      <c r="AA25" s="71"/>
      <c r="AB25" s="73" t="str">
        <f t="shared" si="19"/>
        <v/>
      </c>
      <c r="AC25" s="73" t="str">
        <f t="shared" si="19"/>
        <v/>
      </c>
      <c r="AD25" s="73" t="str">
        <f t="shared" si="19"/>
        <v/>
      </c>
      <c r="AE25" s="73" t="str">
        <f t="shared" si="19"/>
        <v/>
      </c>
      <c r="AF25" s="73" t="str">
        <f t="shared" si="19"/>
        <v/>
      </c>
      <c r="AG25" s="73" t="str">
        <f t="shared" si="19"/>
        <v/>
      </c>
      <c r="AH25" s="73" t="str">
        <f t="shared" si="19"/>
        <v/>
      </c>
      <c r="AI25" s="73" t="str">
        <f t="shared" si="19"/>
        <v/>
      </c>
      <c r="AJ25" s="73" t="str">
        <f t="shared" si="19"/>
        <v/>
      </c>
      <c r="AK25" s="73" t="str">
        <f t="shared" si="19"/>
        <v/>
      </c>
      <c r="AL25" s="73" t="str">
        <f t="shared" si="19"/>
        <v/>
      </c>
      <c r="AM25" s="73" t="str">
        <f t="shared" si="19"/>
        <v/>
      </c>
      <c r="AN25" s="64" t="e">
        <f t="shared" si="20"/>
        <v>#VALUE!</v>
      </c>
      <c r="AO25" s="12"/>
      <c r="AP25" s="12" t="str">
        <f>IF(ISBLANK(F25),"",VLOOKUP(F25,'validation code'!$T$64:$U$125,2,0))</f>
        <v/>
      </c>
      <c r="AQ25" s="12" t="str">
        <f>IF(ISBLANK(F25),"",VLOOKUP(F25,'validation code'!$T$3:$U$61,2,0))</f>
        <v/>
      </c>
      <c r="AR25" s="12" t="str">
        <f>IF(ISBLANK(M25)=TRUE,"",VLOOKUP(M25,'validation code'!$X$48:$Y$49,2,0))</f>
        <v/>
      </c>
      <c r="AS25" s="12" t="str">
        <f>IF(ISBLANK(F25)=TRUE,"",VLOOKUP(F25,'validation code'!$A$29:$B$91,2,0))</f>
        <v/>
      </c>
      <c r="AT25" s="12"/>
      <c r="AU25" s="12" t="s">
        <v>1149</v>
      </c>
      <c r="AV25" s="12" t="str">
        <f>IF(ISBLANK($B$2)=TRUE,"",VLOOKUP($B$2,'validation code'!$W$54:$X$76,2,0))</f>
        <v>ENL</v>
      </c>
      <c r="AW25" s="72" t="str">
        <f t="shared" si="4"/>
        <v>01</v>
      </c>
      <c r="AX25" s="72" t="str">
        <f t="shared" si="5"/>
        <v/>
      </c>
      <c r="AY25" s="72" t="str">
        <f t="shared" si="6"/>
        <v>0024</v>
      </c>
      <c r="AZ25" s="72" t="str">
        <f t="shared" si="7"/>
        <v>EX-23-ENL-01--0024</v>
      </c>
      <c r="BA25" s="72" t="str">
        <f t="shared" si="8"/>
        <v>Not Completed</v>
      </c>
      <c r="BB25" s="19">
        <f t="shared" ref="BB25:BC25" si="65">IF(ISBLANK(F25)=TRUE,0,1)</f>
        <v>0</v>
      </c>
      <c r="BC25" s="19">
        <f t="shared" si="65"/>
        <v>0</v>
      </c>
      <c r="BD25" s="19">
        <f t="shared" ref="BD25:BW25" si="66">IF(ISBLANK(G25)=TRUE,0,1)</f>
        <v>0</v>
      </c>
      <c r="BE25" s="19">
        <f t="shared" si="66"/>
        <v>1</v>
      </c>
      <c r="BF25" s="19">
        <f t="shared" si="66"/>
        <v>0</v>
      </c>
      <c r="BG25" s="19">
        <f t="shared" si="66"/>
        <v>0</v>
      </c>
      <c r="BH25" s="19">
        <f t="shared" si="66"/>
        <v>0</v>
      </c>
      <c r="BI25" s="19">
        <f t="shared" si="66"/>
        <v>0</v>
      </c>
      <c r="BJ25" s="19">
        <f t="shared" si="66"/>
        <v>0</v>
      </c>
      <c r="BK25" s="19">
        <f t="shared" si="66"/>
        <v>0</v>
      </c>
      <c r="BL25" s="19">
        <f t="shared" si="66"/>
        <v>0</v>
      </c>
      <c r="BM25" s="19">
        <f t="shared" si="66"/>
        <v>0</v>
      </c>
      <c r="BN25" s="19">
        <f t="shared" si="66"/>
        <v>1</v>
      </c>
      <c r="BO25" s="19">
        <f t="shared" si="66"/>
        <v>1</v>
      </c>
      <c r="BP25" s="19">
        <f t="shared" si="66"/>
        <v>0</v>
      </c>
      <c r="BQ25" s="19">
        <f t="shared" si="66"/>
        <v>1</v>
      </c>
      <c r="BR25" s="19">
        <f t="shared" si="66"/>
        <v>0</v>
      </c>
      <c r="BS25" s="19">
        <f t="shared" si="66"/>
        <v>0</v>
      </c>
      <c r="BT25" s="19">
        <f t="shared" si="66"/>
        <v>0</v>
      </c>
      <c r="BU25" s="19">
        <f t="shared" si="66"/>
        <v>0</v>
      </c>
      <c r="BV25" s="19">
        <f t="shared" si="66"/>
        <v>0</v>
      </c>
      <c r="BW25" s="19">
        <f t="shared" si="66"/>
        <v>0</v>
      </c>
      <c r="BY25" s="12" t="str">
        <f t="shared" si="10"/>
        <v/>
      </c>
      <c r="BZ25" s="12"/>
      <c r="CA25" s="12" t="str">
        <f t="shared" si="11"/>
        <v/>
      </c>
      <c r="CB25" s="12" t="str">
        <f t="shared" si="12"/>
        <v>ENL</v>
      </c>
      <c r="CC25" s="12" t="str">
        <f t="shared" si="13"/>
        <v>ENL</v>
      </c>
    </row>
    <row r="26" spans="1:81" ht="14.25" customHeight="1" x14ac:dyDescent="0.35">
      <c r="A26" s="72" t="str">
        <f t="shared" si="0"/>
        <v>Not Completed</v>
      </c>
      <c r="C26" s="19">
        <f t="shared" si="14"/>
        <v>25</v>
      </c>
      <c r="D26" s="14" t="str">
        <f t="shared" si="15"/>
        <v/>
      </c>
      <c r="E26" s="15"/>
      <c r="F26" s="15"/>
      <c r="G26" s="15"/>
      <c r="H26" s="14" t="str">
        <f t="shared" si="16"/>
        <v/>
      </c>
      <c r="I26" s="15"/>
      <c r="J26" s="15"/>
      <c r="K26" s="15"/>
      <c r="L26" s="15"/>
      <c r="M26" s="15"/>
      <c r="N26" s="15"/>
      <c r="O26" s="15"/>
      <c r="P26" s="16"/>
      <c r="Q26" s="17" t="str">
        <f>IF(ISBLANK(O26)=TRUE,"",VLOOKUP(O26,'validation code'!$X$35:$Y$38,2,0))</f>
        <v/>
      </c>
      <c r="R26" s="17" t="e">
        <f t="shared" si="17"/>
        <v>#VALUE!</v>
      </c>
      <c r="S26" s="16"/>
      <c r="T26" s="74" t="str">
        <f t="shared" si="18"/>
        <v/>
      </c>
      <c r="U26" s="69"/>
      <c r="V26" s="69"/>
      <c r="W26" s="69"/>
      <c r="X26" s="69"/>
      <c r="Y26" s="70"/>
      <c r="Z26" s="69"/>
      <c r="AA26" s="71"/>
      <c r="AB26" s="73" t="str">
        <f t="shared" si="19"/>
        <v/>
      </c>
      <c r="AC26" s="73" t="str">
        <f t="shared" si="19"/>
        <v/>
      </c>
      <c r="AD26" s="73" t="str">
        <f t="shared" si="19"/>
        <v/>
      </c>
      <c r="AE26" s="73" t="str">
        <f t="shared" si="19"/>
        <v/>
      </c>
      <c r="AF26" s="73" t="str">
        <f t="shared" si="19"/>
        <v/>
      </c>
      <c r="AG26" s="73" t="str">
        <f t="shared" si="19"/>
        <v/>
      </c>
      <c r="AH26" s="73" t="str">
        <f t="shared" si="19"/>
        <v/>
      </c>
      <c r="AI26" s="73" t="str">
        <f t="shared" si="19"/>
        <v/>
      </c>
      <c r="AJ26" s="73" t="str">
        <f t="shared" si="19"/>
        <v/>
      </c>
      <c r="AK26" s="73" t="str">
        <f t="shared" si="19"/>
        <v/>
      </c>
      <c r="AL26" s="73" t="str">
        <f t="shared" si="19"/>
        <v/>
      </c>
      <c r="AM26" s="73" t="str">
        <f t="shared" si="19"/>
        <v/>
      </c>
      <c r="AN26" s="64" t="e">
        <f t="shared" si="20"/>
        <v>#VALUE!</v>
      </c>
      <c r="AO26" s="12"/>
      <c r="AP26" s="12" t="str">
        <f>IF(ISBLANK(F26),"",VLOOKUP(F26,'validation code'!$T$64:$U$125,2,0))</f>
        <v/>
      </c>
      <c r="AQ26" s="12" t="str">
        <f>IF(ISBLANK(F26),"",VLOOKUP(F26,'validation code'!$T$3:$U$61,2,0))</f>
        <v/>
      </c>
      <c r="AR26" s="12" t="str">
        <f>IF(ISBLANK(M26)=TRUE,"",VLOOKUP(M26,'validation code'!$X$48:$Y$49,2,0))</f>
        <v/>
      </c>
      <c r="AS26" s="12" t="str">
        <f>IF(ISBLANK(F26)=TRUE,"",VLOOKUP(F26,'validation code'!$A$29:$B$91,2,0))</f>
        <v/>
      </c>
      <c r="AT26" s="12"/>
      <c r="AU26" s="12" t="s">
        <v>1149</v>
      </c>
      <c r="AV26" s="12" t="str">
        <f>IF(ISBLANK($B$2)=TRUE,"",VLOOKUP($B$2,'validation code'!$W$54:$X$76,2,0))</f>
        <v>ENL</v>
      </c>
      <c r="AW26" s="72" t="str">
        <f t="shared" si="4"/>
        <v>01</v>
      </c>
      <c r="AX26" s="72" t="str">
        <f t="shared" si="5"/>
        <v/>
      </c>
      <c r="AY26" s="72" t="str">
        <f t="shared" si="6"/>
        <v>0025</v>
      </c>
      <c r="AZ26" s="72" t="str">
        <f t="shared" si="7"/>
        <v>EX-23-ENL-01--0025</v>
      </c>
      <c r="BA26" s="72" t="str">
        <f t="shared" si="8"/>
        <v>Not Completed</v>
      </c>
      <c r="BB26" s="19">
        <f t="shared" ref="BB26:BC26" si="67">IF(ISBLANK(F26)=TRUE,0,1)</f>
        <v>0</v>
      </c>
      <c r="BC26" s="19">
        <f t="shared" si="67"/>
        <v>0</v>
      </c>
      <c r="BD26" s="19">
        <f t="shared" ref="BD26:BW26" si="68">IF(ISBLANK(G26)=TRUE,0,1)</f>
        <v>0</v>
      </c>
      <c r="BE26" s="19">
        <f t="shared" si="68"/>
        <v>1</v>
      </c>
      <c r="BF26" s="19">
        <f t="shared" si="68"/>
        <v>0</v>
      </c>
      <c r="BG26" s="19">
        <f t="shared" si="68"/>
        <v>0</v>
      </c>
      <c r="BH26" s="19">
        <f t="shared" si="68"/>
        <v>0</v>
      </c>
      <c r="BI26" s="19">
        <f t="shared" si="68"/>
        <v>0</v>
      </c>
      <c r="BJ26" s="19">
        <f t="shared" si="68"/>
        <v>0</v>
      </c>
      <c r="BK26" s="19">
        <f t="shared" si="68"/>
        <v>0</v>
      </c>
      <c r="BL26" s="19">
        <f t="shared" si="68"/>
        <v>0</v>
      </c>
      <c r="BM26" s="19">
        <f t="shared" si="68"/>
        <v>0</v>
      </c>
      <c r="BN26" s="19">
        <f t="shared" si="68"/>
        <v>1</v>
      </c>
      <c r="BO26" s="19">
        <f t="shared" si="68"/>
        <v>1</v>
      </c>
      <c r="BP26" s="19">
        <f t="shared" si="68"/>
        <v>0</v>
      </c>
      <c r="BQ26" s="19">
        <f t="shared" si="68"/>
        <v>1</v>
      </c>
      <c r="BR26" s="19">
        <f t="shared" si="68"/>
        <v>0</v>
      </c>
      <c r="BS26" s="19">
        <f t="shared" si="68"/>
        <v>0</v>
      </c>
      <c r="BT26" s="19">
        <f t="shared" si="68"/>
        <v>0</v>
      </c>
      <c r="BU26" s="19">
        <f t="shared" si="68"/>
        <v>0</v>
      </c>
      <c r="BV26" s="19">
        <f t="shared" si="68"/>
        <v>0</v>
      </c>
      <c r="BW26" s="19">
        <f t="shared" si="68"/>
        <v>0</v>
      </c>
      <c r="BY26" s="12" t="str">
        <f t="shared" si="10"/>
        <v/>
      </c>
      <c r="BZ26" s="12"/>
      <c r="CA26" s="12" t="str">
        <f t="shared" si="11"/>
        <v/>
      </c>
      <c r="CB26" s="12" t="str">
        <f t="shared" si="12"/>
        <v>ENL</v>
      </c>
      <c r="CC26" s="12" t="str">
        <f t="shared" si="13"/>
        <v>ENL</v>
      </c>
    </row>
    <row r="27" spans="1:81" ht="14.25" customHeight="1" x14ac:dyDescent="0.35">
      <c r="A27" s="72" t="str">
        <f t="shared" si="0"/>
        <v>Not Completed</v>
      </c>
      <c r="C27" s="19">
        <f t="shared" si="14"/>
        <v>26</v>
      </c>
      <c r="D27" s="14" t="str">
        <f t="shared" si="15"/>
        <v/>
      </c>
      <c r="E27" s="15"/>
      <c r="F27" s="15"/>
      <c r="G27" s="15"/>
      <c r="H27" s="14" t="str">
        <f t="shared" si="16"/>
        <v/>
      </c>
      <c r="I27" s="15"/>
      <c r="J27" s="15"/>
      <c r="K27" s="15"/>
      <c r="L27" s="15"/>
      <c r="M27" s="15"/>
      <c r="N27" s="15"/>
      <c r="O27" s="15"/>
      <c r="P27" s="16"/>
      <c r="Q27" s="17" t="str">
        <f>IF(ISBLANK(O27)=TRUE,"",VLOOKUP(O27,'validation code'!$X$35:$Y$38,2,0))</f>
        <v/>
      </c>
      <c r="R27" s="17" t="e">
        <f t="shared" si="17"/>
        <v>#VALUE!</v>
      </c>
      <c r="S27" s="16"/>
      <c r="T27" s="74" t="str">
        <f t="shared" si="18"/>
        <v/>
      </c>
      <c r="U27" s="69"/>
      <c r="V27" s="69"/>
      <c r="W27" s="69"/>
      <c r="X27" s="69"/>
      <c r="Y27" s="70"/>
      <c r="Z27" s="69"/>
      <c r="AA27" s="71"/>
      <c r="AB27" s="73" t="str">
        <f t="shared" si="19"/>
        <v/>
      </c>
      <c r="AC27" s="73" t="str">
        <f t="shared" si="19"/>
        <v/>
      </c>
      <c r="AD27" s="73" t="str">
        <f t="shared" si="19"/>
        <v/>
      </c>
      <c r="AE27" s="73" t="str">
        <f t="shared" si="19"/>
        <v/>
      </c>
      <c r="AF27" s="73" t="str">
        <f t="shared" si="19"/>
        <v/>
      </c>
      <c r="AG27" s="73" t="str">
        <f t="shared" si="19"/>
        <v/>
      </c>
      <c r="AH27" s="73" t="str">
        <f t="shared" si="19"/>
        <v/>
      </c>
      <c r="AI27" s="73" t="str">
        <f t="shared" si="19"/>
        <v/>
      </c>
      <c r="AJ27" s="73" t="str">
        <f t="shared" si="19"/>
        <v/>
      </c>
      <c r="AK27" s="73" t="str">
        <f t="shared" si="19"/>
        <v/>
      </c>
      <c r="AL27" s="73" t="str">
        <f t="shared" si="19"/>
        <v/>
      </c>
      <c r="AM27" s="73" t="str">
        <f t="shared" si="19"/>
        <v/>
      </c>
      <c r="AN27" s="64" t="e">
        <f t="shared" si="20"/>
        <v>#VALUE!</v>
      </c>
      <c r="AO27" s="12"/>
      <c r="AP27" s="12" t="str">
        <f>IF(ISBLANK(F27),"",VLOOKUP(F27,'validation code'!$T$64:$U$125,2,0))</f>
        <v/>
      </c>
      <c r="AQ27" s="12" t="str">
        <f>IF(ISBLANK(F27),"",VLOOKUP(F27,'validation code'!$T$3:$U$61,2,0))</f>
        <v/>
      </c>
      <c r="AR27" s="12" t="str">
        <f>IF(ISBLANK(M27)=TRUE,"",VLOOKUP(M27,'validation code'!$X$48:$Y$49,2,0))</f>
        <v/>
      </c>
      <c r="AS27" s="12" t="str">
        <f>IF(ISBLANK(F27)=TRUE,"",VLOOKUP(F27,'validation code'!$A$29:$B$91,2,0))</f>
        <v/>
      </c>
      <c r="AT27" s="12"/>
      <c r="AU27" s="12" t="s">
        <v>1149</v>
      </c>
      <c r="AV27" s="12" t="str">
        <f>IF(ISBLANK($B$2)=TRUE,"",VLOOKUP($B$2,'validation code'!$W$54:$X$76,2,0))</f>
        <v>ENL</v>
      </c>
      <c r="AW27" s="72" t="str">
        <f t="shared" si="4"/>
        <v>01</v>
      </c>
      <c r="AX27" s="72" t="str">
        <f t="shared" si="5"/>
        <v/>
      </c>
      <c r="AY27" s="72" t="str">
        <f t="shared" si="6"/>
        <v>0026</v>
      </c>
      <c r="AZ27" s="72" t="str">
        <f t="shared" si="7"/>
        <v>EX-23-ENL-01--0026</v>
      </c>
      <c r="BA27" s="72" t="str">
        <f t="shared" si="8"/>
        <v>Not Completed</v>
      </c>
      <c r="BB27" s="19">
        <f t="shared" ref="BB27:BC27" si="69">IF(ISBLANK(F27)=TRUE,0,1)</f>
        <v>0</v>
      </c>
      <c r="BC27" s="19">
        <f t="shared" si="69"/>
        <v>0</v>
      </c>
      <c r="BD27" s="19">
        <f t="shared" ref="BD27:BW27" si="70">IF(ISBLANK(G27)=TRUE,0,1)</f>
        <v>0</v>
      </c>
      <c r="BE27" s="19">
        <f t="shared" si="70"/>
        <v>1</v>
      </c>
      <c r="BF27" s="19">
        <f t="shared" si="70"/>
        <v>0</v>
      </c>
      <c r="BG27" s="19">
        <f t="shared" si="70"/>
        <v>0</v>
      </c>
      <c r="BH27" s="19">
        <f t="shared" si="70"/>
        <v>0</v>
      </c>
      <c r="BI27" s="19">
        <f t="shared" si="70"/>
        <v>0</v>
      </c>
      <c r="BJ27" s="19">
        <f t="shared" si="70"/>
        <v>0</v>
      </c>
      <c r="BK27" s="19">
        <f t="shared" si="70"/>
        <v>0</v>
      </c>
      <c r="BL27" s="19">
        <f t="shared" si="70"/>
        <v>0</v>
      </c>
      <c r="BM27" s="19">
        <f t="shared" si="70"/>
        <v>0</v>
      </c>
      <c r="BN27" s="19">
        <f t="shared" si="70"/>
        <v>1</v>
      </c>
      <c r="BO27" s="19">
        <f t="shared" si="70"/>
        <v>1</v>
      </c>
      <c r="BP27" s="19">
        <f t="shared" si="70"/>
        <v>0</v>
      </c>
      <c r="BQ27" s="19">
        <f t="shared" si="70"/>
        <v>1</v>
      </c>
      <c r="BR27" s="19">
        <f t="shared" si="70"/>
        <v>0</v>
      </c>
      <c r="BS27" s="19">
        <f t="shared" si="70"/>
        <v>0</v>
      </c>
      <c r="BT27" s="19">
        <f t="shared" si="70"/>
        <v>0</v>
      </c>
      <c r="BU27" s="19">
        <f t="shared" si="70"/>
        <v>0</v>
      </c>
      <c r="BV27" s="19">
        <f t="shared" si="70"/>
        <v>0</v>
      </c>
      <c r="BW27" s="19">
        <f t="shared" si="70"/>
        <v>0</v>
      </c>
      <c r="BY27" s="12" t="str">
        <f t="shared" si="10"/>
        <v/>
      </c>
      <c r="BZ27" s="12"/>
      <c r="CA27" s="12" t="str">
        <f t="shared" si="11"/>
        <v/>
      </c>
      <c r="CB27" s="12" t="str">
        <f t="shared" si="12"/>
        <v>ENL</v>
      </c>
      <c r="CC27" s="12" t="str">
        <f t="shared" si="13"/>
        <v>ENL</v>
      </c>
    </row>
    <row r="28" spans="1:81" ht="14.25" customHeight="1" x14ac:dyDescent="0.35">
      <c r="A28" s="72" t="str">
        <f t="shared" si="0"/>
        <v>Not Completed</v>
      </c>
      <c r="C28" s="19">
        <f t="shared" si="14"/>
        <v>27</v>
      </c>
      <c r="D28" s="14" t="str">
        <f t="shared" si="15"/>
        <v/>
      </c>
      <c r="E28" s="15"/>
      <c r="F28" s="15"/>
      <c r="G28" s="15"/>
      <c r="H28" s="14" t="str">
        <f t="shared" si="16"/>
        <v/>
      </c>
      <c r="I28" s="15"/>
      <c r="J28" s="15"/>
      <c r="K28" s="15"/>
      <c r="L28" s="15"/>
      <c r="M28" s="15"/>
      <c r="N28" s="15"/>
      <c r="O28" s="15"/>
      <c r="P28" s="16"/>
      <c r="Q28" s="17" t="str">
        <f>IF(ISBLANK(O28)=TRUE,"",VLOOKUP(O28,'validation code'!$X$35:$Y$38,2,0))</f>
        <v/>
      </c>
      <c r="R28" s="17" t="e">
        <f t="shared" si="17"/>
        <v>#VALUE!</v>
      </c>
      <c r="S28" s="16"/>
      <c r="T28" s="74" t="str">
        <f t="shared" si="18"/>
        <v/>
      </c>
      <c r="U28" s="69"/>
      <c r="V28" s="69"/>
      <c r="W28" s="69"/>
      <c r="X28" s="69"/>
      <c r="Y28" s="70"/>
      <c r="Z28" s="69"/>
      <c r="AA28" s="71"/>
      <c r="AB28" s="73" t="str">
        <f t="shared" si="19"/>
        <v/>
      </c>
      <c r="AC28" s="73" t="str">
        <f t="shared" si="19"/>
        <v/>
      </c>
      <c r="AD28" s="73" t="str">
        <f t="shared" si="19"/>
        <v/>
      </c>
      <c r="AE28" s="73" t="str">
        <f t="shared" si="19"/>
        <v/>
      </c>
      <c r="AF28" s="73" t="str">
        <f t="shared" si="19"/>
        <v/>
      </c>
      <c r="AG28" s="73" t="str">
        <f t="shared" si="19"/>
        <v/>
      </c>
      <c r="AH28" s="73" t="str">
        <f t="shared" si="19"/>
        <v/>
      </c>
      <c r="AI28" s="73" t="str">
        <f t="shared" si="19"/>
        <v/>
      </c>
      <c r="AJ28" s="73" t="str">
        <f t="shared" si="19"/>
        <v/>
      </c>
      <c r="AK28" s="73" t="str">
        <f t="shared" si="19"/>
        <v/>
      </c>
      <c r="AL28" s="73" t="str">
        <f t="shared" si="19"/>
        <v/>
      </c>
      <c r="AM28" s="73" t="str">
        <f t="shared" si="19"/>
        <v/>
      </c>
      <c r="AN28" s="64" t="e">
        <f t="shared" si="20"/>
        <v>#VALUE!</v>
      </c>
      <c r="AO28" s="12"/>
      <c r="AP28" s="12" t="str">
        <f>IF(ISBLANK(F28),"",VLOOKUP(F28,'validation code'!$T$64:$U$125,2,0))</f>
        <v/>
      </c>
      <c r="AQ28" s="12" t="str">
        <f>IF(ISBLANK(F28),"",VLOOKUP(F28,'validation code'!$T$3:$U$61,2,0))</f>
        <v/>
      </c>
      <c r="AR28" s="12" t="str">
        <f>IF(ISBLANK(M28)=TRUE,"",VLOOKUP(M28,'validation code'!$X$48:$Y$49,2,0))</f>
        <v/>
      </c>
      <c r="AS28" s="12" t="str">
        <f>IF(ISBLANK(F28)=TRUE,"",VLOOKUP(F28,'validation code'!$A$29:$B$91,2,0))</f>
        <v/>
      </c>
      <c r="AT28" s="12"/>
      <c r="AU28" s="12" t="s">
        <v>1149</v>
      </c>
      <c r="AV28" s="12" t="str">
        <f>IF(ISBLANK($B$2)=TRUE,"",VLOOKUP($B$2,'validation code'!$W$54:$X$76,2,0))</f>
        <v>ENL</v>
      </c>
      <c r="AW28" s="72" t="str">
        <f t="shared" si="4"/>
        <v>01</v>
      </c>
      <c r="AX28" s="72" t="str">
        <f t="shared" si="5"/>
        <v/>
      </c>
      <c r="AY28" s="72" t="str">
        <f t="shared" si="6"/>
        <v>0027</v>
      </c>
      <c r="AZ28" s="72" t="str">
        <f t="shared" si="7"/>
        <v>EX-23-ENL-01--0027</v>
      </c>
      <c r="BA28" s="72" t="str">
        <f t="shared" si="8"/>
        <v>Not Completed</v>
      </c>
      <c r="BB28" s="19">
        <f t="shared" ref="BB28:BC28" si="71">IF(ISBLANK(F28)=TRUE,0,1)</f>
        <v>0</v>
      </c>
      <c r="BC28" s="19">
        <f t="shared" si="71"/>
        <v>0</v>
      </c>
      <c r="BD28" s="19">
        <f t="shared" ref="BD28:BW28" si="72">IF(ISBLANK(G28)=TRUE,0,1)</f>
        <v>0</v>
      </c>
      <c r="BE28" s="19">
        <f t="shared" si="72"/>
        <v>1</v>
      </c>
      <c r="BF28" s="19">
        <f t="shared" si="72"/>
        <v>0</v>
      </c>
      <c r="BG28" s="19">
        <f t="shared" si="72"/>
        <v>0</v>
      </c>
      <c r="BH28" s="19">
        <f t="shared" si="72"/>
        <v>0</v>
      </c>
      <c r="BI28" s="19">
        <f t="shared" si="72"/>
        <v>0</v>
      </c>
      <c r="BJ28" s="19">
        <f t="shared" si="72"/>
        <v>0</v>
      </c>
      <c r="BK28" s="19">
        <f t="shared" si="72"/>
        <v>0</v>
      </c>
      <c r="BL28" s="19">
        <f t="shared" si="72"/>
        <v>0</v>
      </c>
      <c r="BM28" s="19">
        <f t="shared" si="72"/>
        <v>0</v>
      </c>
      <c r="BN28" s="19">
        <f t="shared" si="72"/>
        <v>1</v>
      </c>
      <c r="BO28" s="19">
        <f t="shared" si="72"/>
        <v>1</v>
      </c>
      <c r="BP28" s="19">
        <f t="shared" si="72"/>
        <v>0</v>
      </c>
      <c r="BQ28" s="19">
        <f t="shared" si="72"/>
        <v>1</v>
      </c>
      <c r="BR28" s="19">
        <f t="shared" si="72"/>
        <v>0</v>
      </c>
      <c r="BS28" s="19">
        <f t="shared" si="72"/>
        <v>0</v>
      </c>
      <c r="BT28" s="19">
        <f t="shared" si="72"/>
        <v>0</v>
      </c>
      <c r="BU28" s="19">
        <f t="shared" si="72"/>
        <v>0</v>
      </c>
      <c r="BV28" s="19">
        <f t="shared" si="72"/>
        <v>0</v>
      </c>
      <c r="BW28" s="19">
        <f t="shared" si="72"/>
        <v>0</v>
      </c>
      <c r="BY28" s="12" t="str">
        <f t="shared" si="10"/>
        <v/>
      </c>
      <c r="BZ28" s="12"/>
      <c r="CA28" s="12" t="str">
        <f t="shared" si="11"/>
        <v/>
      </c>
      <c r="CB28" s="12" t="str">
        <f t="shared" si="12"/>
        <v>ENL</v>
      </c>
      <c r="CC28" s="12" t="str">
        <f t="shared" si="13"/>
        <v>ENL</v>
      </c>
    </row>
    <row r="29" spans="1:81" ht="14.25" customHeight="1" x14ac:dyDescent="0.35">
      <c r="A29" s="72" t="str">
        <f t="shared" si="0"/>
        <v>Not Completed</v>
      </c>
      <c r="C29" s="19">
        <f t="shared" si="14"/>
        <v>28</v>
      </c>
      <c r="D29" s="14" t="str">
        <f t="shared" si="15"/>
        <v/>
      </c>
      <c r="E29" s="15"/>
      <c r="F29" s="15"/>
      <c r="G29" s="15"/>
      <c r="H29" s="14" t="str">
        <f t="shared" si="16"/>
        <v/>
      </c>
      <c r="I29" s="15"/>
      <c r="J29" s="15"/>
      <c r="K29" s="15"/>
      <c r="L29" s="15"/>
      <c r="M29" s="15"/>
      <c r="N29" s="15"/>
      <c r="O29" s="15"/>
      <c r="P29" s="16"/>
      <c r="Q29" s="17" t="str">
        <f>IF(ISBLANK(O29)=TRUE,"",VLOOKUP(O29,'validation code'!$X$35:$Y$38,2,0))</f>
        <v/>
      </c>
      <c r="R29" s="17" t="e">
        <f t="shared" si="17"/>
        <v>#VALUE!</v>
      </c>
      <c r="S29" s="16"/>
      <c r="T29" s="74" t="str">
        <f t="shared" si="18"/>
        <v/>
      </c>
      <c r="U29" s="69"/>
      <c r="V29" s="69"/>
      <c r="W29" s="69"/>
      <c r="X29" s="69"/>
      <c r="Y29" s="70"/>
      <c r="Z29" s="69"/>
      <c r="AA29" s="71"/>
      <c r="AB29" s="73" t="str">
        <f t="shared" si="19"/>
        <v/>
      </c>
      <c r="AC29" s="73" t="str">
        <f t="shared" si="19"/>
        <v/>
      </c>
      <c r="AD29" s="73" t="str">
        <f t="shared" si="19"/>
        <v/>
      </c>
      <c r="AE29" s="73" t="str">
        <f t="shared" si="19"/>
        <v/>
      </c>
      <c r="AF29" s="73" t="str">
        <f t="shared" si="19"/>
        <v/>
      </c>
      <c r="AG29" s="73" t="str">
        <f t="shared" si="19"/>
        <v/>
      </c>
      <c r="AH29" s="73" t="str">
        <f t="shared" si="19"/>
        <v/>
      </c>
      <c r="AI29" s="73" t="str">
        <f t="shared" si="19"/>
        <v/>
      </c>
      <c r="AJ29" s="73" t="str">
        <f t="shared" si="19"/>
        <v/>
      </c>
      <c r="AK29" s="73" t="str">
        <f t="shared" si="19"/>
        <v/>
      </c>
      <c r="AL29" s="73" t="str">
        <f t="shared" si="19"/>
        <v/>
      </c>
      <c r="AM29" s="73" t="str">
        <f t="shared" si="19"/>
        <v/>
      </c>
      <c r="AN29" s="64" t="e">
        <f t="shared" si="20"/>
        <v>#VALUE!</v>
      </c>
      <c r="AO29" s="12"/>
      <c r="AP29" s="12" t="str">
        <f>IF(ISBLANK(F29),"",VLOOKUP(F29,'validation code'!$T$64:$U$125,2,0))</f>
        <v/>
      </c>
      <c r="AQ29" s="12" t="str">
        <f>IF(ISBLANK(F29),"",VLOOKUP(F29,'validation code'!$T$3:$U$61,2,0))</f>
        <v/>
      </c>
      <c r="AR29" s="12" t="str">
        <f>IF(ISBLANK(M29)=TRUE,"",VLOOKUP(M29,'validation code'!$X$48:$Y$49,2,0))</f>
        <v/>
      </c>
      <c r="AS29" s="12" t="str">
        <f>IF(ISBLANK(F29)=TRUE,"",VLOOKUP(F29,'validation code'!$A$29:$B$91,2,0))</f>
        <v/>
      </c>
      <c r="AT29" s="12"/>
      <c r="AU29" s="12" t="s">
        <v>1149</v>
      </c>
      <c r="AV29" s="12" t="str">
        <f>IF(ISBLANK($B$2)=TRUE,"",VLOOKUP($B$2,'validation code'!$W$54:$X$76,2,0))</f>
        <v>ENL</v>
      </c>
      <c r="AW29" s="72" t="str">
        <f t="shared" si="4"/>
        <v>01</v>
      </c>
      <c r="AX29" s="72" t="str">
        <f t="shared" si="5"/>
        <v/>
      </c>
      <c r="AY29" s="72" t="str">
        <f t="shared" si="6"/>
        <v>0028</v>
      </c>
      <c r="AZ29" s="72" t="str">
        <f t="shared" si="7"/>
        <v>EX-23-ENL-01--0028</v>
      </c>
      <c r="BA29" s="72" t="str">
        <f t="shared" si="8"/>
        <v>Not Completed</v>
      </c>
      <c r="BB29" s="19">
        <f t="shared" ref="BB29:BC29" si="73">IF(ISBLANK(F29)=TRUE,0,1)</f>
        <v>0</v>
      </c>
      <c r="BC29" s="19">
        <f t="shared" si="73"/>
        <v>0</v>
      </c>
      <c r="BD29" s="19">
        <f t="shared" ref="BD29:BW29" si="74">IF(ISBLANK(G29)=TRUE,0,1)</f>
        <v>0</v>
      </c>
      <c r="BE29" s="19">
        <f t="shared" si="74"/>
        <v>1</v>
      </c>
      <c r="BF29" s="19">
        <f t="shared" si="74"/>
        <v>0</v>
      </c>
      <c r="BG29" s="19">
        <f t="shared" si="74"/>
        <v>0</v>
      </c>
      <c r="BH29" s="19">
        <f t="shared" si="74"/>
        <v>0</v>
      </c>
      <c r="BI29" s="19">
        <f t="shared" si="74"/>
        <v>0</v>
      </c>
      <c r="BJ29" s="19">
        <f t="shared" si="74"/>
        <v>0</v>
      </c>
      <c r="BK29" s="19">
        <f t="shared" si="74"/>
        <v>0</v>
      </c>
      <c r="BL29" s="19">
        <f t="shared" si="74"/>
        <v>0</v>
      </c>
      <c r="BM29" s="19">
        <f t="shared" si="74"/>
        <v>0</v>
      </c>
      <c r="BN29" s="19">
        <f t="shared" si="74"/>
        <v>1</v>
      </c>
      <c r="BO29" s="19">
        <f t="shared" si="74"/>
        <v>1</v>
      </c>
      <c r="BP29" s="19">
        <f t="shared" si="74"/>
        <v>0</v>
      </c>
      <c r="BQ29" s="19">
        <f t="shared" si="74"/>
        <v>1</v>
      </c>
      <c r="BR29" s="19">
        <f t="shared" si="74"/>
        <v>0</v>
      </c>
      <c r="BS29" s="19">
        <f t="shared" si="74"/>
        <v>0</v>
      </c>
      <c r="BT29" s="19">
        <f t="shared" si="74"/>
        <v>0</v>
      </c>
      <c r="BU29" s="19">
        <f t="shared" si="74"/>
        <v>0</v>
      </c>
      <c r="BV29" s="19">
        <f t="shared" si="74"/>
        <v>0</v>
      </c>
      <c r="BW29" s="19">
        <f t="shared" si="74"/>
        <v>0</v>
      </c>
      <c r="BY29" s="12" t="str">
        <f t="shared" si="10"/>
        <v/>
      </c>
      <c r="BZ29" s="12"/>
      <c r="CA29" s="12" t="str">
        <f t="shared" si="11"/>
        <v/>
      </c>
      <c r="CB29" s="12" t="str">
        <f t="shared" si="12"/>
        <v>ENL</v>
      </c>
      <c r="CC29" s="12" t="str">
        <f t="shared" si="13"/>
        <v>ENL</v>
      </c>
    </row>
    <row r="30" spans="1:81" ht="14.25" customHeight="1" x14ac:dyDescent="0.35">
      <c r="A30" s="72" t="str">
        <f t="shared" si="0"/>
        <v>Not Completed</v>
      </c>
      <c r="C30" s="19">
        <f t="shared" si="14"/>
        <v>29</v>
      </c>
      <c r="D30" s="14" t="str">
        <f t="shared" si="15"/>
        <v/>
      </c>
      <c r="E30" s="15"/>
      <c r="F30" s="15"/>
      <c r="G30" s="15"/>
      <c r="H30" s="14" t="str">
        <f t="shared" si="16"/>
        <v/>
      </c>
      <c r="I30" s="15"/>
      <c r="J30" s="15"/>
      <c r="K30" s="15"/>
      <c r="L30" s="15"/>
      <c r="M30" s="15"/>
      <c r="N30" s="15"/>
      <c r="O30" s="15"/>
      <c r="P30" s="16"/>
      <c r="Q30" s="17" t="str">
        <f>IF(ISBLANK(O30)=TRUE,"",VLOOKUP(O30,'validation code'!$X$35:$Y$38,2,0))</f>
        <v/>
      </c>
      <c r="R30" s="17" t="e">
        <f t="shared" si="17"/>
        <v>#VALUE!</v>
      </c>
      <c r="S30" s="16"/>
      <c r="T30" s="74" t="str">
        <f t="shared" si="18"/>
        <v/>
      </c>
      <c r="U30" s="69"/>
      <c r="V30" s="69"/>
      <c r="W30" s="69"/>
      <c r="X30" s="69"/>
      <c r="Y30" s="70"/>
      <c r="Z30" s="69"/>
      <c r="AA30" s="71"/>
      <c r="AB30" s="73" t="str">
        <f t="shared" si="19"/>
        <v/>
      </c>
      <c r="AC30" s="73" t="str">
        <f t="shared" si="19"/>
        <v/>
      </c>
      <c r="AD30" s="73" t="str">
        <f t="shared" si="19"/>
        <v/>
      </c>
      <c r="AE30" s="73" t="str">
        <f t="shared" si="19"/>
        <v/>
      </c>
      <c r="AF30" s="73" t="str">
        <f t="shared" si="19"/>
        <v/>
      </c>
      <c r="AG30" s="73" t="str">
        <f t="shared" si="19"/>
        <v/>
      </c>
      <c r="AH30" s="73" t="str">
        <f t="shared" si="19"/>
        <v/>
      </c>
      <c r="AI30" s="73" t="str">
        <f t="shared" si="19"/>
        <v/>
      </c>
      <c r="AJ30" s="73" t="str">
        <f t="shared" si="19"/>
        <v/>
      </c>
      <c r="AK30" s="73" t="str">
        <f t="shared" si="19"/>
        <v/>
      </c>
      <c r="AL30" s="73" t="str">
        <f t="shared" si="19"/>
        <v/>
      </c>
      <c r="AM30" s="73" t="str">
        <f t="shared" si="19"/>
        <v/>
      </c>
      <c r="AN30" s="64" t="e">
        <f t="shared" si="20"/>
        <v>#VALUE!</v>
      </c>
      <c r="AO30" s="12"/>
      <c r="AP30" s="12" t="str">
        <f>IF(ISBLANK(F30),"",VLOOKUP(F30,'validation code'!$T$64:$U$125,2,0))</f>
        <v/>
      </c>
      <c r="AQ30" s="12" t="str">
        <f>IF(ISBLANK(F30),"",VLOOKUP(F30,'validation code'!$T$3:$U$61,2,0))</f>
        <v/>
      </c>
      <c r="AR30" s="12" t="str">
        <f>IF(ISBLANK(M30)=TRUE,"",VLOOKUP(M30,'validation code'!$X$48:$Y$49,2,0))</f>
        <v/>
      </c>
      <c r="AS30" s="12" t="str">
        <f>IF(ISBLANK(F30)=TRUE,"",VLOOKUP(F30,'validation code'!$A$29:$B$91,2,0))</f>
        <v/>
      </c>
      <c r="AT30" s="12"/>
      <c r="AU30" s="12" t="s">
        <v>1149</v>
      </c>
      <c r="AV30" s="12" t="str">
        <f>IF(ISBLANK($B$2)=TRUE,"",VLOOKUP($B$2,'validation code'!$W$54:$X$76,2,0))</f>
        <v>ENL</v>
      </c>
      <c r="AW30" s="72" t="str">
        <f t="shared" si="4"/>
        <v>01</v>
      </c>
      <c r="AX30" s="72" t="str">
        <f t="shared" si="5"/>
        <v/>
      </c>
      <c r="AY30" s="72" t="str">
        <f t="shared" si="6"/>
        <v>0029</v>
      </c>
      <c r="AZ30" s="72" t="str">
        <f t="shared" si="7"/>
        <v>EX-23-ENL-01--0029</v>
      </c>
      <c r="BA30" s="72" t="str">
        <f t="shared" si="8"/>
        <v>Not Completed</v>
      </c>
      <c r="BB30" s="19">
        <f t="shared" ref="BB30:BC30" si="75">IF(ISBLANK(F30)=TRUE,0,1)</f>
        <v>0</v>
      </c>
      <c r="BC30" s="19">
        <f t="shared" si="75"/>
        <v>0</v>
      </c>
      <c r="BD30" s="19">
        <f t="shared" ref="BD30:BW30" si="76">IF(ISBLANK(G30)=TRUE,0,1)</f>
        <v>0</v>
      </c>
      <c r="BE30" s="19">
        <f t="shared" si="76"/>
        <v>1</v>
      </c>
      <c r="BF30" s="19">
        <f t="shared" si="76"/>
        <v>0</v>
      </c>
      <c r="BG30" s="19">
        <f t="shared" si="76"/>
        <v>0</v>
      </c>
      <c r="BH30" s="19">
        <f t="shared" si="76"/>
        <v>0</v>
      </c>
      <c r="BI30" s="19">
        <f t="shared" si="76"/>
        <v>0</v>
      </c>
      <c r="BJ30" s="19">
        <f t="shared" si="76"/>
        <v>0</v>
      </c>
      <c r="BK30" s="19">
        <f t="shared" si="76"/>
        <v>0</v>
      </c>
      <c r="BL30" s="19">
        <f t="shared" si="76"/>
        <v>0</v>
      </c>
      <c r="BM30" s="19">
        <f t="shared" si="76"/>
        <v>0</v>
      </c>
      <c r="BN30" s="19">
        <f t="shared" si="76"/>
        <v>1</v>
      </c>
      <c r="BO30" s="19">
        <f t="shared" si="76"/>
        <v>1</v>
      </c>
      <c r="BP30" s="19">
        <f t="shared" si="76"/>
        <v>0</v>
      </c>
      <c r="BQ30" s="19">
        <f t="shared" si="76"/>
        <v>1</v>
      </c>
      <c r="BR30" s="19">
        <f t="shared" si="76"/>
        <v>0</v>
      </c>
      <c r="BS30" s="19">
        <f t="shared" si="76"/>
        <v>0</v>
      </c>
      <c r="BT30" s="19">
        <f t="shared" si="76"/>
        <v>0</v>
      </c>
      <c r="BU30" s="19">
        <f t="shared" si="76"/>
        <v>0</v>
      </c>
      <c r="BV30" s="19">
        <f t="shared" si="76"/>
        <v>0</v>
      </c>
      <c r="BW30" s="19">
        <f t="shared" si="76"/>
        <v>0</v>
      </c>
      <c r="BY30" s="12" t="str">
        <f t="shared" si="10"/>
        <v/>
      </c>
      <c r="BZ30" s="12"/>
      <c r="CA30" s="12" t="str">
        <f t="shared" si="11"/>
        <v/>
      </c>
      <c r="CB30" s="12" t="str">
        <f t="shared" si="12"/>
        <v>ENL</v>
      </c>
      <c r="CC30" s="12" t="str">
        <f t="shared" si="13"/>
        <v>ENL</v>
      </c>
    </row>
    <row r="31" spans="1:81" ht="14.25" customHeight="1" x14ac:dyDescent="0.35">
      <c r="A31" s="72" t="str">
        <f t="shared" si="0"/>
        <v>Not Completed</v>
      </c>
      <c r="C31" s="19">
        <f t="shared" si="14"/>
        <v>30</v>
      </c>
      <c r="D31" s="14" t="str">
        <f t="shared" si="15"/>
        <v/>
      </c>
      <c r="E31" s="15"/>
      <c r="F31" s="15"/>
      <c r="G31" s="15"/>
      <c r="H31" s="14" t="str">
        <f t="shared" si="16"/>
        <v/>
      </c>
      <c r="I31" s="15"/>
      <c r="J31" s="15"/>
      <c r="K31" s="15"/>
      <c r="L31" s="15"/>
      <c r="M31" s="15"/>
      <c r="N31" s="15"/>
      <c r="O31" s="15"/>
      <c r="P31" s="16"/>
      <c r="Q31" s="17" t="str">
        <f>IF(ISBLANK(O31)=TRUE,"",VLOOKUP(O31,'validation code'!$X$35:$Y$38,2,0))</f>
        <v/>
      </c>
      <c r="R31" s="17" t="e">
        <f t="shared" si="17"/>
        <v>#VALUE!</v>
      </c>
      <c r="S31" s="16"/>
      <c r="T31" s="74" t="str">
        <f t="shared" si="18"/>
        <v/>
      </c>
      <c r="U31" s="69"/>
      <c r="V31" s="69"/>
      <c r="W31" s="69"/>
      <c r="X31" s="69"/>
      <c r="Y31" s="70"/>
      <c r="Z31" s="69"/>
      <c r="AA31" s="71"/>
      <c r="AB31" s="73" t="str">
        <f t="shared" si="19"/>
        <v/>
      </c>
      <c r="AC31" s="73" t="str">
        <f t="shared" si="19"/>
        <v/>
      </c>
      <c r="AD31" s="73" t="str">
        <f t="shared" si="19"/>
        <v/>
      </c>
      <c r="AE31" s="73" t="str">
        <f t="shared" si="19"/>
        <v/>
      </c>
      <c r="AF31" s="73" t="str">
        <f t="shared" si="19"/>
        <v/>
      </c>
      <c r="AG31" s="73" t="str">
        <f t="shared" si="19"/>
        <v/>
      </c>
      <c r="AH31" s="73" t="str">
        <f t="shared" si="19"/>
        <v/>
      </c>
      <c r="AI31" s="73" t="str">
        <f t="shared" si="19"/>
        <v/>
      </c>
      <c r="AJ31" s="73" t="str">
        <f t="shared" si="19"/>
        <v/>
      </c>
      <c r="AK31" s="73" t="str">
        <f t="shared" si="19"/>
        <v/>
      </c>
      <c r="AL31" s="73" t="str">
        <f t="shared" si="19"/>
        <v/>
      </c>
      <c r="AM31" s="73" t="str">
        <f t="shared" si="19"/>
        <v/>
      </c>
      <c r="AN31" s="64" t="e">
        <f t="shared" si="20"/>
        <v>#VALUE!</v>
      </c>
      <c r="AO31" s="12"/>
      <c r="AP31" s="12" t="str">
        <f>IF(ISBLANK(F31),"",VLOOKUP(F31,'validation code'!$T$64:$U$125,2,0))</f>
        <v/>
      </c>
      <c r="AQ31" s="12" t="str">
        <f>IF(ISBLANK(F31),"",VLOOKUP(F31,'validation code'!$T$3:$U$61,2,0))</f>
        <v/>
      </c>
      <c r="AR31" s="12" t="str">
        <f>IF(ISBLANK(M31)=TRUE,"",VLOOKUP(M31,'validation code'!$X$48:$Y$49,2,0))</f>
        <v/>
      </c>
      <c r="AS31" s="12" t="str">
        <f>IF(ISBLANK(F31)=TRUE,"",VLOOKUP(F31,'validation code'!$A$29:$B$91,2,0))</f>
        <v/>
      </c>
      <c r="AT31" s="12"/>
      <c r="AU31" s="12" t="s">
        <v>1149</v>
      </c>
      <c r="AV31" s="12" t="str">
        <f>IF(ISBLANK($B$2)=TRUE,"",VLOOKUP($B$2,'validation code'!$W$54:$X$76,2,0))</f>
        <v>ENL</v>
      </c>
      <c r="AW31" s="72" t="str">
        <f t="shared" si="4"/>
        <v>01</v>
      </c>
      <c r="AX31" s="72" t="str">
        <f t="shared" si="5"/>
        <v/>
      </c>
      <c r="AY31" s="72" t="str">
        <f t="shared" si="6"/>
        <v>0030</v>
      </c>
      <c r="AZ31" s="72" t="str">
        <f t="shared" si="7"/>
        <v>EX-23-ENL-01--0030</v>
      </c>
      <c r="BA31" s="72" t="str">
        <f t="shared" si="8"/>
        <v>Not Completed</v>
      </c>
      <c r="BB31" s="19">
        <f t="shared" ref="BB31:BC31" si="77">IF(ISBLANK(F31)=TRUE,0,1)</f>
        <v>0</v>
      </c>
      <c r="BC31" s="19">
        <f t="shared" si="77"/>
        <v>0</v>
      </c>
      <c r="BD31" s="19">
        <f t="shared" ref="BD31:BW31" si="78">IF(ISBLANK(G31)=TRUE,0,1)</f>
        <v>0</v>
      </c>
      <c r="BE31" s="19">
        <f t="shared" si="78"/>
        <v>1</v>
      </c>
      <c r="BF31" s="19">
        <f t="shared" si="78"/>
        <v>0</v>
      </c>
      <c r="BG31" s="19">
        <f t="shared" si="78"/>
        <v>0</v>
      </c>
      <c r="BH31" s="19">
        <f t="shared" si="78"/>
        <v>0</v>
      </c>
      <c r="BI31" s="19">
        <f t="shared" si="78"/>
        <v>0</v>
      </c>
      <c r="BJ31" s="19">
        <f t="shared" si="78"/>
        <v>0</v>
      </c>
      <c r="BK31" s="19">
        <f t="shared" si="78"/>
        <v>0</v>
      </c>
      <c r="BL31" s="19">
        <f t="shared" si="78"/>
        <v>0</v>
      </c>
      <c r="BM31" s="19">
        <f t="shared" si="78"/>
        <v>0</v>
      </c>
      <c r="BN31" s="19">
        <f t="shared" si="78"/>
        <v>1</v>
      </c>
      <c r="BO31" s="19">
        <f t="shared" si="78"/>
        <v>1</v>
      </c>
      <c r="BP31" s="19">
        <f t="shared" si="78"/>
        <v>0</v>
      </c>
      <c r="BQ31" s="19">
        <f t="shared" si="78"/>
        <v>1</v>
      </c>
      <c r="BR31" s="19">
        <f t="shared" si="78"/>
        <v>0</v>
      </c>
      <c r="BS31" s="19">
        <f t="shared" si="78"/>
        <v>0</v>
      </c>
      <c r="BT31" s="19">
        <f t="shared" si="78"/>
        <v>0</v>
      </c>
      <c r="BU31" s="19">
        <f t="shared" si="78"/>
        <v>0</v>
      </c>
      <c r="BV31" s="19">
        <f t="shared" si="78"/>
        <v>0</v>
      </c>
      <c r="BW31" s="19">
        <f t="shared" si="78"/>
        <v>0</v>
      </c>
      <c r="BY31" s="12" t="str">
        <f t="shared" si="10"/>
        <v/>
      </c>
      <c r="BZ31" s="12"/>
      <c r="CA31" s="12" t="str">
        <f t="shared" si="11"/>
        <v/>
      </c>
      <c r="CB31" s="12" t="str">
        <f t="shared" si="12"/>
        <v>ENL</v>
      </c>
      <c r="CC31" s="12" t="str">
        <f t="shared" si="13"/>
        <v>ENL</v>
      </c>
    </row>
    <row r="32" spans="1:81" ht="14.25" customHeight="1" x14ac:dyDescent="0.35">
      <c r="A32" s="72" t="str">
        <f t="shared" si="0"/>
        <v>Not Completed</v>
      </c>
      <c r="C32" s="19">
        <f t="shared" si="14"/>
        <v>31</v>
      </c>
      <c r="D32" s="14" t="str">
        <f t="shared" si="15"/>
        <v/>
      </c>
      <c r="E32" s="15"/>
      <c r="F32" s="15"/>
      <c r="G32" s="15"/>
      <c r="H32" s="14" t="str">
        <f t="shared" si="16"/>
        <v/>
      </c>
      <c r="I32" s="15"/>
      <c r="J32" s="15"/>
      <c r="K32" s="15"/>
      <c r="L32" s="15"/>
      <c r="M32" s="15"/>
      <c r="N32" s="15"/>
      <c r="O32" s="15"/>
      <c r="P32" s="16"/>
      <c r="Q32" s="17" t="str">
        <f>IF(ISBLANK(O32)=TRUE,"",VLOOKUP(O32,'validation code'!$X$35:$Y$38,2,0))</f>
        <v/>
      </c>
      <c r="R32" s="17" t="e">
        <f t="shared" si="17"/>
        <v>#VALUE!</v>
      </c>
      <c r="S32" s="16"/>
      <c r="T32" s="74" t="str">
        <f t="shared" si="18"/>
        <v/>
      </c>
      <c r="U32" s="69"/>
      <c r="V32" s="69"/>
      <c r="W32" s="69"/>
      <c r="X32" s="69"/>
      <c r="Y32" s="70"/>
      <c r="Z32" s="69"/>
      <c r="AA32" s="71"/>
      <c r="AB32" s="73" t="str">
        <f t="shared" si="19"/>
        <v/>
      </c>
      <c r="AC32" s="73" t="str">
        <f t="shared" si="19"/>
        <v/>
      </c>
      <c r="AD32" s="73" t="str">
        <f t="shared" si="19"/>
        <v/>
      </c>
      <c r="AE32" s="73" t="str">
        <f t="shared" si="19"/>
        <v/>
      </c>
      <c r="AF32" s="73" t="str">
        <f t="shared" si="19"/>
        <v/>
      </c>
      <c r="AG32" s="73" t="str">
        <f t="shared" si="19"/>
        <v/>
      </c>
      <c r="AH32" s="73" t="str">
        <f t="shared" si="19"/>
        <v/>
      </c>
      <c r="AI32" s="73" t="str">
        <f t="shared" si="19"/>
        <v/>
      </c>
      <c r="AJ32" s="73" t="str">
        <f t="shared" si="19"/>
        <v/>
      </c>
      <c r="AK32" s="73" t="str">
        <f t="shared" si="19"/>
        <v/>
      </c>
      <c r="AL32" s="73" t="str">
        <f t="shared" si="19"/>
        <v/>
      </c>
      <c r="AM32" s="73" t="str">
        <f t="shared" si="19"/>
        <v/>
      </c>
      <c r="AN32" s="64" t="e">
        <f t="shared" si="20"/>
        <v>#VALUE!</v>
      </c>
      <c r="AO32" s="12"/>
      <c r="AP32" s="12" t="str">
        <f>IF(ISBLANK(F32),"",VLOOKUP(F32,'validation code'!$T$64:$U$125,2,0))</f>
        <v/>
      </c>
      <c r="AQ32" s="12" t="str">
        <f>IF(ISBLANK(F32),"",VLOOKUP(F32,'validation code'!$T$3:$U$61,2,0))</f>
        <v/>
      </c>
      <c r="AR32" s="12" t="str">
        <f>IF(ISBLANK(M32)=TRUE,"",VLOOKUP(M32,'validation code'!$X$48:$Y$49,2,0))</f>
        <v/>
      </c>
      <c r="AS32" s="12" t="str">
        <f>IF(ISBLANK(F32)=TRUE,"",VLOOKUP(F32,'validation code'!$A$29:$B$91,2,0))</f>
        <v/>
      </c>
      <c r="AT32" s="12"/>
      <c r="AU32" s="12" t="s">
        <v>1149</v>
      </c>
      <c r="AV32" s="12" t="str">
        <f>IF(ISBLANK($B$2)=TRUE,"",VLOOKUP($B$2,'validation code'!$W$54:$X$76,2,0))</f>
        <v>ENL</v>
      </c>
      <c r="AW32" s="72" t="str">
        <f t="shared" si="4"/>
        <v>01</v>
      </c>
      <c r="AX32" s="72" t="str">
        <f t="shared" si="5"/>
        <v/>
      </c>
      <c r="AY32" s="72" t="str">
        <f t="shared" si="6"/>
        <v>0031</v>
      </c>
      <c r="AZ32" s="72" t="str">
        <f t="shared" si="7"/>
        <v>EX-23-ENL-01--0031</v>
      </c>
      <c r="BA32" s="72" t="str">
        <f t="shared" si="8"/>
        <v>Not Completed</v>
      </c>
      <c r="BB32" s="19">
        <f t="shared" ref="BB32:BC32" si="79">IF(ISBLANK(F32)=TRUE,0,1)</f>
        <v>0</v>
      </c>
      <c r="BC32" s="19">
        <f t="shared" si="79"/>
        <v>0</v>
      </c>
      <c r="BD32" s="19">
        <f t="shared" ref="BD32:BW32" si="80">IF(ISBLANK(G32)=TRUE,0,1)</f>
        <v>0</v>
      </c>
      <c r="BE32" s="19">
        <f t="shared" si="80"/>
        <v>1</v>
      </c>
      <c r="BF32" s="19">
        <f t="shared" si="80"/>
        <v>0</v>
      </c>
      <c r="BG32" s="19">
        <f t="shared" si="80"/>
        <v>0</v>
      </c>
      <c r="BH32" s="19">
        <f t="shared" si="80"/>
        <v>0</v>
      </c>
      <c r="BI32" s="19">
        <f t="shared" si="80"/>
        <v>0</v>
      </c>
      <c r="BJ32" s="19">
        <f t="shared" si="80"/>
        <v>0</v>
      </c>
      <c r="BK32" s="19">
        <f t="shared" si="80"/>
        <v>0</v>
      </c>
      <c r="BL32" s="19">
        <f t="shared" si="80"/>
        <v>0</v>
      </c>
      <c r="BM32" s="19">
        <f t="shared" si="80"/>
        <v>0</v>
      </c>
      <c r="BN32" s="19">
        <f t="shared" si="80"/>
        <v>1</v>
      </c>
      <c r="BO32" s="19">
        <f t="shared" si="80"/>
        <v>1</v>
      </c>
      <c r="BP32" s="19">
        <f t="shared" si="80"/>
        <v>0</v>
      </c>
      <c r="BQ32" s="19">
        <f t="shared" si="80"/>
        <v>1</v>
      </c>
      <c r="BR32" s="19">
        <f t="shared" si="80"/>
        <v>0</v>
      </c>
      <c r="BS32" s="19">
        <f t="shared" si="80"/>
        <v>0</v>
      </c>
      <c r="BT32" s="19">
        <f t="shared" si="80"/>
        <v>0</v>
      </c>
      <c r="BU32" s="19">
        <f t="shared" si="80"/>
        <v>0</v>
      </c>
      <c r="BV32" s="19">
        <f t="shared" si="80"/>
        <v>0</v>
      </c>
      <c r="BW32" s="19">
        <f t="shared" si="80"/>
        <v>0</v>
      </c>
      <c r="BY32" s="12" t="str">
        <f t="shared" si="10"/>
        <v/>
      </c>
      <c r="BZ32" s="12"/>
      <c r="CA32" s="12" t="str">
        <f t="shared" si="11"/>
        <v/>
      </c>
      <c r="CB32" s="12" t="str">
        <f t="shared" si="12"/>
        <v>ENL</v>
      </c>
      <c r="CC32" s="12" t="str">
        <f t="shared" si="13"/>
        <v>ENL</v>
      </c>
    </row>
    <row r="33" spans="1:81" ht="14.25" customHeight="1" x14ac:dyDescent="0.35">
      <c r="A33" s="72" t="str">
        <f t="shared" si="0"/>
        <v>Not Completed</v>
      </c>
      <c r="C33" s="19">
        <f t="shared" si="14"/>
        <v>32</v>
      </c>
      <c r="D33" s="14" t="str">
        <f t="shared" si="15"/>
        <v/>
      </c>
      <c r="E33" s="15"/>
      <c r="F33" s="15"/>
      <c r="G33" s="15"/>
      <c r="H33" s="14" t="str">
        <f t="shared" si="16"/>
        <v/>
      </c>
      <c r="I33" s="15"/>
      <c r="J33" s="15"/>
      <c r="K33" s="15"/>
      <c r="L33" s="15"/>
      <c r="M33" s="15"/>
      <c r="N33" s="15"/>
      <c r="O33" s="15"/>
      <c r="P33" s="16"/>
      <c r="Q33" s="17" t="str">
        <f>IF(ISBLANK(O33)=TRUE,"",VLOOKUP(O33,'validation code'!$X$35:$Y$38,2,0))</f>
        <v/>
      </c>
      <c r="R33" s="17" t="e">
        <f t="shared" si="17"/>
        <v>#VALUE!</v>
      </c>
      <c r="S33" s="16"/>
      <c r="T33" s="74" t="str">
        <f t="shared" si="18"/>
        <v/>
      </c>
      <c r="U33" s="69"/>
      <c r="V33" s="69"/>
      <c r="W33" s="69"/>
      <c r="X33" s="69"/>
      <c r="Y33" s="70"/>
      <c r="Z33" s="69"/>
      <c r="AA33" s="71"/>
      <c r="AB33" s="73" t="str">
        <f t="shared" si="19"/>
        <v/>
      </c>
      <c r="AC33" s="73" t="str">
        <f t="shared" si="19"/>
        <v/>
      </c>
      <c r="AD33" s="73" t="str">
        <f t="shared" si="19"/>
        <v/>
      </c>
      <c r="AE33" s="73" t="str">
        <f t="shared" si="19"/>
        <v/>
      </c>
      <c r="AF33" s="73" t="str">
        <f t="shared" si="19"/>
        <v/>
      </c>
      <c r="AG33" s="73" t="str">
        <f t="shared" si="19"/>
        <v/>
      </c>
      <c r="AH33" s="73" t="str">
        <f t="shared" si="19"/>
        <v/>
      </c>
      <c r="AI33" s="73" t="str">
        <f t="shared" si="19"/>
        <v/>
      </c>
      <c r="AJ33" s="73" t="str">
        <f t="shared" si="19"/>
        <v/>
      </c>
      <c r="AK33" s="73" t="str">
        <f t="shared" si="19"/>
        <v/>
      </c>
      <c r="AL33" s="73" t="str">
        <f t="shared" si="19"/>
        <v/>
      </c>
      <c r="AM33" s="73" t="str">
        <f t="shared" si="19"/>
        <v/>
      </c>
      <c r="AN33" s="64" t="e">
        <f t="shared" si="20"/>
        <v>#VALUE!</v>
      </c>
      <c r="AO33" s="12"/>
      <c r="AP33" s="12" t="str">
        <f>IF(ISBLANK(F33),"",VLOOKUP(F33,'validation code'!$T$64:$U$125,2,0))</f>
        <v/>
      </c>
      <c r="AQ33" s="12" t="str">
        <f>IF(ISBLANK(F33),"",VLOOKUP(F33,'validation code'!$T$3:$U$61,2,0))</f>
        <v/>
      </c>
      <c r="AR33" s="12" t="str">
        <f>IF(ISBLANK(M33)=TRUE,"",VLOOKUP(M33,'validation code'!$X$48:$Y$49,2,0))</f>
        <v/>
      </c>
      <c r="AS33" s="12" t="str">
        <f>IF(ISBLANK(F33)=TRUE,"",VLOOKUP(F33,'validation code'!$A$29:$B$91,2,0))</f>
        <v/>
      </c>
      <c r="AT33" s="12"/>
      <c r="AU33" s="12" t="s">
        <v>1149</v>
      </c>
      <c r="AV33" s="12" t="str">
        <f>IF(ISBLANK($B$2)=TRUE,"",VLOOKUP($B$2,'validation code'!$W$54:$X$76,2,0))</f>
        <v>ENL</v>
      </c>
      <c r="AW33" s="72" t="str">
        <f t="shared" si="4"/>
        <v>01</v>
      </c>
      <c r="AX33" s="72" t="str">
        <f t="shared" si="5"/>
        <v/>
      </c>
      <c r="AY33" s="72" t="str">
        <f t="shared" si="6"/>
        <v>0032</v>
      </c>
      <c r="AZ33" s="72" t="str">
        <f t="shared" si="7"/>
        <v>EX-23-ENL-01--0032</v>
      </c>
      <c r="BA33" s="72" t="str">
        <f t="shared" si="8"/>
        <v>Not Completed</v>
      </c>
      <c r="BB33" s="19">
        <f t="shared" ref="BB33:BC33" si="81">IF(ISBLANK(F33)=TRUE,0,1)</f>
        <v>0</v>
      </c>
      <c r="BC33" s="19">
        <f t="shared" si="81"/>
        <v>0</v>
      </c>
      <c r="BD33" s="19">
        <f t="shared" ref="BD33:BW33" si="82">IF(ISBLANK(G33)=TRUE,0,1)</f>
        <v>0</v>
      </c>
      <c r="BE33" s="19">
        <f t="shared" si="82"/>
        <v>1</v>
      </c>
      <c r="BF33" s="19">
        <f t="shared" si="82"/>
        <v>0</v>
      </c>
      <c r="BG33" s="19">
        <f t="shared" si="82"/>
        <v>0</v>
      </c>
      <c r="BH33" s="19">
        <f t="shared" si="82"/>
        <v>0</v>
      </c>
      <c r="BI33" s="19">
        <f t="shared" si="82"/>
        <v>0</v>
      </c>
      <c r="BJ33" s="19">
        <f t="shared" si="82"/>
        <v>0</v>
      </c>
      <c r="BK33" s="19">
        <f t="shared" si="82"/>
        <v>0</v>
      </c>
      <c r="BL33" s="19">
        <f t="shared" si="82"/>
        <v>0</v>
      </c>
      <c r="BM33" s="19">
        <f t="shared" si="82"/>
        <v>0</v>
      </c>
      <c r="BN33" s="19">
        <f t="shared" si="82"/>
        <v>1</v>
      </c>
      <c r="BO33" s="19">
        <f t="shared" si="82"/>
        <v>1</v>
      </c>
      <c r="BP33" s="19">
        <f t="shared" si="82"/>
        <v>0</v>
      </c>
      <c r="BQ33" s="19">
        <f t="shared" si="82"/>
        <v>1</v>
      </c>
      <c r="BR33" s="19">
        <f t="shared" si="82"/>
        <v>0</v>
      </c>
      <c r="BS33" s="19">
        <f t="shared" si="82"/>
        <v>0</v>
      </c>
      <c r="BT33" s="19">
        <f t="shared" si="82"/>
        <v>0</v>
      </c>
      <c r="BU33" s="19">
        <f t="shared" si="82"/>
        <v>0</v>
      </c>
      <c r="BV33" s="19">
        <f t="shared" si="82"/>
        <v>0</v>
      </c>
      <c r="BW33" s="19">
        <f t="shared" si="82"/>
        <v>0</v>
      </c>
      <c r="BY33" s="12" t="str">
        <f t="shared" si="10"/>
        <v/>
      </c>
      <c r="BZ33" s="12"/>
      <c r="CA33" s="12" t="str">
        <f t="shared" si="11"/>
        <v/>
      </c>
      <c r="CB33" s="12" t="str">
        <f t="shared" si="12"/>
        <v>ENL</v>
      </c>
      <c r="CC33" s="12" t="str">
        <f t="shared" si="13"/>
        <v>ENL</v>
      </c>
    </row>
    <row r="34" spans="1:81" ht="14.25" customHeight="1" x14ac:dyDescent="0.35">
      <c r="A34" s="72" t="str">
        <f t="shared" si="0"/>
        <v>Not Completed</v>
      </c>
      <c r="C34" s="19">
        <f t="shared" si="14"/>
        <v>33</v>
      </c>
      <c r="D34" s="14" t="str">
        <f t="shared" si="15"/>
        <v/>
      </c>
      <c r="E34" s="15"/>
      <c r="F34" s="15"/>
      <c r="G34" s="15"/>
      <c r="H34" s="14" t="str">
        <f t="shared" si="16"/>
        <v/>
      </c>
      <c r="I34" s="15"/>
      <c r="J34" s="15"/>
      <c r="K34" s="15"/>
      <c r="L34" s="15"/>
      <c r="M34" s="15"/>
      <c r="N34" s="15"/>
      <c r="O34" s="15"/>
      <c r="P34" s="16"/>
      <c r="Q34" s="17" t="str">
        <f>IF(ISBLANK(O34)=TRUE,"",VLOOKUP(O34,'validation code'!$X$35:$Y$38,2,0))</f>
        <v/>
      </c>
      <c r="R34" s="17" t="e">
        <f t="shared" si="17"/>
        <v>#VALUE!</v>
      </c>
      <c r="S34" s="16"/>
      <c r="T34" s="74" t="str">
        <f t="shared" si="18"/>
        <v/>
      </c>
      <c r="U34" s="69"/>
      <c r="V34" s="69"/>
      <c r="W34" s="69"/>
      <c r="X34" s="69"/>
      <c r="Y34" s="70"/>
      <c r="Z34" s="69"/>
      <c r="AA34" s="71"/>
      <c r="AB34" s="73" t="str">
        <f t="shared" si="19"/>
        <v/>
      </c>
      <c r="AC34" s="73" t="str">
        <f t="shared" si="19"/>
        <v/>
      </c>
      <c r="AD34" s="73" t="str">
        <f t="shared" si="19"/>
        <v/>
      </c>
      <c r="AE34" s="73" t="str">
        <f t="shared" si="19"/>
        <v/>
      </c>
      <c r="AF34" s="73" t="str">
        <f t="shared" si="19"/>
        <v/>
      </c>
      <c r="AG34" s="73" t="str">
        <f t="shared" si="19"/>
        <v/>
      </c>
      <c r="AH34" s="73" t="str">
        <f t="shared" si="19"/>
        <v/>
      </c>
      <c r="AI34" s="73" t="str">
        <f t="shared" si="19"/>
        <v/>
      </c>
      <c r="AJ34" s="73" t="str">
        <f t="shared" si="19"/>
        <v/>
      </c>
      <c r="AK34" s="73" t="str">
        <f t="shared" si="19"/>
        <v/>
      </c>
      <c r="AL34" s="73" t="str">
        <f t="shared" si="19"/>
        <v/>
      </c>
      <c r="AM34" s="73" t="str">
        <f t="shared" si="19"/>
        <v/>
      </c>
      <c r="AN34" s="64" t="e">
        <f t="shared" si="20"/>
        <v>#VALUE!</v>
      </c>
      <c r="AO34" s="12"/>
      <c r="AP34" s="12" t="str">
        <f>IF(ISBLANK(F34),"",VLOOKUP(F34,'validation code'!$T$64:$U$125,2,0))</f>
        <v/>
      </c>
      <c r="AQ34" s="12" t="str">
        <f>IF(ISBLANK(F34),"",VLOOKUP(F34,'validation code'!$T$3:$U$61,2,0))</f>
        <v/>
      </c>
      <c r="AR34" s="12" t="str">
        <f>IF(ISBLANK(M34)=TRUE,"",VLOOKUP(M34,'validation code'!$X$48:$Y$49,2,0))</f>
        <v/>
      </c>
      <c r="AS34" s="12" t="str">
        <f>IF(ISBLANK(F34)=TRUE,"",VLOOKUP(F34,'validation code'!$A$29:$B$91,2,0))</f>
        <v/>
      </c>
      <c r="AT34" s="12"/>
      <c r="AU34" s="12" t="s">
        <v>1149</v>
      </c>
      <c r="AV34" s="12" t="str">
        <f>IF(ISBLANK($B$2)=TRUE,"",VLOOKUP($B$2,'validation code'!$W$54:$X$76,2,0))</f>
        <v>ENL</v>
      </c>
      <c r="AW34" s="72" t="str">
        <f t="shared" ref="AW34:AW65" si="83">TEXT(MONTH(V34),"00")</f>
        <v>01</v>
      </c>
      <c r="AX34" s="72" t="str">
        <f t="shared" ref="AX34:AX65" si="84">TEXT(LEFT(G34,1),"ABC")</f>
        <v/>
      </c>
      <c r="AY34" s="72" t="str">
        <f t="shared" ref="AY34:AY65" si="85">TEXT(C34,"0000")</f>
        <v>0033</v>
      </c>
      <c r="AZ34" s="72" t="str">
        <f t="shared" si="7"/>
        <v>EX-23-ENL-01--0033</v>
      </c>
      <c r="BA34" s="72" t="str">
        <f t="shared" si="8"/>
        <v>Not Completed</v>
      </c>
      <c r="BB34" s="19">
        <f t="shared" ref="BB34:BC34" si="86">IF(ISBLANK(F34)=TRUE,0,1)</f>
        <v>0</v>
      </c>
      <c r="BC34" s="19">
        <f t="shared" si="86"/>
        <v>0</v>
      </c>
      <c r="BD34" s="19">
        <f t="shared" ref="BD34:BW34" si="87">IF(ISBLANK(G34)=TRUE,0,1)</f>
        <v>0</v>
      </c>
      <c r="BE34" s="19">
        <f t="shared" si="87"/>
        <v>1</v>
      </c>
      <c r="BF34" s="19">
        <f t="shared" si="87"/>
        <v>0</v>
      </c>
      <c r="BG34" s="19">
        <f t="shared" si="87"/>
        <v>0</v>
      </c>
      <c r="BH34" s="19">
        <f t="shared" si="87"/>
        <v>0</v>
      </c>
      <c r="BI34" s="19">
        <f t="shared" si="87"/>
        <v>0</v>
      </c>
      <c r="BJ34" s="19">
        <f t="shared" si="87"/>
        <v>0</v>
      </c>
      <c r="BK34" s="19">
        <f t="shared" si="87"/>
        <v>0</v>
      </c>
      <c r="BL34" s="19">
        <f t="shared" si="87"/>
        <v>0</v>
      </c>
      <c r="BM34" s="19">
        <f t="shared" si="87"/>
        <v>0</v>
      </c>
      <c r="BN34" s="19">
        <f t="shared" si="87"/>
        <v>1</v>
      </c>
      <c r="BO34" s="19">
        <f t="shared" si="87"/>
        <v>1</v>
      </c>
      <c r="BP34" s="19">
        <f t="shared" si="87"/>
        <v>0</v>
      </c>
      <c r="BQ34" s="19">
        <f t="shared" si="87"/>
        <v>1</v>
      </c>
      <c r="BR34" s="19">
        <f t="shared" si="87"/>
        <v>0</v>
      </c>
      <c r="BS34" s="19">
        <f t="shared" si="87"/>
        <v>0</v>
      </c>
      <c r="BT34" s="19">
        <f t="shared" si="87"/>
        <v>0</v>
      </c>
      <c r="BU34" s="19">
        <f t="shared" si="87"/>
        <v>0</v>
      </c>
      <c r="BV34" s="19">
        <f t="shared" si="87"/>
        <v>0</v>
      </c>
      <c r="BW34" s="19">
        <f t="shared" si="87"/>
        <v>0</v>
      </c>
      <c r="BY34" s="12" t="str">
        <f t="shared" ref="BY34:BY65" si="88">LEFT(J34,10)</f>
        <v/>
      </c>
      <c r="BZ34" s="12"/>
      <c r="CA34" s="12" t="str">
        <f t="shared" si="11"/>
        <v/>
      </c>
      <c r="CB34" s="12" t="str">
        <f t="shared" ref="CB34:CB65" si="89">B$2</f>
        <v>ENL</v>
      </c>
      <c r="CC34" s="12" t="str">
        <f t="shared" si="13"/>
        <v>ENL</v>
      </c>
    </row>
    <row r="35" spans="1:81" ht="14.25" customHeight="1" x14ac:dyDescent="0.35">
      <c r="A35" s="72" t="str">
        <f t="shared" si="0"/>
        <v>Not Completed</v>
      </c>
      <c r="C35" s="19">
        <f t="shared" si="14"/>
        <v>34</v>
      </c>
      <c r="D35" s="14" t="str">
        <f t="shared" si="15"/>
        <v/>
      </c>
      <c r="E35" s="15"/>
      <c r="F35" s="15"/>
      <c r="G35" s="15"/>
      <c r="H35" s="14" t="str">
        <f t="shared" si="16"/>
        <v/>
      </c>
      <c r="I35" s="15"/>
      <c r="J35" s="15"/>
      <c r="K35" s="15"/>
      <c r="L35" s="15"/>
      <c r="M35" s="15"/>
      <c r="N35" s="15"/>
      <c r="O35" s="15"/>
      <c r="P35" s="16"/>
      <c r="Q35" s="17" t="str">
        <f>IF(ISBLANK(O35)=TRUE,"",VLOOKUP(O35,'validation code'!$X$35:$Y$38,2,0))</f>
        <v/>
      </c>
      <c r="R35" s="17" t="e">
        <f t="shared" si="17"/>
        <v>#VALUE!</v>
      </c>
      <c r="S35" s="16"/>
      <c r="T35" s="74" t="str">
        <f t="shared" si="18"/>
        <v/>
      </c>
      <c r="U35" s="69"/>
      <c r="V35" s="69"/>
      <c r="W35" s="69"/>
      <c r="X35" s="69"/>
      <c r="Y35" s="70"/>
      <c r="Z35" s="69"/>
      <c r="AA35" s="71"/>
      <c r="AB35" s="73" t="str">
        <f t="shared" si="19"/>
        <v/>
      </c>
      <c r="AC35" s="73" t="str">
        <f t="shared" si="19"/>
        <v/>
      </c>
      <c r="AD35" s="73" t="str">
        <f t="shared" si="19"/>
        <v/>
      </c>
      <c r="AE35" s="73" t="str">
        <f t="shared" si="19"/>
        <v/>
      </c>
      <c r="AF35" s="73" t="str">
        <f t="shared" si="19"/>
        <v/>
      </c>
      <c r="AG35" s="73" t="str">
        <f t="shared" si="19"/>
        <v/>
      </c>
      <c r="AH35" s="73" t="str">
        <f t="shared" si="19"/>
        <v/>
      </c>
      <c r="AI35" s="73" t="str">
        <f t="shared" si="19"/>
        <v/>
      </c>
      <c r="AJ35" s="73" t="str">
        <f t="shared" si="19"/>
        <v/>
      </c>
      <c r="AK35" s="73" t="str">
        <f t="shared" si="19"/>
        <v/>
      </c>
      <c r="AL35" s="73" t="str">
        <f t="shared" si="19"/>
        <v/>
      </c>
      <c r="AM35" s="73" t="str">
        <f t="shared" si="19"/>
        <v/>
      </c>
      <c r="AN35" s="64" t="e">
        <f t="shared" si="20"/>
        <v>#VALUE!</v>
      </c>
      <c r="AO35" s="12"/>
      <c r="AP35" s="12" t="str">
        <f>IF(ISBLANK(F35),"",VLOOKUP(F35,'validation code'!$T$64:$U$125,2,0))</f>
        <v/>
      </c>
      <c r="AQ35" s="12" t="str">
        <f>IF(ISBLANK(F35),"",VLOOKUP(F35,'validation code'!$T$3:$U$61,2,0))</f>
        <v/>
      </c>
      <c r="AR35" s="12" t="str">
        <f>IF(ISBLANK(M35)=TRUE,"",VLOOKUP(M35,'validation code'!$X$48:$Y$49,2,0))</f>
        <v/>
      </c>
      <c r="AS35" s="12" t="str">
        <f>IF(ISBLANK(F35)=TRUE,"",VLOOKUP(F35,'validation code'!$A$29:$B$91,2,0))</f>
        <v/>
      </c>
      <c r="AT35" s="12"/>
      <c r="AU35" s="12" t="s">
        <v>1149</v>
      </c>
      <c r="AV35" s="12" t="str">
        <f>IF(ISBLANK($B$2)=TRUE,"",VLOOKUP($B$2,'validation code'!$W$54:$X$76,2,0))</f>
        <v>ENL</v>
      </c>
      <c r="AW35" s="72" t="str">
        <f t="shared" si="83"/>
        <v>01</v>
      </c>
      <c r="AX35" s="72" t="str">
        <f t="shared" si="84"/>
        <v/>
      </c>
      <c r="AY35" s="72" t="str">
        <f t="shared" si="85"/>
        <v>0034</v>
      </c>
      <c r="AZ35" s="72" t="str">
        <f t="shared" si="7"/>
        <v>EX-23-ENL-01--0034</v>
      </c>
      <c r="BA35" s="72" t="str">
        <f t="shared" si="8"/>
        <v>Not Completed</v>
      </c>
      <c r="BB35" s="19">
        <f t="shared" ref="BB35:BC35" si="90">IF(ISBLANK(F35)=TRUE,0,1)</f>
        <v>0</v>
      </c>
      <c r="BC35" s="19">
        <f t="shared" si="90"/>
        <v>0</v>
      </c>
      <c r="BD35" s="19">
        <f t="shared" ref="BD35:BW35" si="91">IF(ISBLANK(G35)=TRUE,0,1)</f>
        <v>0</v>
      </c>
      <c r="BE35" s="19">
        <f t="shared" si="91"/>
        <v>1</v>
      </c>
      <c r="BF35" s="19">
        <f t="shared" si="91"/>
        <v>0</v>
      </c>
      <c r="BG35" s="19">
        <f t="shared" si="91"/>
        <v>0</v>
      </c>
      <c r="BH35" s="19">
        <f t="shared" si="91"/>
        <v>0</v>
      </c>
      <c r="BI35" s="19">
        <f t="shared" si="91"/>
        <v>0</v>
      </c>
      <c r="BJ35" s="19">
        <f t="shared" si="91"/>
        <v>0</v>
      </c>
      <c r="BK35" s="19">
        <f t="shared" si="91"/>
        <v>0</v>
      </c>
      <c r="BL35" s="19">
        <f t="shared" si="91"/>
        <v>0</v>
      </c>
      <c r="BM35" s="19">
        <f t="shared" si="91"/>
        <v>0</v>
      </c>
      <c r="BN35" s="19">
        <f t="shared" si="91"/>
        <v>1</v>
      </c>
      <c r="BO35" s="19">
        <f t="shared" si="91"/>
        <v>1</v>
      </c>
      <c r="BP35" s="19">
        <f t="shared" si="91"/>
        <v>0</v>
      </c>
      <c r="BQ35" s="19">
        <f t="shared" si="91"/>
        <v>1</v>
      </c>
      <c r="BR35" s="19">
        <f t="shared" si="91"/>
        <v>0</v>
      </c>
      <c r="BS35" s="19">
        <f t="shared" si="91"/>
        <v>0</v>
      </c>
      <c r="BT35" s="19">
        <f t="shared" si="91"/>
        <v>0</v>
      </c>
      <c r="BU35" s="19">
        <f t="shared" si="91"/>
        <v>0</v>
      </c>
      <c r="BV35" s="19">
        <f t="shared" si="91"/>
        <v>0</v>
      </c>
      <c r="BW35" s="19">
        <f t="shared" si="91"/>
        <v>0</v>
      </c>
      <c r="BY35" s="12" t="str">
        <f t="shared" si="88"/>
        <v/>
      </c>
      <c r="BZ35" s="12"/>
      <c r="CA35" s="12" t="str">
        <f t="shared" si="11"/>
        <v/>
      </c>
      <c r="CB35" s="12" t="str">
        <f t="shared" si="89"/>
        <v>ENL</v>
      </c>
      <c r="CC35" s="12" t="str">
        <f t="shared" si="13"/>
        <v>ENL</v>
      </c>
    </row>
    <row r="36" spans="1:81" ht="14.25" customHeight="1" x14ac:dyDescent="0.35">
      <c r="A36" s="72" t="str">
        <f t="shared" si="0"/>
        <v>Not Completed</v>
      </c>
      <c r="C36" s="19">
        <f t="shared" si="14"/>
        <v>35</v>
      </c>
      <c r="D36" s="14" t="str">
        <f t="shared" si="15"/>
        <v/>
      </c>
      <c r="E36" s="15"/>
      <c r="F36" s="15"/>
      <c r="G36" s="15"/>
      <c r="H36" s="14" t="str">
        <f t="shared" si="16"/>
        <v/>
      </c>
      <c r="I36" s="15"/>
      <c r="J36" s="15"/>
      <c r="K36" s="15"/>
      <c r="L36" s="15"/>
      <c r="M36" s="15"/>
      <c r="N36" s="15"/>
      <c r="O36" s="15"/>
      <c r="P36" s="16"/>
      <c r="Q36" s="17" t="str">
        <f>IF(ISBLANK(O36)=TRUE,"",VLOOKUP(O36,'validation code'!$X$35:$Y$38,2,0))</f>
        <v/>
      </c>
      <c r="R36" s="17" t="e">
        <f t="shared" si="17"/>
        <v>#VALUE!</v>
      </c>
      <c r="S36" s="16"/>
      <c r="T36" s="74" t="str">
        <f t="shared" si="18"/>
        <v/>
      </c>
      <c r="U36" s="69"/>
      <c r="V36" s="69"/>
      <c r="W36" s="69"/>
      <c r="X36" s="69"/>
      <c r="Y36" s="70"/>
      <c r="Z36" s="69"/>
      <c r="AA36" s="71"/>
      <c r="AB36" s="73" t="str">
        <f t="shared" si="19"/>
        <v/>
      </c>
      <c r="AC36" s="73" t="str">
        <f t="shared" si="19"/>
        <v/>
      </c>
      <c r="AD36" s="73" t="str">
        <f t="shared" si="19"/>
        <v/>
      </c>
      <c r="AE36" s="73" t="str">
        <f t="shared" si="19"/>
        <v/>
      </c>
      <c r="AF36" s="73" t="str">
        <f t="shared" si="19"/>
        <v/>
      </c>
      <c r="AG36" s="73" t="str">
        <f t="shared" si="19"/>
        <v/>
      </c>
      <c r="AH36" s="73" t="str">
        <f t="shared" si="19"/>
        <v/>
      </c>
      <c r="AI36" s="73" t="str">
        <f t="shared" si="19"/>
        <v/>
      </c>
      <c r="AJ36" s="73" t="str">
        <f t="shared" si="19"/>
        <v/>
      </c>
      <c r="AK36" s="73" t="str">
        <f t="shared" si="19"/>
        <v/>
      </c>
      <c r="AL36" s="73" t="str">
        <f t="shared" si="19"/>
        <v/>
      </c>
      <c r="AM36" s="73" t="str">
        <f t="shared" si="19"/>
        <v/>
      </c>
      <c r="AN36" s="64" t="e">
        <f t="shared" si="20"/>
        <v>#VALUE!</v>
      </c>
      <c r="AO36" s="12"/>
      <c r="AP36" s="12" t="str">
        <f>IF(ISBLANK(F36),"",VLOOKUP(F36,'validation code'!$T$64:$U$125,2,0))</f>
        <v/>
      </c>
      <c r="AQ36" s="12" t="str">
        <f>IF(ISBLANK(F36),"",VLOOKUP(F36,'validation code'!$T$3:$U$61,2,0))</f>
        <v/>
      </c>
      <c r="AR36" s="12" t="str">
        <f>IF(ISBLANK(M36)=TRUE,"",VLOOKUP(M36,'validation code'!$X$48:$Y$49,2,0))</f>
        <v/>
      </c>
      <c r="AS36" s="12" t="str">
        <f>IF(ISBLANK(F36)=TRUE,"",VLOOKUP(F36,'validation code'!$A$29:$B$91,2,0))</f>
        <v/>
      </c>
      <c r="AT36" s="12"/>
      <c r="AU36" s="12" t="s">
        <v>1149</v>
      </c>
      <c r="AV36" s="12" t="str">
        <f>IF(ISBLANK($B$2)=TRUE,"",VLOOKUP($B$2,'validation code'!$W$54:$X$76,2,0))</f>
        <v>ENL</v>
      </c>
      <c r="AW36" s="72" t="str">
        <f t="shared" si="83"/>
        <v>01</v>
      </c>
      <c r="AX36" s="72" t="str">
        <f t="shared" si="84"/>
        <v/>
      </c>
      <c r="AY36" s="72" t="str">
        <f t="shared" si="85"/>
        <v>0035</v>
      </c>
      <c r="AZ36" s="72" t="str">
        <f t="shared" si="7"/>
        <v>EX-23-ENL-01--0035</v>
      </c>
      <c r="BA36" s="72" t="str">
        <f t="shared" si="8"/>
        <v>Not Completed</v>
      </c>
      <c r="BB36" s="19">
        <f t="shared" ref="BB36:BC36" si="92">IF(ISBLANK(F36)=TRUE,0,1)</f>
        <v>0</v>
      </c>
      <c r="BC36" s="19">
        <f t="shared" si="92"/>
        <v>0</v>
      </c>
      <c r="BD36" s="19">
        <f t="shared" ref="BD36:BW36" si="93">IF(ISBLANK(G36)=TRUE,0,1)</f>
        <v>0</v>
      </c>
      <c r="BE36" s="19">
        <f t="shared" si="93"/>
        <v>1</v>
      </c>
      <c r="BF36" s="19">
        <f t="shared" si="93"/>
        <v>0</v>
      </c>
      <c r="BG36" s="19">
        <f t="shared" si="93"/>
        <v>0</v>
      </c>
      <c r="BH36" s="19">
        <f t="shared" si="93"/>
        <v>0</v>
      </c>
      <c r="BI36" s="19">
        <f t="shared" si="93"/>
        <v>0</v>
      </c>
      <c r="BJ36" s="19">
        <f t="shared" si="93"/>
        <v>0</v>
      </c>
      <c r="BK36" s="19">
        <f t="shared" si="93"/>
        <v>0</v>
      </c>
      <c r="BL36" s="19">
        <f t="shared" si="93"/>
        <v>0</v>
      </c>
      <c r="BM36" s="19">
        <f t="shared" si="93"/>
        <v>0</v>
      </c>
      <c r="BN36" s="19">
        <f t="shared" si="93"/>
        <v>1</v>
      </c>
      <c r="BO36" s="19">
        <f t="shared" si="93"/>
        <v>1</v>
      </c>
      <c r="BP36" s="19">
        <f t="shared" si="93"/>
        <v>0</v>
      </c>
      <c r="BQ36" s="19">
        <f t="shared" si="93"/>
        <v>1</v>
      </c>
      <c r="BR36" s="19">
        <f t="shared" si="93"/>
        <v>0</v>
      </c>
      <c r="BS36" s="19">
        <f t="shared" si="93"/>
        <v>0</v>
      </c>
      <c r="BT36" s="19">
        <f t="shared" si="93"/>
        <v>0</v>
      </c>
      <c r="BU36" s="19">
        <f t="shared" si="93"/>
        <v>0</v>
      </c>
      <c r="BV36" s="19">
        <f t="shared" si="93"/>
        <v>0</v>
      </c>
      <c r="BW36" s="19">
        <f t="shared" si="93"/>
        <v>0</v>
      </c>
      <c r="BY36" s="12" t="str">
        <f t="shared" si="88"/>
        <v/>
      </c>
      <c r="BZ36" s="12"/>
      <c r="CA36" s="12" t="str">
        <f t="shared" si="11"/>
        <v/>
      </c>
      <c r="CB36" s="12" t="str">
        <f t="shared" si="89"/>
        <v>ENL</v>
      </c>
      <c r="CC36" s="12" t="str">
        <f t="shared" si="13"/>
        <v>ENL</v>
      </c>
    </row>
    <row r="37" spans="1:81" ht="14.25" customHeight="1" x14ac:dyDescent="0.35">
      <c r="A37" s="72" t="str">
        <f t="shared" si="0"/>
        <v>Not Completed</v>
      </c>
      <c r="C37" s="19">
        <f t="shared" si="14"/>
        <v>36</v>
      </c>
      <c r="D37" s="14" t="str">
        <f t="shared" si="15"/>
        <v/>
      </c>
      <c r="E37" s="15"/>
      <c r="F37" s="15"/>
      <c r="G37" s="15"/>
      <c r="H37" s="14" t="str">
        <f t="shared" si="16"/>
        <v/>
      </c>
      <c r="I37" s="15"/>
      <c r="J37" s="15"/>
      <c r="K37" s="15"/>
      <c r="L37" s="15"/>
      <c r="M37" s="15"/>
      <c r="N37" s="15"/>
      <c r="O37" s="15"/>
      <c r="P37" s="16"/>
      <c r="Q37" s="17" t="str">
        <f>IF(ISBLANK(O37)=TRUE,"",VLOOKUP(O37,'validation code'!$X$35:$Y$38,2,0))</f>
        <v/>
      </c>
      <c r="R37" s="17" t="e">
        <f t="shared" si="17"/>
        <v>#VALUE!</v>
      </c>
      <c r="S37" s="16"/>
      <c r="T37" s="74" t="str">
        <f t="shared" si="18"/>
        <v/>
      </c>
      <c r="U37" s="69"/>
      <c r="V37" s="69"/>
      <c r="W37" s="69"/>
      <c r="X37" s="69"/>
      <c r="Y37" s="70"/>
      <c r="Z37" s="69"/>
      <c r="AA37" s="71"/>
      <c r="AB37" s="73" t="str">
        <f t="shared" si="19"/>
        <v/>
      </c>
      <c r="AC37" s="73" t="str">
        <f t="shared" si="19"/>
        <v/>
      </c>
      <c r="AD37" s="73" t="str">
        <f t="shared" si="19"/>
        <v/>
      </c>
      <c r="AE37" s="73" t="str">
        <f t="shared" si="19"/>
        <v/>
      </c>
      <c r="AF37" s="73" t="str">
        <f t="shared" si="19"/>
        <v/>
      </c>
      <c r="AG37" s="73" t="str">
        <f t="shared" si="19"/>
        <v/>
      </c>
      <c r="AH37" s="73" t="str">
        <f t="shared" si="19"/>
        <v/>
      </c>
      <c r="AI37" s="73" t="str">
        <f t="shared" si="19"/>
        <v/>
      </c>
      <c r="AJ37" s="73" t="str">
        <f t="shared" si="19"/>
        <v/>
      </c>
      <c r="AK37" s="73" t="str">
        <f t="shared" si="19"/>
        <v/>
      </c>
      <c r="AL37" s="73" t="str">
        <f t="shared" si="19"/>
        <v/>
      </c>
      <c r="AM37" s="73" t="str">
        <f t="shared" si="19"/>
        <v/>
      </c>
      <c r="AN37" s="64" t="e">
        <f t="shared" si="20"/>
        <v>#VALUE!</v>
      </c>
      <c r="AO37" s="12"/>
      <c r="AP37" s="12" t="str">
        <f>IF(ISBLANK(F37),"",VLOOKUP(F37,'validation code'!$T$64:$U$125,2,0))</f>
        <v/>
      </c>
      <c r="AQ37" s="12" t="str">
        <f>IF(ISBLANK(F37),"",VLOOKUP(F37,'validation code'!$T$3:$U$61,2,0))</f>
        <v/>
      </c>
      <c r="AR37" s="12" t="str">
        <f>IF(ISBLANK(M37)=TRUE,"",VLOOKUP(M37,'validation code'!$X$48:$Y$49,2,0))</f>
        <v/>
      </c>
      <c r="AS37" s="12" t="str">
        <f>IF(ISBLANK(F37)=TRUE,"",VLOOKUP(F37,'validation code'!$A$29:$B$91,2,0))</f>
        <v/>
      </c>
      <c r="AT37" s="12"/>
      <c r="AU37" s="12" t="s">
        <v>1149</v>
      </c>
      <c r="AV37" s="12" t="str">
        <f>IF(ISBLANK($B$2)=TRUE,"",VLOOKUP($B$2,'validation code'!$W$54:$X$76,2,0))</f>
        <v>ENL</v>
      </c>
      <c r="AW37" s="72" t="str">
        <f t="shared" si="83"/>
        <v>01</v>
      </c>
      <c r="AX37" s="72" t="str">
        <f t="shared" si="84"/>
        <v/>
      </c>
      <c r="AY37" s="72" t="str">
        <f t="shared" si="85"/>
        <v>0036</v>
      </c>
      <c r="AZ37" s="72" t="str">
        <f t="shared" si="7"/>
        <v>EX-23-ENL-01--0036</v>
      </c>
      <c r="BA37" s="72" t="str">
        <f t="shared" si="8"/>
        <v>Not Completed</v>
      </c>
      <c r="BB37" s="19">
        <f t="shared" ref="BB37:BC37" si="94">IF(ISBLANK(F37)=TRUE,0,1)</f>
        <v>0</v>
      </c>
      <c r="BC37" s="19">
        <f t="shared" si="94"/>
        <v>0</v>
      </c>
      <c r="BD37" s="19">
        <f t="shared" ref="BD37:BW37" si="95">IF(ISBLANK(G37)=TRUE,0,1)</f>
        <v>0</v>
      </c>
      <c r="BE37" s="19">
        <f t="shared" si="95"/>
        <v>1</v>
      </c>
      <c r="BF37" s="19">
        <f t="shared" si="95"/>
        <v>0</v>
      </c>
      <c r="BG37" s="19">
        <f t="shared" si="95"/>
        <v>0</v>
      </c>
      <c r="BH37" s="19">
        <f t="shared" si="95"/>
        <v>0</v>
      </c>
      <c r="BI37" s="19">
        <f t="shared" si="95"/>
        <v>0</v>
      </c>
      <c r="BJ37" s="19">
        <f t="shared" si="95"/>
        <v>0</v>
      </c>
      <c r="BK37" s="19">
        <f t="shared" si="95"/>
        <v>0</v>
      </c>
      <c r="BL37" s="19">
        <f t="shared" si="95"/>
        <v>0</v>
      </c>
      <c r="BM37" s="19">
        <f t="shared" si="95"/>
        <v>0</v>
      </c>
      <c r="BN37" s="19">
        <f t="shared" si="95"/>
        <v>1</v>
      </c>
      <c r="BO37" s="19">
        <f t="shared" si="95"/>
        <v>1</v>
      </c>
      <c r="BP37" s="19">
        <f t="shared" si="95"/>
        <v>0</v>
      </c>
      <c r="BQ37" s="19">
        <f t="shared" si="95"/>
        <v>1</v>
      </c>
      <c r="BR37" s="19">
        <f t="shared" si="95"/>
        <v>0</v>
      </c>
      <c r="BS37" s="19">
        <f t="shared" si="95"/>
        <v>0</v>
      </c>
      <c r="BT37" s="19">
        <f t="shared" si="95"/>
        <v>0</v>
      </c>
      <c r="BU37" s="19">
        <f t="shared" si="95"/>
        <v>0</v>
      </c>
      <c r="BV37" s="19">
        <f t="shared" si="95"/>
        <v>0</v>
      </c>
      <c r="BW37" s="19">
        <f t="shared" si="95"/>
        <v>0</v>
      </c>
      <c r="BY37" s="12" t="str">
        <f t="shared" si="88"/>
        <v/>
      </c>
      <c r="BZ37" s="12"/>
      <c r="CA37" s="12" t="str">
        <f t="shared" si="11"/>
        <v/>
      </c>
      <c r="CB37" s="12" t="str">
        <f t="shared" si="89"/>
        <v>ENL</v>
      </c>
      <c r="CC37" s="12" t="str">
        <f t="shared" si="13"/>
        <v>ENL</v>
      </c>
    </row>
    <row r="38" spans="1:81" ht="14.25" customHeight="1" x14ac:dyDescent="0.35">
      <c r="A38" s="72" t="str">
        <f t="shared" si="0"/>
        <v>Not Completed</v>
      </c>
      <c r="C38" s="19">
        <f t="shared" si="14"/>
        <v>37</v>
      </c>
      <c r="D38" s="14" t="str">
        <f t="shared" si="15"/>
        <v/>
      </c>
      <c r="E38" s="15"/>
      <c r="F38" s="15"/>
      <c r="G38" s="15"/>
      <c r="H38" s="14" t="str">
        <f t="shared" si="16"/>
        <v/>
      </c>
      <c r="I38" s="15"/>
      <c r="J38" s="15"/>
      <c r="K38" s="15"/>
      <c r="L38" s="15"/>
      <c r="M38" s="15"/>
      <c r="N38" s="15"/>
      <c r="O38" s="15"/>
      <c r="P38" s="16"/>
      <c r="Q38" s="17" t="str">
        <f>IF(ISBLANK(O38)=TRUE,"",VLOOKUP(O38,'validation code'!$X$35:$Y$38,2,0))</f>
        <v/>
      </c>
      <c r="R38" s="17" t="e">
        <f t="shared" si="17"/>
        <v>#VALUE!</v>
      </c>
      <c r="S38" s="16"/>
      <c r="T38" s="74" t="str">
        <f t="shared" si="18"/>
        <v/>
      </c>
      <c r="U38" s="69"/>
      <c r="V38" s="69"/>
      <c r="W38" s="69"/>
      <c r="X38" s="69"/>
      <c r="Y38" s="70"/>
      <c r="Z38" s="69"/>
      <c r="AA38" s="71"/>
      <c r="AB38" s="73" t="str">
        <f t="shared" ref="AB38:AM101" si="96">IF(OR(ISBLANK($V38)=TRUE,$V38&lt;&gt;AB$1=TRUE,ISBLANK($T38)=TRUE),"",IF(AB$1=$V38,$T38,0))</f>
        <v/>
      </c>
      <c r="AC38" s="73" t="str">
        <f t="shared" si="96"/>
        <v/>
      </c>
      <c r="AD38" s="73" t="str">
        <f t="shared" si="96"/>
        <v/>
      </c>
      <c r="AE38" s="73" t="str">
        <f t="shared" si="96"/>
        <v/>
      </c>
      <c r="AF38" s="73" t="str">
        <f t="shared" si="96"/>
        <v/>
      </c>
      <c r="AG38" s="73" t="str">
        <f t="shared" si="96"/>
        <v/>
      </c>
      <c r="AH38" s="73" t="str">
        <f t="shared" si="96"/>
        <v/>
      </c>
      <c r="AI38" s="73" t="str">
        <f t="shared" si="96"/>
        <v/>
      </c>
      <c r="AJ38" s="73" t="str">
        <f t="shared" si="96"/>
        <v/>
      </c>
      <c r="AK38" s="73" t="str">
        <f t="shared" si="96"/>
        <v/>
      </c>
      <c r="AL38" s="73" t="str">
        <f t="shared" si="96"/>
        <v/>
      </c>
      <c r="AM38" s="73" t="str">
        <f t="shared" si="96"/>
        <v/>
      </c>
      <c r="AN38" s="64" t="e">
        <f t="shared" si="20"/>
        <v>#VALUE!</v>
      </c>
      <c r="AO38" s="12"/>
      <c r="AP38" s="12" t="str">
        <f>IF(ISBLANK(F38),"",VLOOKUP(F38,'validation code'!$T$64:$U$125,2,0))</f>
        <v/>
      </c>
      <c r="AQ38" s="12" t="str">
        <f>IF(ISBLANK(F38),"",VLOOKUP(F38,'validation code'!$T$3:$U$61,2,0))</f>
        <v/>
      </c>
      <c r="AR38" s="12" t="str">
        <f>IF(ISBLANK(M38)=TRUE,"",VLOOKUP(M38,'validation code'!$X$48:$Y$49,2,0))</f>
        <v/>
      </c>
      <c r="AS38" s="12" t="str">
        <f>IF(ISBLANK(F38)=TRUE,"",VLOOKUP(F38,'validation code'!$A$29:$B$91,2,0))</f>
        <v/>
      </c>
      <c r="AT38" s="12"/>
      <c r="AU38" s="12" t="s">
        <v>1149</v>
      </c>
      <c r="AV38" s="12" t="str">
        <f>IF(ISBLANK($B$2)=TRUE,"",VLOOKUP($B$2,'validation code'!$W$54:$X$76,2,0))</f>
        <v>ENL</v>
      </c>
      <c r="AW38" s="72" t="str">
        <f t="shared" si="83"/>
        <v>01</v>
      </c>
      <c r="AX38" s="72" t="str">
        <f t="shared" si="84"/>
        <v/>
      </c>
      <c r="AY38" s="72" t="str">
        <f t="shared" si="85"/>
        <v>0037</v>
      </c>
      <c r="AZ38" s="72" t="str">
        <f t="shared" si="7"/>
        <v>EX-23-ENL-01--0037</v>
      </c>
      <c r="BA38" s="72" t="str">
        <f t="shared" si="8"/>
        <v>Not Completed</v>
      </c>
      <c r="BB38" s="19">
        <f t="shared" ref="BB38:BC38" si="97">IF(ISBLANK(F38)=TRUE,0,1)</f>
        <v>0</v>
      </c>
      <c r="BC38" s="19">
        <f t="shared" si="97"/>
        <v>0</v>
      </c>
      <c r="BD38" s="19">
        <f t="shared" ref="BD38:BW38" si="98">IF(ISBLANK(G38)=TRUE,0,1)</f>
        <v>0</v>
      </c>
      <c r="BE38" s="19">
        <f t="shared" si="98"/>
        <v>1</v>
      </c>
      <c r="BF38" s="19">
        <f t="shared" si="98"/>
        <v>0</v>
      </c>
      <c r="BG38" s="19">
        <f t="shared" si="98"/>
        <v>0</v>
      </c>
      <c r="BH38" s="19">
        <f t="shared" si="98"/>
        <v>0</v>
      </c>
      <c r="BI38" s="19">
        <f t="shared" si="98"/>
        <v>0</v>
      </c>
      <c r="BJ38" s="19">
        <f t="shared" si="98"/>
        <v>0</v>
      </c>
      <c r="BK38" s="19">
        <f t="shared" si="98"/>
        <v>0</v>
      </c>
      <c r="BL38" s="19">
        <f t="shared" si="98"/>
        <v>0</v>
      </c>
      <c r="BM38" s="19">
        <f t="shared" si="98"/>
        <v>0</v>
      </c>
      <c r="BN38" s="19">
        <f t="shared" si="98"/>
        <v>1</v>
      </c>
      <c r="BO38" s="19">
        <f t="shared" si="98"/>
        <v>1</v>
      </c>
      <c r="BP38" s="19">
        <f t="shared" si="98"/>
        <v>0</v>
      </c>
      <c r="BQ38" s="19">
        <f t="shared" si="98"/>
        <v>1</v>
      </c>
      <c r="BR38" s="19">
        <f t="shared" si="98"/>
        <v>0</v>
      </c>
      <c r="BS38" s="19">
        <f t="shared" si="98"/>
        <v>0</v>
      </c>
      <c r="BT38" s="19">
        <f t="shared" si="98"/>
        <v>0</v>
      </c>
      <c r="BU38" s="19">
        <f t="shared" si="98"/>
        <v>0</v>
      </c>
      <c r="BV38" s="19">
        <f t="shared" si="98"/>
        <v>0</v>
      </c>
      <c r="BW38" s="19">
        <f t="shared" si="98"/>
        <v>0</v>
      </c>
      <c r="BY38" s="12" t="str">
        <f t="shared" si="88"/>
        <v/>
      </c>
      <c r="BZ38" s="12"/>
      <c r="CA38" s="12" t="str">
        <f t="shared" si="11"/>
        <v/>
      </c>
      <c r="CB38" s="12" t="str">
        <f t="shared" si="89"/>
        <v>ENL</v>
      </c>
      <c r="CC38" s="12" t="str">
        <f t="shared" si="13"/>
        <v>ENL</v>
      </c>
    </row>
    <row r="39" spans="1:81" ht="14.25" customHeight="1" x14ac:dyDescent="0.35">
      <c r="A39" s="72" t="str">
        <f t="shared" si="0"/>
        <v>Not Completed</v>
      </c>
      <c r="C39" s="19">
        <f t="shared" si="14"/>
        <v>38</v>
      </c>
      <c r="D39" s="14" t="str">
        <f t="shared" si="15"/>
        <v/>
      </c>
      <c r="E39" s="15"/>
      <c r="F39" s="15"/>
      <c r="G39" s="15"/>
      <c r="H39" s="14" t="str">
        <f t="shared" si="16"/>
        <v/>
      </c>
      <c r="I39" s="15"/>
      <c r="J39" s="15"/>
      <c r="K39" s="15"/>
      <c r="L39" s="15"/>
      <c r="M39" s="15"/>
      <c r="N39" s="15"/>
      <c r="O39" s="15"/>
      <c r="P39" s="16"/>
      <c r="Q39" s="17" t="str">
        <f>IF(ISBLANK(O39)=TRUE,"",VLOOKUP(O39,'validation code'!$X$35:$Y$38,2,0))</f>
        <v/>
      </c>
      <c r="R39" s="17" t="e">
        <f t="shared" si="17"/>
        <v>#VALUE!</v>
      </c>
      <c r="S39" s="16"/>
      <c r="T39" s="74" t="str">
        <f t="shared" si="18"/>
        <v/>
      </c>
      <c r="U39" s="69"/>
      <c r="V39" s="69"/>
      <c r="W39" s="69"/>
      <c r="X39" s="69"/>
      <c r="Y39" s="70"/>
      <c r="Z39" s="69"/>
      <c r="AA39" s="71"/>
      <c r="AB39" s="73" t="str">
        <f t="shared" si="96"/>
        <v/>
      </c>
      <c r="AC39" s="73" t="str">
        <f t="shared" si="96"/>
        <v/>
      </c>
      <c r="AD39" s="73" t="str">
        <f t="shared" si="96"/>
        <v/>
      </c>
      <c r="AE39" s="73" t="str">
        <f t="shared" si="96"/>
        <v/>
      </c>
      <c r="AF39" s="73" t="str">
        <f t="shared" si="96"/>
        <v/>
      </c>
      <c r="AG39" s="73" t="str">
        <f t="shared" si="96"/>
        <v/>
      </c>
      <c r="AH39" s="73" t="str">
        <f t="shared" si="96"/>
        <v/>
      </c>
      <c r="AI39" s="73" t="str">
        <f t="shared" si="96"/>
        <v/>
      </c>
      <c r="AJ39" s="73" t="str">
        <f t="shared" si="96"/>
        <v/>
      </c>
      <c r="AK39" s="73" t="str">
        <f t="shared" si="96"/>
        <v/>
      </c>
      <c r="AL39" s="73" t="str">
        <f t="shared" si="96"/>
        <v/>
      </c>
      <c r="AM39" s="73" t="str">
        <f t="shared" si="96"/>
        <v/>
      </c>
      <c r="AN39" s="64" t="e">
        <f t="shared" si="20"/>
        <v>#VALUE!</v>
      </c>
      <c r="AO39" s="12"/>
      <c r="AP39" s="12" t="str">
        <f>IF(ISBLANK(F39),"",VLOOKUP(F39,'validation code'!$T$64:$U$125,2,0))</f>
        <v/>
      </c>
      <c r="AQ39" s="12" t="str">
        <f>IF(ISBLANK(F39),"",VLOOKUP(F39,'validation code'!$T$3:$U$61,2,0))</f>
        <v/>
      </c>
      <c r="AR39" s="12" t="str">
        <f>IF(ISBLANK(M39)=TRUE,"",VLOOKUP(M39,'validation code'!$X$48:$Y$49,2,0))</f>
        <v/>
      </c>
      <c r="AS39" s="12" t="str">
        <f>IF(ISBLANK(F39)=TRUE,"",VLOOKUP(F39,'validation code'!$A$29:$B$91,2,0))</f>
        <v/>
      </c>
      <c r="AT39" s="12"/>
      <c r="AU39" s="12" t="s">
        <v>1149</v>
      </c>
      <c r="AV39" s="12" t="str">
        <f>IF(ISBLANK($B$2)=TRUE,"",VLOOKUP($B$2,'validation code'!$W$54:$X$76,2,0))</f>
        <v>ENL</v>
      </c>
      <c r="AW39" s="72" t="str">
        <f t="shared" si="83"/>
        <v>01</v>
      </c>
      <c r="AX39" s="72" t="str">
        <f t="shared" si="84"/>
        <v/>
      </c>
      <c r="AY39" s="72" t="str">
        <f t="shared" si="85"/>
        <v>0038</v>
      </c>
      <c r="AZ39" s="72" t="str">
        <f t="shared" si="7"/>
        <v>EX-23-ENL-01--0038</v>
      </c>
      <c r="BA39" s="72" t="str">
        <f t="shared" si="8"/>
        <v>Not Completed</v>
      </c>
      <c r="BB39" s="19">
        <f t="shared" ref="BB39:BC39" si="99">IF(ISBLANK(F39)=TRUE,0,1)</f>
        <v>0</v>
      </c>
      <c r="BC39" s="19">
        <f t="shared" si="99"/>
        <v>0</v>
      </c>
      <c r="BD39" s="19">
        <f t="shared" ref="BD39:BW39" si="100">IF(ISBLANK(G39)=TRUE,0,1)</f>
        <v>0</v>
      </c>
      <c r="BE39" s="19">
        <f t="shared" si="100"/>
        <v>1</v>
      </c>
      <c r="BF39" s="19">
        <f t="shared" si="100"/>
        <v>0</v>
      </c>
      <c r="BG39" s="19">
        <f t="shared" si="100"/>
        <v>0</v>
      </c>
      <c r="BH39" s="19">
        <f t="shared" si="100"/>
        <v>0</v>
      </c>
      <c r="BI39" s="19">
        <f t="shared" si="100"/>
        <v>0</v>
      </c>
      <c r="BJ39" s="19">
        <f t="shared" si="100"/>
        <v>0</v>
      </c>
      <c r="BK39" s="19">
        <f t="shared" si="100"/>
        <v>0</v>
      </c>
      <c r="BL39" s="19">
        <f t="shared" si="100"/>
        <v>0</v>
      </c>
      <c r="BM39" s="19">
        <f t="shared" si="100"/>
        <v>0</v>
      </c>
      <c r="BN39" s="19">
        <f t="shared" si="100"/>
        <v>1</v>
      </c>
      <c r="BO39" s="19">
        <f t="shared" si="100"/>
        <v>1</v>
      </c>
      <c r="BP39" s="19">
        <f t="shared" si="100"/>
        <v>0</v>
      </c>
      <c r="BQ39" s="19">
        <f t="shared" si="100"/>
        <v>1</v>
      </c>
      <c r="BR39" s="19">
        <f t="shared" si="100"/>
        <v>0</v>
      </c>
      <c r="BS39" s="19">
        <f t="shared" si="100"/>
        <v>0</v>
      </c>
      <c r="BT39" s="19">
        <f t="shared" si="100"/>
        <v>0</v>
      </c>
      <c r="BU39" s="19">
        <f t="shared" si="100"/>
        <v>0</v>
      </c>
      <c r="BV39" s="19">
        <f t="shared" si="100"/>
        <v>0</v>
      </c>
      <c r="BW39" s="19">
        <f t="shared" si="100"/>
        <v>0</v>
      </c>
      <c r="BY39" s="12" t="str">
        <f t="shared" si="88"/>
        <v/>
      </c>
      <c r="BZ39" s="12"/>
      <c r="CA39" s="12" t="str">
        <f t="shared" si="11"/>
        <v/>
      </c>
      <c r="CB39" s="12" t="str">
        <f t="shared" si="89"/>
        <v>ENL</v>
      </c>
      <c r="CC39" s="12" t="str">
        <f t="shared" si="13"/>
        <v>ENL</v>
      </c>
    </row>
    <row r="40" spans="1:81" ht="14.25" customHeight="1" x14ac:dyDescent="0.35">
      <c r="A40" s="72" t="str">
        <f t="shared" si="0"/>
        <v>Not Completed</v>
      </c>
      <c r="C40" s="19">
        <f t="shared" si="14"/>
        <v>39</v>
      </c>
      <c r="D40" s="14" t="str">
        <f t="shared" si="15"/>
        <v/>
      </c>
      <c r="E40" s="15"/>
      <c r="F40" s="15"/>
      <c r="G40" s="15"/>
      <c r="H40" s="14" t="str">
        <f t="shared" si="16"/>
        <v/>
      </c>
      <c r="I40" s="15"/>
      <c r="J40" s="15"/>
      <c r="K40" s="15"/>
      <c r="L40" s="15"/>
      <c r="M40" s="15"/>
      <c r="N40" s="15"/>
      <c r="O40" s="15"/>
      <c r="P40" s="16"/>
      <c r="Q40" s="17" t="str">
        <f>IF(ISBLANK(O40)=TRUE,"",VLOOKUP(O40,'validation code'!$X$35:$Y$38,2,0))</f>
        <v/>
      </c>
      <c r="R40" s="17" t="e">
        <f t="shared" si="17"/>
        <v>#VALUE!</v>
      </c>
      <c r="S40" s="16"/>
      <c r="T40" s="74" t="str">
        <f t="shared" si="18"/>
        <v/>
      </c>
      <c r="U40" s="69"/>
      <c r="V40" s="69"/>
      <c r="W40" s="69"/>
      <c r="X40" s="69"/>
      <c r="Y40" s="70"/>
      <c r="Z40" s="69"/>
      <c r="AA40" s="71"/>
      <c r="AB40" s="73" t="str">
        <f t="shared" si="96"/>
        <v/>
      </c>
      <c r="AC40" s="73" t="str">
        <f t="shared" si="96"/>
        <v/>
      </c>
      <c r="AD40" s="73" t="str">
        <f t="shared" si="96"/>
        <v/>
      </c>
      <c r="AE40" s="73" t="str">
        <f t="shared" si="96"/>
        <v/>
      </c>
      <c r="AF40" s="73" t="str">
        <f t="shared" si="96"/>
        <v/>
      </c>
      <c r="AG40" s="73" t="str">
        <f t="shared" si="96"/>
        <v/>
      </c>
      <c r="AH40" s="73" t="str">
        <f t="shared" si="96"/>
        <v/>
      </c>
      <c r="AI40" s="73" t="str">
        <f t="shared" si="96"/>
        <v/>
      </c>
      <c r="AJ40" s="73" t="str">
        <f t="shared" si="96"/>
        <v/>
      </c>
      <c r="AK40" s="73" t="str">
        <f t="shared" si="96"/>
        <v/>
      </c>
      <c r="AL40" s="73" t="str">
        <f t="shared" si="96"/>
        <v/>
      </c>
      <c r="AM40" s="73" t="str">
        <f t="shared" si="96"/>
        <v/>
      </c>
      <c r="AN40" s="64" t="e">
        <f t="shared" si="20"/>
        <v>#VALUE!</v>
      </c>
      <c r="AO40" s="12"/>
      <c r="AP40" s="12" t="str">
        <f>IF(ISBLANK(F40),"",VLOOKUP(F40,'validation code'!$T$64:$U$125,2,0))</f>
        <v/>
      </c>
      <c r="AQ40" s="12" t="str">
        <f>IF(ISBLANK(F40),"",VLOOKUP(F40,'validation code'!$T$3:$U$61,2,0))</f>
        <v/>
      </c>
      <c r="AR40" s="12" t="str">
        <f>IF(ISBLANK(M40)=TRUE,"",VLOOKUP(M40,'validation code'!$X$48:$Y$49,2,0))</f>
        <v/>
      </c>
      <c r="AS40" s="12" t="str">
        <f>IF(ISBLANK(F40)=TRUE,"",VLOOKUP(F40,'validation code'!$A$29:$B$91,2,0))</f>
        <v/>
      </c>
      <c r="AT40" s="12"/>
      <c r="AU40" s="12" t="s">
        <v>1149</v>
      </c>
      <c r="AV40" s="12" t="str">
        <f>IF(ISBLANK($B$2)=TRUE,"",VLOOKUP($B$2,'validation code'!$W$54:$X$76,2,0))</f>
        <v>ENL</v>
      </c>
      <c r="AW40" s="72" t="str">
        <f t="shared" si="83"/>
        <v>01</v>
      </c>
      <c r="AX40" s="72" t="str">
        <f t="shared" si="84"/>
        <v/>
      </c>
      <c r="AY40" s="72" t="str">
        <f t="shared" si="85"/>
        <v>0039</v>
      </c>
      <c r="AZ40" s="72" t="str">
        <f t="shared" si="7"/>
        <v>EX-23-ENL-01--0039</v>
      </c>
      <c r="BA40" s="72" t="str">
        <f t="shared" si="8"/>
        <v>Not Completed</v>
      </c>
      <c r="BB40" s="19">
        <f t="shared" ref="BB40:BC40" si="101">IF(ISBLANK(F40)=TRUE,0,1)</f>
        <v>0</v>
      </c>
      <c r="BC40" s="19">
        <f t="shared" si="101"/>
        <v>0</v>
      </c>
      <c r="BD40" s="19">
        <f t="shared" ref="BD40:BW40" si="102">IF(ISBLANK(G40)=TRUE,0,1)</f>
        <v>0</v>
      </c>
      <c r="BE40" s="19">
        <f t="shared" si="102"/>
        <v>1</v>
      </c>
      <c r="BF40" s="19">
        <f t="shared" si="102"/>
        <v>0</v>
      </c>
      <c r="BG40" s="19">
        <f t="shared" si="102"/>
        <v>0</v>
      </c>
      <c r="BH40" s="19">
        <f t="shared" si="102"/>
        <v>0</v>
      </c>
      <c r="BI40" s="19">
        <f t="shared" si="102"/>
        <v>0</v>
      </c>
      <c r="BJ40" s="19">
        <f t="shared" si="102"/>
        <v>0</v>
      </c>
      <c r="BK40" s="19">
        <f t="shared" si="102"/>
        <v>0</v>
      </c>
      <c r="BL40" s="19">
        <f t="shared" si="102"/>
        <v>0</v>
      </c>
      <c r="BM40" s="19">
        <f t="shared" si="102"/>
        <v>0</v>
      </c>
      <c r="BN40" s="19">
        <f t="shared" si="102"/>
        <v>1</v>
      </c>
      <c r="BO40" s="19">
        <f t="shared" si="102"/>
        <v>1</v>
      </c>
      <c r="BP40" s="19">
        <f t="shared" si="102"/>
        <v>0</v>
      </c>
      <c r="BQ40" s="19">
        <f t="shared" si="102"/>
        <v>1</v>
      </c>
      <c r="BR40" s="19">
        <f t="shared" si="102"/>
        <v>0</v>
      </c>
      <c r="BS40" s="19">
        <f t="shared" si="102"/>
        <v>0</v>
      </c>
      <c r="BT40" s="19">
        <f t="shared" si="102"/>
        <v>0</v>
      </c>
      <c r="BU40" s="19">
        <f t="shared" si="102"/>
        <v>0</v>
      </c>
      <c r="BV40" s="19">
        <f t="shared" si="102"/>
        <v>0</v>
      </c>
      <c r="BW40" s="19">
        <f t="shared" si="102"/>
        <v>0</v>
      </c>
      <c r="BY40" s="12" t="str">
        <f t="shared" si="88"/>
        <v/>
      </c>
      <c r="BZ40" s="12"/>
      <c r="CA40" s="12" t="str">
        <f t="shared" si="11"/>
        <v/>
      </c>
      <c r="CB40" s="12" t="str">
        <f t="shared" si="89"/>
        <v>ENL</v>
      </c>
      <c r="CC40" s="12" t="str">
        <f t="shared" si="13"/>
        <v>ENL</v>
      </c>
    </row>
    <row r="41" spans="1:81" ht="14.25" customHeight="1" x14ac:dyDescent="0.35">
      <c r="A41" s="72" t="str">
        <f t="shared" si="0"/>
        <v>Not Completed</v>
      </c>
      <c r="C41" s="19">
        <f t="shared" si="14"/>
        <v>40</v>
      </c>
      <c r="D41" s="14" t="str">
        <f t="shared" si="15"/>
        <v/>
      </c>
      <c r="E41" s="15"/>
      <c r="F41" s="15"/>
      <c r="G41" s="15"/>
      <c r="H41" s="14" t="str">
        <f t="shared" si="16"/>
        <v/>
      </c>
      <c r="I41" s="15"/>
      <c r="J41" s="15"/>
      <c r="K41" s="15"/>
      <c r="L41" s="15"/>
      <c r="M41" s="15"/>
      <c r="N41" s="15"/>
      <c r="O41" s="15"/>
      <c r="P41" s="16"/>
      <c r="Q41" s="17" t="str">
        <f>IF(ISBLANK(O41)=TRUE,"",VLOOKUP(O41,'validation code'!$X$35:$Y$38,2,0))</f>
        <v/>
      </c>
      <c r="R41" s="17" t="e">
        <f t="shared" si="17"/>
        <v>#VALUE!</v>
      </c>
      <c r="S41" s="16"/>
      <c r="T41" s="74" t="str">
        <f t="shared" si="18"/>
        <v/>
      </c>
      <c r="U41" s="69"/>
      <c r="V41" s="69"/>
      <c r="W41" s="69"/>
      <c r="X41" s="69"/>
      <c r="Y41" s="70"/>
      <c r="Z41" s="69"/>
      <c r="AA41" s="71"/>
      <c r="AB41" s="73" t="str">
        <f t="shared" si="96"/>
        <v/>
      </c>
      <c r="AC41" s="73" t="str">
        <f t="shared" si="96"/>
        <v/>
      </c>
      <c r="AD41" s="73" t="str">
        <f t="shared" si="96"/>
        <v/>
      </c>
      <c r="AE41" s="73" t="str">
        <f t="shared" si="96"/>
        <v/>
      </c>
      <c r="AF41" s="73" t="str">
        <f t="shared" si="96"/>
        <v/>
      </c>
      <c r="AG41" s="73" t="str">
        <f t="shared" si="96"/>
        <v/>
      </c>
      <c r="AH41" s="73" t="str">
        <f t="shared" si="96"/>
        <v/>
      </c>
      <c r="AI41" s="73" t="str">
        <f t="shared" si="96"/>
        <v/>
      </c>
      <c r="AJ41" s="73" t="str">
        <f t="shared" si="96"/>
        <v/>
      </c>
      <c r="AK41" s="73" t="str">
        <f t="shared" si="96"/>
        <v/>
      </c>
      <c r="AL41" s="73" t="str">
        <f t="shared" si="96"/>
        <v/>
      </c>
      <c r="AM41" s="73" t="str">
        <f t="shared" si="96"/>
        <v/>
      </c>
      <c r="AN41" s="64" t="e">
        <f t="shared" si="20"/>
        <v>#VALUE!</v>
      </c>
      <c r="AO41" s="12"/>
      <c r="AP41" s="12" t="str">
        <f>IF(ISBLANK(F41),"",VLOOKUP(F41,'validation code'!$T$64:$U$125,2,0))</f>
        <v/>
      </c>
      <c r="AQ41" s="12" t="str">
        <f>IF(ISBLANK(F41),"",VLOOKUP(F41,'validation code'!$T$3:$U$61,2,0))</f>
        <v/>
      </c>
      <c r="AR41" s="12" t="str">
        <f>IF(ISBLANK(M41)=TRUE,"",VLOOKUP(M41,'validation code'!$X$48:$Y$49,2,0))</f>
        <v/>
      </c>
      <c r="AS41" s="12" t="str">
        <f>IF(ISBLANK(F41)=TRUE,"",VLOOKUP(F41,'validation code'!$A$29:$B$91,2,0))</f>
        <v/>
      </c>
      <c r="AT41" s="12"/>
      <c r="AU41" s="12" t="s">
        <v>1149</v>
      </c>
      <c r="AV41" s="12" t="str">
        <f>IF(ISBLANK($B$2)=TRUE,"",VLOOKUP($B$2,'validation code'!$W$54:$X$76,2,0))</f>
        <v>ENL</v>
      </c>
      <c r="AW41" s="72" t="str">
        <f t="shared" si="83"/>
        <v>01</v>
      </c>
      <c r="AX41" s="72" t="str">
        <f t="shared" si="84"/>
        <v/>
      </c>
      <c r="AY41" s="72" t="str">
        <f t="shared" si="85"/>
        <v>0040</v>
      </c>
      <c r="AZ41" s="72" t="str">
        <f t="shared" si="7"/>
        <v>EX-23-ENL-01--0040</v>
      </c>
      <c r="BA41" s="72" t="str">
        <f t="shared" si="8"/>
        <v>Not Completed</v>
      </c>
      <c r="BB41" s="19">
        <f t="shared" ref="BB41:BC41" si="103">IF(ISBLANK(F41)=TRUE,0,1)</f>
        <v>0</v>
      </c>
      <c r="BC41" s="19">
        <f t="shared" si="103"/>
        <v>0</v>
      </c>
      <c r="BD41" s="19">
        <f t="shared" ref="BD41:BW41" si="104">IF(ISBLANK(G41)=TRUE,0,1)</f>
        <v>0</v>
      </c>
      <c r="BE41" s="19">
        <f t="shared" si="104"/>
        <v>1</v>
      </c>
      <c r="BF41" s="19">
        <f t="shared" si="104"/>
        <v>0</v>
      </c>
      <c r="BG41" s="19">
        <f t="shared" si="104"/>
        <v>0</v>
      </c>
      <c r="BH41" s="19">
        <f t="shared" si="104"/>
        <v>0</v>
      </c>
      <c r="BI41" s="19">
        <f t="shared" si="104"/>
        <v>0</v>
      </c>
      <c r="BJ41" s="19">
        <f t="shared" si="104"/>
        <v>0</v>
      </c>
      <c r="BK41" s="19">
        <f t="shared" si="104"/>
        <v>0</v>
      </c>
      <c r="BL41" s="19">
        <f t="shared" si="104"/>
        <v>0</v>
      </c>
      <c r="BM41" s="19">
        <f t="shared" si="104"/>
        <v>0</v>
      </c>
      <c r="BN41" s="19">
        <f t="shared" si="104"/>
        <v>1</v>
      </c>
      <c r="BO41" s="19">
        <f t="shared" si="104"/>
        <v>1</v>
      </c>
      <c r="BP41" s="19">
        <f t="shared" si="104"/>
        <v>0</v>
      </c>
      <c r="BQ41" s="19">
        <f t="shared" si="104"/>
        <v>1</v>
      </c>
      <c r="BR41" s="19">
        <f t="shared" si="104"/>
        <v>0</v>
      </c>
      <c r="BS41" s="19">
        <f t="shared" si="104"/>
        <v>0</v>
      </c>
      <c r="BT41" s="19">
        <f t="shared" si="104"/>
        <v>0</v>
      </c>
      <c r="BU41" s="19">
        <f t="shared" si="104"/>
        <v>0</v>
      </c>
      <c r="BV41" s="19">
        <f t="shared" si="104"/>
        <v>0</v>
      </c>
      <c r="BW41" s="19">
        <f t="shared" si="104"/>
        <v>0</v>
      </c>
      <c r="BY41" s="12" t="str">
        <f t="shared" si="88"/>
        <v/>
      </c>
      <c r="BZ41" s="12"/>
      <c r="CA41" s="12" t="str">
        <f t="shared" si="11"/>
        <v/>
      </c>
      <c r="CB41" s="12" t="str">
        <f t="shared" si="89"/>
        <v>ENL</v>
      </c>
      <c r="CC41" s="12" t="str">
        <f t="shared" si="13"/>
        <v>ENL</v>
      </c>
    </row>
    <row r="42" spans="1:81" ht="14.25" customHeight="1" x14ac:dyDescent="0.35">
      <c r="A42" s="72" t="str">
        <f t="shared" si="0"/>
        <v>Not Completed</v>
      </c>
      <c r="C42" s="19">
        <f t="shared" si="14"/>
        <v>41</v>
      </c>
      <c r="D42" s="14" t="str">
        <f t="shared" si="15"/>
        <v/>
      </c>
      <c r="E42" s="15"/>
      <c r="F42" s="15"/>
      <c r="G42" s="15"/>
      <c r="H42" s="14" t="str">
        <f t="shared" si="16"/>
        <v/>
      </c>
      <c r="I42" s="15"/>
      <c r="J42" s="15"/>
      <c r="K42" s="15"/>
      <c r="L42" s="15"/>
      <c r="M42" s="15"/>
      <c r="N42" s="15"/>
      <c r="O42" s="15"/>
      <c r="P42" s="16"/>
      <c r="Q42" s="17" t="str">
        <f>IF(ISBLANK(O42)=TRUE,"",VLOOKUP(O42,'validation code'!$X$35:$Y$38,2,0))</f>
        <v/>
      </c>
      <c r="R42" s="17" t="e">
        <f t="shared" si="17"/>
        <v>#VALUE!</v>
      </c>
      <c r="S42" s="16"/>
      <c r="T42" s="74" t="str">
        <f t="shared" si="18"/>
        <v/>
      </c>
      <c r="U42" s="69"/>
      <c r="V42" s="69"/>
      <c r="W42" s="69"/>
      <c r="X42" s="69"/>
      <c r="Y42" s="70"/>
      <c r="Z42" s="69"/>
      <c r="AA42" s="71"/>
      <c r="AB42" s="73" t="str">
        <f t="shared" si="96"/>
        <v/>
      </c>
      <c r="AC42" s="73" t="str">
        <f t="shared" si="96"/>
        <v/>
      </c>
      <c r="AD42" s="73" t="str">
        <f t="shared" si="96"/>
        <v/>
      </c>
      <c r="AE42" s="73" t="str">
        <f t="shared" si="96"/>
        <v/>
      </c>
      <c r="AF42" s="73" t="str">
        <f t="shared" si="96"/>
        <v/>
      </c>
      <c r="AG42" s="73" t="str">
        <f t="shared" si="96"/>
        <v/>
      </c>
      <c r="AH42" s="73" t="str">
        <f t="shared" si="96"/>
        <v/>
      </c>
      <c r="AI42" s="73" t="str">
        <f t="shared" si="96"/>
        <v/>
      </c>
      <c r="AJ42" s="73" t="str">
        <f t="shared" si="96"/>
        <v/>
      </c>
      <c r="AK42" s="73" t="str">
        <f t="shared" si="96"/>
        <v/>
      </c>
      <c r="AL42" s="73" t="str">
        <f t="shared" si="96"/>
        <v/>
      </c>
      <c r="AM42" s="73" t="str">
        <f t="shared" si="96"/>
        <v/>
      </c>
      <c r="AN42" s="64" t="e">
        <f t="shared" si="20"/>
        <v>#VALUE!</v>
      </c>
      <c r="AO42" s="12"/>
      <c r="AP42" s="12" t="str">
        <f>IF(ISBLANK(F42),"",VLOOKUP(F42,'validation code'!$T$64:$U$125,2,0))</f>
        <v/>
      </c>
      <c r="AQ42" s="12" t="str">
        <f>IF(ISBLANK(F42),"",VLOOKUP(F42,'validation code'!$T$3:$U$61,2,0))</f>
        <v/>
      </c>
      <c r="AR42" s="12" t="str">
        <f>IF(ISBLANK(M42)=TRUE,"",VLOOKUP(M42,'validation code'!$X$48:$Y$49,2,0))</f>
        <v/>
      </c>
      <c r="AS42" s="12" t="str">
        <f>IF(ISBLANK(F42)=TRUE,"",VLOOKUP(F42,'validation code'!$A$29:$B$91,2,0))</f>
        <v/>
      </c>
      <c r="AT42" s="12"/>
      <c r="AU42" s="12" t="s">
        <v>1149</v>
      </c>
      <c r="AV42" s="12" t="str">
        <f>IF(ISBLANK($B$2)=TRUE,"",VLOOKUP($B$2,'validation code'!$W$54:$X$76,2,0))</f>
        <v>ENL</v>
      </c>
      <c r="AW42" s="72" t="str">
        <f t="shared" si="83"/>
        <v>01</v>
      </c>
      <c r="AX42" s="72" t="str">
        <f t="shared" si="84"/>
        <v/>
      </c>
      <c r="AY42" s="72" t="str">
        <f t="shared" si="85"/>
        <v>0041</v>
      </c>
      <c r="AZ42" s="72" t="str">
        <f t="shared" si="7"/>
        <v>EX-23-ENL-01--0041</v>
      </c>
      <c r="BA42" s="72" t="str">
        <f t="shared" si="8"/>
        <v>Not Completed</v>
      </c>
      <c r="BB42" s="19">
        <f t="shared" ref="BB42:BC42" si="105">IF(ISBLANK(F42)=TRUE,0,1)</f>
        <v>0</v>
      </c>
      <c r="BC42" s="19">
        <f t="shared" si="105"/>
        <v>0</v>
      </c>
      <c r="BD42" s="19">
        <f t="shared" ref="BD42:BW42" si="106">IF(ISBLANK(G42)=TRUE,0,1)</f>
        <v>0</v>
      </c>
      <c r="BE42" s="19">
        <f t="shared" si="106"/>
        <v>1</v>
      </c>
      <c r="BF42" s="19">
        <f t="shared" si="106"/>
        <v>0</v>
      </c>
      <c r="BG42" s="19">
        <f t="shared" si="106"/>
        <v>0</v>
      </c>
      <c r="BH42" s="19">
        <f t="shared" si="106"/>
        <v>0</v>
      </c>
      <c r="BI42" s="19">
        <f t="shared" si="106"/>
        <v>0</v>
      </c>
      <c r="BJ42" s="19">
        <f t="shared" si="106"/>
        <v>0</v>
      </c>
      <c r="BK42" s="19">
        <f t="shared" si="106"/>
        <v>0</v>
      </c>
      <c r="BL42" s="19">
        <f t="shared" si="106"/>
        <v>0</v>
      </c>
      <c r="BM42" s="19">
        <f t="shared" si="106"/>
        <v>0</v>
      </c>
      <c r="BN42" s="19">
        <f t="shared" si="106"/>
        <v>1</v>
      </c>
      <c r="BO42" s="19">
        <f t="shared" si="106"/>
        <v>1</v>
      </c>
      <c r="BP42" s="19">
        <f t="shared" si="106"/>
        <v>0</v>
      </c>
      <c r="BQ42" s="19">
        <f t="shared" si="106"/>
        <v>1</v>
      </c>
      <c r="BR42" s="19">
        <f t="shared" si="106"/>
        <v>0</v>
      </c>
      <c r="BS42" s="19">
        <f t="shared" si="106"/>
        <v>0</v>
      </c>
      <c r="BT42" s="19">
        <f t="shared" si="106"/>
        <v>0</v>
      </c>
      <c r="BU42" s="19">
        <f t="shared" si="106"/>
        <v>0</v>
      </c>
      <c r="BV42" s="19">
        <f t="shared" si="106"/>
        <v>0</v>
      </c>
      <c r="BW42" s="19">
        <f t="shared" si="106"/>
        <v>0</v>
      </c>
      <c r="BY42" s="12" t="str">
        <f t="shared" si="88"/>
        <v/>
      </c>
      <c r="BZ42" s="12"/>
      <c r="CA42" s="12" t="str">
        <f t="shared" si="11"/>
        <v/>
      </c>
      <c r="CB42" s="12" t="str">
        <f t="shared" si="89"/>
        <v>ENL</v>
      </c>
      <c r="CC42" s="12" t="str">
        <f t="shared" si="13"/>
        <v>ENL</v>
      </c>
    </row>
    <row r="43" spans="1:81" ht="14.25" customHeight="1" x14ac:dyDescent="0.35">
      <c r="A43" s="72" t="str">
        <f t="shared" si="0"/>
        <v>Not Completed</v>
      </c>
      <c r="C43" s="19">
        <f t="shared" si="14"/>
        <v>42</v>
      </c>
      <c r="D43" s="14" t="str">
        <f t="shared" si="15"/>
        <v/>
      </c>
      <c r="E43" s="15"/>
      <c r="F43" s="15"/>
      <c r="G43" s="15"/>
      <c r="H43" s="14" t="str">
        <f t="shared" si="16"/>
        <v/>
      </c>
      <c r="I43" s="15"/>
      <c r="J43" s="15"/>
      <c r="K43" s="15"/>
      <c r="L43" s="15"/>
      <c r="M43" s="15"/>
      <c r="N43" s="15"/>
      <c r="O43" s="15"/>
      <c r="P43" s="16"/>
      <c r="Q43" s="17" t="str">
        <f>IF(ISBLANK(O43)=TRUE,"",VLOOKUP(O43,'validation code'!$X$35:$Y$38,2,0))</f>
        <v/>
      </c>
      <c r="R43" s="17" t="e">
        <f t="shared" si="17"/>
        <v>#VALUE!</v>
      </c>
      <c r="S43" s="16"/>
      <c r="T43" s="74" t="str">
        <f t="shared" si="18"/>
        <v/>
      </c>
      <c r="U43" s="69"/>
      <c r="V43" s="69"/>
      <c r="W43" s="69"/>
      <c r="X43" s="69"/>
      <c r="Y43" s="70"/>
      <c r="Z43" s="69"/>
      <c r="AA43" s="71"/>
      <c r="AB43" s="73" t="str">
        <f t="shared" si="96"/>
        <v/>
      </c>
      <c r="AC43" s="73" t="str">
        <f t="shared" si="96"/>
        <v/>
      </c>
      <c r="AD43" s="73" t="str">
        <f t="shared" si="96"/>
        <v/>
      </c>
      <c r="AE43" s="73" t="str">
        <f t="shared" si="96"/>
        <v/>
      </c>
      <c r="AF43" s="73" t="str">
        <f t="shared" si="96"/>
        <v/>
      </c>
      <c r="AG43" s="73" t="str">
        <f t="shared" si="96"/>
        <v/>
      </c>
      <c r="AH43" s="73" t="str">
        <f t="shared" si="96"/>
        <v/>
      </c>
      <c r="AI43" s="73" t="str">
        <f t="shared" si="96"/>
        <v/>
      </c>
      <c r="AJ43" s="73" t="str">
        <f t="shared" si="96"/>
        <v/>
      </c>
      <c r="AK43" s="73" t="str">
        <f t="shared" si="96"/>
        <v/>
      </c>
      <c r="AL43" s="73" t="str">
        <f t="shared" si="96"/>
        <v/>
      </c>
      <c r="AM43" s="73" t="str">
        <f t="shared" si="96"/>
        <v/>
      </c>
      <c r="AN43" s="64" t="e">
        <f t="shared" si="20"/>
        <v>#VALUE!</v>
      </c>
      <c r="AO43" s="12"/>
      <c r="AP43" s="12" t="str">
        <f>IF(ISBLANK(F43),"",VLOOKUP(F43,'validation code'!$T$64:$U$125,2,0))</f>
        <v/>
      </c>
      <c r="AQ43" s="12" t="str">
        <f>IF(ISBLANK(F43),"",VLOOKUP(F43,'validation code'!$T$3:$U$61,2,0))</f>
        <v/>
      </c>
      <c r="AR43" s="12" t="str">
        <f>IF(ISBLANK(M43)=TRUE,"",VLOOKUP(M43,'validation code'!$X$48:$Y$49,2,0))</f>
        <v/>
      </c>
      <c r="AS43" s="12" t="str">
        <f>IF(ISBLANK(F43)=TRUE,"",VLOOKUP(F43,'validation code'!$A$29:$B$91,2,0))</f>
        <v/>
      </c>
      <c r="AT43" s="12"/>
      <c r="AU43" s="12" t="s">
        <v>1149</v>
      </c>
      <c r="AV43" s="12" t="str">
        <f>IF(ISBLANK($B$2)=TRUE,"",VLOOKUP($B$2,'validation code'!$W$54:$X$76,2,0))</f>
        <v>ENL</v>
      </c>
      <c r="AW43" s="72" t="str">
        <f t="shared" si="83"/>
        <v>01</v>
      </c>
      <c r="AX43" s="72" t="str">
        <f t="shared" si="84"/>
        <v/>
      </c>
      <c r="AY43" s="72" t="str">
        <f t="shared" si="85"/>
        <v>0042</v>
      </c>
      <c r="AZ43" s="72" t="str">
        <f t="shared" si="7"/>
        <v>EX-23-ENL-01--0042</v>
      </c>
      <c r="BA43" s="72" t="str">
        <f t="shared" si="8"/>
        <v>Not Completed</v>
      </c>
      <c r="BB43" s="19">
        <f t="shared" ref="BB43:BC43" si="107">IF(ISBLANK(F43)=TRUE,0,1)</f>
        <v>0</v>
      </c>
      <c r="BC43" s="19">
        <f t="shared" si="107"/>
        <v>0</v>
      </c>
      <c r="BD43" s="19">
        <f t="shared" ref="BD43:BW43" si="108">IF(ISBLANK(G43)=TRUE,0,1)</f>
        <v>0</v>
      </c>
      <c r="BE43" s="19">
        <f t="shared" si="108"/>
        <v>1</v>
      </c>
      <c r="BF43" s="19">
        <f t="shared" si="108"/>
        <v>0</v>
      </c>
      <c r="BG43" s="19">
        <f t="shared" si="108"/>
        <v>0</v>
      </c>
      <c r="BH43" s="19">
        <f t="shared" si="108"/>
        <v>0</v>
      </c>
      <c r="BI43" s="19">
        <f t="shared" si="108"/>
        <v>0</v>
      </c>
      <c r="BJ43" s="19">
        <f t="shared" si="108"/>
        <v>0</v>
      </c>
      <c r="BK43" s="19">
        <f t="shared" si="108"/>
        <v>0</v>
      </c>
      <c r="BL43" s="19">
        <f t="shared" si="108"/>
        <v>0</v>
      </c>
      <c r="BM43" s="19">
        <f t="shared" si="108"/>
        <v>0</v>
      </c>
      <c r="BN43" s="19">
        <f t="shared" si="108"/>
        <v>1</v>
      </c>
      <c r="BO43" s="19">
        <f t="shared" si="108"/>
        <v>1</v>
      </c>
      <c r="BP43" s="19">
        <f t="shared" si="108"/>
        <v>0</v>
      </c>
      <c r="BQ43" s="19">
        <f t="shared" si="108"/>
        <v>1</v>
      </c>
      <c r="BR43" s="19">
        <f t="shared" si="108"/>
        <v>0</v>
      </c>
      <c r="BS43" s="19">
        <f t="shared" si="108"/>
        <v>0</v>
      </c>
      <c r="BT43" s="19">
        <f t="shared" si="108"/>
        <v>0</v>
      </c>
      <c r="BU43" s="19">
        <f t="shared" si="108"/>
        <v>0</v>
      </c>
      <c r="BV43" s="19">
        <f t="shared" si="108"/>
        <v>0</v>
      </c>
      <c r="BW43" s="19">
        <f t="shared" si="108"/>
        <v>0</v>
      </c>
      <c r="BY43" s="12" t="str">
        <f t="shared" si="88"/>
        <v/>
      </c>
      <c r="BZ43" s="12"/>
      <c r="CA43" s="12" t="str">
        <f t="shared" si="11"/>
        <v/>
      </c>
      <c r="CB43" s="12" t="str">
        <f t="shared" si="89"/>
        <v>ENL</v>
      </c>
      <c r="CC43" s="12" t="str">
        <f t="shared" si="13"/>
        <v>ENL</v>
      </c>
    </row>
    <row r="44" spans="1:81" ht="14.25" customHeight="1" x14ac:dyDescent="0.35">
      <c r="A44" s="72" t="str">
        <f t="shared" si="0"/>
        <v>Not Completed</v>
      </c>
      <c r="C44" s="19">
        <f t="shared" si="14"/>
        <v>43</v>
      </c>
      <c r="D44" s="14" t="str">
        <f t="shared" si="15"/>
        <v/>
      </c>
      <c r="E44" s="15"/>
      <c r="F44" s="15"/>
      <c r="G44" s="15"/>
      <c r="H44" s="14" t="str">
        <f t="shared" si="16"/>
        <v/>
      </c>
      <c r="I44" s="15"/>
      <c r="J44" s="15"/>
      <c r="K44" s="15"/>
      <c r="L44" s="15"/>
      <c r="M44" s="15"/>
      <c r="N44" s="15"/>
      <c r="O44" s="15"/>
      <c r="P44" s="16"/>
      <c r="Q44" s="17" t="str">
        <f>IF(ISBLANK(O44)=TRUE,"",VLOOKUP(O44,'validation code'!$X$35:$Y$38,2,0))</f>
        <v/>
      </c>
      <c r="R44" s="17" t="e">
        <f t="shared" si="17"/>
        <v>#VALUE!</v>
      </c>
      <c r="S44" s="16"/>
      <c r="T44" s="74" t="str">
        <f t="shared" si="18"/>
        <v/>
      </c>
      <c r="U44" s="69"/>
      <c r="V44" s="69"/>
      <c r="W44" s="69"/>
      <c r="X44" s="69"/>
      <c r="Y44" s="70"/>
      <c r="Z44" s="69"/>
      <c r="AA44" s="71"/>
      <c r="AB44" s="73" t="str">
        <f t="shared" si="96"/>
        <v/>
      </c>
      <c r="AC44" s="73" t="str">
        <f t="shared" si="96"/>
        <v/>
      </c>
      <c r="AD44" s="73" t="str">
        <f t="shared" si="96"/>
        <v/>
      </c>
      <c r="AE44" s="73" t="str">
        <f t="shared" si="96"/>
        <v/>
      </c>
      <c r="AF44" s="73" t="str">
        <f t="shared" si="96"/>
        <v/>
      </c>
      <c r="AG44" s="73" t="str">
        <f t="shared" si="96"/>
        <v/>
      </c>
      <c r="AH44" s="73" t="str">
        <f t="shared" si="96"/>
        <v/>
      </c>
      <c r="AI44" s="73" t="str">
        <f t="shared" si="96"/>
        <v/>
      </c>
      <c r="AJ44" s="73" t="str">
        <f t="shared" si="96"/>
        <v/>
      </c>
      <c r="AK44" s="73" t="str">
        <f t="shared" si="96"/>
        <v/>
      </c>
      <c r="AL44" s="73" t="str">
        <f t="shared" si="96"/>
        <v/>
      </c>
      <c r="AM44" s="73" t="str">
        <f t="shared" si="96"/>
        <v/>
      </c>
      <c r="AN44" s="64" t="e">
        <f t="shared" si="20"/>
        <v>#VALUE!</v>
      </c>
      <c r="AO44" s="12"/>
      <c r="AP44" s="12" t="str">
        <f>IF(ISBLANK(F44),"",VLOOKUP(F44,'validation code'!$T$64:$U$125,2,0))</f>
        <v/>
      </c>
      <c r="AQ44" s="12" t="str">
        <f>IF(ISBLANK(F44),"",VLOOKUP(F44,'validation code'!$T$3:$U$61,2,0))</f>
        <v/>
      </c>
      <c r="AR44" s="12" t="str">
        <f>IF(ISBLANK(M44)=TRUE,"",VLOOKUP(M44,'validation code'!$X$48:$Y$49,2,0))</f>
        <v/>
      </c>
      <c r="AS44" s="12" t="str">
        <f>IF(ISBLANK(F44)=TRUE,"",VLOOKUP(F44,'validation code'!$A$29:$B$91,2,0))</f>
        <v/>
      </c>
      <c r="AT44" s="12"/>
      <c r="AU44" s="12" t="s">
        <v>1149</v>
      </c>
      <c r="AV44" s="12" t="str">
        <f>IF(ISBLANK($B$2)=TRUE,"",VLOOKUP($B$2,'validation code'!$W$54:$X$76,2,0))</f>
        <v>ENL</v>
      </c>
      <c r="AW44" s="72" t="str">
        <f t="shared" si="83"/>
        <v>01</v>
      </c>
      <c r="AX44" s="72" t="str">
        <f t="shared" si="84"/>
        <v/>
      </c>
      <c r="AY44" s="72" t="str">
        <f t="shared" si="85"/>
        <v>0043</v>
      </c>
      <c r="AZ44" s="72" t="str">
        <f t="shared" si="7"/>
        <v>EX-23-ENL-01--0043</v>
      </c>
      <c r="BA44" s="72" t="str">
        <f t="shared" si="8"/>
        <v>Not Completed</v>
      </c>
      <c r="BB44" s="19">
        <f t="shared" ref="BB44:BC44" si="109">IF(ISBLANK(F44)=TRUE,0,1)</f>
        <v>0</v>
      </c>
      <c r="BC44" s="19">
        <f t="shared" si="109"/>
        <v>0</v>
      </c>
      <c r="BD44" s="19">
        <f t="shared" ref="BD44:BW44" si="110">IF(ISBLANK(G44)=TRUE,0,1)</f>
        <v>0</v>
      </c>
      <c r="BE44" s="19">
        <f t="shared" si="110"/>
        <v>1</v>
      </c>
      <c r="BF44" s="19">
        <f t="shared" si="110"/>
        <v>0</v>
      </c>
      <c r="BG44" s="19">
        <f t="shared" si="110"/>
        <v>0</v>
      </c>
      <c r="BH44" s="19">
        <f t="shared" si="110"/>
        <v>0</v>
      </c>
      <c r="BI44" s="19">
        <f t="shared" si="110"/>
        <v>0</v>
      </c>
      <c r="BJ44" s="19">
        <f t="shared" si="110"/>
        <v>0</v>
      </c>
      <c r="BK44" s="19">
        <f t="shared" si="110"/>
        <v>0</v>
      </c>
      <c r="BL44" s="19">
        <f t="shared" si="110"/>
        <v>0</v>
      </c>
      <c r="BM44" s="19">
        <f t="shared" si="110"/>
        <v>0</v>
      </c>
      <c r="BN44" s="19">
        <f t="shared" si="110"/>
        <v>1</v>
      </c>
      <c r="BO44" s="19">
        <f t="shared" si="110"/>
        <v>1</v>
      </c>
      <c r="BP44" s="19">
        <f t="shared" si="110"/>
        <v>0</v>
      </c>
      <c r="BQ44" s="19">
        <f t="shared" si="110"/>
        <v>1</v>
      </c>
      <c r="BR44" s="19">
        <f t="shared" si="110"/>
        <v>0</v>
      </c>
      <c r="BS44" s="19">
        <f t="shared" si="110"/>
        <v>0</v>
      </c>
      <c r="BT44" s="19">
        <f t="shared" si="110"/>
        <v>0</v>
      </c>
      <c r="BU44" s="19">
        <f t="shared" si="110"/>
        <v>0</v>
      </c>
      <c r="BV44" s="19">
        <f t="shared" si="110"/>
        <v>0</v>
      </c>
      <c r="BW44" s="19">
        <f t="shared" si="110"/>
        <v>0</v>
      </c>
      <c r="BY44" s="12" t="str">
        <f t="shared" si="88"/>
        <v/>
      </c>
      <c r="BZ44" s="12"/>
      <c r="CA44" s="12" t="str">
        <f t="shared" si="11"/>
        <v/>
      </c>
      <c r="CB44" s="12" t="str">
        <f t="shared" si="89"/>
        <v>ENL</v>
      </c>
      <c r="CC44" s="12" t="str">
        <f t="shared" si="13"/>
        <v>ENL</v>
      </c>
    </row>
    <row r="45" spans="1:81" ht="14.25" customHeight="1" x14ac:dyDescent="0.35">
      <c r="A45" s="72" t="str">
        <f t="shared" si="0"/>
        <v>Not Completed</v>
      </c>
      <c r="C45" s="19">
        <f t="shared" si="14"/>
        <v>44</v>
      </c>
      <c r="D45" s="14" t="str">
        <f t="shared" si="15"/>
        <v/>
      </c>
      <c r="E45" s="15"/>
      <c r="F45" s="15"/>
      <c r="G45" s="15"/>
      <c r="H45" s="14" t="str">
        <f t="shared" si="16"/>
        <v/>
      </c>
      <c r="I45" s="15"/>
      <c r="J45" s="15"/>
      <c r="K45" s="15"/>
      <c r="L45" s="15"/>
      <c r="M45" s="15"/>
      <c r="N45" s="15"/>
      <c r="O45" s="15"/>
      <c r="P45" s="16"/>
      <c r="Q45" s="17" t="str">
        <f>IF(ISBLANK(O45)=TRUE,"",VLOOKUP(O45,'validation code'!$X$35:$Y$38,2,0))</f>
        <v/>
      </c>
      <c r="R45" s="17" t="e">
        <f t="shared" si="17"/>
        <v>#VALUE!</v>
      </c>
      <c r="S45" s="16"/>
      <c r="T45" s="74" t="str">
        <f t="shared" si="18"/>
        <v/>
      </c>
      <c r="U45" s="69"/>
      <c r="V45" s="69"/>
      <c r="W45" s="69"/>
      <c r="X45" s="69"/>
      <c r="Y45" s="70"/>
      <c r="Z45" s="69"/>
      <c r="AA45" s="71"/>
      <c r="AB45" s="73" t="str">
        <f t="shared" si="96"/>
        <v/>
      </c>
      <c r="AC45" s="73" t="str">
        <f t="shared" si="96"/>
        <v/>
      </c>
      <c r="AD45" s="73" t="str">
        <f t="shared" si="96"/>
        <v/>
      </c>
      <c r="AE45" s="73" t="str">
        <f t="shared" si="96"/>
        <v/>
      </c>
      <c r="AF45" s="73" t="str">
        <f t="shared" si="96"/>
        <v/>
      </c>
      <c r="AG45" s="73" t="str">
        <f t="shared" si="96"/>
        <v/>
      </c>
      <c r="AH45" s="73" t="str">
        <f t="shared" si="96"/>
        <v/>
      </c>
      <c r="AI45" s="73" t="str">
        <f t="shared" si="96"/>
        <v/>
      </c>
      <c r="AJ45" s="73" t="str">
        <f t="shared" si="96"/>
        <v/>
      </c>
      <c r="AK45" s="73" t="str">
        <f t="shared" si="96"/>
        <v/>
      </c>
      <c r="AL45" s="73" t="str">
        <f t="shared" si="96"/>
        <v/>
      </c>
      <c r="AM45" s="73" t="str">
        <f t="shared" si="96"/>
        <v/>
      </c>
      <c r="AN45" s="64" t="e">
        <f t="shared" si="20"/>
        <v>#VALUE!</v>
      </c>
      <c r="AO45" s="12"/>
      <c r="AP45" s="12" t="str">
        <f>IF(ISBLANK(F45),"",VLOOKUP(F45,'validation code'!$T$64:$U$125,2,0))</f>
        <v/>
      </c>
      <c r="AQ45" s="12" t="str">
        <f>IF(ISBLANK(F45),"",VLOOKUP(F45,'validation code'!$T$3:$U$61,2,0))</f>
        <v/>
      </c>
      <c r="AR45" s="12" t="str">
        <f>IF(ISBLANK(M45)=TRUE,"",VLOOKUP(M45,'validation code'!$X$48:$Y$49,2,0))</f>
        <v/>
      </c>
      <c r="AS45" s="12" t="str">
        <f>IF(ISBLANK(F45)=TRUE,"",VLOOKUP(F45,'validation code'!$A$29:$B$91,2,0))</f>
        <v/>
      </c>
      <c r="AT45" s="12"/>
      <c r="AU45" s="12" t="s">
        <v>1149</v>
      </c>
      <c r="AV45" s="12" t="str">
        <f>IF(ISBLANK($B$2)=TRUE,"",VLOOKUP($B$2,'validation code'!$W$54:$X$76,2,0))</f>
        <v>ENL</v>
      </c>
      <c r="AW45" s="72" t="str">
        <f t="shared" si="83"/>
        <v>01</v>
      </c>
      <c r="AX45" s="72" t="str">
        <f t="shared" si="84"/>
        <v/>
      </c>
      <c r="AY45" s="72" t="str">
        <f t="shared" si="85"/>
        <v>0044</v>
      </c>
      <c r="AZ45" s="72" t="str">
        <f t="shared" si="7"/>
        <v>EX-23-ENL-01--0044</v>
      </c>
      <c r="BA45" s="72" t="str">
        <f t="shared" si="8"/>
        <v>Not Completed</v>
      </c>
      <c r="BB45" s="19">
        <f t="shared" ref="BB45:BC45" si="111">IF(ISBLANK(F45)=TRUE,0,1)</f>
        <v>0</v>
      </c>
      <c r="BC45" s="19">
        <f t="shared" si="111"/>
        <v>0</v>
      </c>
      <c r="BD45" s="19">
        <f t="shared" ref="BD45:BW45" si="112">IF(ISBLANK(G45)=TRUE,0,1)</f>
        <v>0</v>
      </c>
      <c r="BE45" s="19">
        <f t="shared" si="112"/>
        <v>1</v>
      </c>
      <c r="BF45" s="19">
        <f t="shared" si="112"/>
        <v>0</v>
      </c>
      <c r="BG45" s="19">
        <f t="shared" si="112"/>
        <v>0</v>
      </c>
      <c r="BH45" s="19">
        <f t="shared" si="112"/>
        <v>0</v>
      </c>
      <c r="BI45" s="19">
        <f t="shared" si="112"/>
        <v>0</v>
      </c>
      <c r="BJ45" s="19">
        <f t="shared" si="112"/>
        <v>0</v>
      </c>
      <c r="BK45" s="19">
        <f t="shared" si="112"/>
        <v>0</v>
      </c>
      <c r="BL45" s="19">
        <f t="shared" si="112"/>
        <v>0</v>
      </c>
      <c r="BM45" s="19">
        <f t="shared" si="112"/>
        <v>0</v>
      </c>
      <c r="BN45" s="19">
        <f t="shared" si="112"/>
        <v>1</v>
      </c>
      <c r="BO45" s="19">
        <f t="shared" si="112"/>
        <v>1</v>
      </c>
      <c r="BP45" s="19">
        <f t="shared" si="112"/>
        <v>0</v>
      </c>
      <c r="BQ45" s="19">
        <f t="shared" si="112"/>
        <v>1</v>
      </c>
      <c r="BR45" s="19">
        <f t="shared" si="112"/>
        <v>0</v>
      </c>
      <c r="BS45" s="19">
        <f t="shared" si="112"/>
        <v>0</v>
      </c>
      <c r="BT45" s="19">
        <f t="shared" si="112"/>
        <v>0</v>
      </c>
      <c r="BU45" s="19">
        <f t="shared" si="112"/>
        <v>0</v>
      </c>
      <c r="BV45" s="19">
        <f t="shared" si="112"/>
        <v>0</v>
      </c>
      <c r="BW45" s="19">
        <f t="shared" si="112"/>
        <v>0</v>
      </c>
      <c r="BY45" s="12" t="str">
        <f t="shared" si="88"/>
        <v/>
      </c>
      <c r="BZ45" s="12"/>
      <c r="CA45" s="12" t="str">
        <f t="shared" si="11"/>
        <v/>
      </c>
      <c r="CB45" s="12" t="str">
        <f t="shared" si="89"/>
        <v>ENL</v>
      </c>
      <c r="CC45" s="12" t="str">
        <f t="shared" si="13"/>
        <v>ENL</v>
      </c>
    </row>
    <row r="46" spans="1:81" ht="14.25" customHeight="1" x14ac:dyDescent="0.35">
      <c r="A46" s="72" t="str">
        <f t="shared" si="0"/>
        <v>Not Completed</v>
      </c>
      <c r="C46" s="19">
        <f t="shared" si="14"/>
        <v>45</v>
      </c>
      <c r="D46" s="14" t="str">
        <f t="shared" si="15"/>
        <v/>
      </c>
      <c r="E46" s="15"/>
      <c r="F46" s="15"/>
      <c r="G46" s="15"/>
      <c r="H46" s="14" t="str">
        <f t="shared" si="16"/>
        <v/>
      </c>
      <c r="I46" s="15"/>
      <c r="J46" s="15"/>
      <c r="K46" s="15"/>
      <c r="L46" s="15"/>
      <c r="M46" s="15"/>
      <c r="N46" s="15"/>
      <c r="O46" s="15"/>
      <c r="P46" s="16"/>
      <c r="Q46" s="17" t="str">
        <f>IF(ISBLANK(O46)=TRUE,"",VLOOKUP(O46,'validation code'!$X$35:$Y$38,2,0))</f>
        <v/>
      </c>
      <c r="R46" s="17" t="e">
        <f t="shared" si="17"/>
        <v>#VALUE!</v>
      </c>
      <c r="S46" s="16"/>
      <c r="T46" s="74" t="str">
        <f t="shared" si="18"/>
        <v/>
      </c>
      <c r="U46" s="69"/>
      <c r="V46" s="69"/>
      <c r="W46" s="69"/>
      <c r="X46" s="69"/>
      <c r="Y46" s="70"/>
      <c r="Z46" s="69"/>
      <c r="AA46" s="71"/>
      <c r="AB46" s="73" t="str">
        <f t="shared" si="96"/>
        <v/>
      </c>
      <c r="AC46" s="73" t="str">
        <f t="shared" si="96"/>
        <v/>
      </c>
      <c r="AD46" s="73" t="str">
        <f t="shared" si="96"/>
        <v/>
      </c>
      <c r="AE46" s="73" t="str">
        <f t="shared" si="96"/>
        <v/>
      </c>
      <c r="AF46" s="73" t="str">
        <f t="shared" si="96"/>
        <v/>
      </c>
      <c r="AG46" s="73" t="str">
        <f t="shared" si="96"/>
        <v/>
      </c>
      <c r="AH46" s="73" t="str">
        <f t="shared" si="96"/>
        <v/>
      </c>
      <c r="AI46" s="73" t="str">
        <f t="shared" si="96"/>
        <v/>
      </c>
      <c r="AJ46" s="73" t="str">
        <f t="shared" si="96"/>
        <v/>
      </c>
      <c r="AK46" s="73" t="str">
        <f t="shared" si="96"/>
        <v/>
      </c>
      <c r="AL46" s="73" t="str">
        <f t="shared" si="96"/>
        <v/>
      </c>
      <c r="AM46" s="73" t="str">
        <f t="shared" si="96"/>
        <v/>
      </c>
      <c r="AN46" s="64" t="e">
        <f t="shared" si="20"/>
        <v>#VALUE!</v>
      </c>
      <c r="AO46" s="12"/>
      <c r="AP46" s="12" t="str">
        <f>IF(ISBLANK(F46),"",VLOOKUP(F46,'validation code'!$T$64:$U$125,2,0))</f>
        <v/>
      </c>
      <c r="AQ46" s="12" t="str">
        <f>IF(ISBLANK(F46),"",VLOOKUP(F46,'validation code'!$T$3:$U$61,2,0))</f>
        <v/>
      </c>
      <c r="AR46" s="12" t="str">
        <f>IF(ISBLANK(M46)=TRUE,"",VLOOKUP(M46,'validation code'!$X$48:$Y$49,2,0))</f>
        <v/>
      </c>
      <c r="AS46" s="12" t="str">
        <f>IF(ISBLANK(F46)=TRUE,"",VLOOKUP(F46,'validation code'!$A$29:$B$91,2,0))</f>
        <v/>
      </c>
      <c r="AT46" s="12"/>
      <c r="AU46" s="12" t="s">
        <v>1149</v>
      </c>
      <c r="AV46" s="12" t="str">
        <f>IF(ISBLANK($B$2)=TRUE,"",VLOOKUP($B$2,'validation code'!$W$54:$X$76,2,0))</f>
        <v>ENL</v>
      </c>
      <c r="AW46" s="72" t="str">
        <f t="shared" si="83"/>
        <v>01</v>
      </c>
      <c r="AX46" s="72" t="str">
        <f t="shared" si="84"/>
        <v/>
      </c>
      <c r="AY46" s="72" t="str">
        <f t="shared" si="85"/>
        <v>0045</v>
      </c>
      <c r="AZ46" s="72" t="str">
        <f t="shared" si="7"/>
        <v>EX-23-ENL-01--0045</v>
      </c>
      <c r="BA46" s="72" t="str">
        <f t="shared" si="8"/>
        <v>Not Completed</v>
      </c>
      <c r="BB46" s="19">
        <f t="shared" ref="BB46:BC46" si="113">IF(ISBLANK(F46)=TRUE,0,1)</f>
        <v>0</v>
      </c>
      <c r="BC46" s="19">
        <f t="shared" si="113"/>
        <v>0</v>
      </c>
      <c r="BD46" s="19">
        <f t="shared" ref="BD46:BW46" si="114">IF(ISBLANK(G46)=TRUE,0,1)</f>
        <v>0</v>
      </c>
      <c r="BE46" s="19">
        <f t="shared" si="114"/>
        <v>1</v>
      </c>
      <c r="BF46" s="19">
        <f t="shared" si="114"/>
        <v>0</v>
      </c>
      <c r="BG46" s="19">
        <f t="shared" si="114"/>
        <v>0</v>
      </c>
      <c r="BH46" s="19">
        <f t="shared" si="114"/>
        <v>0</v>
      </c>
      <c r="BI46" s="19">
        <f t="shared" si="114"/>
        <v>0</v>
      </c>
      <c r="BJ46" s="19">
        <f t="shared" si="114"/>
        <v>0</v>
      </c>
      <c r="BK46" s="19">
        <f t="shared" si="114"/>
        <v>0</v>
      </c>
      <c r="BL46" s="19">
        <f t="shared" si="114"/>
        <v>0</v>
      </c>
      <c r="BM46" s="19">
        <f t="shared" si="114"/>
        <v>0</v>
      </c>
      <c r="BN46" s="19">
        <f t="shared" si="114"/>
        <v>1</v>
      </c>
      <c r="BO46" s="19">
        <f t="shared" si="114"/>
        <v>1</v>
      </c>
      <c r="BP46" s="19">
        <f t="shared" si="114"/>
        <v>0</v>
      </c>
      <c r="BQ46" s="19">
        <f t="shared" si="114"/>
        <v>1</v>
      </c>
      <c r="BR46" s="19">
        <f t="shared" si="114"/>
        <v>0</v>
      </c>
      <c r="BS46" s="19">
        <f t="shared" si="114"/>
        <v>0</v>
      </c>
      <c r="BT46" s="19">
        <f t="shared" si="114"/>
        <v>0</v>
      </c>
      <c r="BU46" s="19">
        <f t="shared" si="114"/>
        <v>0</v>
      </c>
      <c r="BV46" s="19">
        <f t="shared" si="114"/>
        <v>0</v>
      </c>
      <c r="BW46" s="19">
        <f t="shared" si="114"/>
        <v>0</v>
      </c>
      <c r="BY46" s="12" t="str">
        <f t="shared" si="88"/>
        <v/>
      </c>
      <c r="BZ46" s="12"/>
      <c r="CA46" s="12" t="str">
        <f t="shared" si="11"/>
        <v/>
      </c>
      <c r="CB46" s="12" t="str">
        <f t="shared" si="89"/>
        <v>ENL</v>
      </c>
      <c r="CC46" s="12" t="str">
        <f t="shared" si="13"/>
        <v>ENL</v>
      </c>
    </row>
    <row r="47" spans="1:81" ht="14.25" customHeight="1" x14ac:dyDescent="0.35">
      <c r="A47" s="72" t="str">
        <f t="shared" si="0"/>
        <v>Not Completed</v>
      </c>
      <c r="C47" s="19">
        <f t="shared" si="14"/>
        <v>46</v>
      </c>
      <c r="D47" s="14" t="str">
        <f t="shared" si="15"/>
        <v/>
      </c>
      <c r="E47" s="15"/>
      <c r="F47" s="15"/>
      <c r="G47" s="15"/>
      <c r="H47" s="14" t="str">
        <f t="shared" si="16"/>
        <v/>
      </c>
      <c r="I47" s="15"/>
      <c r="J47" s="15"/>
      <c r="K47" s="15"/>
      <c r="L47" s="15"/>
      <c r="M47" s="15"/>
      <c r="N47" s="15"/>
      <c r="O47" s="15"/>
      <c r="P47" s="16"/>
      <c r="Q47" s="17" t="str">
        <f>IF(ISBLANK(O47)=TRUE,"",VLOOKUP(O47,'validation code'!$X$35:$Y$38,2,0))</f>
        <v/>
      </c>
      <c r="R47" s="17" t="e">
        <f t="shared" si="17"/>
        <v>#VALUE!</v>
      </c>
      <c r="S47" s="16"/>
      <c r="T47" s="74" t="str">
        <f t="shared" si="18"/>
        <v/>
      </c>
      <c r="U47" s="69"/>
      <c r="V47" s="69"/>
      <c r="W47" s="69"/>
      <c r="X47" s="69"/>
      <c r="Y47" s="70"/>
      <c r="Z47" s="69"/>
      <c r="AA47" s="71"/>
      <c r="AB47" s="73" t="str">
        <f t="shared" si="96"/>
        <v/>
      </c>
      <c r="AC47" s="73" t="str">
        <f t="shared" si="96"/>
        <v/>
      </c>
      <c r="AD47" s="73" t="str">
        <f t="shared" si="96"/>
        <v/>
      </c>
      <c r="AE47" s="73" t="str">
        <f t="shared" si="96"/>
        <v/>
      </c>
      <c r="AF47" s="73" t="str">
        <f t="shared" si="96"/>
        <v/>
      </c>
      <c r="AG47" s="73" t="str">
        <f t="shared" si="96"/>
        <v/>
      </c>
      <c r="AH47" s="73" t="str">
        <f t="shared" si="96"/>
        <v/>
      </c>
      <c r="AI47" s="73" t="str">
        <f t="shared" si="96"/>
        <v/>
      </c>
      <c r="AJ47" s="73" t="str">
        <f t="shared" si="96"/>
        <v/>
      </c>
      <c r="AK47" s="73" t="str">
        <f t="shared" si="96"/>
        <v/>
      </c>
      <c r="AL47" s="73" t="str">
        <f t="shared" si="96"/>
        <v/>
      </c>
      <c r="AM47" s="73" t="str">
        <f t="shared" si="96"/>
        <v/>
      </c>
      <c r="AN47" s="64" t="e">
        <f t="shared" si="20"/>
        <v>#VALUE!</v>
      </c>
      <c r="AO47" s="12"/>
      <c r="AP47" s="12" t="str">
        <f>IF(ISBLANK(F47),"",VLOOKUP(F47,'validation code'!$T$64:$U$125,2,0))</f>
        <v/>
      </c>
      <c r="AQ47" s="12" t="str">
        <f>IF(ISBLANK(F47),"",VLOOKUP(F47,'validation code'!$T$3:$U$61,2,0))</f>
        <v/>
      </c>
      <c r="AR47" s="12" t="str">
        <f>IF(ISBLANK(M47)=TRUE,"",VLOOKUP(M47,'validation code'!$X$48:$Y$49,2,0))</f>
        <v/>
      </c>
      <c r="AS47" s="12" t="str">
        <f>IF(ISBLANK(F47)=TRUE,"",VLOOKUP(F47,'validation code'!$A$29:$B$91,2,0))</f>
        <v/>
      </c>
      <c r="AT47" s="12"/>
      <c r="AU47" s="12" t="s">
        <v>1149</v>
      </c>
      <c r="AV47" s="12" t="str">
        <f>IF(ISBLANK($B$2)=TRUE,"",VLOOKUP($B$2,'validation code'!$W$54:$X$76,2,0))</f>
        <v>ENL</v>
      </c>
      <c r="AW47" s="72" t="str">
        <f t="shared" si="83"/>
        <v>01</v>
      </c>
      <c r="AX47" s="72" t="str">
        <f t="shared" si="84"/>
        <v/>
      </c>
      <c r="AY47" s="72" t="str">
        <f t="shared" si="85"/>
        <v>0046</v>
      </c>
      <c r="AZ47" s="72" t="str">
        <f t="shared" si="7"/>
        <v>EX-23-ENL-01--0046</v>
      </c>
      <c r="BA47" s="72" t="str">
        <f t="shared" si="8"/>
        <v>Not Completed</v>
      </c>
      <c r="BB47" s="19">
        <f t="shared" ref="BB47:BC47" si="115">IF(ISBLANK(F47)=TRUE,0,1)</f>
        <v>0</v>
      </c>
      <c r="BC47" s="19">
        <f t="shared" si="115"/>
        <v>0</v>
      </c>
      <c r="BD47" s="19">
        <f t="shared" ref="BD47:BW47" si="116">IF(ISBLANK(G47)=TRUE,0,1)</f>
        <v>0</v>
      </c>
      <c r="BE47" s="19">
        <f t="shared" si="116"/>
        <v>1</v>
      </c>
      <c r="BF47" s="19">
        <f t="shared" si="116"/>
        <v>0</v>
      </c>
      <c r="BG47" s="19">
        <f t="shared" si="116"/>
        <v>0</v>
      </c>
      <c r="BH47" s="19">
        <f t="shared" si="116"/>
        <v>0</v>
      </c>
      <c r="BI47" s="19">
        <f t="shared" si="116"/>
        <v>0</v>
      </c>
      <c r="BJ47" s="19">
        <f t="shared" si="116"/>
        <v>0</v>
      </c>
      <c r="BK47" s="19">
        <f t="shared" si="116"/>
        <v>0</v>
      </c>
      <c r="BL47" s="19">
        <f t="shared" si="116"/>
        <v>0</v>
      </c>
      <c r="BM47" s="19">
        <f t="shared" si="116"/>
        <v>0</v>
      </c>
      <c r="BN47" s="19">
        <f t="shared" si="116"/>
        <v>1</v>
      </c>
      <c r="BO47" s="19">
        <f t="shared" si="116"/>
        <v>1</v>
      </c>
      <c r="BP47" s="19">
        <f t="shared" si="116"/>
        <v>0</v>
      </c>
      <c r="BQ47" s="19">
        <f t="shared" si="116"/>
        <v>1</v>
      </c>
      <c r="BR47" s="19">
        <f t="shared" si="116"/>
        <v>0</v>
      </c>
      <c r="BS47" s="19">
        <f t="shared" si="116"/>
        <v>0</v>
      </c>
      <c r="BT47" s="19">
        <f t="shared" si="116"/>
        <v>0</v>
      </c>
      <c r="BU47" s="19">
        <f t="shared" si="116"/>
        <v>0</v>
      </c>
      <c r="BV47" s="19">
        <f t="shared" si="116"/>
        <v>0</v>
      </c>
      <c r="BW47" s="19">
        <f t="shared" si="116"/>
        <v>0</v>
      </c>
      <c r="BY47" s="12" t="str">
        <f t="shared" si="88"/>
        <v/>
      </c>
      <c r="BZ47" s="12"/>
      <c r="CA47" s="12" t="str">
        <f t="shared" si="11"/>
        <v/>
      </c>
      <c r="CB47" s="12" t="str">
        <f t="shared" si="89"/>
        <v>ENL</v>
      </c>
      <c r="CC47" s="12" t="str">
        <f t="shared" si="13"/>
        <v>ENL</v>
      </c>
    </row>
    <row r="48" spans="1:81" ht="14.25" customHeight="1" x14ac:dyDescent="0.35">
      <c r="A48" s="72" t="str">
        <f t="shared" si="0"/>
        <v>Not Completed</v>
      </c>
      <c r="C48" s="19">
        <f t="shared" si="14"/>
        <v>47</v>
      </c>
      <c r="D48" s="14" t="str">
        <f t="shared" si="15"/>
        <v/>
      </c>
      <c r="E48" s="15"/>
      <c r="F48" s="15"/>
      <c r="G48" s="15"/>
      <c r="H48" s="14" t="str">
        <f t="shared" si="16"/>
        <v/>
      </c>
      <c r="I48" s="15"/>
      <c r="J48" s="15"/>
      <c r="K48" s="15"/>
      <c r="L48" s="15"/>
      <c r="M48" s="15"/>
      <c r="N48" s="15"/>
      <c r="O48" s="15"/>
      <c r="P48" s="16"/>
      <c r="Q48" s="17" t="str">
        <f>IF(ISBLANK(O48)=TRUE,"",VLOOKUP(O48,'validation code'!$X$35:$Y$38,2,0))</f>
        <v/>
      </c>
      <c r="R48" s="17" t="e">
        <f t="shared" si="17"/>
        <v>#VALUE!</v>
      </c>
      <c r="S48" s="16"/>
      <c r="T48" s="74" t="str">
        <f t="shared" si="18"/>
        <v/>
      </c>
      <c r="U48" s="69"/>
      <c r="V48" s="69"/>
      <c r="W48" s="69"/>
      <c r="X48" s="69"/>
      <c r="Y48" s="70"/>
      <c r="Z48" s="69"/>
      <c r="AA48" s="71"/>
      <c r="AB48" s="73" t="str">
        <f t="shared" si="96"/>
        <v/>
      </c>
      <c r="AC48" s="73" t="str">
        <f t="shared" si="96"/>
        <v/>
      </c>
      <c r="AD48" s="73" t="str">
        <f t="shared" si="96"/>
        <v/>
      </c>
      <c r="AE48" s="73" t="str">
        <f t="shared" si="96"/>
        <v/>
      </c>
      <c r="AF48" s="73" t="str">
        <f t="shared" si="96"/>
        <v/>
      </c>
      <c r="AG48" s="73" t="str">
        <f t="shared" si="96"/>
        <v/>
      </c>
      <c r="AH48" s="73" t="str">
        <f t="shared" si="96"/>
        <v/>
      </c>
      <c r="AI48" s="73" t="str">
        <f t="shared" si="96"/>
        <v/>
      </c>
      <c r="AJ48" s="73" t="str">
        <f t="shared" si="96"/>
        <v/>
      </c>
      <c r="AK48" s="73" t="str">
        <f t="shared" si="96"/>
        <v/>
      </c>
      <c r="AL48" s="73" t="str">
        <f t="shared" si="96"/>
        <v/>
      </c>
      <c r="AM48" s="73" t="str">
        <f t="shared" si="96"/>
        <v/>
      </c>
      <c r="AN48" s="64" t="e">
        <f t="shared" si="20"/>
        <v>#VALUE!</v>
      </c>
      <c r="AO48" s="12"/>
      <c r="AP48" s="12" t="str">
        <f>IF(ISBLANK(F48),"",VLOOKUP(F48,'validation code'!$T$64:$U$125,2,0))</f>
        <v/>
      </c>
      <c r="AQ48" s="12" t="str">
        <f>IF(ISBLANK(F48),"",VLOOKUP(F48,'validation code'!$T$3:$U$61,2,0))</f>
        <v/>
      </c>
      <c r="AR48" s="12" t="str">
        <f>IF(ISBLANK(M48)=TRUE,"",VLOOKUP(M48,'validation code'!$X$48:$Y$49,2,0))</f>
        <v/>
      </c>
      <c r="AS48" s="12" t="str">
        <f>IF(ISBLANK(F48)=TRUE,"",VLOOKUP(F48,'validation code'!$A$29:$B$91,2,0))</f>
        <v/>
      </c>
      <c r="AT48" s="12"/>
      <c r="AU48" s="12" t="s">
        <v>1149</v>
      </c>
      <c r="AV48" s="12" t="str">
        <f>IF(ISBLANK($B$2)=TRUE,"",VLOOKUP($B$2,'validation code'!$W$54:$X$76,2,0))</f>
        <v>ENL</v>
      </c>
      <c r="AW48" s="72" t="str">
        <f t="shared" si="83"/>
        <v>01</v>
      </c>
      <c r="AX48" s="72" t="str">
        <f t="shared" si="84"/>
        <v/>
      </c>
      <c r="AY48" s="72" t="str">
        <f t="shared" si="85"/>
        <v>0047</v>
      </c>
      <c r="AZ48" s="72" t="str">
        <f t="shared" si="7"/>
        <v>EX-23-ENL-01--0047</v>
      </c>
      <c r="BA48" s="72" t="str">
        <f t="shared" si="8"/>
        <v>Not Completed</v>
      </c>
      <c r="BB48" s="19">
        <f t="shared" ref="BB48:BC48" si="117">IF(ISBLANK(F48)=TRUE,0,1)</f>
        <v>0</v>
      </c>
      <c r="BC48" s="19">
        <f t="shared" si="117"/>
        <v>0</v>
      </c>
      <c r="BD48" s="19">
        <f t="shared" ref="BD48:BW48" si="118">IF(ISBLANK(G48)=TRUE,0,1)</f>
        <v>0</v>
      </c>
      <c r="BE48" s="19">
        <f t="shared" si="118"/>
        <v>1</v>
      </c>
      <c r="BF48" s="19">
        <f t="shared" si="118"/>
        <v>0</v>
      </c>
      <c r="BG48" s="19">
        <f t="shared" si="118"/>
        <v>0</v>
      </c>
      <c r="BH48" s="19">
        <f t="shared" si="118"/>
        <v>0</v>
      </c>
      <c r="BI48" s="19">
        <f t="shared" si="118"/>
        <v>0</v>
      </c>
      <c r="BJ48" s="19">
        <f t="shared" si="118"/>
        <v>0</v>
      </c>
      <c r="BK48" s="19">
        <f t="shared" si="118"/>
        <v>0</v>
      </c>
      <c r="BL48" s="19">
        <f t="shared" si="118"/>
        <v>0</v>
      </c>
      <c r="BM48" s="19">
        <f t="shared" si="118"/>
        <v>0</v>
      </c>
      <c r="BN48" s="19">
        <f t="shared" si="118"/>
        <v>1</v>
      </c>
      <c r="BO48" s="19">
        <f t="shared" si="118"/>
        <v>1</v>
      </c>
      <c r="BP48" s="19">
        <f t="shared" si="118"/>
        <v>0</v>
      </c>
      <c r="BQ48" s="19">
        <f t="shared" si="118"/>
        <v>1</v>
      </c>
      <c r="BR48" s="19">
        <f t="shared" si="118"/>
        <v>0</v>
      </c>
      <c r="BS48" s="19">
        <f t="shared" si="118"/>
        <v>0</v>
      </c>
      <c r="BT48" s="19">
        <f t="shared" si="118"/>
        <v>0</v>
      </c>
      <c r="BU48" s="19">
        <f t="shared" si="118"/>
        <v>0</v>
      </c>
      <c r="BV48" s="19">
        <f t="shared" si="118"/>
        <v>0</v>
      </c>
      <c r="BW48" s="19">
        <f t="shared" si="118"/>
        <v>0</v>
      </c>
      <c r="BY48" s="12" t="str">
        <f t="shared" si="88"/>
        <v/>
      </c>
      <c r="BZ48" s="12"/>
      <c r="CA48" s="12" t="str">
        <f t="shared" si="11"/>
        <v/>
      </c>
      <c r="CB48" s="12" t="str">
        <f t="shared" si="89"/>
        <v>ENL</v>
      </c>
      <c r="CC48" s="12" t="str">
        <f t="shared" si="13"/>
        <v>ENL</v>
      </c>
    </row>
    <row r="49" spans="1:81" ht="14.25" customHeight="1" x14ac:dyDescent="0.35">
      <c r="A49" s="72" t="str">
        <f t="shared" si="0"/>
        <v>Not Completed</v>
      </c>
      <c r="C49" s="19">
        <f t="shared" si="14"/>
        <v>48</v>
      </c>
      <c r="D49" s="14" t="str">
        <f t="shared" si="15"/>
        <v/>
      </c>
      <c r="E49" s="15"/>
      <c r="F49" s="15"/>
      <c r="G49" s="15"/>
      <c r="H49" s="14" t="str">
        <f t="shared" si="16"/>
        <v/>
      </c>
      <c r="I49" s="15"/>
      <c r="J49" s="15"/>
      <c r="K49" s="15"/>
      <c r="L49" s="15"/>
      <c r="M49" s="15"/>
      <c r="N49" s="15"/>
      <c r="O49" s="15"/>
      <c r="P49" s="16"/>
      <c r="Q49" s="17" t="str">
        <f>IF(ISBLANK(O49)=TRUE,"",VLOOKUP(O49,'validation code'!$X$35:$Y$38,2,0))</f>
        <v/>
      </c>
      <c r="R49" s="17" t="e">
        <f t="shared" si="17"/>
        <v>#VALUE!</v>
      </c>
      <c r="S49" s="16"/>
      <c r="T49" s="74" t="str">
        <f t="shared" si="18"/>
        <v/>
      </c>
      <c r="U49" s="69"/>
      <c r="V49" s="69"/>
      <c r="W49" s="69"/>
      <c r="X49" s="69"/>
      <c r="Y49" s="70"/>
      <c r="Z49" s="69"/>
      <c r="AA49" s="71"/>
      <c r="AB49" s="73" t="str">
        <f t="shared" si="96"/>
        <v/>
      </c>
      <c r="AC49" s="73" t="str">
        <f t="shared" si="96"/>
        <v/>
      </c>
      <c r="AD49" s="73" t="str">
        <f t="shared" si="96"/>
        <v/>
      </c>
      <c r="AE49" s="73" t="str">
        <f t="shared" si="96"/>
        <v/>
      </c>
      <c r="AF49" s="73" t="str">
        <f t="shared" si="96"/>
        <v/>
      </c>
      <c r="AG49" s="73" t="str">
        <f t="shared" si="96"/>
        <v/>
      </c>
      <c r="AH49" s="73" t="str">
        <f t="shared" si="96"/>
        <v/>
      </c>
      <c r="AI49" s="73" t="str">
        <f t="shared" si="96"/>
        <v/>
      </c>
      <c r="AJ49" s="73" t="str">
        <f t="shared" si="96"/>
        <v/>
      </c>
      <c r="AK49" s="73" t="str">
        <f t="shared" si="96"/>
        <v/>
      </c>
      <c r="AL49" s="73" t="str">
        <f t="shared" si="96"/>
        <v/>
      </c>
      <c r="AM49" s="73" t="str">
        <f t="shared" si="96"/>
        <v/>
      </c>
      <c r="AN49" s="64" t="e">
        <f t="shared" si="20"/>
        <v>#VALUE!</v>
      </c>
      <c r="AO49" s="12"/>
      <c r="AP49" s="12" t="str">
        <f>IF(ISBLANK(F49),"",VLOOKUP(F49,'validation code'!$T$64:$U$125,2,0))</f>
        <v/>
      </c>
      <c r="AQ49" s="12" t="str">
        <f>IF(ISBLANK(F49),"",VLOOKUP(F49,'validation code'!$T$3:$U$61,2,0))</f>
        <v/>
      </c>
      <c r="AR49" s="12" t="str">
        <f>IF(ISBLANK(M49)=TRUE,"",VLOOKUP(M49,'validation code'!$X$48:$Y$49,2,0))</f>
        <v/>
      </c>
      <c r="AS49" s="12" t="str">
        <f>IF(ISBLANK(F49)=TRUE,"",VLOOKUP(F49,'validation code'!$A$29:$B$91,2,0))</f>
        <v/>
      </c>
      <c r="AT49" s="12"/>
      <c r="AU49" s="12" t="s">
        <v>1149</v>
      </c>
      <c r="AV49" s="12" t="str">
        <f>IF(ISBLANK($B$2)=TRUE,"",VLOOKUP($B$2,'validation code'!$W$54:$X$76,2,0))</f>
        <v>ENL</v>
      </c>
      <c r="AW49" s="72" t="str">
        <f t="shared" si="83"/>
        <v>01</v>
      </c>
      <c r="AX49" s="72" t="str">
        <f t="shared" si="84"/>
        <v/>
      </c>
      <c r="AY49" s="72" t="str">
        <f t="shared" si="85"/>
        <v>0048</v>
      </c>
      <c r="AZ49" s="72" t="str">
        <f t="shared" si="7"/>
        <v>EX-23-ENL-01--0048</v>
      </c>
      <c r="BA49" s="72" t="str">
        <f t="shared" si="8"/>
        <v>Not Completed</v>
      </c>
      <c r="BB49" s="19">
        <f t="shared" ref="BB49:BC49" si="119">IF(ISBLANK(F49)=TRUE,0,1)</f>
        <v>0</v>
      </c>
      <c r="BC49" s="19">
        <f t="shared" si="119"/>
        <v>0</v>
      </c>
      <c r="BD49" s="19">
        <f t="shared" ref="BD49:BW49" si="120">IF(ISBLANK(G49)=TRUE,0,1)</f>
        <v>0</v>
      </c>
      <c r="BE49" s="19">
        <f t="shared" si="120"/>
        <v>1</v>
      </c>
      <c r="BF49" s="19">
        <f t="shared" si="120"/>
        <v>0</v>
      </c>
      <c r="BG49" s="19">
        <f t="shared" si="120"/>
        <v>0</v>
      </c>
      <c r="BH49" s="19">
        <f t="shared" si="120"/>
        <v>0</v>
      </c>
      <c r="BI49" s="19">
        <f t="shared" si="120"/>
        <v>0</v>
      </c>
      <c r="BJ49" s="19">
        <f t="shared" si="120"/>
        <v>0</v>
      </c>
      <c r="BK49" s="19">
        <f t="shared" si="120"/>
        <v>0</v>
      </c>
      <c r="BL49" s="19">
        <f t="shared" si="120"/>
        <v>0</v>
      </c>
      <c r="BM49" s="19">
        <f t="shared" si="120"/>
        <v>0</v>
      </c>
      <c r="BN49" s="19">
        <f t="shared" si="120"/>
        <v>1</v>
      </c>
      <c r="BO49" s="19">
        <f t="shared" si="120"/>
        <v>1</v>
      </c>
      <c r="BP49" s="19">
        <f t="shared" si="120"/>
        <v>0</v>
      </c>
      <c r="BQ49" s="19">
        <f t="shared" si="120"/>
        <v>1</v>
      </c>
      <c r="BR49" s="19">
        <f t="shared" si="120"/>
        <v>0</v>
      </c>
      <c r="BS49" s="19">
        <f t="shared" si="120"/>
        <v>0</v>
      </c>
      <c r="BT49" s="19">
        <f t="shared" si="120"/>
        <v>0</v>
      </c>
      <c r="BU49" s="19">
        <f t="shared" si="120"/>
        <v>0</v>
      </c>
      <c r="BV49" s="19">
        <f t="shared" si="120"/>
        <v>0</v>
      </c>
      <c r="BW49" s="19">
        <f t="shared" si="120"/>
        <v>0</v>
      </c>
      <c r="BY49" s="12" t="str">
        <f t="shared" si="88"/>
        <v/>
      </c>
      <c r="BZ49" s="12"/>
      <c r="CA49" s="12" t="str">
        <f t="shared" si="11"/>
        <v/>
      </c>
      <c r="CB49" s="12" t="str">
        <f t="shared" si="89"/>
        <v>ENL</v>
      </c>
      <c r="CC49" s="12" t="str">
        <f t="shared" si="13"/>
        <v>ENL</v>
      </c>
    </row>
    <row r="50" spans="1:81" ht="14.25" customHeight="1" x14ac:dyDescent="0.35">
      <c r="A50" s="72" t="str">
        <f t="shared" si="0"/>
        <v>Not Completed</v>
      </c>
      <c r="C50" s="19">
        <f t="shared" si="14"/>
        <v>49</v>
      </c>
      <c r="D50" s="14" t="str">
        <f t="shared" si="15"/>
        <v/>
      </c>
      <c r="E50" s="15"/>
      <c r="F50" s="15"/>
      <c r="G50" s="15"/>
      <c r="H50" s="14" t="str">
        <f t="shared" si="16"/>
        <v/>
      </c>
      <c r="I50" s="15"/>
      <c r="J50" s="15"/>
      <c r="K50" s="15"/>
      <c r="L50" s="15"/>
      <c r="M50" s="15"/>
      <c r="N50" s="15"/>
      <c r="O50" s="15"/>
      <c r="P50" s="16"/>
      <c r="Q50" s="17" t="str">
        <f>IF(ISBLANK(O50)=TRUE,"",VLOOKUP(O50,'validation code'!$X$35:$Y$38,2,0))</f>
        <v/>
      </c>
      <c r="R50" s="17" t="e">
        <f t="shared" si="17"/>
        <v>#VALUE!</v>
      </c>
      <c r="S50" s="16"/>
      <c r="T50" s="74" t="str">
        <f t="shared" si="18"/>
        <v/>
      </c>
      <c r="U50" s="69"/>
      <c r="V50" s="69"/>
      <c r="W50" s="69"/>
      <c r="X50" s="69"/>
      <c r="Y50" s="70"/>
      <c r="Z50" s="69"/>
      <c r="AA50" s="71"/>
      <c r="AB50" s="73" t="str">
        <f t="shared" si="96"/>
        <v/>
      </c>
      <c r="AC50" s="73" t="str">
        <f t="shared" si="96"/>
        <v/>
      </c>
      <c r="AD50" s="73" t="str">
        <f t="shared" si="96"/>
        <v/>
      </c>
      <c r="AE50" s="73" t="str">
        <f t="shared" si="96"/>
        <v/>
      </c>
      <c r="AF50" s="73" t="str">
        <f t="shared" si="96"/>
        <v/>
      </c>
      <c r="AG50" s="73" t="str">
        <f t="shared" si="96"/>
        <v/>
      </c>
      <c r="AH50" s="73" t="str">
        <f t="shared" si="96"/>
        <v/>
      </c>
      <c r="AI50" s="73" t="str">
        <f t="shared" si="96"/>
        <v/>
      </c>
      <c r="AJ50" s="73" t="str">
        <f t="shared" si="96"/>
        <v/>
      </c>
      <c r="AK50" s="73" t="str">
        <f t="shared" si="96"/>
        <v/>
      </c>
      <c r="AL50" s="73" t="str">
        <f t="shared" si="96"/>
        <v/>
      </c>
      <c r="AM50" s="73" t="str">
        <f t="shared" si="96"/>
        <v/>
      </c>
      <c r="AN50" s="64" t="e">
        <f t="shared" si="20"/>
        <v>#VALUE!</v>
      </c>
      <c r="AO50" s="12"/>
      <c r="AP50" s="12" t="str">
        <f>IF(ISBLANK(F50),"",VLOOKUP(F50,'validation code'!$T$64:$U$125,2,0))</f>
        <v/>
      </c>
      <c r="AQ50" s="12" t="str">
        <f>IF(ISBLANK(F50),"",VLOOKUP(F50,'validation code'!$T$3:$U$61,2,0))</f>
        <v/>
      </c>
      <c r="AR50" s="12" t="str">
        <f>IF(ISBLANK(M50)=TRUE,"",VLOOKUP(M50,'validation code'!$X$48:$Y$49,2,0))</f>
        <v/>
      </c>
      <c r="AS50" s="12" t="str">
        <f>IF(ISBLANK(F50)=TRUE,"",VLOOKUP(F50,'validation code'!$A$29:$B$91,2,0))</f>
        <v/>
      </c>
      <c r="AT50" s="12"/>
      <c r="AU50" s="12" t="s">
        <v>1149</v>
      </c>
      <c r="AV50" s="12" t="str">
        <f>IF(ISBLANK($B$2)=TRUE,"",VLOOKUP($B$2,'validation code'!$W$54:$X$76,2,0))</f>
        <v>ENL</v>
      </c>
      <c r="AW50" s="72" t="str">
        <f t="shared" si="83"/>
        <v>01</v>
      </c>
      <c r="AX50" s="72" t="str">
        <f t="shared" si="84"/>
        <v/>
      </c>
      <c r="AY50" s="72" t="str">
        <f t="shared" si="85"/>
        <v>0049</v>
      </c>
      <c r="AZ50" s="72" t="str">
        <f t="shared" si="7"/>
        <v>EX-23-ENL-01--0049</v>
      </c>
      <c r="BA50" s="72" t="str">
        <f t="shared" si="8"/>
        <v>Not Completed</v>
      </c>
      <c r="BB50" s="19">
        <f t="shared" ref="BB50:BC50" si="121">IF(ISBLANK(F50)=TRUE,0,1)</f>
        <v>0</v>
      </c>
      <c r="BC50" s="19">
        <f t="shared" si="121"/>
        <v>0</v>
      </c>
      <c r="BD50" s="19">
        <f t="shared" ref="BD50:BW50" si="122">IF(ISBLANK(G50)=TRUE,0,1)</f>
        <v>0</v>
      </c>
      <c r="BE50" s="19">
        <f t="shared" si="122"/>
        <v>1</v>
      </c>
      <c r="BF50" s="19">
        <f t="shared" si="122"/>
        <v>0</v>
      </c>
      <c r="BG50" s="19">
        <f t="shared" si="122"/>
        <v>0</v>
      </c>
      <c r="BH50" s="19">
        <f t="shared" si="122"/>
        <v>0</v>
      </c>
      <c r="BI50" s="19">
        <f t="shared" si="122"/>
        <v>0</v>
      </c>
      <c r="BJ50" s="19">
        <f t="shared" si="122"/>
        <v>0</v>
      </c>
      <c r="BK50" s="19">
        <f t="shared" si="122"/>
        <v>0</v>
      </c>
      <c r="BL50" s="19">
        <f t="shared" si="122"/>
        <v>0</v>
      </c>
      <c r="BM50" s="19">
        <f t="shared" si="122"/>
        <v>0</v>
      </c>
      <c r="BN50" s="19">
        <f t="shared" si="122"/>
        <v>1</v>
      </c>
      <c r="BO50" s="19">
        <f t="shared" si="122"/>
        <v>1</v>
      </c>
      <c r="BP50" s="19">
        <f t="shared" si="122"/>
        <v>0</v>
      </c>
      <c r="BQ50" s="19">
        <f t="shared" si="122"/>
        <v>1</v>
      </c>
      <c r="BR50" s="19">
        <f t="shared" si="122"/>
        <v>0</v>
      </c>
      <c r="BS50" s="19">
        <f t="shared" si="122"/>
        <v>0</v>
      </c>
      <c r="BT50" s="19">
        <f t="shared" si="122"/>
        <v>0</v>
      </c>
      <c r="BU50" s="19">
        <f t="shared" si="122"/>
        <v>0</v>
      </c>
      <c r="BV50" s="19">
        <f t="shared" si="122"/>
        <v>0</v>
      </c>
      <c r="BW50" s="19">
        <f t="shared" si="122"/>
        <v>0</v>
      </c>
      <c r="BY50" s="12" t="str">
        <f t="shared" si="88"/>
        <v/>
      </c>
      <c r="BZ50" s="12"/>
      <c r="CA50" s="12" t="str">
        <f t="shared" si="11"/>
        <v/>
      </c>
      <c r="CB50" s="12" t="str">
        <f t="shared" si="89"/>
        <v>ENL</v>
      </c>
      <c r="CC50" s="12" t="str">
        <f t="shared" si="13"/>
        <v>ENL</v>
      </c>
    </row>
    <row r="51" spans="1:81" ht="14.25" customHeight="1" x14ac:dyDescent="0.35">
      <c r="A51" s="72" t="str">
        <f t="shared" si="0"/>
        <v>Not Completed</v>
      </c>
      <c r="C51" s="19">
        <f t="shared" si="14"/>
        <v>50</v>
      </c>
      <c r="D51" s="14" t="str">
        <f t="shared" si="15"/>
        <v/>
      </c>
      <c r="E51" s="15"/>
      <c r="F51" s="15"/>
      <c r="G51" s="15"/>
      <c r="H51" s="14" t="str">
        <f t="shared" si="16"/>
        <v/>
      </c>
      <c r="I51" s="15"/>
      <c r="J51" s="15"/>
      <c r="K51" s="15"/>
      <c r="L51" s="15"/>
      <c r="M51" s="15"/>
      <c r="N51" s="15"/>
      <c r="O51" s="15"/>
      <c r="P51" s="16"/>
      <c r="Q51" s="17" t="str">
        <f>IF(ISBLANK(O51)=TRUE,"",VLOOKUP(O51,'validation code'!$X$35:$Y$38,2,0))</f>
        <v/>
      </c>
      <c r="R51" s="17" t="e">
        <f t="shared" si="17"/>
        <v>#VALUE!</v>
      </c>
      <c r="S51" s="16"/>
      <c r="T51" s="74" t="str">
        <f t="shared" si="18"/>
        <v/>
      </c>
      <c r="U51" s="69"/>
      <c r="V51" s="69"/>
      <c r="W51" s="69"/>
      <c r="X51" s="69"/>
      <c r="Y51" s="70"/>
      <c r="Z51" s="69"/>
      <c r="AA51" s="71"/>
      <c r="AB51" s="73" t="str">
        <f t="shared" si="96"/>
        <v/>
      </c>
      <c r="AC51" s="73" t="str">
        <f t="shared" si="96"/>
        <v/>
      </c>
      <c r="AD51" s="73" t="str">
        <f t="shared" si="96"/>
        <v/>
      </c>
      <c r="AE51" s="73" t="str">
        <f t="shared" si="96"/>
        <v/>
      </c>
      <c r="AF51" s="73" t="str">
        <f t="shared" si="96"/>
        <v/>
      </c>
      <c r="AG51" s="73" t="str">
        <f t="shared" si="96"/>
        <v/>
      </c>
      <c r="AH51" s="73" t="str">
        <f t="shared" si="96"/>
        <v/>
      </c>
      <c r="AI51" s="73" t="str">
        <f t="shared" si="96"/>
        <v/>
      </c>
      <c r="AJ51" s="73" t="str">
        <f t="shared" si="96"/>
        <v/>
      </c>
      <c r="AK51" s="73" t="str">
        <f t="shared" si="96"/>
        <v/>
      </c>
      <c r="AL51" s="73" t="str">
        <f t="shared" si="96"/>
        <v/>
      </c>
      <c r="AM51" s="73" t="str">
        <f t="shared" si="96"/>
        <v/>
      </c>
      <c r="AN51" s="64" t="e">
        <f t="shared" si="20"/>
        <v>#VALUE!</v>
      </c>
      <c r="AO51" s="12"/>
      <c r="AP51" s="12" t="str">
        <f>IF(ISBLANK(F51),"",VLOOKUP(F51,'validation code'!$T$64:$U$125,2,0))</f>
        <v/>
      </c>
      <c r="AQ51" s="12" t="str">
        <f>IF(ISBLANK(F51),"",VLOOKUP(F51,'validation code'!$T$3:$U$61,2,0))</f>
        <v/>
      </c>
      <c r="AR51" s="12" t="str">
        <f>IF(ISBLANK(M51)=TRUE,"",VLOOKUP(M51,'validation code'!$X$48:$Y$49,2,0))</f>
        <v/>
      </c>
      <c r="AS51" s="12" t="str">
        <f>IF(ISBLANK(F51)=TRUE,"",VLOOKUP(F51,'validation code'!$A$29:$B$91,2,0))</f>
        <v/>
      </c>
      <c r="AT51" s="12"/>
      <c r="AU51" s="12" t="s">
        <v>1149</v>
      </c>
      <c r="AV51" s="12" t="str">
        <f>IF(ISBLANK($B$2)=TRUE,"",VLOOKUP($B$2,'validation code'!$W$54:$X$76,2,0))</f>
        <v>ENL</v>
      </c>
      <c r="AW51" s="72" t="str">
        <f t="shared" si="83"/>
        <v>01</v>
      </c>
      <c r="AX51" s="72" t="str">
        <f t="shared" si="84"/>
        <v/>
      </c>
      <c r="AY51" s="72" t="str">
        <f t="shared" si="85"/>
        <v>0050</v>
      </c>
      <c r="AZ51" s="72" t="str">
        <f t="shared" si="7"/>
        <v>EX-23-ENL-01--0050</v>
      </c>
      <c r="BA51" s="72" t="str">
        <f t="shared" si="8"/>
        <v>Not Completed</v>
      </c>
      <c r="BB51" s="19">
        <f t="shared" ref="BB51:BC51" si="123">IF(ISBLANK(F51)=TRUE,0,1)</f>
        <v>0</v>
      </c>
      <c r="BC51" s="19">
        <f t="shared" si="123"/>
        <v>0</v>
      </c>
      <c r="BD51" s="19">
        <f t="shared" ref="BD51:BW51" si="124">IF(ISBLANK(G51)=TRUE,0,1)</f>
        <v>0</v>
      </c>
      <c r="BE51" s="19">
        <f t="shared" si="124"/>
        <v>1</v>
      </c>
      <c r="BF51" s="19">
        <f t="shared" si="124"/>
        <v>0</v>
      </c>
      <c r="BG51" s="19">
        <f t="shared" si="124"/>
        <v>0</v>
      </c>
      <c r="BH51" s="19">
        <f t="shared" si="124"/>
        <v>0</v>
      </c>
      <c r="BI51" s="19">
        <f t="shared" si="124"/>
        <v>0</v>
      </c>
      <c r="BJ51" s="19">
        <f t="shared" si="124"/>
        <v>0</v>
      </c>
      <c r="BK51" s="19">
        <f t="shared" si="124"/>
        <v>0</v>
      </c>
      <c r="BL51" s="19">
        <f t="shared" si="124"/>
        <v>0</v>
      </c>
      <c r="BM51" s="19">
        <f t="shared" si="124"/>
        <v>0</v>
      </c>
      <c r="BN51" s="19">
        <f t="shared" si="124"/>
        <v>1</v>
      </c>
      <c r="BO51" s="19">
        <f t="shared" si="124"/>
        <v>1</v>
      </c>
      <c r="BP51" s="19">
        <f t="shared" si="124"/>
        <v>0</v>
      </c>
      <c r="BQ51" s="19">
        <f t="shared" si="124"/>
        <v>1</v>
      </c>
      <c r="BR51" s="19">
        <f t="shared" si="124"/>
        <v>0</v>
      </c>
      <c r="BS51" s="19">
        <f t="shared" si="124"/>
        <v>0</v>
      </c>
      <c r="BT51" s="19">
        <f t="shared" si="124"/>
        <v>0</v>
      </c>
      <c r="BU51" s="19">
        <f t="shared" si="124"/>
        <v>0</v>
      </c>
      <c r="BV51" s="19">
        <f t="shared" si="124"/>
        <v>0</v>
      </c>
      <c r="BW51" s="19">
        <f t="shared" si="124"/>
        <v>0</v>
      </c>
      <c r="BY51" s="12" t="str">
        <f t="shared" si="88"/>
        <v/>
      </c>
      <c r="BZ51" s="12"/>
      <c r="CA51" s="12" t="str">
        <f t="shared" si="11"/>
        <v/>
      </c>
      <c r="CB51" s="12" t="str">
        <f t="shared" si="89"/>
        <v>ENL</v>
      </c>
      <c r="CC51" s="12" t="str">
        <f t="shared" si="13"/>
        <v>ENL</v>
      </c>
    </row>
    <row r="52" spans="1:81" ht="14.25" customHeight="1" x14ac:dyDescent="0.35">
      <c r="A52" s="72" t="str">
        <f t="shared" si="0"/>
        <v>Not Completed</v>
      </c>
      <c r="C52" s="19">
        <f t="shared" si="14"/>
        <v>51</v>
      </c>
      <c r="D52" s="14" t="str">
        <f t="shared" si="15"/>
        <v/>
      </c>
      <c r="E52" s="15"/>
      <c r="F52" s="15"/>
      <c r="G52" s="15"/>
      <c r="H52" s="14" t="str">
        <f t="shared" si="16"/>
        <v/>
      </c>
      <c r="I52" s="15"/>
      <c r="J52" s="15"/>
      <c r="K52" s="15"/>
      <c r="L52" s="15"/>
      <c r="M52" s="15"/>
      <c r="N52" s="15"/>
      <c r="O52" s="15"/>
      <c r="P52" s="16"/>
      <c r="Q52" s="17" t="str">
        <f>IF(ISBLANK(O52)=TRUE,"",VLOOKUP(O52,'validation code'!$X$35:$Y$38,2,0))</f>
        <v/>
      </c>
      <c r="R52" s="17" t="e">
        <f t="shared" si="17"/>
        <v>#VALUE!</v>
      </c>
      <c r="S52" s="16"/>
      <c r="T52" s="74" t="str">
        <f t="shared" si="18"/>
        <v/>
      </c>
      <c r="U52" s="69"/>
      <c r="V52" s="69"/>
      <c r="W52" s="69"/>
      <c r="X52" s="69"/>
      <c r="Y52" s="70"/>
      <c r="Z52" s="69"/>
      <c r="AA52" s="71"/>
      <c r="AB52" s="73" t="str">
        <f t="shared" si="96"/>
        <v/>
      </c>
      <c r="AC52" s="73" t="str">
        <f t="shared" si="96"/>
        <v/>
      </c>
      <c r="AD52" s="73" t="str">
        <f t="shared" si="96"/>
        <v/>
      </c>
      <c r="AE52" s="73" t="str">
        <f t="shared" si="96"/>
        <v/>
      </c>
      <c r="AF52" s="73" t="str">
        <f t="shared" si="96"/>
        <v/>
      </c>
      <c r="AG52" s="73" t="str">
        <f t="shared" si="96"/>
        <v/>
      </c>
      <c r="AH52" s="73" t="str">
        <f t="shared" si="96"/>
        <v/>
      </c>
      <c r="AI52" s="73" t="str">
        <f t="shared" si="96"/>
        <v/>
      </c>
      <c r="AJ52" s="73" t="str">
        <f t="shared" si="96"/>
        <v/>
      </c>
      <c r="AK52" s="73" t="str">
        <f t="shared" si="96"/>
        <v/>
      </c>
      <c r="AL52" s="73" t="str">
        <f t="shared" si="96"/>
        <v/>
      </c>
      <c r="AM52" s="73" t="str">
        <f t="shared" si="96"/>
        <v/>
      </c>
      <c r="AN52" s="64" t="e">
        <f t="shared" si="20"/>
        <v>#VALUE!</v>
      </c>
      <c r="AO52" s="12"/>
      <c r="AP52" s="12" t="str">
        <f>IF(ISBLANK(F52),"",VLOOKUP(F52,'validation code'!$T$64:$U$125,2,0))</f>
        <v/>
      </c>
      <c r="AQ52" s="12" t="str">
        <f>IF(ISBLANK(F52),"",VLOOKUP(F52,'validation code'!$T$3:$U$61,2,0))</f>
        <v/>
      </c>
      <c r="AR52" s="12" t="str">
        <f>IF(ISBLANK(M52)=TRUE,"",VLOOKUP(M52,'validation code'!$X$48:$Y$49,2,0))</f>
        <v/>
      </c>
      <c r="AS52" s="12" t="str">
        <f>IF(ISBLANK(F52)=TRUE,"",VLOOKUP(F52,'validation code'!$A$29:$B$91,2,0))</f>
        <v/>
      </c>
      <c r="AT52" s="12"/>
      <c r="AU52" s="12" t="s">
        <v>1149</v>
      </c>
      <c r="AV52" s="12" t="str">
        <f>IF(ISBLANK($B$2)=TRUE,"",VLOOKUP($B$2,'validation code'!$W$54:$X$76,2,0))</f>
        <v>ENL</v>
      </c>
      <c r="AW52" s="72" t="str">
        <f t="shared" si="83"/>
        <v>01</v>
      </c>
      <c r="AX52" s="72" t="str">
        <f t="shared" si="84"/>
        <v/>
      </c>
      <c r="AY52" s="72" t="str">
        <f t="shared" si="85"/>
        <v>0051</v>
      </c>
      <c r="AZ52" s="72" t="str">
        <f t="shared" si="7"/>
        <v>EX-23-ENL-01--0051</v>
      </c>
      <c r="BA52" s="72" t="str">
        <f t="shared" si="8"/>
        <v>Not Completed</v>
      </c>
      <c r="BB52" s="19">
        <f t="shared" ref="BB52:BC52" si="125">IF(ISBLANK(F52)=TRUE,0,1)</f>
        <v>0</v>
      </c>
      <c r="BC52" s="19">
        <f t="shared" si="125"/>
        <v>0</v>
      </c>
      <c r="BD52" s="19">
        <f t="shared" ref="BD52:BW52" si="126">IF(ISBLANK(G52)=TRUE,0,1)</f>
        <v>0</v>
      </c>
      <c r="BE52" s="19">
        <f t="shared" si="126"/>
        <v>1</v>
      </c>
      <c r="BF52" s="19">
        <f t="shared" si="126"/>
        <v>0</v>
      </c>
      <c r="BG52" s="19">
        <f t="shared" si="126"/>
        <v>0</v>
      </c>
      <c r="BH52" s="19">
        <f t="shared" si="126"/>
        <v>0</v>
      </c>
      <c r="BI52" s="19">
        <f t="shared" si="126"/>
        <v>0</v>
      </c>
      <c r="BJ52" s="19">
        <f t="shared" si="126"/>
        <v>0</v>
      </c>
      <c r="BK52" s="19">
        <f t="shared" si="126"/>
        <v>0</v>
      </c>
      <c r="BL52" s="19">
        <f t="shared" si="126"/>
        <v>0</v>
      </c>
      <c r="BM52" s="19">
        <f t="shared" si="126"/>
        <v>0</v>
      </c>
      <c r="BN52" s="19">
        <f t="shared" si="126"/>
        <v>1</v>
      </c>
      <c r="BO52" s="19">
        <f t="shared" si="126"/>
        <v>1</v>
      </c>
      <c r="BP52" s="19">
        <f t="shared" si="126"/>
        <v>0</v>
      </c>
      <c r="BQ52" s="19">
        <f t="shared" si="126"/>
        <v>1</v>
      </c>
      <c r="BR52" s="19">
        <f t="shared" si="126"/>
        <v>0</v>
      </c>
      <c r="BS52" s="19">
        <f t="shared" si="126"/>
        <v>0</v>
      </c>
      <c r="BT52" s="19">
        <f t="shared" si="126"/>
        <v>0</v>
      </c>
      <c r="BU52" s="19">
        <f t="shared" si="126"/>
        <v>0</v>
      </c>
      <c r="BV52" s="19">
        <f t="shared" si="126"/>
        <v>0</v>
      </c>
      <c r="BW52" s="19">
        <f t="shared" si="126"/>
        <v>0</v>
      </c>
      <c r="BY52" s="12" t="str">
        <f t="shared" si="88"/>
        <v/>
      </c>
      <c r="BZ52" s="12"/>
      <c r="CA52" s="12" t="str">
        <f t="shared" si="11"/>
        <v/>
      </c>
      <c r="CB52" s="12" t="str">
        <f t="shared" si="89"/>
        <v>ENL</v>
      </c>
      <c r="CC52" s="12" t="str">
        <f t="shared" si="13"/>
        <v>ENL</v>
      </c>
    </row>
    <row r="53" spans="1:81" ht="14.25" customHeight="1" x14ac:dyDescent="0.35">
      <c r="A53" s="72" t="str">
        <f t="shared" si="0"/>
        <v>Not Completed</v>
      </c>
      <c r="C53" s="19">
        <f t="shared" si="14"/>
        <v>52</v>
      </c>
      <c r="D53" s="14" t="str">
        <f t="shared" si="15"/>
        <v/>
      </c>
      <c r="E53" s="15"/>
      <c r="F53" s="15"/>
      <c r="G53" s="15"/>
      <c r="H53" s="14" t="str">
        <f t="shared" si="16"/>
        <v/>
      </c>
      <c r="I53" s="15"/>
      <c r="J53" s="15"/>
      <c r="K53" s="15"/>
      <c r="L53" s="15"/>
      <c r="M53" s="15"/>
      <c r="N53" s="15"/>
      <c r="O53" s="15"/>
      <c r="P53" s="16"/>
      <c r="Q53" s="17" t="str">
        <f>IF(ISBLANK(O53)=TRUE,"",VLOOKUP(O53,'validation code'!$X$35:$Y$38,2,0))</f>
        <v/>
      </c>
      <c r="R53" s="17" t="e">
        <f t="shared" si="17"/>
        <v>#VALUE!</v>
      </c>
      <c r="S53" s="16"/>
      <c r="T53" s="74" t="str">
        <f t="shared" si="18"/>
        <v/>
      </c>
      <c r="U53" s="69"/>
      <c r="V53" s="69"/>
      <c r="W53" s="69"/>
      <c r="X53" s="69"/>
      <c r="Y53" s="70"/>
      <c r="Z53" s="69"/>
      <c r="AA53" s="71"/>
      <c r="AB53" s="73" t="str">
        <f t="shared" si="96"/>
        <v/>
      </c>
      <c r="AC53" s="73" t="str">
        <f t="shared" si="96"/>
        <v/>
      </c>
      <c r="AD53" s="73" t="str">
        <f t="shared" si="96"/>
        <v/>
      </c>
      <c r="AE53" s="73" t="str">
        <f t="shared" si="96"/>
        <v/>
      </c>
      <c r="AF53" s="73" t="str">
        <f t="shared" si="96"/>
        <v/>
      </c>
      <c r="AG53" s="73" t="str">
        <f t="shared" si="96"/>
        <v/>
      </c>
      <c r="AH53" s="73" t="str">
        <f t="shared" si="96"/>
        <v/>
      </c>
      <c r="AI53" s="73" t="str">
        <f t="shared" si="96"/>
        <v/>
      </c>
      <c r="AJ53" s="73" t="str">
        <f t="shared" si="96"/>
        <v/>
      </c>
      <c r="AK53" s="73" t="str">
        <f t="shared" si="96"/>
        <v/>
      </c>
      <c r="AL53" s="73" t="str">
        <f t="shared" si="96"/>
        <v/>
      </c>
      <c r="AM53" s="73" t="str">
        <f t="shared" si="96"/>
        <v/>
      </c>
      <c r="AN53" s="64" t="e">
        <f t="shared" si="20"/>
        <v>#VALUE!</v>
      </c>
      <c r="AO53" s="12"/>
      <c r="AP53" s="12" t="str">
        <f>IF(ISBLANK(F53),"",VLOOKUP(F53,'validation code'!$T$64:$U$125,2,0))</f>
        <v/>
      </c>
      <c r="AQ53" s="12" t="str">
        <f>IF(ISBLANK(F53),"",VLOOKUP(F53,'validation code'!$T$3:$U$61,2,0))</f>
        <v/>
      </c>
      <c r="AR53" s="12" t="str">
        <f>IF(ISBLANK(M53)=TRUE,"",VLOOKUP(M53,'validation code'!$X$48:$Y$49,2,0))</f>
        <v/>
      </c>
      <c r="AS53" s="12" t="str">
        <f>IF(ISBLANK(F53)=TRUE,"",VLOOKUP(F53,'validation code'!$A$29:$B$91,2,0))</f>
        <v/>
      </c>
      <c r="AT53" s="12"/>
      <c r="AU53" s="12" t="s">
        <v>1149</v>
      </c>
      <c r="AV53" s="12" t="str">
        <f>IF(ISBLANK($B$2)=TRUE,"",VLOOKUP($B$2,'validation code'!$W$54:$X$76,2,0))</f>
        <v>ENL</v>
      </c>
      <c r="AW53" s="72" t="str">
        <f t="shared" si="83"/>
        <v>01</v>
      </c>
      <c r="AX53" s="72" t="str">
        <f t="shared" si="84"/>
        <v/>
      </c>
      <c r="AY53" s="72" t="str">
        <f t="shared" si="85"/>
        <v>0052</v>
      </c>
      <c r="AZ53" s="72" t="str">
        <f t="shared" si="7"/>
        <v>EX-23-ENL-01--0052</v>
      </c>
      <c r="BA53" s="72" t="str">
        <f t="shared" si="8"/>
        <v>Not Completed</v>
      </c>
      <c r="BB53" s="19">
        <f t="shared" ref="BB53:BC53" si="127">IF(ISBLANK(F53)=TRUE,0,1)</f>
        <v>0</v>
      </c>
      <c r="BC53" s="19">
        <f t="shared" si="127"/>
        <v>0</v>
      </c>
      <c r="BD53" s="19">
        <f t="shared" ref="BD53:BW53" si="128">IF(ISBLANK(G53)=TRUE,0,1)</f>
        <v>0</v>
      </c>
      <c r="BE53" s="19">
        <f t="shared" si="128"/>
        <v>1</v>
      </c>
      <c r="BF53" s="19">
        <f t="shared" si="128"/>
        <v>0</v>
      </c>
      <c r="BG53" s="19">
        <f t="shared" si="128"/>
        <v>0</v>
      </c>
      <c r="BH53" s="19">
        <f t="shared" si="128"/>
        <v>0</v>
      </c>
      <c r="BI53" s="19">
        <f t="shared" si="128"/>
        <v>0</v>
      </c>
      <c r="BJ53" s="19">
        <f t="shared" si="128"/>
        <v>0</v>
      </c>
      <c r="BK53" s="19">
        <f t="shared" si="128"/>
        <v>0</v>
      </c>
      <c r="BL53" s="19">
        <f t="shared" si="128"/>
        <v>0</v>
      </c>
      <c r="BM53" s="19">
        <f t="shared" si="128"/>
        <v>0</v>
      </c>
      <c r="BN53" s="19">
        <f t="shared" si="128"/>
        <v>1</v>
      </c>
      <c r="BO53" s="19">
        <f t="shared" si="128"/>
        <v>1</v>
      </c>
      <c r="BP53" s="19">
        <f t="shared" si="128"/>
        <v>0</v>
      </c>
      <c r="BQ53" s="19">
        <f t="shared" si="128"/>
        <v>1</v>
      </c>
      <c r="BR53" s="19">
        <f t="shared" si="128"/>
        <v>0</v>
      </c>
      <c r="BS53" s="19">
        <f t="shared" si="128"/>
        <v>0</v>
      </c>
      <c r="BT53" s="19">
        <f t="shared" si="128"/>
        <v>0</v>
      </c>
      <c r="BU53" s="19">
        <f t="shared" si="128"/>
        <v>0</v>
      </c>
      <c r="BV53" s="19">
        <f t="shared" si="128"/>
        <v>0</v>
      </c>
      <c r="BW53" s="19">
        <f t="shared" si="128"/>
        <v>0</v>
      </c>
      <c r="BY53" s="12" t="str">
        <f t="shared" si="88"/>
        <v/>
      </c>
      <c r="BZ53" s="12"/>
      <c r="CA53" s="12" t="str">
        <f t="shared" si="11"/>
        <v/>
      </c>
      <c r="CB53" s="12" t="str">
        <f t="shared" si="89"/>
        <v>ENL</v>
      </c>
      <c r="CC53" s="12" t="str">
        <f t="shared" si="13"/>
        <v>ENL</v>
      </c>
    </row>
    <row r="54" spans="1:81" ht="14.25" customHeight="1" x14ac:dyDescent="0.35">
      <c r="A54" s="72" t="str">
        <f t="shared" si="0"/>
        <v>Not Completed</v>
      </c>
      <c r="C54" s="19">
        <f t="shared" si="14"/>
        <v>53</v>
      </c>
      <c r="D54" s="14" t="str">
        <f t="shared" si="15"/>
        <v/>
      </c>
      <c r="E54" s="15"/>
      <c r="F54" s="15"/>
      <c r="G54" s="15"/>
      <c r="H54" s="14" t="str">
        <f t="shared" si="16"/>
        <v/>
      </c>
      <c r="I54" s="15"/>
      <c r="J54" s="15"/>
      <c r="K54" s="15"/>
      <c r="L54" s="15"/>
      <c r="M54" s="15"/>
      <c r="N54" s="15"/>
      <c r="O54" s="15"/>
      <c r="P54" s="16"/>
      <c r="Q54" s="17" t="str">
        <f>IF(ISBLANK(O54)=TRUE,"",VLOOKUP(O54,'validation code'!$X$35:$Y$38,2,0))</f>
        <v/>
      </c>
      <c r="R54" s="17" t="e">
        <f t="shared" si="17"/>
        <v>#VALUE!</v>
      </c>
      <c r="S54" s="16"/>
      <c r="T54" s="74" t="str">
        <f t="shared" si="18"/>
        <v/>
      </c>
      <c r="U54" s="69"/>
      <c r="V54" s="69"/>
      <c r="W54" s="69"/>
      <c r="X54" s="69"/>
      <c r="Y54" s="70"/>
      <c r="Z54" s="69"/>
      <c r="AA54" s="71"/>
      <c r="AB54" s="73" t="str">
        <f t="shared" si="96"/>
        <v/>
      </c>
      <c r="AC54" s="73" t="str">
        <f t="shared" si="96"/>
        <v/>
      </c>
      <c r="AD54" s="73" t="str">
        <f t="shared" si="96"/>
        <v/>
      </c>
      <c r="AE54" s="73" t="str">
        <f t="shared" si="96"/>
        <v/>
      </c>
      <c r="AF54" s="73" t="str">
        <f t="shared" si="96"/>
        <v/>
      </c>
      <c r="AG54" s="73" t="str">
        <f t="shared" si="96"/>
        <v/>
      </c>
      <c r="AH54" s="73" t="str">
        <f t="shared" si="96"/>
        <v/>
      </c>
      <c r="AI54" s="73" t="str">
        <f t="shared" si="96"/>
        <v/>
      </c>
      <c r="AJ54" s="73" t="str">
        <f t="shared" si="96"/>
        <v/>
      </c>
      <c r="AK54" s="73" t="str">
        <f t="shared" si="96"/>
        <v/>
      </c>
      <c r="AL54" s="73" t="str">
        <f t="shared" si="96"/>
        <v/>
      </c>
      <c r="AM54" s="73" t="str">
        <f t="shared" si="96"/>
        <v/>
      </c>
      <c r="AN54" s="64" t="e">
        <f t="shared" si="20"/>
        <v>#VALUE!</v>
      </c>
      <c r="AO54" s="12"/>
      <c r="AP54" s="12" t="str">
        <f>IF(ISBLANK(F54),"",VLOOKUP(F54,'validation code'!$T$64:$U$125,2,0))</f>
        <v/>
      </c>
      <c r="AQ54" s="12" t="str">
        <f>IF(ISBLANK(F54),"",VLOOKUP(F54,'validation code'!$T$3:$U$61,2,0))</f>
        <v/>
      </c>
      <c r="AR54" s="12" t="str">
        <f>IF(ISBLANK(M54)=TRUE,"",VLOOKUP(M54,'validation code'!$X$48:$Y$49,2,0))</f>
        <v/>
      </c>
      <c r="AS54" s="12" t="str">
        <f>IF(ISBLANK(F54)=TRUE,"",VLOOKUP(F54,'validation code'!$A$29:$B$91,2,0))</f>
        <v/>
      </c>
      <c r="AT54" s="12"/>
      <c r="AU54" s="12" t="s">
        <v>1149</v>
      </c>
      <c r="AV54" s="12" t="str">
        <f>IF(ISBLANK($B$2)=TRUE,"",VLOOKUP($B$2,'validation code'!$W$54:$X$76,2,0))</f>
        <v>ENL</v>
      </c>
      <c r="AW54" s="72" t="str">
        <f t="shared" si="83"/>
        <v>01</v>
      </c>
      <c r="AX54" s="72" t="str">
        <f t="shared" si="84"/>
        <v/>
      </c>
      <c r="AY54" s="72" t="str">
        <f t="shared" si="85"/>
        <v>0053</v>
      </c>
      <c r="AZ54" s="72" t="str">
        <f t="shared" si="7"/>
        <v>EX-23-ENL-01--0053</v>
      </c>
      <c r="BA54" s="72" t="str">
        <f t="shared" si="8"/>
        <v>Not Completed</v>
      </c>
      <c r="BB54" s="19">
        <f t="shared" ref="BB54:BC54" si="129">IF(ISBLANK(F54)=TRUE,0,1)</f>
        <v>0</v>
      </c>
      <c r="BC54" s="19">
        <f t="shared" si="129"/>
        <v>0</v>
      </c>
      <c r="BD54" s="19">
        <f t="shared" ref="BD54:BW54" si="130">IF(ISBLANK(G54)=TRUE,0,1)</f>
        <v>0</v>
      </c>
      <c r="BE54" s="19">
        <f t="shared" si="130"/>
        <v>1</v>
      </c>
      <c r="BF54" s="19">
        <f t="shared" si="130"/>
        <v>0</v>
      </c>
      <c r="BG54" s="19">
        <f t="shared" si="130"/>
        <v>0</v>
      </c>
      <c r="BH54" s="19">
        <f t="shared" si="130"/>
        <v>0</v>
      </c>
      <c r="BI54" s="19">
        <f t="shared" si="130"/>
        <v>0</v>
      </c>
      <c r="BJ54" s="19">
        <f t="shared" si="130"/>
        <v>0</v>
      </c>
      <c r="BK54" s="19">
        <f t="shared" si="130"/>
        <v>0</v>
      </c>
      <c r="BL54" s="19">
        <f t="shared" si="130"/>
        <v>0</v>
      </c>
      <c r="BM54" s="19">
        <f t="shared" si="130"/>
        <v>0</v>
      </c>
      <c r="BN54" s="19">
        <f t="shared" si="130"/>
        <v>1</v>
      </c>
      <c r="BO54" s="19">
        <f t="shared" si="130"/>
        <v>1</v>
      </c>
      <c r="BP54" s="19">
        <f t="shared" si="130"/>
        <v>0</v>
      </c>
      <c r="BQ54" s="19">
        <f t="shared" si="130"/>
        <v>1</v>
      </c>
      <c r="BR54" s="19">
        <f t="shared" si="130"/>
        <v>0</v>
      </c>
      <c r="BS54" s="19">
        <f t="shared" si="130"/>
        <v>0</v>
      </c>
      <c r="BT54" s="19">
        <f t="shared" si="130"/>
        <v>0</v>
      </c>
      <c r="BU54" s="19">
        <f t="shared" si="130"/>
        <v>0</v>
      </c>
      <c r="BV54" s="19">
        <f t="shared" si="130"/>
        <v>0</v>
      </c>
      <c r="BW54" s="19">
        <f t="shared" si="130"/>
        <v>0</v>
      </c>
      <c r="BY54" s="12" t="str">
        <f t="shared" si="88"/>
        <v/>
      </c>
      <c r="BZ54" s="12"/>
      <c r="CA54" s="12" t="str">
        <f t="shared" si="11"/>
        <v/>
      </c>
      <c r="CB54" s="12" t="str">
        <f t="shared" si="89"/>
        <v>ENL</v>
      </c>
      <c r="CC54" s="12" t="str">
        <f t="shared" si="13"/>
        <v>ENL</v>
      </c>
    </row>
    <row r="55" spans="1:81" ht="14.25" customHeight="1" x14ac:dyDescent="0.35">
      <c r="A55" s="72" t="str">
        <f t="shared" si="0"/>
        <v>Not Completed</v>
      </c>
      <c r="C55" s="19">
        <f t="shared" si="14"/>
        <v>54</v>
      </c>
      <c r="D55" s="14" t="str">
        <f t="shared" si="15"/>
        <v/>
      </c>
      <c r="E55" s="15"/>
      <c r="F55" s="15"/>
      <c r="G55" s="15"/>
      <c r="H55" s="14" t="str">
        <f t="shared" si="16"/>
        <v/>
      </c>
      <c r="I55" s="15"/>
      <c r="J55" s="15"/>
      <c r="K55" s="15"/>
      <c r="L55" s="15"/>
      <c r="M55" s="15"/>
      <c r="N55" s="15"/>
      <c r="O55" s="15"/>
      <c r="P55" s="16"/>
      <c r="Q55" s="17" t="str">
        <f>IF(ISBLANK(O55)=TRUE,"",VLOOKUP(O55,'validation code'!$X$35:$Y$38,2,0))</f>
        <v/>
      </c>
      <c r="R55" s="17" t="e">
        <f t="shared" si="17"/>
        <v>#VALUE!</v>
      </c>
      <c r="S55" s="16"/>
      <c r="T55" s="74" t="str">
        <f t="shared" si="18"/>
        <v/>
      </c>
      <c r="U55" s="69"/>
      <c r="V55" s="69"/>
      <c r="W55" s="69"/>
      <c r="X55" s="69"/>
      <c r="Y55" s="70"/>
      <c r="Z55" s="69"/>
      <c r="AA55" s="71"/>
      <c r="AB55" s="73" t="str">
        <f t="shared" si="96"/>
        <v/>
      </c>
      <c r="AC55" s="73" t="str">
        <f t="shared" si="96"/>
        <v/>
      </c>
      <c r="AD55" s="73" t="str">
        <f t="shared" si="96"/>
        <v/>
      </c>
      <c r="AE55" s="73" t="str">
        <f t="shared" si="96"/>
        <v/>
      </c>
      <c r="AF55" s="73" t="str">
        <f t="shared" si="96"/>
        <v/>
      </c>
      <c r="AG55" s="73" t="str">
        <f t="shared" si="96"/>
        <v/>
      </c>
      <c r="AH55" s="73" t="str">
        <f t="shared" si="96"/>
        <v/>
      </c>
      <c r="AI55" s="73" t="str">
        <f t="shared" si="96"/>
        <v/>
      </c>
      <c r="AJ55" s="73" t="str">
        <f t="shared" si="96"/>
        <v/>
      </c>
      <c r="AK55" s="73" t="str">
        <f t="shared" si="96"/>
        <v/>
      </c>
      <c r="AL55" s="73" t="str">
        <f t="shared" si="96"/>
        <v/>
      </c>
      <c r="AM55" s="73" t="str">
        <f t="shared" si="96"/>
        <v/>
      </c>
      <c r="AN55" s="64" t="e">
        <f t="shared" si="20"/>
        <v>#VALUE!</v>
      </c>
      <c r="AO55" s="12"/>
      <c r="AP55" s="12" t="str">
        <f>IF(ISBLANK(F55),"",VLOOKUP(F55,'validation code'!$T$64:$U$125,2,0))</f>
        <v/>
      </c>
      <c r="AQ55" s="12" t="str">
        <f>IF(ISBLANK(F55),"",VLOOKUP(F55,'validation code'!$T$3:$U$61,2,0))</f>
        <v/>
      </c>
      <c r="AR55" s="12" t="str">
        <f>IF(ISBLANK(M55)=TRUE,"",VLOOKUP(M55,'validation code'!$X$48:$Y$49,2,0))</f>
        <v/>
      </c>
      <c r="AS55" s="12" t="str">
        <f>IF(ISBLANK(F55)=TRUE,"",VLOOKUP(F55,'validation code'!$A$29:$B$91,2,0))</f>
        <v/>
      </c>
      <c r="AT55" s="12"/>
      <c r="AU55" s="12" t="s">
        <v>1149</v>
      </c>
      <c r="AV55" s="12" t="str">
        <f>IF(ISBLANK($B$2)=TRUE,"",VLOOKUP($B$2,'validation code'!$W$54:$X$76,2,0))</f>
        <v>ENL</v>
      </c>
      <c r="AW55" s="72" t="str">
        <f t="shared" si="83"/>
        <v>01</v>
      </c>
      <c r="AX55" s="72" t="str">
        <f t="shared" si="84"/>
        <v/>
      </c>
      <c r="AY55" s="72" t="str">
        <f t="shared" si="85"/>
        <v>0054</v>
      </c>
      <c r="AZ55" s="72" t="str">
        <f t="shared" si="7"/>
        <v>EX-23-ENL-01--0054</v>
      </c>
      <c r="BA55" s="72" t="str">
        <f t="shared" si="8"/>
        <v>Not Completed</v>
      </c>
      <c r="BB55" s="19">
        <f t="shared" ref="BB55:BC55" si="131">IF(ISBLANK(F55)=TRUE,0,1)</f>
        <v>0</v>
      </c>
      <c r="BC55" s="19">
        <f t="shared" si="131"/>
        <v>0</v>
      </c>
      <c r="BD55" s="19">
        <f t="shared" ref="BD55:BW55" si="132">IF(ISBLANK(G55)=TRUE,0,1)</f>
        <v>0</v>
      </c>
      <c r="BE55" s="19">
        <f t="shared" si="132"/>
        <v>1</v>
      </c>
      <c r="BF55" s="19">
        <f t="shared" si="132"/>
        <v>0</v>
      </c>
      <c r="BG55" s="19">
        <f t="shared" si="132"/>
        <v>0</v>
      </c>
      <c r="BH55" s="19">
        <f t="shared" si="132"/>
        <v>0</v>
      </c>
      <c r="BI55" s="19">
        <f t="shared" si="132"/>
        <v>0</v>
      </c>
      <c r="BJ55" s="19">
        <f t="shared" si="132"/>
        <v>0</v>
      </c>
      <c r="BK55" s="19">
        <f t="shared" si="132"/>
        <v>0</v>
      </c>
      <c r="BL55" s="19">
        <f t="shared" si="132"/>
        <v>0</v>
      </c>
      <c r="BM55" s="19">
        <f t="shared" si="132"/>
        <v>0</v>
      </c>
      <c r="BN55" s="19">
        <f t="shared" si="132"/>
        <v>1</v>
      </c>
      <c r="BO55" s="19">
        <f t="shared" si="132"/>
        <v>1</v>
      </c>
      <c r="BP55" s="19">
        <f t="shared" si="132"/>
        <v>0</v>
      </c>
      <c r="BQ55" s="19">
        <f t="shared" si="132"/>
        <v>1</v>
      </c>
      <c r="BR55" s="19">
        <f t="shared" si="132"/>
        <v>0</v>
      </c>
      <c r="BS55" s="19">
        <f t="shared" si="132"/>
        <v>0</v>
      </c>
      <c r="BT55" s="19">
        <f t="shared" si="132"/>
        <v>0</v>
      </c>
      <c r="BU55" s="19">
        <f t="shared" si="132"/>
        <v>0</v>
      </c>
      <c r="BV55" s="19">
        <f t="shared" si="132"/>
        <v>0</v>
      </c>
      <c r="BW55" s="19">
        <f t="shared" si="132"/>
        <v>0</v>
      </c>
      <c r="BY55" s="12" t="str">
        <f t="shared" si="88"/>
        <v/>
      </c>
      <c r="BZ55" s="12"/>
      <c r="CA55" s="12" t="str">
        <f t="shared" si="11"/>
        <v/>
      </c>
      <c r="CB55" s="12" t="str">
        <f t="shared" si="89"/>
        <v>ENL</v>
      </c>
      <c r="CC55" s="12" t="str">
        <f t="shared" si="13"/>
        <v>ENL</v>
      </c>
    </row>
    <row r="56" spans="1:81" ht="14.25" customHeight="1" x14ac:dyDescent="0.35">
      <c r="A56" s="72" t="str">
        <f t="shared" si="0"/>
        <v>Not Completed</v>
      </c>
      <c r="C56" s="19">
        <f t="shared" si="14"/>
        <v>55</v>
      </c>
      <c r="D56" s="14" t="str">
        <f t="shared" si="15"/>
        <v/>
      </c>
      <c r="E56" s="15"/>
      <c r="F56" s="15"/>
      <c r="G56" s="15"/>
      <c r="H56" s="14" t="str">
        <f t="shared" si="16"/>
        <v/>
      </c>
      <c r="I56" s="15"/>
      <c r="J56" s="15"/>
      <c r="K56" s="15"/>
      <c r="L56" s="15"/>
      <c r="M56" s="15"/>
      <c r="N56" s="15"/>
      <c r="O56" s="15"/>
      <c r="P56" s="16"/>
      <c r="Q56" s="17" t="str">
        <f>IF(ISBLANK(O56)=TRUE,"",VLOOKUP(O56,'validation code'!$X$35:$Y$38,2,0))</f>
        <v/>
      </c>
      <c r="R56" s="17" t="e">
        <f t="shared" si="17"/>
        <v>#VALUE!</v>
      </c>
      <c r="S56" s="16"/>
      <c r="T56" s="74" t="str">
        <f t="shared" si="18"/>
        <v/>
      </c>
      <c r="U56" s="69"/>
      <c r="V56" s="69"/>
      <c r="W56" s="69"/>
      <c r="X56" s="69"/>
      <c r="Y56" s="70"/>
      <c r="Z56" s="69"/>
      <c r="AA56" s="71"/>
      <c r="AB56" s="73" t="str">
        <f t="shared" si="96"/>
        <v/>
      </c>
      <c r="AC56" s="73" t="str">
        <f t="shared" si="96"/>
        <v/>
      </c>
      <c r="AD56" s="73" t="str">
        <f t="shared" si="96"/>
        <v/>
      </c>
      <c r="AE56" s="73" t="str">
        <f t="shared" si="96"/>
        <v/>
      </c>
      <c r="AF56" s="73" t="str">
        <f t="shared" si="96"/>
        <v/>
      </c>
      <c r="AG56" s="73" t="str">
        <f t="shared" si="96"/>
        <v/>
      </c>
      <c r="AH56" s="73" t="str">
        <f t="shared" si="96"/>
        <v/>
      </c>
      <c r="AI56" s="73" t="str">
        <f t="shared" si="96"/>
        <v/>
      </c>
      <c r="AJ56" s="73" t="str">
        <f t="shared" si="96"/>
        <v/>
      </c>
      <c r="AK56" s="73" t="str">
        <f t="shared" si="96"/>
        <v/>
      </c>
      <c r="AL56" s="73" t="str">
        <f t="shared" si="96"/>
        <v/>
      </c>
      <c r="AM56" s="73" t="str">
        <f t="shared" si="96"/>
        <v/>
      </c>
      <c r="AN56" s="64" t="e">
        <f t="shared" si="20"/>
        <v>#VALUE!</v>
      </c>
      <c r="AO56" s="12"/>
      <c r="AP56" s="12" t="str">
        <f>IF(ISBLANK(F56),"",VLOOKUP(F56,'validation code'!$T$64:$U$125,2,0))</f>
        <v/>
      </c>
      <c r="AQ56" s="12" t="str">
        <f>IF(ISBLANK(F56),"",VLOOKUP(F56,'validation code'!$T$3:$U$61,2,0))</f>
        <v/>
      </c>
      <c r="AR56" s="12" t="str">
        <f>IF(ISBLANK(M56)=TRUE,"",VLOOKUP(M56,'validation code'!$X$48:$Y$49,2,0))</f>
        <v/>
      </c>
      <c r="AS56" s="12" t="str">
        <f>IF(ISBLANK(F56)=TRUE,"",VLOOKUP(F56,'validation code'!$A$29:$B$91,2,0))</f>
        <v/>
      </c>
      <c r="AT56" s="12"/>
      <c r="AU56" s="12" t="s">
        <v>1149</v>
      </c>
      <c r="AV56" s="12" t="str">
        <f>IF(ISBLANK($B$2)=TRUE,"",VLOOKUP($B$2,'validation code'!$W$54:$X$76,2,0))</f>
        <v>ENL</v>
      </c>
      <c r="AW56" s="72" t="str">
        <f t="shared" si="83"/>
        <v>01</v>
      </c>
      <c r="AX56" s="72" t="str">
        <f t="shared" si="84"/>
        <v/>
      </c>
      <c r="AY56" s="72" t="str">
        <f t="shared" si="85"/>
        <v>0055</v>
      </c>
      <c r="AZ56" s="72" t="str">
        <f t="shared" si="7"/>
        <v>EX-23-ENL-01--0055</v>
      </c>
      <c r="BA56" s="72" t="str">
        <f t="shared" si="8"/>
        <v>Not Completed</v>
      </c>
      <c r="BB56" s="19">
        <f t="shared" ref="BB56:BC56" si="133">IF(ISBLANK(F56)=TRUE,0,1)</f>
        <v>0</v>
      </c>
      <c r="BC56" s="19">
        <f t="shared" si="133"/>
        <v>0</v>
      </c>
      <c r="BD56" s="19">
        <f t="shared" ref="BD56:BW56" si="134">IF(ISBLANK(G56)=TRUE,0,1)</f>
        <v>0</v>
      </c>
      <c r="BE56" s="19">
        <f t="shared" si="134"/>
        <v>1</v>
      </c>
      <c r="BF56" s="19">
        <f t="shared" si="134"/>
        <v>0</v>
      </c>
      <c r="BG56" s="19">
        <f t="shared" si="134"/>
        <v>0</v>
      </c>
      <c r="BH56" s="19">
        <f t="shared" si="134"/>
        <v>0</v>
      </c>
      <c r="BI56" s="19">
        <f t="shared" si="134"/>
        <v>0</v>
      </c>
      <c r="BJ56" s="19">
        <f t="shared" si="134"/>
        <v>0</v>
      </c>
      <c r="BK56" s="19">
        <f t="shared" si="134"/>
        <v>0</v>
      </c>
      <c r="BL56" s="19">
        <f t="shared" si="134"/>
        <v>0</v>
      </c>
      <c r="BM56" s="19">
        <f t="shared" si="134"/>
        <v>0</v>
      </c>
      <c r="BN56" s="19">
        <f t="shared" si="134"/>
        <v>1</v>
      </c>
      <c r="BO56" s="19">
        <f t="shared" si="134"/>
        <v>1</v>
      </c>
      <c r="BP56" s="19">
        <f t="shared" si="134"/>
        <v>0</v>
      </c>
      <c r="BQ56" s="19">
        <f t="shared" si="134"/>
        <v>1</v>
      </c>
      <c r="BR56" s="19">
        <f t="shared" si="134"/>
        <v>0</v>
      </c>
      <c r="BS56" s="19">
        <f t="shared" si="134"/>
        <v>0</v>
      </c>
      <c r="BT56" s="19">
        <f t="shared" si="134"/>
        <v>0</v>
      </c>
      <c r="BU56" s="19">
        <f t="shared" si="134"/>
        <v>0</v>
      </c>
      <c r="BV56" s="19">
        <f t="shared" si="134"/>
        <v>0</v>
      </c>
      <c r="BW56" s="19">
        <f t="shared" si="134"/>
        <v>0</v>
      </c>
      <c r="BY56" s="12" t="str">
        <f t="shared" si="88"/>
        <v/>
      </c>
      <c r="BZ56" s="12"/>
      <c r="CA56" s="12" t="str">
        <f t="shared" si="11"/>
        <v/>
      </c>
      <c r="CB56" s="12" t="str">
        <f t="shared" si="89"/>
        <v>ENL</v>
      </c>
      <c r="CC56" s="12" t="str">
        <f t="shared" si="13"/>
        <v>ENL</v>
      </c>
    </row>
    <row r="57" spans="1:81" ht="14.25" customHeight="1" x14ac:dyDescent="0.35">
      <c r="A57" s="72" t="str">
        <f t="shared" si="0"/>
        <v>Not Completed</v>
      </c>
      <c r="C57" s="19">
        <f t="shared" si="14"/>
        <v>56</v>
      </c>
      <c r="D57" s="14" t="str">
        <f t="shared" si="15"/>
        <v/>
      </c>
      <c r="E57" s="15"/>
      <c r="F57" s="15"/>
      <c r="G57" s="15"/>
      <c r="H57" s="14" t="str">
        <f t="shared" si="16"/>
        <v/>
      </c>
      <c r="I57" s="15"/>
      <c r="J57" s="15"/>
      <c r="K57" s="15"/>
      <c r="L57" s="15"/>
      <c r="M57" s="15"/>
      <c r="N57" s="15"/>
      <c r="O57" s="15"/>
      <c r="P57" s="16"/>
      <c r="Q57" s="17" t="str">
        <f>IF(ISBLANK(O57)=TRUE,"",VLOOKUP(O57,'validation code'!$X$35:$Y$38,2,0))</f>
        <v/>
      </c>
      <c r="R57" s="17" t="e">
        <f t="shared" si="17"/>
        <v>#VALUE!</v>
      </c>
      <c r="S57" s="16"/>
      <c r="T57" s="74" t="str">
        <f t="shared" si="18"/>
        <v/>
      </c>
      <c r="U57" s="69"/>
      <c r="V57" s="69"/>
      <c r="W57" s="69"/>
      <c r="X57" s="69"/>
      <c r="Y57" s="70"/>
      <c r="Z57" s="69"/>
      <c r="AA57" s="71"/>
      <c r="AB57" s="73" t="str">
        <f t="shared" si="96"/>
        <v/>
      </c>
      <c r="AC57" s="73" t="str">
        <f t="shared" si="96"/>
        <v/>
      </c>
      <c r="AD57" s="73" t="str">
        <f t="shared" si="96"/>
        <v/>
      </c>
      <c r="AE57" s="73" t="str">
        <f t="shared" si="96"/>
        <v/>
      </c>
      <c r="AF57" s="73" t="str">
        <f t="shared" si="96"/>
        <v/>
      </c>
      <c r="AG57" s="73" t="str">
        <f t="shared" si="96"/>
        <v/>
      </c>
      <c r="AH57" s="73" t="str">
        <f t="shared" si="96"/>
        <v/>
      </c>
      <c r="AI57" s="73" t="str">
        <f t="shared" si="96"/>
        <v/>
      </c>
      <c r="AJ57" s="73" t="str">
        <f t="shared" si="96"/>
        <v/>
      </c>
      <c r="AK57" s="73" t="str">
        <f t="shared" si="96"/>
        <v/>
      </c>
      <c r="AL57" s="73" t="str">
        <f t="shared" si="96"/>
        <v/>
      </c>
      <c r="AM57" s="73" t="str">
        <f t="shared" si="96"/>
        <v/>
      </c>
      <c r="AN57" s="64" t="e">
        <f t="shared" si="20"/>
        <v>#VALUE!</v>
      </c>
      <c r="AO57" s="12"/>
      <c r="AP57" s="12" t="str">
        <f>IF(ISBLANK(F57),"",VLOOKUP(F57,'validation code'!$T$64:$U$125,2,0))</f>
        <v/>
      </c>
      <c r="AQ57" s="12" t="str">
        <f>IF(ISBLANK(F57),"",VLOOKUP(F57,'validation code'!$T$3:$U$61,2,0))</f>
        <v/>
      </c>
      <c r="AR57" s="12" t="str">
        <f>IF(ISBLANK(M57)=TRUE,"",VLOOKUP(M57,'validation code'!$X$48:$Y$49,2,0))</f>
        <v/>
      </c>
      <c r="AS57" s="12" t="str">
        <f>IF(ISBLANK(F57)=TRUE,"",VLOOKUP(F57,'validation code'!$A$29:$B$91,2,0))</f>
        <v/>
      </c>
      <c r="AT57" s="12"/>
      <c r="AU57" s="12" t="s">
        <v>1149</v>
      </c>
      <c r="AV57" s="12" t="str">
        <f>IF(ISBLANK($B$2)=TRUE,"",VLOOKUP($B$2,'validation code'!$W$54:$X$76,2,0))</f>
        <v>ENL</v>
      </c>
      <c r="AW57" s="72" t="str">
        <f t="shared" si="83"/>
        <v>01</v>
      </c>
      <c r="AX57" s="72" t="str">
        <f t="shared" si="84"/>
        <v/>
      </c>
      <c r="AY57" s="72" t="str">
        <f t="shared" si="85"/>
        <v>0056</v>
      </c>
      <c r="AZ57" s="72" t="str">
        <f t="shared" si="7"/>
        <v>EX-23-ENL-01--0056</v>
      </c>
      <c r="BA57" s="72" t="str">
        <f t="shared" si="8"/>
        <v>Not Completed</v>
      </c>
      <c r="BB57" s="19">
        <f t="shared" ref="BB57:BC57" si="135">IF(ISBLANK(F57)=TRUE,0,1)</f>
        <v>0</v>
      </c>
      <c r="BC57" s="19">
        <f t="shared" si="135"/>
        <v>0</v>
      </c>
      <c r="BD57" s="19">
        <f t="shared" ref="BD57:BW57" si="136">IF(ISBLANK(G57)=TRUE,0,1)</f>
        <v>0</v>
      </c>
      <c r="BE57" s="19">
        <f t="shared" si="136"/>
        <v>1</v>
      </c>
      <c r="BF57" s="19">
        <f t="shared" si="136"/>
        <v>0</v>
      </c>
      <c r="BG57" s="19">
        <f t="shared" si="136"/>
        <v>0</v>
      </c>
      <c r="BH57" s="19">
        <f t="shared" si="136"/>
        <v>0</v>
      </c>
      <c r="BI57" s="19">
        <f t="shared" si="136"/>
        <v>0</v>
      </c>
      <c r="BJ57" s="19">
        <f t="shared" si="136"/>
        <v>0</v>
      </c>
      <c r="BK57" s="19">
        <f t="shared" si="136"/>
        <v>0</v>
      </c>
      <c r="BL57" s="19">
        <f t="shared" si="136"/>
        <v>0</v>
      </c>
      <c r="BM57" s="19">
        <f t="shared" si="136"/>
        <v>0</v>
      </c>
      <c r="BN57" s="19">
        <f t="shared" si="136"/>
        <v>1</v>
      </c>
      <c r="BO57" s="19">
        <f t="shared" si="136"/>
        <v>1</v>
      </c>
      <c r="BP57" s="19">
        <f t="shared" si="136"/>
        <v>0</v>
      </c>
      <c r="BQ57" s="19">
        <f t="shared" si="136"/>
        <v>1</v>
      </c>
      <c r="BR57" s="19">
        <f t="shared" si="136"/>
        <v>0</v>
      </c>
      <c r="BS57" s="19">
        <f t="shared" si="136"/>
        <v>0</v>
      </c>
      <c r="BT57" s="19">
        <f t="shared" si="136"/>
        <v>0</v>
      </c>
      <c r="BU57" s="19">
        <f t="shared" si="136"/>
        <v>0</v>
      </c>
      <c r="BV57" s="19">
        <f t="shared" si="136"/>
        <v>0</v>
      </c>
      <c r="BW57" s="19">
        <f t="shared" si="136"/>
        <v>0</v>
      </c>
      <c r="BY57" s="12" t="str">
        <f t="shared" si="88"/>
        <v/>
      </c>
      <c r="BZ57" s="12"/>
      <c r="CA57" s="12" t="str">
        <f t="shared" si="11"/>
        <v/>
      </c>
      <c r="CB57" s="12" t="str">
        <f t="shared" si="89"/>
        <v>ENL</v>
      </c>
      <c r="CC57" s="12" t="str">
        <f t="shared" si="13"/>
        <v>ENL</v>
      </c>
    </row>
    <row r="58" spans="1:81" ht="14.25" customHeight="1" x14ac:dyDescent="0.35">
      <c r="A58" s="72" t="str">
        <f t="shared" si="0"/>
        <v>Not Completed</v>
      </c>
      <c r="C58" s="19">
        <f t="shared" si="14"/>
        <v>57</v>
      </c>
      <c r="D58" s="14" t="str">
        <f t="shared" si="15"/>
        <v/>
      </c>
      <c r="E58" s="15"/>
      <c r="F58" s="15"/>
      <c r="G58" s="15"/>
      <c r="H58" s="14" t="str">
        <f t="shared" si="16"/>
        <v/>
      </c>
      <c r="I58" s="15"/>
      <c r="J58" s="15"/>
      <c r="K58" s="15"/>
      <c r="L58" s="15"/>
      <c r="M58" s="15"/>
      <c r="N58" s="15"/>
      <c r="O58" s="15"/>
      <c r="P58" s="16"/>
      <c r="Q58" s="17" t="str">
        <f>IF(ISBLANK(O58)=TRUE,"",VLOOKUP(O58,'validation code'!$X$35:$Y$38,2,0))</f>
        <v/>
      </c>
      <c r="R58" s="17" t="e">
        <f t="shared" si="17"/>
        <v>#VALUE!</v>
      </c>
      <c r="S58" s="16"/>
      <c r="T58" s="74" t="str">
        <f t="shared" si="18"/>
        <v/>
      </c>
      <c r="U58" s="69"/>
      <c r="V58" s="69"/>
      <c r="W58" s="69"/>
      <c r="X58" s="69"/>
      <c r="Y58" s="70"/>
      <c r="Z58" s="69"/>
      <c r="AA58" s="71"/>
      <c r="AB58" s="73" t="str">
        <f t="shared" si="96"/>
        <v/>
      </c>
      <c r="AC58" s="73" t="str">
        <f t="shared" si="96"/>
        <v/>
      </c>
      <c r="AD58" s="73" t="str">
        <f t="shared" si="96"/>
        <v/>
      </c>
      <c r="AE58" s="73" t="str">
        <f t="shared" si="96"/>
        <v/>
      </c>
      <c r="AF58" s="73" t="str">
        <f t="shared" si="96"/>
        <v/>
      </c>
      <c r="AG58" s="73" t="str">
        <f t="shared" si="96"/>
        <v/>
      </c>
      <c r="AH58" s="73" t="str">
        <f t="shared" si="96"/>
        <v/>
      </c>
      <c r="AI58" s="73" t="str">
        <f t="shared" si="96"/>
        <v/>
      </c>
      <c r="AJ58" s="73" t="str">
        <f t="shared" si="96"/>
        <v/>
      </c>
      <c r="AK58" s="73" t="str">
        <f t="shared" si="96"/>
        <v/>
      </c>
      <c r="AL58" s="73" t="str">
        <f t="shared" si="96"/>
        <v/>
      </c>
      <c r="AM58" s="73" t="str">
        <f t="shared" si="96"/>
        <v/>
      </c>
      <c r="AN58" s="64" t="e">
        <f t="shared" si="20"/>
        <v>#VALUE!</v>
      </c>
      <c r="AO58" s="12"/>
      <c r="AP58" s="12" t="str">
        <f>IF(ISBLANK(F58),"",VLOOKUP(F58,'validation code'!$T$64:$U$125,2,0))</f>
        <v/>
      </c>
      <c r="AQ58" s="12" t="str">
        <f>IF(ISBLANK(F58),"",VLOOKUP(F58,'validation code'!$T$3:$U$61,2,0))</f>
        <v/>
      </c>
      <c r="AR58" s="12" t="str">
        <f>IF(ISBLANK(M58)=TRUE,"",VLOOKUP(M58,'validation code'!$X$48:$Y$49,2,0))</f>
        <v/>
      </c>
      <c r="AS58" s="12" t="str">
        <f>IF(ISBLANK(F58)=TRUE,"",VLOOKUP(F58,'validation code'!$A$29:$B$91,2,0))</f>
        <v/>
      </c>
      <c r="AT58" s="12"/>
      <c r="AU58" s="12" t="s">
        <v>1149</v>
      </c>
      <c r="AV58" s="12" t="str">
        <f>IF(ISBLANK($B$2)=TRUE,"",VLOOKUP($B$2,'validation code'!$W$54:$X$76,2,0))</f>
        <v>ENL</v>
      </c>
      <c r="AW58" s="72" t="str">
        <f t="shared" si="83"/>
        <v>01</v>
      </c>
      <c r="AX58" s="72" t="str">
        <f t="shared" si="84"/>
        <v/>
      </c>
      <c r="AY58" s="72" t="str">
        <f t="shared" si="85"/>
        <v>0057</v>
      </c>
      <c r="AZ58" s="72" t="str">
        <f t="shared" si="7"/>
        <v>EX-23-ENL-01--0057</v>
      </c>
      <c r="BA58" s="72" t="str">
        <f t="shared" si="8"/>
        <v>Not Completed</v>
      </c>
      <c r="BB58" s="19">
        <f t="shared" ref="BB58:BC58" si="137">IF(ISBLANK(F58)=TRUE,0,1)</f>
        <v>0</v>
      </c>
      <c r="BC58" s="19">
        <f t="shared" si="137"/>
        <v>0</v>
      </c>
      <c r="BD58" s="19">
        <f t="shared" ref="BD58:BW58" si="138">IF(ISBLANK(G58)=TRUE,0,1)</f>
        <v>0</v>
      </c>
      <c r="BE58" s="19">
        <f t="shared" si="138"/>
        <v>1</v>
      </c>
      <c r="BF58" s="19">
        <f t="shared" si="138"/>
        <v>0</v>
      </c>
      <c r="BG58" s="19">
        <f t="shared" si="138"/>
        <v>0</v>
      </c>
      <c r="BH58" s="19">
        <f t="shared" si="138"/>
        <v>0</v>
      </c>
      <c r="BI58" s="19">
        <f t="shared" si="138"/>
        <v>0</v>
      </c>
      <c r="BJ58" s="19">
        <f t="shared" si="138"/>
        <v>0</v>
      </c>
      <c r="BK58" s="19">
        <f t="shared" si="138"/>
        <v>0</v>
      </c>
      <c r="BL58" s="19">
        <f t="shared" si="138"/>
        <v>0</v>
      </c>
      <c r="BM58" s="19">
        <f t="shared" si="138"/>
        <v>0</v>
      </c>
      <c r="BN58" s="19">
        <f t="shared" si="138"/>
        <v>1</v>
      </c>
      <c r="BO58" s="19">
        <f t="shared" si="138"/>
        <v>1</v>
      </c>
      <c r="BP58" s="19">
        <f t="shared" si="138"/>
        <v>0</v>
      </c>
      <c r="BQ58" s="19">
        <f t="shared" si="138"/>
        <v>1</v>
      </c>
      <c r="BR58" s="19">
        <f t="shared" si="138"/>
        <v>0</v>
      </c>
      <c r="BS58" s="19">
        <f t="shared" si="138"/>
        <v>0</v>
      </c>
      <c r="BT58" s="19">
        <f t="shared" si="138"/>
        <v>0</v>
      </c>
      <c r="BU58" s="19">
        <f t="shared" si="138"/>
        <v>0</v>
      </c>
      <c r="BV58" s="19">
        <f t="shared" si="138"/>
        <v>0</v>
      </c>
      <c r="BW58" s="19">
        <f t="shared" si="138"/>
        <v>0</v>
      </c>
      <c r="BY58" s="12" t="str">
        <f t="shared" si="88"/>
        <v/>
      </c>
      <c r="BZ58" s="12"/>
      <c r="CA58" s="12" t="str">
        <f t="shared" si="11"/>
        <v/>
      </c>
      <c r="CB58" s="12" t="str">
        <f t="shared" si="89"/>
        <v>ENL</v>
      </c>
      <c r="CC58" s="12" t="str">
        <f t="shared" si="13"/>
        <v>ENL</v>
      </c>
    </row>
    <row r="59" spans="1:81" ht="14.25" customHeight="1" x14ac:dyDescent="0.35">
      <c r="A59" s="72" t="str">
        <f t="shared" si="0"/>
        <v>Not Completed</v>
      </c>
      <c r="C59" s="19">
        <f t="shared" si="14"/>
        <v>58</v>
      </c>
      <c r="D59" s="14" t="str">
        <f t="shared" si="15"/>
        <v/>
      </c>
      <c r="E59" s="15"/>
      <c r="F59" s="15"/>
      <c r="G59" s="15"/>
      <c r="H59" s="14" t="str">
        <f t="shared" si="16"/>
        <v/>
      </c>
      <c r="I59" s="15"/>
      <c r="J59" s="15"/>
      <c r="K59" s="15"/>
      <c r="L59" s="15"/>
      <c r="M59" s="15"/>
      <c r="N59" s="15"/>
      <c r="O59" s="15"/>
      <c r="P59" s="16"/>
      <c r="Q59" s="17" t="str">
        <f>IF(ISBLANK(O59)=TRUE,"",VLOOKUP(O59,'validation code'!$X$35:$Y$38,2,0))</f>
        <v/>
      </c>
      <c r="R59" s="17" t="e">
        <f t="shared" si="17"/>
        <v>#VALUE!</v>
      </c>
      <c r="S59" s="16"/>
      <c r="T59" s="74" t="str">
        <f t="shared" si="18"/>
        <v/>
      </c>
      <c r="U59" s="69"/>
      <c r="V59" s="69"/>
      <c r="W59" s="69"/>
      <c r="X59" s="69"/>
      <c r="Y59" s="70"/>
      <c r="Z59" s="69"/>
      <c r="AA59" s="71"/>
      <c r="AB59" s="73" t="str">
        <f t="shared" si="96"/>
        <v/>
      </c>
      <c r="AC59" s="73" t="str">
        <f t="shared" si="96"/>
        <v/>
      </c>
      <c r="AD59" s="73" t="str">
        <f t="shared" si="96"/>
        <v/>
      </c>
      <c r="AE59" s="73" t="str">
        <f t="shared" ref="AC59:AM122" si="139">IF(OR(ISBLANK($V59)=TRUE,$V59&lt;&gt;AE$1=TRUE,ISBLANK($T59)=TRUE),"",IF(AE$1=$V59,$T59,0))</f>
        <v/>
      </c>
      <c r="AF59" s="73" t="str">
        <f t="shared" si="139"/>
        <v/>
      </c>
      <c r="AG59" s="73" t="str">
        <f t="shared" si="139"/>
        <v/>
      </c>
      <c r="AH59" s="73" t="str">
        <f t="shared" si="139"/>
        <v/>
      </c>
      <c r="AI59" s="73" t="str">
        <f t="shared" si="139"/>
        <v/>
      </c>
      <c r="AJ59" s="73" t="str">
        <f t="shared" si="139"/>
        <v/>
      </c>
      <c r="AK59" s="73" t="str">
        <f t="shared" si="139"/>
        <v/>
      </c>
      <c r="AL59" s="73" t="str">
        <f t="shared" si="139"/>
        <v/>
      </c>
      <c r="AM59" s="73" t="str">
        <f t="shared" si="139"/>
        <v/>
      </c>
      <c r="AN59" s="64" t="e">
        <f t="shared" si="20"/>
        <v>#VALUE!</v>
      </c>
      <c r="AO59" s="12"/>
      <c r="AP59" s="12" t="str">
        <f>IF(ISBLANK(F59),"",VLOOKUP(F59,'validation code'!$T$64:$U$125,2,0))</f>
        <v/>
      </c>
      <c r="AQ59" s="12" t="str">
        <f>IF(ISBLANK(F59),"",VLOOKUP(F59,'validation code'!$T$3:$U$61,2,0))</f>
        <v/>
      </c>
      <c r="AR59" s="12" t="str">
        <f>IF(ISBLANK(M59)=TRUE,"",VLOOKUP(M59,'validation code'!$X$48:$Y$49,2,0))</f>
        <v/>
      </c>
      <c r="AS59" s="12" t="str">
        <f>IF(ISBLANK(F59)=TRUE,"",VLOOKUP(F59,'validation code'!$A$29:$B$91,2,0))</f>
        <v/>
      </c>
      <c r="AT59" s="12"/>
      <c r="AU59" s="12" t="s">
        <v>1149</v>
      </c>
      <c r="AV59" s="12" t="str">
        <f>IF(ISBLANK($B$2)=TRUE,"",VLOOKUP($B$2,'validation code'!$W$54:$X$76,2,0))</f>
        <v>ENL</v>
      </c>
      <c r="AW59" s="72" t="str">
        <f t="shared" si="83"/>
        <v>01</v>
      </c>
      <c r="AX59" s="72" t="str">
        <f t="shared" si="84"/>
        <v/>
      </c>
      <c r="AY59" s="72" t="str">
        <f t="shared" si="85"/>
        <v>0058</v>
      </c>
      <c r="AZ59" s="72" t="str">
        <f t="shared" si="7"/>
        <v>EX-23-ENL-01--0058</v>
      </c>
      <c r="BA59" s="72" t="str">
        <f t="shared" si="8"/>
        <v>Not Completed</v>
      </c>
      <c r="BB59" s="19">
        <f t="shared" ref="BB59:BC59" si="140">IF(ISBLANK(F59)=TRUE,0,1)</f>
        <v>0</v>
      </c>
      <c r="BC59" s="19">
        <f t="shared" si="140"/>
        <v>0</v>
      </c>
      <c r="BD59" s="19">
        <f t="shared" ref="BD59:BW59" si="141">IF(ISBLANK(G59)=TRUE,0,1)</f>
        <v>0</v>
      </c>
      <c r="BE59" s="19">
        <f t="shared" si="141"/>
        <v>1</v>
      </c>
      <c r="BF59" s="19">
        <f t="shared" si="141"/>
        <v>0</v>
      </c>
      <c r="BG59" s="19">
        <f t="shared" si="141"/>
        <v>0</v>
      </c>
      <c r="BH59" s="19">
        <f t="shared" si="141"/>
        <v>0</v>
      </c>
      <c r="BI59" s="19">
        <f t="shared" si="141"/>
        <v>0</v>
      </c>
      <c r="BJ59" s="19">
        <f t="shared" si="141"/>
        <v>0</v>
      </c>
      <c r="BK59" s="19">
        <f t="shared" si="141"/>
        <v>0</v>
      </c>
      <c r="BL59" s="19">
        <f t="shared" si="141"/>
        <v>0</v>
      </c>
      <c r="BM59" s="19">
        <f t="shared" si="141"/>
        <v>0</v>
      </c>
      <c r="BN59" s="19">
        <f t="shared" si="141"/>
        <v>1</v>
      </c>
      <c r="BO59" s="19">
        <f t="shared" si="141"/>
        <v>1</v>
      </c>
      <c r="BP59" s="19">
        <f t="shared" si="141"/>
        <v>0</v>
      </c>
      <c r="BQ59" s="19">
        <f t="shared" si="141"/>
        <v>1</v>
      </c>
      <c r="BR59" s="19">
        <f t="shared" si="141"/>
        <v>0</v>
      </c>
      <c r="BS59" s="19">
        <f t="shared" si="141"/>
        <v>0</v>
      </c>
      <c r="BT59" s="19">
        <f t="shared" si="141"/>
        <v>0</v>
      </c>
      <c r="BU59" s="19">
        <f t="shared" si="141"/>
        <v>0</v>
      </c>
      <c r="BV59" s="19">
        <f t="shared" si="141"/>
        <v>0</v>
      </c>
      <c r="BW59" s="19">
        <f t="shared" si="141"/>
        <v>0</v>
      </c>
      <c r="BY59" s="12" t="str">
        <f t="shared" si="88"/>
        <v/>
      </c>
      <c r="BZ59" s="12"/>
      <c r="CA59" s="12" t="str">
        <f t="shared" si="11"/>
        <v/>
      </c>
      <c r="CB59" s="12" t="str">
        <f t="shared" si="89"/>
        <v>ENL</v>
      </c>
      <c r="CC59" s="12" t="str">
        <f t="shared" si="13"/>
        <v>ENL</v>
      </c>
    </row>
    <row r="60" spans="1:81" ht="14.25" customHeight="1" x14ac:dyDescent="0.35">
      <c r="A60" s="72" t="str">
        <f t="shared" si="0"/>
        <v>Not Completed</v>
      </c>
      <c r="C60" s="19">
        <f t="shared" si="14"/>
        <v>59</v>
      </c>
      <c r="D60" s="14" t="str">
        <f t="shared" si="15"/>
        <v/>
      </c>
      <c r="E60" s="15"/>
      <c r="F60" s="15"/>
      <c r="G60" s="15"/>
      <c r="H60" s="14" t="str">
        <f t="shared" si="16"/>
        <v/>
      </c>
      <c r="I60" s="15"/>
      <c r="J60" s="15"/>
      <c r="K60" s="15"/>
      <c r="L60" s="15"/>
      <c r="M60" s="15"/>
      <c r="N60" s="15"/>
      <c r="O60" s="15"/>
      <c r="P60" s="16"/>
      <c r="Q60" s="17" t="str">
        <f>IF(ISBLANK(O60)=TRUE,"",VLOOKUP(O60,'validation code'!$X$35:$Y$38,2,0))</f>
        <v/>
      </c>
      <c r="R60" s="17" t="e">
        <f t="shared" si="17"/>
        <v>#VALUE!</v>
      </c>
      <c r="S60" s="16"/>
      <c r="T60" s="74" t="str">
        <f t="shared" si="18"/>
        <v/>
      </c>
      <c r="U60" s="69"/>
      <c r="V60" s="69"/>
      <c r="W60" s="69"/>
      <c r="X60" s="69"/>
      <c r="Y60" s="70"/>
      <c r="Z60" s="69"/>
      <c r="AA60" s="71"/>
      <c r="AB60" s="73" t="str">
        <f t="shared" ref="AB60:AB123" si="142">IF(OR(ISBLANK($V60)=TRUE,$V60&lt;&gt;AB$1=TRUE,ISBLANK($T60)=TRUE),"",IF(AB$1=$V60,$T60,0))</f>
        <v/>
      </c>
      <c r="AC60" s="73" t="str">
        <f t="shared" si="139"/>
        <v/>
      </c>
      <c r="AD60" s="73" t="str">
        <f t="shared" si="139"/>
        <v/>
      </c>
      <c r="AE60" s="73" t="str">
        <f t="shared" si="139"/>
        <v/>
      </c>
      <c r="AF60" s="73" t="str">
        <f t="shared" si="139"/>
        <v/>
      </c>
      <c r="AG60" s="73" t="str">
        <f t="shared" si="139"/>
        <v/>
      </c>
      <c r="AH60" s="73" t="str">
        <f t="shared" si="139"/>
        <v/>
      </c>
      <c r="AI60" s="73" t="str">
        <f t="shared" si="139"/>
        <v/>
      </c>
      <c r="AJ60" s="73" t="str">
        <f t="shared" si="139"/>
        <v/>
      </c>
      <c r="AK60" s="73" t="str">
        <f t="shared" si="139"/>
        <v/>
      </c>
      <c r="AL60" s="73" t="str">
        <f t="shared" si="139"/>
        <v/>
      </c>
      <c r="AM60" s="73" t="str">
        <f t="shared" si="139"/>
        <v/>
      </c>
      <c r="AN60" s="64" t="e">
        <f t="shared" si="20"/>
        <v>#VALUE!</v>
      </c>
      <c r="AO60" s="12"/>
      <c r="AP60" s="12" t="str">
        <f>IF(ISBLANK(F60),"",VLOOKUP(F60,'validation code'!$T$64:$U$125,2,0))</f>
        <v/>
      </c>
      <c r="AQ60" s="12" t="str">
        <f>IF(ISBLANK(F60),"",VLOOKUP(F60,'validation code'!$T$3:$U$61,2,0))</f>
        <v/>
      </c>
      <c r="AR60" s="12" t="str">
        <f>IF(ISBLANK(M60)=TRUE,"",VLOOKUP(M60,'validation code'!$X$48:$Y$49,2,0))</f>
        <v/>
      </c>
      <c r="AS60" s="12" t="str">
        <f>IF(ISBLANK(F60)=TRUE,"",VLOOKUP(F60,'validation code'!$A$29:$B$91,2,0))</f>
        <v/>
      </c>
      <c r="AT60" s="12"/>
      <c r="AU60" s="12" t="s">
        <v>1149</v>
      </c>
      <c r="AV60" s="12" t="str">
        <f>IF(ISBLANK($B$2)=TRUE,"",VLOOKUP($B$2,'validation code'!$W$54:$X$76,2,0))</f>
        <v>ENL</v>
      </c>
      <c r="AW60" s="72" t="str">
        <f t="shared" si="83"/>
        <v>01</v>
      </c>
      <c r="AX60" s="72" t="str">
        <f t="shared" si="84"/>
        <v/>
      </c>
      <c r="AY60" s="72" t="str">
        <f t="shared" si="85"/>
        <v>0059</v>
      </c>
      <c r="AZ60" s="72" t="str">
        <f t="shared" si="7"/>
        <v>EX-23-ENL-01--0059</v>
      </c>
      <c r="BA60" s="72" t="str">
        <f t="shared" si="8"/>
        <v>Not Completed</v>
      </c>
      <c r="BB60" s="19">
        <f t="shared" ref="BB60:BC60" si="143">IF(ISBLANK(F60)=TRUE,0,1)</f>
        <v>0</v>
      </c>
      <c r="BC60" s="19">
        <f t="shared" si="143"/>
        <v>0</v>
      </c>
      <c r="BD60" s="19">
        <f t="shared" ref="BD60:BW60" si="144">IF(ISBLANK(G60)=TRUE,0,1)</f>
        <v>0</v>
      </c>
      <c r="BE60" s="19">
        <f t="shared" si="144"/>
        <v>1</v>
      </c>
      <c r="BF60" s="19">
        <f t="shared" si="144"/>
        <v>0</v>
      </c>
      <c r="BG60" s="19">
        <f t="shared" si="144"/>
        <v>0</v>
      </c>
      <c r="BH60" s="19">
        <f t="shared" si="144"/>
        <v>0</v>
      </c>
      <c r="BI60" s="19">
        <f t="shared" si="144"/>
        <v>0</v>
      </c>
      <c r="BJ60" s="19">
        <f t="shared" si="144"/>
        <v>0</v>
      </c>
      <c r="BK60" s="19">
        <f t="shared" si="144"/>
        <v>0</v>
      </c>
      <c r="BL60" s="19">
        <f t="shared" si="144"/>
        <v>0</v>
      </c>
      <c r="BM60" s="19">
        <f t="shared" si="144"/>
        <v>0</v>
      </c>
      <c r="BN60" s="19">
        <f t="shared" si="144"/>
        <v>1</v>
      </c>
      <c r="BO60" s="19">
        <f t="shared" si="144"/>
        <v>1</v>
      </c>
      <c r="BP60" s="19">
        <f t="shared" si="144"/>
        <v>0</v>
      </c>
      <c r="BQ60" s="19">
        <f t="shared" si="144"/>
        <v>1</v>
      </c>
      <c r="BR60" s="19">
        <f t="shared" si="144"/>
        <v>0</v>
      </c>
      <c r="BS60" s="19">
        <f t="shared" si="144"/>
        <v>0</v>
      </c>
      <c r="BT60" s="19">
        <f t="shared" si="144"/>
        <v>0</v>
      </c>
      <c r="BU60" s="19">
        <f t="shared" si="144"/>
        <v>0</v>
      </c>
      <c r="BV60" s="19">
        <f t="shared" si="144"/>
        <v>0</v>
      </c>
      <c r="BW60" s="19">
        <f t="shared" si="144"/>
        <v>0</v>
      </c>
      <c r="BY60" s="12" t="str">
        <f t="shared" si="88"/>
        <v/>
      </c>
      <c r="BZ60" s="12"/>
      <c r="CA60" s="12" t="str">
        <f t="shared" si="11"/>
        <v/>
      </c>
      <c r="CB60" s="12" t="str">
        <f t="shared" si="89"/>
        <v>ENL</v>
      </c>
      <c r="CC60" s="12" t="str">
        <f t="shared" si="13"/>
        <v>ENL</v>
      </c>
    </row>
    <row r="61" spans="1:81" ht="14.25" customHeight="1" x14ac:dyDescent="0.35">
      <c r="A61" s="72" t="str">
        <f t="shared" si="0"/>
        <v>Not Completed</v>
      </c>
      <c r="C61" s="19">
        <f t="shared" si="14"/>
        <v>60</v>
      </c>
      <c r="D61" s="14" t="str">
        <f t="shared" si="15"/>
        <v/>
      </c>
      <c r="E61" s="15"/>
      <c r="F61" s="15"/>
      <c r="G61" s="15"/>
      <c r="H61" s="14" t="str">
        <f t="shared" si="16"/>
        <v/>
      </c>
      <c r="I61" s="15"/>
      <c r="J61" s="15"/>
      <c r="K61" s="15"/>
      <c r="L61" s="15"/>
      <c r="M61" s="15"/>
      <c r="N61" s="15"/>
      <c r="O61" s="15"/>
      <c r="P61" s="16"/>
      <c r="Q61" s="17" t="str">
        <f>IF(ISBLANK(O61)=TRUE,"",VLOOKUP(O61,'validation code'!$X$35:$Y$38,2,0))</f>
        <v/>
      </c>
      <c r="R61" s="17" t="e">
        <f t="shared" si="17"/>
        <v>#VALUE!</v>
      </c>
      <c r="S61" s="16"/>
      <c r="T61" s="74" t="str">
        <f t="shared" si="18"/>
        <v/>
      </c>
      <c r="U61" s="69"/>
      <c r="V61" s="69"/>
      <c r="W61" s="69"/>
      <c r="X61" s="69"/>
      <c r="Y61" s="70"/>
      <c r="Z61" s="69"/>
      <c r="AA61" s="71"/>
      <c r="AB61" s="73" t="str">
        <f t="shared" si="142"/>
        <v/>
      </c>
      <c r="AC61" s="73" t="str">
        <f t="shared" si="139"/>
        <v/>
      </c>
      <c r="AD61" s="73" t="str">
        <f t="shared" si="139"/>
        <v/>
      </c>
      <c r="AE61" s="73" t="str">
        <f t="shared" si="139"/>
        <v/>
      </c>
      <c r="AF61" s="73" t="str">
        <f t="shared" si="139"/>
        <v/>
      </c>
      <c r="AG61" s="73" t="str">
        <f t="shared" si="139"/>
        <v/>
      </c>
      <c r="AH61" s="73" t="str">
        <f t="shared" si="139"/>
        <v/>
      </c>
      <c r="AI61" s="73" t="str">
        <f t="shared" si="139"/>
        <v/>
      </c>
      <c r="AJ61" s="73" t="str">
        <f t="shared" si="139"/>
        <v/>
      </c>
      <c r="AK61" s="73" t="str">
        <f t="shared" si="139"/>
        <v/>
      </c>
      <c r="AL61" s="73" t="str">
        <f t="shared" si="139"/>
        <v/>
      </c>
      <c r="AM61" s="73" t="str">
        <f t="shared" si="139"/>
        <v/>
      </c>
      <c r="AN61" s="64" t="e">
        <f t="shared" si="20"/>
        <v>#VALUE!</v>
      </c>
      <c r="AO61" s="12"/>
      <c r="AP61" s="12" t="str">
        <f>IF(ISBLANK(F61),"",VLOOKUP(F61,'validation code'!$T$64:$U$125,2,0))</f>
        <v/>
      </c>
      <c r="AQ61" s="12" t="str">
        <f>IF(ISBLANK(F61),"",VLOOKUP(F61,'validation code'!$T$3:$U$61,2,0))</f>
        <v/>
      </c>
      <c r="AR61" s="12" t="str">
        <f>IF(ISBLANK(M61)=TRUE,"",VLOOKUP(M61,'validation code'!$X$48:$Y$49,2,0))</f>
        <v/>
      </c>
      <c r="AS61" s="12" t="str">
        <f>IF(ISBLANK(F61)=TRUE,"",VLOOKUP(F61,'validation code'!$A$29:$B$91,2,0))</f>
        <v/>
      </c>
      <c r="AT61" s="12"/>
      <c r="AU61" s="12" t="s">
        <v>1149</v>
      </c>
      <c r="AV61" s="12" t="str">
        <f>IF(ISBLANK($B$2)=TRUE,"",VLOOKUP($B$2,'validation code'!$W$54:$X$76,2,0))</f>
        <v>ENL</v>
      </c>
      <c r="AW61" s="72" t="str">
        <f t="shared" si="83"/>
        <v>01</v>
      </c>
      <c r="AX61" s="72" t="str">
        <f t="shared" si="84"/>
        <v/>
      </c>
      <c r="AY61" s="72" t="str">
        <f t="shared" si="85"/>
        <v>0060</v>
      </c>
      <c r="AZ61" s="72" t="str">
        <f t="shared" si="7"/>
        <v>EX-23-ENL-01--0060</v>
      </c>
      <c r="BA61" s="72" t="str">
        <f t="shared" si="8"/>
        <v>Not Completed</v>
      </c>
      <c r="BB61" s="19">
        <f t="shared" ref="BB61:BC61" si="145">IF(ISBLANK(F61)=TRUE,0,1)</f>
        <v>0</v>
      </c>
      <c r="BC61" s="19">
        <f t="shared" si="145"/>
        <v>0</v>
      </c>
      <c r="BD61" s="19">
        <f t="shared" ref="BD61:BW61" si="146">IF(ISBLANK(G61)=TRUE,0,1)</f>
        <v>0</v>
      </c>
      <c r="BE61" s="19">
        <f t="shared" si="146"/>
        <v>1</v>
      </c>
      <c r="BF61" s="19">
        <f t="shared" si="146"/>
        <v>0</v>
      </c>
      <c r="BG61" s="19">
        <f t="shared" si="146"/>
        <v>0</v>
      </c>
      <c r="BH61" s="19">
        <f t="shared" si="146"/>
        <v>0</v>
      </c>
      <c r="BI61" s="19">
        <f t="shared" si="146"/>
        <v>0</v>
      </c>
      <c r="BJ61" s="19">
        <f t="shared" si="146"/>
        <v>0</v>
      </c>
      <c r="BK61" s="19">
        <f t="shared" si="146"/>
        <v>0</v>
      </c>
      <c r="BL61" s="19">
        <f t="shared" si="146"/>
        <v>0</v>
      </c>
      <c r="BM61" s="19">
        <f t="shared" si="146"/>
        <v>0</v>
      </c>
      <c r="BN61" s="19">
        <f t="shared" si="146"/>
        <v>1</v>
      </c>
      <c r="BO61" s="19">
        <f t="shared" si="146"/>
        <v>1</v>
      </c>
      <c r="BP61" s="19">
        <f t="shared" si="146"/>
        <v>0</v>
      </c>
      <c r="BQ61" s="19">
        <f t="shared" si="146"/>
        <v>1</v>
      </c>
      <c r="BR61" s="19">
        <f t="shared" si="146"/>
        <v>0</v>
      </c>
      <c r="BS61" s="19">
        <f t="shared" si="146"/>
        <v>0</v>
      </c>
      <c r="BT61" s="19">
        <f t="shared" si="146"/>
        <v>0</v>
      </c>
      <c r="BU61" s="19">
        <f t="shared" si="146"/>
        <v>0</v>
      </c>
      <c r="BV61" s="19">
        <f t="shared" si="146"/>
        <v>0</v>
      </c>
      <c r="BW61" s="19">
        <f t="shared" si="146"/>
        <v>0</v>
      </c>
      <c r="BY61" s="12" t="str">
        <f t="shared" si="88"/>
        <v/>
      </c>
      <c r="BZ61" s="12"/>
      <c r="CA61" s="12" t="str">
        <f t="shared" si="11"/>
        <v/>
      </c>
      <c r="CB61" s="12" t="str">
        <f t="shared" si="89"/>
        <v>ENL</v>
      </c>
      <c r="CC61" s="12" t="str">
        <f t="shared" si="13"/>
        <v>ENL</v>
      </c>
    </row>
    <row r="62" spans="1:81" ht="14.25" customHeight="1" x14ac:dyDescent="0.35">
      <c r="A62" s="72" t="str">
        <f t="shared" si="0"/>
        <v>Not Completed</v>
      </c>
      <c r="C62" s="19">
        <f t="shared" si="14"/>
        <v>61</v>
      </c>
      <c r="D62" s="14" t="str">
        <f t="shared" si="15"/>
        <v/>
      </c>
      <c r="E62" s="15"/>
      <c r="F62" s="15"/>
      <c r="G62" s="15"/>
      <c r="H62" s="14" t="str">
        <f t="shared" si="16"/>
        <v/>
      </c>
      <c r="I62" s="15"/>
      <c r="J62" s="15"/>
      <c r="K62" s="15"/>
      <c r="L62" s="15"/>
      <c r="M62" s="15"/>
      <c r="N62" s="15"/>
      <c r="O62" s="15"/>
      <c r="P62" s="16"/>
      <c r="Q62" s="17" t="str">
        <f>IF(ISBLANK(O62)=TRUE,"",VLOOKUP(O62,'validation code'!$X$35:$Y$38,2,0))</f>
        <v/>
      </c>
      <c r="R62" s="17" t="e">
        <f t="shared" si="17"/>
        <v>#VALUE!</v>
      </c>
      <c r="S62" s="16"/>
      <c r="T62" s="74" t="str">
        <f t="shared" si="18"/>
        <v/>
      </c>
      <c r="U62" s="69"/>
      <c r="V62" s="69"/>
      <c r="W62" s="69"/>
      <c r="X62" s="69"/>
      <c r="Y62" s="70"/>
      <c r="Z62" s="69"/>
      <c r="AA62" s="71"/>
      <c r="AB62" s="73" t="str">
        <f t="shared" si="142"/>
        <v/>
      </c>
      <c r="AC62" s="73" t="str">
        <f t="shared" si="139"/>
        <v/>
      </c>
      <c r="AD62" s="73" t="str">
        <f t="shared" si="139"/>
        <v/>
      </c>
      <c r="AE62" s="73" t="str">
        <f t="shared" si="139"/>
        <v/>
      </c>
      <c r="AF62" s="73" t="str">
        <f t="shared" si="139"/>
        <v/>
      </c>
      <c r="AG62" s="73" t="str">
        <f t="shared" si="139"/>
        <v/>
      </c>
      <c r="AH62" s="73" t="str">
        <f t="shared" si="139"/>
        <v/>
      </c>
      <c r="AI62" s="73" t="str">
        <f t="shared" si="139"/>
        <v/>
      </c>
      <c r="AJ62" s="73" t="str">
        <f t="shared" si="139"/>
        <v/>
      </c>
      <c r="AK62" s="73" t="str">
        <f t="shared" si="139"/>
        <v/>
      </c>
      <c r="AL62" s="73" t="str">
        <f t="shared" si="139"/>
        <v/>
      </c>
      <c r="AM62" s="73" t="str">
        <f t="shared" si="139"/>
        <v/>
      </c>
      <c r="AN62" s="64" t="e">
        <f t="shared" si="20"/>
        <v>#VALUE!</v>
      </c>
      <c r="AO62" s="12"/>
      <c r="AP62" s="12" t="str">
        <f>IF(ISBLANK(F62),"",VLOOKUP(F62,'validation code'!$T$64:$U$125,2,0))</f>
        <v/>
      </c>
      <c r="AQ62" s="12" t="str">
        <f>IF(ISBLANK(F62),"",VLOOKUP(F62,'validation code'!$T$3:$U$61,2,0))</f>
        <v/>
      </c>
      <c r="AR62" s="12" t="str">
        <f>IF(ISBLANK(M62)=TRUE,"",VLOOKUP(M62,'validation code'!$X$48:$Y$49,2,0))</f>
        <v/>
      </c>
      <c r="AS62" s="12" t="str">
        <f>IF(ISBLANK(F62)=TRUE,"",VLOOKUP(F62,'validation code'!$A$29:$B$91,2,0))</f>
        <v/>
      </c>
      <c r="AT62" s="12"/>
      <c r="AU62" s="12" t="s">
        <v>1149</v>
      </c>
      <c r="AV62" s="12" t="str">
        <f>IF(ISBLANK($B$2)=TRUE,"",VLOOKUP($B$2,'validation code'!$W$54:$X$76,2,0))</f>
        <v>ENL</v>
      </c>
      <c r="AW62" s="72" t="str">
        <f t="shared" si="83"/>
        <v>01</v>
      </c>
      <c r="AX62" s="72" t="str">
        <f t="shared" si="84"/>
        <v/>
      </c>
      <c r="AY62" s="72" t="str">
        <f t="shared" si="85"/>
        <v>0061</v>
      </c>
      <c r="AZ62" s="72" t="str">
        <f t="shared" si="7"/>
        <v>EX-23-ENL-01--0061</v>
      </c>
      <c r="BA62" s="72" t="str">
        <f t="shared" si="8"/>
        <v>Not Completed</v>
      </c>
      <c r="BB62" s="19">
        <f t="shared" ref="BB62:BC62" si="147">IF(ISBLANK(F62)=TRUE,0,1)</f>
        <v>0</v>
      </c>
      <c r="BC62" s="19">
        <f t="shared" si="147"/>
        <v>0</v>
      </c>
      <c r="BD62" s="19">
        <f t="shared" ref="BD62:BW62" si="148">IF(ISBLANK(G62)=TRUE,0,1)</f>
        <v>0</v>
      </c>
      <c r="BE62" s="19">
        <f t="shared" si="148"/>
        <v>1</v>
      </c>
      <c r="BF62" s="19">
        <f t="shared" si="148"/>
        <v>0</v>
      </c>
      <c r="BG62" s="19">
        <f t="shared" si="148"/>
        <v>0</v>
      </c>
      <c r="BH62" s="19">
        <f t="shared" si="148"/>
        <v>0</v>
      </c>
      <c r="BI62" s="19">
        <f t="shared" si="148"/>
        <v>0</v>
      </c>
      <c r="BJ62" s="19">
        <f t="shared" si="148"/>
        <v>0</v>
      </c>
      <c r="BK62" s="19">
        <f t="shared" si="148"/>
        <v>0</v>
      </c>
      <c r="BL62" s="19">
        <f t="shared" si="148"/>
        <v>0</v>
      </c>
      <c r="BM62" s="19">
        <f t="shared" si="148"/>
        <v>0</v>
      </c>
      <c r="BN62" s="19">
        <f t="shared" si="148"/>
        <v>1</v>
      </c>
      <c r="BO62" s="19">
        <f t="shared" si="148"/>
        <v>1</v>
      </c>
      <c r="BP62" s="19">
        <f t="shared" si="148"/>
        <v>0</v>
      </c>
      <c r="BQ62" s="19">
        <f t="shared" si="148"/>
        <v>1</v>
      </c>
      <c r="BR62" s="19">
        <f t="shared" si="148"/>
        <v>0</v>
      </c>
      <c r="BS62" s="19">
        <f t="shared" si="148"/>
        <v>0</v>
      </c>
      <c r="BT62" s="19">
        <f t="shared" si="148"/>
        <v>0</v>
      </c>
      <c r="BU62" s="19">
        <f t="shared" si="148"/>
        <v>0</v>
      </c>
      <c r="BV62" s="19">
        <f t="shared" si="148"/>
        <v>0</v>
      </c>
      <c r="BW62" s="19">
        <f t="shared" si="148"/>
        <v>0</v>
      </c>
      <c r="BY62" s="12" t="str">
        <f t="shared" si="88"/>
        <v/>
      </c>
      <c r="BZ62" s="12"/>
      <c r="CA62" s="12" t="str">
        <f t="shared" si="11"/>
        <v/>
      </c>
      <c r="CB62" s="12" t="str">
        <f t="shared" si="89"/>
        <v>ENL</v>
      </c>
      <c r="CC62" s="12" t="str">
        <f t="shared" si="13"/>
        <v>ENL</v>
      </c>
    </row>
    <row r="63" spans="1:81" ht="14.25" customHeight="1" x14ac:dyDescent="0.35">
      <c r="A63" s="72" t="str">
        <f t="shared" si="0"/>
        <v>Not Completed</v>
      </c>
      <c r="C63" s="19">
        <f t="shared" si="14"/>
        <v>62</v>
      </c>
      <c r="D63" s="14" t="str">
        <f t="shared" si="15"/>
        <v/>
      </c>
      <c r="E63" s="15"/>
      <c r="F63" s="15"/>
      <c r="G63" s="15"/>
      <c r="H63" s="14" t="str">
        <f t="shared" si="16"/>
        <v/>
      </c>
      <c r="I63" s="15"/>
      <c r="J63" s="15"/>
      <c r="K63" s="15"/>
      <c r="L63" s="15"/>
      <c r="M63" s="15"/>
      <c r="N63" s="15"/>
      <c r="O63" s="15"/>
      <c r="P63" s="16"/>
      <c r="Q63" s="17" t="str">
        <f>IF(ISBLANK(O63)=TRUE,"",VLOOKUP(O63,'validation code'!$X$35:$Y$38,2,0))</f>
        <v/>
      </c>
      <c r="R63" s="17" t="e">
        <f t="shared" si="17"/>
        <v>#VALUE!</v>
      </c>
      <c r="S63" s="16"/>
      <c r="T63" s="74" t="str">
        <f t="shared" si="18"/>
        <v/>
      </c>
      <c r="U63" s="69"/>
      <c r="V63" s="69"/>
      <c r="W63" s="69"/>
      <c r="X63" s="69"/>
      <c r="Y63" s="70"/>
      <c r="Z63" s="69"/>
      <c r="AA63" s="71"/>
      <c r="AB63" s="73" t="str">
        <f t="shared" si="142"/>
        <v/>
      </c>
      <c r="AC63" s="73" t="str">
        <f t="shared" si="139"/>
        <v/>
      </c>
      <c r="AD63" s="73" t="str">
        <f t="shared" si="139"/>
        <v/>
      </c>
      <c r="AE63" s="73" t="str">
        <f t="shared" si="139"/>
        <v/>
      </c>
      <c r="AF63" s="73" t="str">
        <f t="shared" si="139"/>
        <v/>
      </c>
      <c r="AG63" s="73" t="str">
        <f t="shared" si="139"/>
        <v/>
      </c>
      <c r="AH63" s="73" t="str">
        <f t="shared" si="139"/>
        <v/>
      </c>
      <c r="AI63" s="73" t="str">
        <f t="shared" si="139"/>
        <v/>
      </c>
      <c r="AJ63" s="73" t="str">
        <f t="shared" si="139"/>
        <v/>
      </c>
      <c r="AK63" s="73" t="str">
        <f t="shared" si="139"/>
        <v/>
      </c>
      <c r="AL63" s="73" t="str">
        <f t="shared" si="139"/>
        <v/>
      </c>
      <c r="AM63" s="73" t="str">
        <f t="shared" si="139"/>
        <v/>
      </c>
      <c r="AN63" s="64" t="e">
        <f t="shared" si="20"/>
        <v>#VALUE!</v>
      </c>
      <c r="AO63" s="12"/>
      <c r="AP63" s="12" t="str">
        <f>IF(ISBLANK(F63),"",VLOOKUP(F63,'validation code'!$T$64:$U$125,2,0))</f>
        <v/>
      </c>
      <c r="AQ63" s="12" t="str">
        <f>IF(ISBLANK(F63),"",VLOOKUP(F63,'validation code'!$T$3:$U$61,2,0))</f>
        <v/>
      </c>
      <c r="AR63" s="12" t="str">
        <f>IF(ISBLANK(M63)=TRUE,"",VLOOKUP(M63,'validation code'!$X$48:$Y$49,2,0))</f>
        <v/>
      </c>
      <c r="AS63" s="12" t="str">
        <f>IF(ISBLANK(F63)=TRUE,"",VLOOKUP(F63,'validation code'!$A$29:$B$91,2,0))</f>
        <v/>
      </c>
      <c r="AT63" s="12"/>
      <c r="AU63" s="12" t="s">
        <v>1149</v>
      </c>
      <c r="AV63" s="12" t="str">
        <f>IF(ISBLANK($B$2)=TRUE,"",VLOOKUP($B$2,'validation code'!$W$54:$X$76,2,0))</f>
        <v>ENL</v>
      </c>
      <c r="AW63" s="72" t="str">
        <f t="shared" si="83"/>
        <v>01</v>
      </c>
      <c r="AX63" s="72" t="str">
        <f t="shared" si="84"/>
        <v/>
      </c>
      <c r="AY63" s="72" t="str">
        <f t="shared" si="85"/>
        <v>0062</v>
      </c>
      <c r="AZ63" s="72" t="str">
        <f t="shared" si="7"/>
        <v>EX-23-ENL-01--0062</v>
      </c>
      <c r="BA63" s="72" t="str">
        <f t="shared" si="8"/>
        <v>Not Completed</v>
      </c>
      <c r="BB63" s="19">
        <f t="shared" ref="BB63:BC63" si="149">IF(ISBLANK(F63)=TRUE,0,1)</f>
        <v>0</v>
      </c>
      <c r="BC63" s="19">
        <f t="shared" si="149"/>
        <v>0</v>
      </c>
      <c r="BD63" s="19">
        <f t="shared" ref="BD63:BW63" si="150">IF(ISBLANK(G63)=TRUE,0,1)</f>
        <v>0</v>
      </c>
      <c r="BE63" s="19">
        <f t="shared" si="150"/>
        <v>1</v>
      </c>
      <c r="BF63" s="19">
        <f t="shared" si="150"/>
        <v>0</v>
      </c>
      <c r="BG63" s="19">
        <f t="shared" si="150"/>
        <v>0</v>
      </c>
      <c r="BH63" s="19">
        <f t="shared" si="150"/>
        <v>0</v>
      </c>
      <c r="BI63" s="19">
        <f t="shared" si="150"/>
        <v>0</v>
      </c>
      <c r="BJ63" s="19">
        <f t="shared" si="150"/>
        <v>0</v>
      </c>
      <c r="BK63" s="19">
        <f t="shared" si="150"/>
        <v>0</v>
      </c>
      <c r="BL63" s="19">
        <f t="shared" si="150"/>
        <v>0</v>
      </c>
      <c r="BM63" s="19">
        <f t="shared" si="150"/>
        <v>0</v>
      </c>
      <c r="BN63" s="19">
        <f t="shared" si="150"/>
        <v>1</v>
      </c>
      <c r="BO63" s="19">
        <f t="shared" si="150"/>
        <v>1</v>
      </c>
      <c r="BP63" s="19">
        <f t="shared" si="150"/>
        <v>0</v>
      </c>
      <c r="BQ63" s="19">
        <f t="shared" si="150"/>
        <v>1</v>
      </c>
      <c r="BR63" s="19">
        <f t="shared" si="150"/>
        <v>0</v>
      </c>
      <c r="BS63" s="19">
        <f t="shared" si="150"/>
        <v>0</v>
      </c>
      <c r="BT63" s="19">
        <f t="shared" si="150"/>
        <v>0</v>
      </c>
      <c r="BU63" s="19">
        <f t="shared" si="150"/>
        <v>0</v>
      </c>
      <c r="BV63" s="19">
        <f t="shared" si="150"/>
        <v>0</v>
      </c>
      <c r="BW63" s="19">
        <f t="shared" si="150"/>
        <v>0</v>
      </c>
      <c r="BY63" s="12" t="str">
        <f t="shared" si="88"/>
        <v/>
      </c>
      <c r="BZ63" s="12"/>
      <c r="CA63" s="12" t="str">
        <f t="shared" si="11"/>
        <v/>
      </c>
      <c r="CB63" s="12" t="str">
        <f t="shared" si="89"/>
        <v>ENL</v>
      </c>
      <c r="CC63" s="12" t="str">
        <f t="shared" si="13"/>
        <v>ENL</v>
      </c>
    </row>
    <row r="64" spans="1:81" ht="14.25" customHeight="1" x14ac:dyDescent="0.35">
      <c r="A64" s="72" t="str">
        <f t="shared" si="0"/>
        <v>Not Completed</v>
      </c>
      <c r="C64" s="19">
        <f t="shared" si="14"/>
        <v>63</v>
      </c>
      <c r="D64" s="14" t="str">
        <f t="shared" si="15"/>
        <v/>
      </c>
      <c r="E64" s="15"/>
      <c r="F64" s="15"/>
      <c r="G64" s="15"/>
      <c r="H64" s="14" t="str">
        <f t="shared" si="16"/>
        <v/>
      </c>
      <c r="I64" s="15"/>
      <c r="J64" s="15"/>
      <c r="K64" s="15"/>
      <c r="L64" s="15"/>
      <c r="M64" s="15"/>
      <c r="N64" s="15"/>
      <c r="O64" s="15"/>
      <c r="P64" s="16"/>
      <c r="Q64" s="17" t="str">
        <f>IF(ISBLANK(O64)=TRUE,"",VLOOKUP(O64,'validation code'!$X$35:$Y$38,2,0))</f>
        <v/>
      </c>
      <c r="R64" s="17" t="e">
        <f t="shared" si="17"/>
        <v>#VALUE!</v>
      </c>
      <c r="S64" s="16"/>
      <c r="T64" s="74" t="str">
        <f t="shared" si="18"/>
        <v/>
      </c>
      <c r="U64" s="69"/>
      <c r="V64" s="69"/>
      <c r="W64" s="69"/>
      <c r="X64" s="69"/>
      <c r="Y64" s="70"/>
      <c r="Z64" s="69"/>
      <c r="AA64" s="71"/>
      <c r="AB64" s="73" t="str">
        <f t="shared" si="142"/>
        <v/>
      </c>
      <c r="AC64" s="73" t="str">
        <f t="shared" si="139"/>
        <v/>
      </c>
      <c r="AD64" s="73" t="str">
        <f t="shared" si="139"/>
        <v/>
      </c>
      <c r="AE64" s="73" t="str">
        <f t="shared" si="139"/>
        <v/>
      </c>
      <c r="AF64" s="73" t="str">
        <f t="shared" si="139"/>
        <v/>
      </c>
      <c r="AG64" s="73" t="str">
        <f t="shared" si="139"/>
        <v/>
      </c>
      <c r="AH64" s="73" t="str">
        <f t="shared" si="139"/>
        <v/>
      </c>
      <c r="AI64" s="73" t="str">
        <f t="shared" si="139"/>
        <v/>
      </c>
      <c r="AJ64" s="73" t="str">
        <f t="shared" si="139"/>
        <v/>
      </c>
      <c r="AK64" s="73" t="str">
        <f t="shared" si="139"/>
        <v/>
      </c>
      <c r="AL64" s="73" t="str">
        <f t="shared" si="139"/>
        <v/>
      </c>
      <c r="AM64" s="73" t="str">
        <f t="shared" si="139"/>
        <v/>
      </c>
      <c r="AN64" s="64" t="e">
        <f t="shared" si="20"/>
        <v>#VALUE!</v>
      </c>
      <c r="AO64" s="12"/>
      <c r="AP64" s="12" t="str">
        <f>IF(ISBLANK(F64),"",VLOOKUP(F64,'validation code'!$T$64:$U$125,2,0))</f>
        <v/>
      </c>
      <c r="AQ64" s="12" t="str">
        <f>IF(ISBLANK(F64),"",VLOOKUP(F64,'validation code'!$T$3:$U$61,2,0))</f>
        <v/>
      </c>
      <c r="AR64" s="12" t="str">
        <f>IF(ISBLANK(M64)=TRUE,"",VLOOKUP(M64,'validation code'!$X$48:$Y$49,2,0))</f>
        <v/>
      </c>
      <c r="AS64" s="12" t="str">
        <f>IF(ISBLANK(F64)=TRUE,"",VLOOKUP(F64,'validation code'!$A$29:$B$91,2,0))</f>
        <v/>
      </c>
      <c r="AT64" s="12"/>
      <c r="AU64" s="12" t="s">
        <v>1149</v>
      </c>
      <c r="AV64" s="12" t="str">
        <f>IF(ISBLANK($B$2)=TRUE,"",VLOOKUP($B$2,'validation code'!$W$54:$X$76,2,0))</f>
        <v>ENL</v>
      </c>
      <c r="AW64" s="72" t="str">
        <f t="shared" si="83"/>
        <v>01</v>
      </c>
      <c r="AX64" s="72" t="str">
        <f t="shared" si="84"/>
        <v/>
      </c>
      <c r="AY64" s="72" t="str">
        <f t="shared" si="85"/>
        <v>0063</v>
      </c>
      <c r="AZ64" s="72" t="str">
        <f t="shared" si="7"/>
        <v>EX-23-ENL-01--0063</v>
      </c>
      <c r="BA64" s="72" t="str">
        <f t="shared" si="8"/>
        <v>Not Completed</v>
      </c>
      <c r="BB64" s="19">
        <f t="shared" ref="BB64:BC64" si="151">IF(ISBLANK(F64)=TRUE,0,1)</f>
        <v>0</v>
      </c>
      <c r="BC64" s="19">
        <f t="shared" si="151"/>
        <v>0</v>
      </c>
      <c r="BD64" s="19">
        <f t="shared" ref="BD64:BW64" si="152">IF(ISBLANK(G64)=TRUE,0,1)</f>
        <v>0</v>
      </c>
      <c r="BE64" s="19">
        <f t="shared" si="152"/>
        <v>1</v>
      </c>
      <c r="BF64" s="19">
        <f t="shared" si="152"/>
        <v>0</v>
      </c>
      <c r="BG64" s="19">
        <f t="shared" si="152"/>
        <v>0</v>
      </c>
      <c r="BH64" s="19">
        <f t="shared" si="152"/>
        <v>0</v>
      </c>
      <c r="BI64" s="19">
        <f t="shared" si="152"/>
        <v>0</v>
      </c>
      <c r="BJ64" s="19">
        <f t="shared" si="152"/>
        <v>0</v>
      </c>
      <c r="BK64" s="19">
        <f t="shared" si="152"/>
        <v>0</v>
      </c>
      <c r="BL64" s="19">
        <f t="shared" si="152"/>
        <v>0</v>
      </c>
      <c r="BM64" s="19">
        <f t="shared" si="152"/>
        <v>0</v>
      </c>
      <c r="BN64" s="19">
        <f t="shared" si="152"/>
        <v>1</v>
      </c>
      <c r="BO64" s="19">
        <f t="shared" si="152"/>
        <v>1</v>
      </c>
      <c r="BP64" s="19">
        <f t="shared" si="152"/>
        <v>0</v>
      </c>
      <c r="BQ64" s="19">
        <f t="shared" si="152"/>
        <v>1</v>
      </c>
      <c r="BR64" s="19">
        <f t="shared" si="152"/>
        <v>0</v>
      </c>
      <c r="BS64" s="19">
        <f t="shared" si="152"/>
        <v>0</v>
      </c>
      <c r="BT64" s="19">
        <f t="shared" si="152"/>
        <v>0</v>
      </c>
      <c r="BU64" s="19">
        <f t="shared" si="152"/>
        <v>0</v>
      </c>
      <c r="BV64" s="19">
        <f t="shared" si="152"/>
        <v>0</v>
      </c>
      <c r="BW64" s="19">
        <f t="shared" si="152"/>
        <v>0</v>
      </c>
      <c r="BY64" s="12" t="str">
        <f t="shared" si="88"/>
        <v/>
      </c>
      <c r="BZ64" s="12"/>
      <c r="CA64" s="12" t="str">
        <f t="shared" si="11"/>
        <v/>
      </c>
      <c r="CB64" s="12" t="str">
        <f t="shared" si="89"/>
        <v>ENL</v>
      </c>
      <c r="CC64" s="12" t="str">
        <f t="shared" si="13"/>
        <v>ENL</v>
      </c>
    </row>
    <row r="65" spans="1:81" ht="14.25" customHeight="1" x14ac:dyDescent="0.35">
      <c r="A65" s="72" t="str">
        <f t="shared" si="0"/>
        <v>Not Completed</v>
      </c>
      <c r="C65" s="19">
        <f t="shared" si="14"/>
        <v>64</v>
      </c>
      <c r="D65" s="14" t="str">
        <f t="shared" si="15"/>
        <v/>
      </c>
      <c r="E65" s="15"/>
      <c r="F65" s="15"/>
      <c r="G65" s="15"/>
      <c r="H65" s="14" t="str">
        <f t="shared" si="16"/>
        <v/>
      </c>
      <c r="I65" s="15"/>
      <c r="J65" s="15"/>
      <c r="K65" s="15"/>
      <c r="L65" s="15"/>
      <c r="M65" s="15"/>
      <c r="N65" s="15"/>
      <c r="O65" s="15"/>
      <c r="P65" s="16"/>
      <c r="Q65" s="17" t="str">
        <f>IF(ISBLANK(O65)=TRUE,"",VLOOKUP(O65,'validation code'!$X$35:$Y$38,2,0))</f>
        <v/>
      </c>
      <c r="R65" s="17" t="e">
        <f t="shared" si="17"/>
        <v>#VALUE!</v>
      </c>
      <c r="S65" s="16"/>
      <c r="T65" s="74" t="str">
        <f t="shared" si="18"/>
        <v/>
      </c>
      <c r="U65" s="69"/>
      <c r="V65" s="69"/>
      <c r="W65" s="69"/>
      <c r="X65" s="69"/>
      <c r="Y65" s="70"/>
      <c r="Z65" s="69"/>
      <c r="AA65" s="71"/>
      <c r="AB65" s="73" t="str">
        <f t="shared" si="142"/>
        <v/>
      </c>
      <c r="AC65" s="73" t="str">
        <f t="shared" si="139"/>
        <v/>
      </c>
      <c r="AD65" s="73" t="str">
        <f t="shared" si="139"/>
        <v/>
      </c>
      <c r="AE65" s="73" t="str">
        <f t="shared" si="139"/>
        <v/>
      </c>
      <c r="AF65" s="73" t="str">
        <f t="shared" si="139"/>
        <v/>
      </c>
      <c r="AG65" s="73" t="str">
        <f t="shared" si="139"/>
        <v/>
      </c>
      <c r="AH65" s="73" t="str">
        <f t="shared" si="139"/>
        <v/>
      </c>
      <c r="AI65" s="73" t="str">
        <f t="shared" si="139"/>
        <v/>
      </c>
      <c r="AJ65" s="73" t="str">
        <f t="shared" si="139"/>
        <v/>
      </c>
      <c r="AK65" s="73" t="str">
        <f t="shared" si="139"/>
        <v/>
      </c>
      <c r="AL65" s="73" t="str">
        <f t="shared" si="139"/>
        <v/>
      </c>
      <c r="AM65" s="73" t="str">
        <f t="shared" si="139"/>
        <v/>
      </c>
      <c r="AN65" s="64" t="e">
        <f t="shared" si="20"/>
        <v>#VALUE!</v>
      </c>
      <c r="AO65" s="12"/>
      <c r="AP65" s="12" t="str">
        <f>IF(ISBLANK(F65),"",VLOOKUP(F65,'validation code'!$T$64:$U$125,2,0))</f>
        <v/>
      </c>
      <c r="AQ65" s="12" t="str">
        <f>IF(ISBLANK(F65),"",VLOOKUP(F65,'validation code'!$T$3:$U$61,2,0))</f>
        <v/>
      </c>
      <c r="AR65" s="12" t="str">
        <f>IF(ISBLANK(M65)=TRUE,"",VLOOKUP(M65,'validation code'!$X$48:$Y$49,2,0))</f>
        <v/>
      </c>
      <c r="AS65" s="12" t="str">
        <f>IF(ISBLANK(F65)=TRUE,"",VLOOKUP(F65,'validation code'!$A$29:$B$91,2,0))</f>
        <v/>
      </c>
      <c r="AT65" s="12"/>
      <c r="AU65" s="12" t="s">
        <v>1149</v>
      </c>
      <c r="AV65" s="12" t="str">
        <f>IF(ISBLANK($B$2)=TRUE,"",VLOOKUP($B$2,'validation code'!$W$54:$X$76,2,0))</f>
        <v>ENL</v>
      </c>
      <c r="AW65" s="72" t="str">
        <f t="shared" si="83"/>
        <v>01</v>
      </c>
      <c r="AX65" s="72" t="str">
        <f t="shared" si="84"/>
        <v/>
      </c>
      <c r="AY65" s="72" t="str">
        <f t="shared" si="85"/>
        <v>0064</v>
      </c>
      <c r="AZ65" s="72" t="str">
        <f t="shared" si="7"/>
        <v>EX-23-ENL-01--0064</v>
      </c>
      <c r="BA65" s="72" t="str">
        <f t="shared" si="8"/>
        <v>Not Completed</v>
      </c>
      <c r="BB65" s="19">
        <f t="shared" ref="BB65:BC65" si="153">IF(ISBLANK(F65)=TRUE,0,1)</f>
        <v>0</v>
      </c>
      <c r="BC65" s="19">
        <f t="shared" si="153"/>
        <v>0</v>
      </c>
      <c r="BD65" s="19">
        <f t="shared" ref="BD65:BW65" si="154">IF(ISBLANK(G65)=TRUE,0,1)</f>
        <v>0</v>
      </c>
      <c r="BE65" s="19">
        <f t="shared" si="154"/>
        <v>1</v>
      </c>
      <c r="BF65" s="19">
        <f t="shared" si="154"/>
        <v>0</v>
      </c>
      <c r="BG65" s="19">
        <f t="shared" si="154"/>
        <v>0</v>
      </c>
      <c r="BH65" s="19">
        <f t="shared" si="154"/>
        <v>0</v>
      </c>
      <c r="BI65" s="19">
        <f t="shared" si="154"/>
        <v>0</v>
      </c>
      <c r="BJ65" s="19">
        <f t="shared" si="154"/>
        <v>0</v>
      </c>
      <c r="BK65" s="19">
        <f t="shared" si="154"/>
        <v>0</v>
      </c>
      <c r="BL65" s="19">
        <f t="shared" si="154"/>
        <v>0</v>
      </c>
      <c r="BM65" s="19">
        <f t="shared" si="154"/>
        <v>0</v>
      </c>
      <c r="BN65" s="19">
        <f t="shared" si="154"/>
        <v>1</v>
      </c>
      <c r="BO65" s="19">
        <f t="shared" si="154"/>
        <v>1</v>
      </c>
      <c r="BP65" s="19">
        <f t="shared" si="154"/>
        <v>0</v>
      </c>
      <c r="BQ65" s="19">
        <f t="shared" si="154"/>
        <v>1</v>
      </c>
      <c r="BR65" s="19">
        <f t="shared" si="154"/>
        <v>0</v>
      </c>
      <c r="BS65" s="19">
        <f t="shared" si="154"/>
        <v>0</v>
      </c>
      <c r="BT65" s="19">
        <f t="shared" si="154"/>
        <v>0</v>
      </c>
      <c r="BU65" s="19">
        <f t="shared" si="154"/>
        <v>0</v>
      </c>
      <c r="BV65" s="19">
        <f t="shared" si="154"/>
        <v>0</v>
      </c>
      <c r="BW65" s="19">
        <f t="shared" si="154"/>
        <v>0</v>
      </c>
      <c r="BY65" s="12" t="str">
        <f t="shared" si="88"/>
        <v/>
      </c>
      <c r="BZ65" s="12"/>
      <c r="CA65" s="12" t="str">
        <f t="shared" si="11"/>
        <v/>
      </c>
      <c r="CB65" s="12" t="str">
        <f t="shared" si="89"/>
        <v>ENL</v>
      </c>
      <c r="CC65" s="12" t="str">
        <f t="shared" si="13"/>
        <v>ENL</v>
      </c>
    </row>
    <row r="66" spans="1:81" ht="14.25" customHeight="1" x14ac:dyDescent="0.35">
      <c r="A66" s="72" t="str">
        <f t="shared" si="0"/>
        <v>Not Completed</v>
      </c>
      <c r="C66" s="19">
        <f t="shared" si="14"/>
        <v>65</v>
      </c>
      <c r="D66" s="14" t="str">
        <f t="shared" si="15"/>
        <v/>
      </c>
      <c r="E66" s="15"/>
      <c r="F66" s="15"/>
      <c r="G66" s="15"/>
      <c r="H66" s="14" t="str">
        <f t="shared" si="16"/>
        <v/>
      </c>
      <c r="I66" s="15"/>
      <c r="J66" s="15"/>
      <c r="K66" s="15"/>
      <c r="L66" s="15"/>
      <c r="M66" s="15"/>
      <c r="N66" s="15"/>
      <c r="O66" s="15"/>
      <c r="P66" s="16"/>
      <c r="Q66" s="17" t="str">
        <f>IF(ISBLANK(O66)=TRUE,"",VLOOKUP(O66,'validation code'!$X$35:$Y$38,2,0))</f>
        <v/>
      </c>
      <c r="R66" s="17" t="e">
        <f t="shared" si="17"/>
        <v>#VALUE!</v>
      </c>
      <c r="S66" s="16"/>
      <c r="T66" s="74" t="str">
        <f t="shared" si="18"/>
        <v/>
      </c>
      <c r="U66" s="69"/>
      <c r="V66" s="69"/>
      <c r="W66" s="69"/>
      <c r="X66" s="69"/>
      <c r="Y66" s="70"/>
      <c r="Z66" s="69"/>
      <c r="AA66" s="71"/>
      <c r="AB66" s="73" t="str">
        <f t="shared" si="142"/>
        <v/>
      </c>
      <c r="AC66" s="73" t="str">
        <f t="shared" si="139"/>
        <v/>
      </c>
      <c r="AD66" s="73" t="str">
        <f t="shared" si="139"/>
        <v/>
      </c>
      <c r="AE66" s="73" t="str">
        <f t="shared" si="139"/>
        <v/>
      </c>
      <c r="AF66" s="73" t="str">
        <f t="shared" si="139"/>
        <v/>
      </c>
      <c r="AG66" s="73" t="str">
        <f t="shared" si="139"/>
        <v/>
      </c>
      <c r="AH66" s="73" t="str">
        <f t="shared" si="139"/>
        <v/>
      </c>
      <c r="AI66" s="73" t="str">
        <f t="shared" si="139"/>
        <v/>
      </c>
      <c r="AJ66" s="73" t="str">
        <f t="shared" si="139"/>
        <v/>
      </c>
      <c r="AK66" s="73" t="str">
        <f t="shared" si="139"/>
        <v/>
      </c>
      <c r="AL66" s="73" t="str">
        <f t="shared" si="139"/>
        <v/>
      </c>
      <c r="AM66" s="73" t="str">
        <f t="shared" si="139"/>
        <v/>
      </c>
      <c r="AN66" s="64" t="e">
        <f t="shared" si="20"/>
        <v>#VALUE!</v>
      </c>
      <c r="AO66" s="12"/>
      <c r="AP66" s="12" t="str">
        <f>IF(ISBLANK(F66),"",VLOOKUP(F66,'validation code'!$T$64:$U$125,2,0))</f>
        <v/>
      </c>
      <c r="AQ66" s="12" t="str">
        <f>IF(ISBLANK(F66),"",VLOOKUP(F66,'validation code'!$T$3:$U$61,2,0))</f>
        <v/>
      </c>
      <c r="AR66" s="12" t="str">
        <f>IF(ISBLANK(M66)=TRUE,"",VLOOKUP(M66,'validation code'!$X$48:$Y$49,2,0))</f>
        <v/>
      </c>
      <c r="AS66" s="12" t="str">
        <f>IF(ISBLANK(F66)=TRUE,"",VLOOKUP(F66,'validation code'!$A$29:$B$91,2,0))</f>
        <v/>
      </c>
      <c r="AT66" s="12"/>
      <c r="AU66" s="12" t="s">
        <v>1149</v>
      </c>
      <c r="AV66" s="12" t="str">
        <f>IF(ISBLANK($B$2)=TRUE,"",VLOOKUP($B$2,'validation code'!$W$54:$X$76,2,0))</f>
        <v>ENL</v>
      </c>
      <c r="AW66" s="72" t="str">
        <f t="shared" ref="AW66:AW97" si="155">TEXT(MONTH(V66),"00")</f>
        <v>01</v>
      </c>
      <c r="AX66" s="72" t="str">
        <f t="shared" ref="AX66:AX97" si="156">TEXT(LEFT(G66,1),"ABC")</f>
        <v/>
      </c>
      <c r="AY66" s="72" t="str">
        <f t="shared" ref="AY66:AY97" si="157">TEXT(C66,"0000")</f>
        <v>0065</v>
      </c>
      <c r="AZ66" s="72" t="str">
        <f t="shared" si="7"/>
        <v>EX-23-ENL-01--0065</v>
      </c>
      <c r="BA66" s="72" t="str">
        <f t="shared" si="8"/>
        <v>Not Completed</v>
      </c>
      <c r="BB66" s="19">
        <f t="shared" ref="BB66:BC66" si="158">IF(ISBLANK(F66)=TRUE,0,1)</f>
        <v>0</v>
      </c>
      <c r="BC66" s="19">
        <f t="shared" si="158"/>
        <v>0</v>
      </c>
      <c r="BD66" s="19">
        <f t="shared" ref="BD66:BW66" si="159">IF(ISBLANK(G66)=TRUE,0,1)</f>
        <v>0</v>
      </c>
      <c r="BE66" s="19">
        <f t="shared" si="159"/>
        <v>1</v>
      </c>
      <c r="BF66" s="19">
        <f t="shared" si="159"/>
        <v>0</v>
      </c>
      <c r="BG66" s="19">
        <f t="shared" si="159"/>
        <v>0</v>
      </c>
      <c r="BH66" s="19">
        <f t="shared" si="159"/>
        <v>0</v>
      </c>
      <c r="BI66" s="19">
        <f t="shared" si="159"/>
        <v>0</v>
      </c>
      <c r="BJ66" s="19">
        <f t="shared" si="159"/>
        <v>0</v>
      </c>
      <c r="BK66" s="19">
        <f t="shared" si="159"/>
        <v>0</v>
      </c>
      <c r="BL66" s="19">
        <f t="shared" si="159"/>
        <v>0</v>
      </c>
      <c r="BM66" s="19">
        <f t="shared" si="159"/>
        <v>0</v>
      </c>
      <c r="BN66" s="19">
        <f t="shared" si="159"/>
        <v>1</v>
      </c>
      <c r="BO66" s="19">
        <f t="shared" si="159"/>
        <v>1</v>
      </c>
      <c r="BP66" s="19">
        <f t="shared" si="159"/>
        <v>0</v>
      </c>
      <c r="BQ66" s="19">
        <f t="shared" si="159"/>
        <v>1</v>
      </c>
      <c r="BR66" s="19">
        <f t="shared" si="159"/>
        <v>0</v>
      </c>
      <c r="BS66" s="19">
        <f t="shared" si="159"/>
        <v>0</v>
      </c>
      <c r="BT66" s="19">
        <f t="shared" si="159"/>
        <v>0</v>
      </c>
      <c r="BU66" s="19">
        <f t="shared" si="159"/>
        <v>0</v>
      </c>
      <c r="BV66" s="19">
        <f t="shared" si="159"/>
        <v>0</v>
      </c>
      <c r="BW66" s="19">
        <f t="shared" si="159"/>
        <v>0</v>
      </c>
      <c r="BY66" s="12" t="str">
        <f t="shared" ref="BY66:BY97" si="160">LEFT(J66,10)</f>
        <v/>
      </c>
      <c r="BZ66" s="12"/>
      <c r="CA66" s="12" t="str">
        <f t="shared" si="11"/>
        <v/>
      </c>
      <c r="CB66" s="12" t="str">
        <f t="shared" ref="CB66:CB97" si="161">B$2</f>
        <v>ENL</v>
      </c>
      <c r="CC66" s="12" t="str">
        <f t="shared" si="13"/>
        <v>ENL</v>
      </c>
    </row>
    <row r="67" spans="1:81" ht="14.25" customHeight="1" x14ac:dyDescent="0.35">
      <c r="A67" s="72" t="str">
        <f t="shared" si="0"/>
        <v>Not Completed</v>
      </c>
      <c r="C67" s="19">
        <f t="shared" si="14"/>
        <v>66</v>
      </c>
      <c r="D67" s="14" t="str">
        <f t="shared" ref="D67:D130" si="162">IF(A67="not completed","",AZ67)</f>
        <v/>
      </c>
      <c r="E67" s="15"/>
      <c r="F67" s="15"/>
      <c r="G67" s="15"/>
      <c r="H67" s="14" t="str">
        <f t="shared" ref="H67:H130" si="163">IF(ISBLANK(G67),"",VLOOKUP(G67,T_profitcode,2,0))</f>
        <v/>
      </c>
      <c r="I67" s="15"/>
      <c r="J67" s="15"/>
      <c r="K67" s="15"/>
      <c r="L67" s="15"/>
      <c r="M67" s="15"/>
      <c r="N67" s="15"/>
      <c r="O67" s="15"/>
      <c r="P67" s="16"/>
      <c r="Q67" s="17" t="str">
        <f>IF(ISBLANK(O67)=TRUE,"",VLOOKUP(O67,'validation code'!$X$35:$Y$38,2,0))</f>
        <v/>
      </c>
      <c r="R67" s="17" t="e">
        <f t="shared" ref="R67:R130" si="164">T67+S67</f>
        <v>#VALUE!</v>
      </c>
      <c r="S67" s="16"/>
      <c r="T67" s="74" t="str">
        <f t="shared" ref="T67:T130" si="165">IF(ISERR(P67*Q67)=TRUE,"",P67*Q67*N67)</f>
        <v/>
      </c>
      <c r="U67" s="69"/>
      <c r="V67" s="69"/>
      <c r="W67" s="69"/>
      <c r="X67" s="69"/>
      <c r="Y67" s="70"/>
      <c r="Z67" s="69"/>
      <c r="AA67" s="71"/>
      <c r="AB67" s="73" t="str">
        <f t="shared" si="142"/>
        <v/>
      </c>
      <c r="AC67" s="73" t="str">
        <f t="shared" si="139"/>
        <v/>
      </c>
      <c r="AD67" s="73" t="str">
        <f t="shared" si="139"/>
        <v/>
      </c>
      <c r="AE67" s="73" t="str">
        <f t="shared" si="139"/>
        <v/>
      </c>
      <c r="AF67" s="73" t="str">
        <f t="shared" si="139"/>
        <v/>
      </c>
      <c r="AG67" s="73" t="str">
        <f t="shared" si="139"/>
        <v/>
      </c>
      <c r="AH67" s="73" t="str">
        <f t="shared" si="139"/>
        <v/>
      </c>
      <c r="AI67" s="73" t="str">
        <f t="shared" si="139"/>
        <v/>
      </c>
      <c r="AJ67" s="73" t="str">
        <f t="shared" si="139"/>
        <v/>
      </c>
      <c r="AK67" s="73" t="str">
        <f t="shared" si="139"/>
        <v/>
      </c>
      <c r="AL67" s="73" t="str">
        <f t="shared" si="139"/>
        <v/>
      </c>
      <c r="AM67" s="73" t="str">
        <f t="shared" si="139"/>
        <v/>
      </c>
      <c r="AN67" s="64" t="e">
        <f t="shared" ref="AN67:AN130" si="166">(SUM(AB67:AM67))-T67</f>
        <v>#VALUE!</v>
      </c>
      <c r="AO67" s="12"/>
      <c r="AP67" s="12" t="str">
        <f>IF(ISBLANK(F67),"",VLOOKUP(F67,'validation code'!$T$64:$U$125,2,0))</f>
        <v/>
      </c>
      <c r="AQ67" s="12" t="str">
        <f>IF(ISBLANK(F67),"",VLOOKUP(F67,'validation code'!$T$3:$U$61,2,0))</f>
        <v/>
      </c>
      <c r="AR67" s="12" t="str">
        <f>IF(ISBLANK(M67)=TRUE,"",VLOOKUP(M67,'validation code'!$X$48:$Y$49,2,0))</f>
        <v/>
      </c>
      <c r="AS67" s="12" t="str">
        <f>IF(ISBLANK(F67)=TRUE,"",VLOOKUP(F67,'validation code'!$A$29:$B$91,2,0))</f>
        <v/>
      </c>
      <c r="AT67" s="12"/>
      <c r="AU67" s="12" t="s">
        <v>1149</v>
      </c>
      <c r="AV67" s="12" t="str">
        <f>IF(ISBLANK($B$2)=TRUE,"",VLOOKUP($B$2,'validation code'!$W$54:$X$76,2,0))</f>
        <v>ENL</v>
      </c>
      <c r="AW67" s="72" t="str">
        <f t="shared" si="155"/>
        <v>01</v>
      </c>
      <c r="AX67" s="72" t="str">
        <f t="shared" si="156"/>
        <v/>
      </c>
      <c r="AY67" s="72" t="str">
        <f t="shared" si="157"/>
        <v>0066</v>
      </c>
      <c r="AZ67" s="72" t="str">
        <f t="shared" si="7"/>
        <v>EX-23-ENL-01--0066</v>
      </c>
      <c r="BA67" s="72" t="str">
        <f t="shared" si="8"/>
        <v>Not Completed</v>
      </c>
      <c r="BB67" s="19">
        <f t="shared" ref="BB67:BC67" si="167">IF(ISBLANK(F67)=TRUE,0,1)</f>
        <v>0</v>
      </c>
      <c r="BC67" s="19">
        <f t="shared" si="167"/>
        <v>0</v>
      </c>
      <c r="BD67" s="19">
        <f t="shared" ref="BD67:BW67" si="168">IF(ISBLANK(G67)=TRUE,0,1)</f>
        <v>0</v>
      </c>
      <c r="BE67" s="19">
        <f t="shared" si="168"/>
        <v>1</v>
      </c>
      <c r="BF67" s="19">
        <f t="shared" si="168"/>
        <v>0</v>
      </c>
      <c r="BG67" s="19">
        <f t="shared" si="168"/>
        <v>0</v>
      </c>
      <c r="BH67" s="19">
        <f t="shared" si="168"/>
        <v>0</v>
      </c>
      <c r="BI67" s="19">
        <f t="shared" si="168"/>
        <v>0</v>
      </c>
      <c r="BJ67" s="19">
        <f t="shared" si="168"/>
        <v>0</v>
      </c>
      <c r="BK67" s="19">
        <f t="shared" si="168"/>
        <v>0</v>
      </c>
      <c r="BL67" s="19">
        <f t="shared" si="168"/>
        <v>0</v>
      </c>
      <c r="BM67" s="19">
        <f t="shared" si="168"/>
        <v>0</v>
      </c>
      <c r="BN67" s="19">
        <f t="shared" si="168"/>
        <v>1</v>
      </c>
      <c r="BO67" s="19">
        <f t="shared" si="168"/>
        <v>1</v>
      </c>
      <c r="BP67" s="19">
        <f t="shared" si="168"/>
        <v>0</v>
      </c>
      <c r="BQ67" s="19">
        <f t="shared" si="168"/>
        <v>1</v>
      </c>
      <c r="BR67" s="19">
        <f t="shared" si="168"/>
        <v>0</v>
      </c>
      <c r="BS67" s="19">
        <f t="shared" si="168"/>
        <v>0</v>
      </c>
      <c r="BT67" s="19">
        <f t="shared" si="168"/>
        <v>0</v>
      </c>
      <c r="BU67" s="19">
        <f t="shared" si="168"/>
        <v>0</v>
      </c>
      <c r="BV67" s="19">
        <f t="shared" si="168"/>
        <v>0</v>
      </c>
      <c r="BW67" s="19">
        <f t="shared" si="168"/>
        <v>0</v>
      </c>
      <c r="BY67" s="12" t="str">
        <f t="shared" si="160"/>
        <v/>
      </c>
      <c r="BZ67" s="12"/>
      <c r="CA67" s="12" t="str">
        <f t="shared" si="11"/>
        <v/>
      </c>
      <c r="CB67" s="12" t="str">
        <f t="shared" si="161"/>
        <v>ENL</v>
      </c>
      <c r="CC67" s="12" t="str">
        <f t="shared" si="13"/>
        <v>ENL</v>
      </c>
    </row>
    <row r="68" spans="1:81" ht="14.25" customHeight="1" x14ac:dyDescent="0.35">
      <c r="A68" s="72" t="str">
        <f t="shared" si="0"/>
        <v>Not Completed</v>
      </c>
      <c r="C68" s="19">
        <f t="shared" si="14"/>
        <v>67</v>
      </c>
      <c r="D68" s="14" t="str">
        <f t="shared" si="162"/>
        <v/>
      </c>
      <c r="E68" s="15"/>
      <c r="F68" s="15"/>
      <c r="G68" s="15"/>
      <c r="H68" s="14" t="str">
        <f t="shared" si="163"/>
        <v/>
      </c>
      <c r="I68" s="15"/>
      <c r="J68" s="15"/>
      <c r="K68" s="15"/>
      <c r="L68" s="15"/>
      <c r="M68" s="15"/>
      <c r="N68" s="15"/>
      <c r="O68" s="15"/>
      <c r="P68" s="16"/>
      <c r="Q68" s="17" t="str">
        <f>IF(ISBLANK(O68)=TRUE,"",VLOOKUP(O68,'validation code'!$X$35:$Y$38,2,0))</f>
        <v/>
      </c>
      <c r="R68" s="17" t="e">
        <f t="shared" si="164"/>
        <v>#VALUE!</v>
      </c>
      <c r="S68" s="16"/>
      <c r="T68" s="74" t="str">
        <f t="shared" si="165"/>
        <v/>
      </c>
      <c r="U68" s="69"/>
      <c r="V68" s="69"/>
      <c r="W68" s="69"/>
      <c r="X68" s="69"/>
      <c r="Y68" s="70"/>
      <c r="Z68" s="69"/>
      <c r="AA68" s="71"/>
      <c r="AB68" s="73" t="str">
        <f t="shared" si="142"/>
        <v/>
      </c>
      <c r="AC68" s="73" t="str">
        <f t="shared" si="139"/>
        <v/>
      </c>
      <c r="AD68" s="73" t="str">
        <f t="shared" si="139"/>
        <v/>
      </c>
      <c r="AE68" s="73" t="str">
        <f t="shared" si="139"/>
        <v/>
      </c>
      <c r="AF68" s="73" t="str">
        <f t="shared" si="139"/>
        <v/>
      </c>
      <c r="AG68" s="73" t="str">
        <f t="shared" si="139"/>
        <v/>
      </c>
      <c r="AH68" s="73" t="str">
        <f t="shared" si="139"/>
        <v/>
      </c>
      <c r="AI68" s="73" t="str">
        <f t="shared" si="139"/>
        <v/>
      </c>
      <c r="AJ68" s="73" t="str">
        <f t="shared" si="139"/>
        <v/>
      </c>
      <c r="AK68" s="73" t="str">
        <f t="shared" si="139"/>
        <v/>
      </c>
      <c r="AL68" s="73" t="str">
        <f t="shared" si="139"/>
        <v/>
      </c>
      <c r="AM68" s="73" t="str">
        <f t="shared" si="139"/>
        <v/>
      </c>
      <c r="AN68" s="64" t="e">
        <f t="shared" si="166"/>
        <v>#VALUE!</v>
      </c>
      <c r="AO68" s="12"/>
      <c r="AP68" s="12" t="str">
        <f>IF(ISBLANK(F68),"",VLOOKUP(F68,'validation code'!$T$64:$U$125,2,0))</f>
        <v/>
      </c>
      <c r="AQ68" s="12" t="str">
        <f>IF(ISBLANK(F68),"",VLOOKUP(F68,'validation code'!$T$3:$U$61,2,0))</f>
        <v/>
      </c>
      <c r="AR68" s="12" t="str">
        <f>IF(ISBLANK(M68)=TRUE,"",VLOOKUP(M68,'validation code'!$X$48:$Y$49,2,0))</f>
        <v/>
      </c>
      <c r="AS68" s="12" t="str">
        <f>IF(ISBLANK(F68)=TRUE,"",VLOOKUP(F68,'validation code'!$A$29:$B$91,2,0))</f>
        <v/>
      </c>
      <c r="AT68" s="12"/>
      <c r="AU68" s="12" t="s">
        <v>1149</v>
      </c>
      <c r="AV68" s="12" t="str">
        <f>IF(ISBLANK($B$2)=TRUE,"",VLOOKUP($B$2,'validation code'!$W$54:$X$76,2,0))</f>
        <v>ENL</v>
      </c>
      <c r="AW68" s="72" t="str">
        <f t="shared" si="155"/>
        <v>01</v>
      </c>
      <c r="AX68" s="72" t="str">
        <f t="shared" si="156"/>
        <v/>
      </c>
      <c r="AY68" s="72" t="str">
        <f t="shared" si="157"/>
        <v>0067</v>
      </c>
      <c r="AZ68" s="72" t="str">
        <f t="shared" si="7"/>
        <v>EX-23-ENL-01--0067</v>
      </c>
      <c r="BA68" s="72" t="str">
        <f t="shared" si="8"/>
        <v>Not Completed</v>
      </c>
      <c r="BB68" s="19">
        <f t="shared" ref="BB68:BC68" si="169">IF(ISBLANK(F68)=TRUE,0,1)</f>
        <v>0</v>
      </c>
      <c r="BC68" s="19">
        <f t="shared" si="169"/>
        <v>0</v>
      </c>
      <c r="BD68" s="19">
        <f t="shared" ref="BD68:BW68" si="170">IF(ISBLANK(G68)=TRUE,0,1)</f>
        <v>0</v>
      </c>
      <c r="BE68" s="19">
        <f t="shared" si="170"/>
        <v>1</v>
      </c>
      <c r="BF68" s="19">
        <f t="shared" si="170"/>
        <v>0</v>
      </c>
      <c r="BG68" s="19">
        <f t="shared" si="170"/>
        <v>0</v>
      </c>
      <c r="BH68" s="19">
        <f t="shared" si="170"/>
        <v>0</v>
      </c>
      <c r="BI68" s="19">
        <f t="shared" si="170"/>
        <v>0</v>
      </c>
      <c r="BJ68" s="19">
        <f t="shared" si="170"/>
        <v>0</v>
      </c>
      <c r="BK68" s="19">
        <f t="shared" si="170"/>
        <v>0</v>
      </c>
      <c r="BL68" s="19">
        <f t="shared" si="170"/>
        <v>0</v>
      </c>
      <c r="BM68" s="19">
        <f t="shared" si="170"/>
        <v>0</v>
      </c>
      <c r="BN68" s="19">
        <f t="shared" si="170"/>
        <v>1</v>
      </c>
      <c r="BO68" s="19">
        <f t="shared" si="170"/>
        <v>1</v>
      </c>
      <c r="BP68" s="19">
        <f t="shared" si="170"/>
        <v>0</v>
      </c>
      <c r="BQ68" s="19">
        <f t="shared" si="170"/>
        <v>1</v>
      </c>
      <c r="BR68" s="19">
        <f t="shared" si="170"/>
        <v>0</v>
      </c>
      <c r="BS68" s="19">
        <f t="shared" si="170"/>
        <v>0</v>
      </c>
      <c r="BT68" s="19">
        <f t="shared" si="170"/>
        <v>0</v>
      </c>
      <c r="BU68" s="19">
        <f t="shared" si="170"/>
        <v>0</v>
      </c>
      <c r="BV68" s="19">
        <f t="shared" si="170"/>
        <v>0</v>
      </c>
      <c r="BW68" s="19">
        <f t="shared" si="170"/>
        <v>0</v>
      </c>
      <c r="BY68" s="12" t="str">
        <f t="shared" si="160"/>
        <v/>
      </c>
      <c r="BZ68" s="12"/>
      <c r="CA68" s="12" t="str">
        <f t="shared" si="11"/>
        <v/>
      </c>
      <c r="CB68" s="12" t="str">
        <f t="shared" si="161"/>
        <v>ENL</v>
      </c>
      <c r="CC68" s="12" t="str">
        <f t="shared" si="13"/>
        <v>ENL</v>
      </c>
    </row>
    <row r="69" spans="1:81" ht="14.25" customHeight="1" x14ac:dyDescent="0.35">
      <c r="A69" s="72" t="str">
        <f t="shared" si="0"/>
        <v>Not Completed</v>
      </c>
      <c r="C69" s="19">
        <f t="shared" si="14"/>
        <v>68</v>
      </c>
      <c r="D69" s="14" t="str">
        <f t="shared" si="162"/>
        <v/>
      </c>
      <c r="E69" s="15"/>
      <c r="F69" s="15"/>
      <c r="G69" s="15"/>
      <c r="H69" s="14" t="str">
        <f t="shared" si="163"/>
        <v/>
      </c>
      <c r="I69" s="15"/>
      <c r="J69" s="15"/>
      <c r="K69" s="15"/>
      <c r="L69" s="15"/>
      <c r="M69" s="15"/>
      <c r="N69" s="15"/>
      <c r="O69" s="15"/>
      <c r="P69" s="16"/>
      <c r="Q69" s="17" t="str">
        <f>IF(ISBLANK(O69)=TRUE,"",VLOOKUP(O69,'validation code'!$X$35:$Y$38,2,0))</f>
        <v/>
      </c>
      <c r="R69" s="17" t="e">
        <f t="shared" si="164"/>
        <v>#VALUE!</v>
      </c>
      <c r="S69" s="16"/>
      <c r="T69" s="74" t="str">
        <f t="shared" si="165"/>
        <v/>
      </c>
      <c r="U69" s="69"/>
      <c r="V69" s="69"/>
      <c r="W69" s="69"/>
      <c r="X69" s="69"/>
      <c r="Y69" s="70"/>
      <c r="Z69" s="69"/>
      <c r="AA69" s="71"/>
      <c r="AB69" s="73" t="str">
        <f t="shared" si="142"/>
        <v/>
      </c>
      <c r="AC69" s="73" t="str">
        <f t="shared" si="139"/>
        <v/>
      </c>
      <c r="AD69" s="73" t="str">
        <f t="shared" si="139"/>
        <v/>
      </c>
      <c r="AE69" s="73" t="str">
        <f t="shared" si="139"/>
        <v/>
      </c>
      <c r="AF69" s="73" t="str">
        <f t="shared" si="139"/>
        <v/>
      </c>
      <c r="AG69" s="73" t="str">
        <f t="shared" si="139"/>
        <v/>
      </c>
      <c r="AH69" s="73" t="str">
        <f t="shared" si="139"/>
        <v/>
      </c>
      <c r="AI69" s="73" t="str">
        <f t="shared" si="139"/>
        <v/>
      </c>
      <c r="AJ69" s="73" t="str">
        <f t="shared" si="139"/>
        <v/>
      </c>
      <c r="AK69" s="73" t="str">
        <f t="shared" si="139"/>
        <v/>
      </c>
      <c r="AL69" s="73" t="str">
        <f t="shared" si="139"/>
        <v/>
      </c>
      <c r="AM69" s="73" t="str">
        <f t="shared" si="139"/>
        <v/>
      </c>
      <c r="AN69" s="64" t="e">
        <f t="shared" si="166"/>
        <v>#VALUE!</v>
      </c>
      <c r="AO69" s="12"/>
      <c r="AP69" s="12" t="str">
        <f>IF(ISBLANK(F69),"",VLOOKUP(F69,'validation code'!$T$64:$U$125,2,0))</f>
        <v/>
      </c>
      <c r="AQ69" s="12" t="str">
        <f>IF(ISBLANK(F69),"",VLOOKUP(F69,'validation code'!$T$3:$U$61,2,0))</f>
        <v/>
      </c>
      <c r="AR69" s="12" t="str">
        <f>IF(ISBLANK(M69)=TRUE,"",VLOOKUP(M69,'validation code'!$X$48:$Y$49,2,0))</f>
        <v/>
      </c>
      <c r="AS69" s="12" t="str">
        <f>IF(ISBLANK(F69)=TRUE,"",VLOOKUP(F69,'validation code'!$A$29:$B$91,2,0))</f>
        <v/>
      </c>
      <c r="AT69" s="12"/>
      <c r="AU69" s="12" t="s">
        <v>1149</v>
      </c>
      <c r="AV69" s="12" t="str">
        <f>IF(ISBLANK($B$2)=TRUE,"",VLOOKUP($B$2,'validation code'!$W$54:$X$76,2,0))</f>
        <v>ENL</v>
      </c>
      <c r="AW69" s="72" t="str">
        <f t="shared" si="155"/>
        <v>01</v>
      </c>
      <c r="AX69" s="72" t="str">
        <f t="shared" si="156"/>
        <v/>
      </c>
      <c r="AY69" s="72" t="str">
        <f t="shared" si="157"/>
        <v>0068</v>
      </c>
      <c r="AZ69" s="72" t="str">
        <f t="shared" si="7"/>
        <v>EX-23-ENL-01--0068</v>
      </c>
      <c r="BA69" s="72" t="str">
        <f t="shared" si="8"/>
        <v>Not Completed</v>
      </c>
      <c r="BB69" s="19">
        <f t="shared" ref="BB69:BC69" si="171">IF(ISBLANK(F69)=TRUE,0,1)</f>
        <v>0</v>
      </c>
      <c r="BC69" s="19">
        <f t="shared" si="171"/>
        <v>0</v>
      </c>
      <c r="BD69" s="19">
        <f t="shared" ref="BD69:BW69" si="172">IF(ISBLANK(G69)=TRUE,0,1)</f>
        <v>0</v>
      </c>
      <c r="BE69" s="19">
        <f t="shared" si="172"/>
        <v>1</v>
      </c>
      <c r="BF69" s="19">
        <f t="shared" si="172"/>
        <v>0</v>
      </c>
      <c r="BG69" s="19">
        <f t="shared" si="172"/>
        <v>0</v>
      </c>
      <c r="BH69" s="19">
        <f t="shared" si="172"/>
        <v>0</v>
      </c>
      <c r="BI69" s="19">
        <f t="shared" si="172"/>
        <v>0</v>
      </c>
      <c r="BJ69" s="19">
        <f t="shared" si="172"/>
        <v>0</v>
      </c>
      <c r="BK69" s="19">
        <f t="shared" si="172"/>
        <v>0</v>
      </c>
      <c r="BL69" s="19">
        <f t="shared" si="172"/>
        <v>0</v>
      </c>
      <c r="BM69" s="19">
        <f t="shared" si="172"/>
        <v>0</v>
      </c>
      <c r="BN69" s="19">
        <f t="shared" si="172"/>
        <v>1</v>
      </c>
      <c r="BO69" s="19">
        <f t="shared" si="172"/>
        <v>1</v>
      </c>
      <c r="BP69" s="19">
        <f t="shared" si="172"/>
        <v>0</v>
      </c>
      <c r="BQ69" s="19">
        <f t="shared" si="172"/>
        <v>1</v>
      </c>
      <c r="BR69" s="19">
        <f t="shared" si="172"/>
        <v>0</v>
      </c>
      <c r="BS69" s="19">
        <f t="shared" si="172"/>
        <v>0</v>
      </c>
      <c r="BT69" s="19">
        <f t="shared" si="172"/>
        <v>0</v>
      </c>
      <c r="BU69" s="19">
        <f t="shared" si="172"/>
        <v>0</v>
      </c>
      <c r="BV69" s="19">
        <f t="shared" si="172"/>
        <v>0</v>
      </c>
      <c r="BW69" s="19">
        <f t="shared" si="172"/>
        <v>0</v>
      </c>
      <c r="BY69" s="12" t="str">
        <f t="shared" si="160"/>
        <v/>
      </c>
      <c r="BZ69" s="12"/>
      <c r="CA69" s="12" t="str">
        <f t="shared" si="11"/>
        <v/>
      </c>
      <c r="CB69" s="12" t="str">
        <f t="shared" si="161"/>
        <v>ENL</v>
      </c>
      <c r="CC69" s="12" t="str">
        <f t="shared" si="13"/>
        <v>ENL</v>
      </c>
    </row>
    <row r="70" spans="1:81" ht="14.25" customHeight="1" x14ac:dyDescent="0.35">
      <c r="A70" s="72" t="str">
        <f t="shared" si="0"/>
        <v>Not Completed</v>
      </c>
      <c r="C70" s="19">
        <f t="shared" si="14"/>
        <v>69</v>
      </c>
      <c r="D70" s="14" t="str">
        <f t="shared" si="162"/>
        <v/>
      </c>
      <c r="E70" s="15"/>
      <c r="F70" s="15"/>
      <c r="G70" s="15"/>
      <c r="H70" s="14" t="str">
        <f t="shared" si="163"/>
        <v/>
      </c>
      <c r="I70" s="15"/>
      <c r="J70" s="15"/>
      <c r="K70" s="15"/>
      <c r="L70" s="15"/>
      <c r="M70" s="15"/>
      <c r="N70" s="15"/>
      <c r="O70" s="15"/>
      <c r="P70" s="16"/>
      <c r="Q70" s="17" t="str">
        <f>IF(ISBLANK(O70)=TRUE,"",VLOOKUP(O70,'validation code'!$X$35:$Y$38,2,0))</f>
        <v/>
      </c>
      <c r="R70" s="17" t="e">
        <f t="shared" si="164"/>
        <v>#VALUE!</v>
      </c>
      <c r="S70" s="16"/>
      <c r="T70" s="74" t="str">
        <f t="shared" si="165"/>
        <v/>
      </c>
      <c r="U70" s="69"/>
      <c r="V70" s="69"/>
      <c r="W70" s="69"/>
      <c r="X70" s="69"/>
      <c r="Y70" s="70"/>
      <c r="Z70" s="69"/>
      <c r="AA70" s="71"/>
      <c r="AB70" s="73" t="str">
        <f t="shared" si="142"/>
        <v/>
      </c>
      <c r="AC70" s="73" t="str">
        <f t="shared" si="139"/>
        <v/>
      </c>
      <c r="AD70" s="73" t="str">
        <f t="shared" si="139"/>
        <v/>
      </c>
      <c r="AE70" s="73" t="str">
        <f t="shared" si="139"/>
        <v/>
      </c>
      <c r="AF70" s="73" t="str">
        <f t="shared" si="139"/>
        <v/>
      </c>
      <c r="AG70" s="73" t="str">
        <f t="shared" si="139"/>
        <v/>
      </c>
      <c r="AH70" s="73" t="str">
        <f t="shared" si="139"/>
        <v/>
      </c>
      <c r="AI70" s="73" t="str">
        <f t="shared" si="139"/>
        <v/>
      </c>
      <c r="AJ70" s="73" t="str">
        <f t="shared" si="139"/>
        <v/>
      </c>
      <c r="AK70" s="73" t="str">
        <f t="shared" si="139"/>
        <v/>
      </c>
      <c r="AL70" s="73" t="str">
        <f t="shared" si="139"/>
        <v/>
      </c>
      <c r="AM70" s="73" t="str">
        <f t="shared" si="139"/>
        <v/>
      </c>
      <c r="AN70" s="64" t="e">
        <f t="shared" si="166"/>
        <v>#VALUE!</v>
      </c>
      <c r="AO70" s="12"/>
      <c r="AP70" s="12" t="str">
        <f>IF(ISBLANK(F70),"",VLOOKUP(F70,'validation code'!$T$64:$U$125,2,0))</f>
        <v/>
      </c>
      <c r="AQ70" s="12" t="str">
        <f>IF(ISBLANK(F70),"",VLOOKUP(F70,'validation code'!$T$3:$U$61,2,0))</f>
        <v/>
      </c>
      <c r="AR70" s="12" t="str">
        <f>IF(ISBLANK(M70)=TRUE,"",VLOOKUP(M70,'validation code'!$X$48:$Y$49,2,0))</f>
        <v/>
      </c>
      <c r="AS70" s="12" t="str">
        <f>IF(ISBLANK(F70)=TRUE,"",VLOOKUP(F70,'validation code'!$A$29:$B$91,2,0))</f>
        <v/>
      </c>
      <c r="AT70" s="12"/>
      <c r="AU70" s="12" t="s">
        <v>1149</v>
      </c>
      <c r="AV70" s="12" t="str">
        <f>IF(ISBLANK($B$2)=TRUE,"",VLOOKUP($B$2,'validation code'!$W$54:$X$76,2,0))</f>
        <v>ENL</v>
      </c>
      <c r="AW70" s="72" t="str">
        <f t="shared" si="155"/>
        <v>01</v>
      </c>
      <c r="AX70" s="72" t="str">
        <f t="shared" si="156"/>
        <v/>
      </c>
      <c r="AY70" s="72" t="str">
        <f t="shared" si="157"/>
        <v>0069</v>
      </c>
      <c r="AZ70" s="72" t="str">
        <f t="shared" si="7"/>
        <v>EX-23-ENL-01--0069</v>
      </c>
      <c r="BA70" s="72" t="str">
        <f t="shared" si="8"/>
        <v>Not Completed</v>
      </c>
      <c r="BB70" s="19">
        <f t="shared" ref="BB70:BC70" si="173">IF(ISBLANK(F70)=TRUE,0,1)</f>
        <v>0</v>
      </c>
      <c r="BC70" s="19">
        <f t="shared" si="173"/>
        <v>0</v>
      </c>
      <c r="BD70" s="19">
        <f t="shared" ref="BD70:BW70" si="174">IF(ISBLANK(G70)=TRUE,0,1)</f>
        <v>0</v>
      </c>
      <c r="BE70" s="19">
        <f t="shared" si="174"/>
        <v>1</v>
      </c>
      <c r="BF70" s="19">
        <f t="shared" si="174"/>
        <v>0</v>
      </c>
      <c r="BG70" s="19">
        <f t="shared" si="174"/>
        <v>0</v>
      </c>
      <c r="BH70" s="19">
        <f t="shared" si="174"/>
        <v>0</v>
      </c>
      <c r="BI70" s="19">
        <f t="shared" si="174"/>
        <v>0</v>
      </c>
      <c r="BJ70" s="19">
        <f t="shared" si="174"/>
        <v>0</v>
      </c>
      <c r="BK70" s="19">
        <f t="shared" si="174"/>
        <v>0</v>
      </c>
      <c r="BL70" s="19">
        <f t="shared" si="174"/>
        <v>0</v>
      </c>
      <c r="BM70" s="19">
        <f t="shared" si="174"/>
        <v>0</v>
      </c>
      <c r="BN70" s="19">
        <f t="shared" si="174"/>
        <v>1</v>
      </c>
      <c r="BO70" s="19">
        <f t="shared" si="174"/>
        <v>1</v>
      </c>
      <c r="BP70" s="19">
        <f t="shared" si="174"/>
        <v>0</v>
      </c>
      <c r="BQ70" s="19">
        <f t="shared" si="174"/>
        <v>1</v>
      </c>
      <c r="BR70" s="19">
        <f t="shared" si="174"/>
        <v>0</v>
      </c>
      <c r="BS70" s="19">
        <f t="shared" si="174"/>
        <v>0</v>
      </c>
      <c r="BT70" s="19">
        <f t="shared" si="174"/>
        <v>0</v>
      </c>
      <c r="BU70" s="19">
        <f t="shared" si="174"/>
        <v>0</v>
      </c>
      <c r="BV70" s="19">
        <f t="shared" si="174"/>
        <v>0</v>
      </c>
      <c r="BW70" s="19">
        <f t="shared" si="174"/>
        <v>0</v>
      </c>
      <c r="BY70" s="12" t="str">
        <f t="shared" si="160"/>
        <v/>
      </c>
      <c r="BZ70" s="12"/>
      <c r="CA70" s="12" t="str">
        <f t="shared" si="11"/>
        <v/>
      </c>
      <c r="CB70" s="12" t="str">
        <f t="shared" si="161"/>
        <v>ENL</v>
      </c>
      <c r="CC70" s="12" t="str">
        <f t="shared" si="13"/>
        <v>ENL</v>
      </c>
    </row>
    <row r="71" spans="1:81" ht="14.25" customHeight="1" x14ac:dyDescent="0.35">
      <c r="A71" s="72" t="str">
        <f t="shared" si="0"/>
        <v>Not Completed</v>
      </c>
      <c r="C71" s="19">
        <f t="shared" si="14"/>
        <v>70</v>
      </c>
      <c r="D71" s="14" t="str">
        <f t="shared" si="162"/>
        <v/>
      </c>
      <c r="E71" s="15"/>
      <c r="F71" s="15"/>
      <c r="G71" s="15"/>
      <c r="H71" s="14" t="str">
        <f t="shared" si="163"/>
        <v/>
      </c>
      <c r="I71" s="15"/>
      <c r="J71" s="15"/>
      <c r="K71" s="15"/>
      <c r="L71" s="15"/>
      <c r="M71" s="15"/>
      <c r="N71" s="15"/>
      <c r="O71" s="15"/>
      <c r="P71" s="16"/>
      <c r="Q71" s="17" t="str">
        <f>IF(ISBLANK(O71)=TRUE,"",VLOOKUP(O71,'validation code'!$X$35:$Y$38,2,0))</f>
        <v/>
      </c>
      <c r="R71" s="17" t="e">
        <f t="shared" si="164"/>
        <v>#VALUE!</v>
      </c>
      <c r="S71" s="16"/>
      <c r="T71" s="74" t="str">
        <f t="shared" si="165"/>
        <v/>
      </c>
      <c r="U71" s="69"/>
      <c r="V71" s="69"/>
      <c r="W71" s="69"/>
      <c r="X71" s="69"/>
      <c r="Y71" s="70"/>
      <c r="Z71" s="69"/>
      <c r="AA71" s="71"/>
      <c r="AB71" s="73" t="str">
        <f t="shared" si="142"/>
        <v/>
      </c>
      <c r="AC71" s="73" t="str">
        <f t="shared" si="139"/>
        <v/>
      </c>
      <c r="AD71" s="73" t="str">
        <f t="shared" si="139"/>
        <v/>
      </c>
      <c r="AE71" s="73" t="str">
        <f t="shared" si="139"/>
        <v/>
      </c>
      <c r="AF71" s="73" t="str">
        <f t="shared" si="139"/>
        <v/>
      </c>
      <c r="AG71" s="73" t="str">
        <f t="shared" si="139"/>
        <v/>
      </c>
      <c r="AH71" s="73" t="str">
        <f t="shared" si="139"/>
        <v/>
      </c>
      <c r="AI71" s="73" t="str">
        <f t="shared" si="139"/>
        <v/>
      </c>
      <c r="AJ71" s="73" t="str">
        <f t="shared" si="139"/>
        <v/>
      </c>
      <c r="AK71" s="73" t="str">
        <f t="shared" si="139"/>
        <v/>
      </c>
      <c r="AL71" s="73" t="str">
        <f t="shared" si="139"/>
        <v/>
      </c>
      <c r="AM71" s="73" t="str">
        <f t="shared" si="139"/>
        <v/>
      </c>
      <c r="AN71" s="64" t="e">
        <f t="shared" si="166"/>
        <v>#VALUE!</v>
      </c>
      <c r="AO71" s="12"/>
      <c r="AP71" s="12" t="str">
        <f>IF(ISBLANK(F71),"",VLOOKUP(F71,'validation code'!$T$64:$U$125,2,0))</f>
        <v/>
      </c>
      <c r="AQ71" s="12" t="str">
        <f>IF(ISBLANK(F71),"",VLOOKUP(F71,'validation code'!$T$3:$U$61,2,0))</f>
        <v/>
      </c>
      <c r="AR71" s="12" t="str">
        <f>IF(ISBLANK(M71)=TRUE,"",VLOOKUP(M71,'validation code'!$X$48:$Y$49,2,0))</f>
        <v/>
      </c>
      <c r="AS71" s="12" t="str">
        <f>IF(ISBLANK(F71)=TRUE,"",VLOOKUP(F71,'validation code'!$A$29:$B$91,2,0))</f>
        <v/>
      </c>
      <c r="AT71" s="12"/>
      <c r="AU71" s="12" t="s">
        <v>1149</v>
      </c>
      <c r="AV71" s="12" t="str">
        <f>IF(ISBLANK($B$2)=TRUE,"",VLOOKUP($B$2,'validation code'!$W$54:$X$76,2,0))</f>
        <v>ENL</v>
      </c>
      <c r="AW71" s="72" t="str">
        <f t="shared" si="155"/>
        <v>01</v>
      </c>
      <c r="AX71" s="72" t="str">
        <f t="shared" si="156"/>
        <v/>
      </c>
      <c r="AY71" s="72" t="str">
        <f t="shared" si="157"/>
        <v>0070</v>
      </c>
      <c r="AZ71" s="72" t="str">
        <f t="shared" si="7"/>
        <v>EX-23-ENL-01--0070</v>
      </c>
      <c r="BA71" s="72" t="str">
        <f t="shared" si="8"/>
        <v>Not Completed</v>
      </c>
      <c r="BB71" s="19">
        <f t="shared" ref="BB71:BC71" si="175">IF(ISBLANK(F71)=TRUE,0,1)</f>
        <v>0</v>
      </c>
      <c r="BC71" s="19">
        <f t="shared" si="175"/>
        <v>0</v>
      </c>
      <c r="BD71" s="19">
        <f t="shared" ref="BD71:BW71" si="176">IF(ISBLANK(G71)=TRUE,0,1)</f>
        <v>0</v>
      </c>
      <c r="BE71" s="19">
        <f t="shared" si="176"/>
        <v>1</v>
      </c>
      <c r="BF71" s="19">
        <f t="shared" si="176"/>
        <v>0</v>
      </c>
      <c r="BG71" s="19">
        <f t="shared" si="176"/>
        <v>0</v>
      </c>
      <c r="BH71" s="19">
        <f t="shared" si="176"/>
        <v>0</v>
      </c>
      <c r="BI71" s="19">
        <f t="shared" si="176"/>
        <v>0</v>
      </c>
      <c r="BJ71" s="19">
        <f t="shared" si="176"/>
        <v>0</v>
      </c>
      <c r="BK71" s="19">
        <f t="shared" si="176"/>
        <v>0</v>
      </c>
      <c r="BL71" s="19">
        <f t="shared" si="176"/>
        <v>0</v>
      </c>
      <c r="BM71" s="19">
        <f t="shared" si="176"/>
        <v>0</v>
      </c>
      <c r="BN71" s="19">
        <f t="shared" si="176"/>
        <v>1</v>
      </c>
      <c r="BO71" s="19">
        <f t="shared" si="176"/>
        <v>1</v>
      </c>
      <c r="BP71" s="19">
        <f t="shared" si="176"/>
        <v>0</v>
      </c>
      <c r="BQ71" s="19">
        <f t="shared" si="176"/>
        <v>1</v>
      </c>
      <c r="BR71" s="19">
        <f t="shared" si="176"/>
        <v>0</v>
      </c>
      <c r="BS71" s="19">
        <f t="shared" si="176"/>
        <v>0</v>
      </c>
      <c r="BT71" s="19">
        <f t="shared" si="176"/>
        <v>0</v>
      </c>
      <c r="BU71" s="19">
        <f t="shared" si="176"/>
        <v>0</v>
      </c>
      <c r="BV71" s="19">
        <f t="shared" si="176"/>
        <v>0</v>
      </c>
      <c r="BW71" s="19">
        <f t="shared" si="176"/>
        <v>0</v>
      </c>
      <c r="BY71" s="12" t="str">
        <f t="shared" si="160"/>
        <v/>
      </c>
      <c r="BZ71" s="12"/>
      <c r="CA71" s="12" t="str">
        <f t="shared" si="11"/>
        <v/>
      </c>
      <c r="CB71" s="12" t="str">
        <f t="shared" si="161"/>
        <v>ENL</v>
      </c>
      <c r="CC71" s="12" t="str">
        <f t="shared" si="13"/>
        <v>ENL</v>
      </c>
    </row>
    <row r="72" spans="1:81" ht="14.25" customHeight="1" x14ac:dyDescent="0.35">
      <c r="A72" s="72" t="str">
        <f t="shared" si="0"/>
        <v>Not Completed</v>
      </c>
      <c r="C72" s="19">
        <f t="shared" si="14"/>
        <v>71</v>
      </c>
      <c r="D72" s="14" t="str">
        <f t="shared" si="162"/>
        <v/>
      </c>
      <c r="E72" s="15"/>
      <c r="F72" s="15"/>
      <c r="G72" s="15"/>
      <c r="H72" s="14" t="str">
        <f t="shared" si="163"/>
        <v/>
      </c>
      <c r="I72" s="15"/>
      <c r="J72" s="15"/>
      <c r="K72" s="15"/>
      <c r="L72" s="15"/>
      <c r="M72" s="15"/>
      <c r="N72" s="15"/>
      <c r="O72" s="15"/>
      <c r="P72" s="16"/>
      <c r="Q72" s="17" t="str">
        <f>IF(ISBLANK(O72)=TRUE,"",VLOOKUP(O72,'validation code'!$X$35:$Y$38,2,0))</f>
        <v/>
      </c>
      <c r="R72" s="17" t="e">
        <f t="shared" si="164"/>
        <v>#VALUE!</v>
      </c>
      <c r="S72" s="16"/>
      <c r="T72" s="74" t="str">
        <f t="shared" si="165"/>
        <v/>
      </c>
      <c r="U72" s="69"/>
      <c r="V72" s="69"/>
      <c r="W72" s="69"/>
      <c r="X72" s="69"/>
      <c r="Y72" s="70"/>
      <c r="Z72" s="69"/>
      <c r="AA72" s="71"/>
      <c r="AB72" s="73" t="str">
        <f t="shared" si="142"/>
        <v/>
      </c>
      <c r="AC72" s="73" t="str">
        <f t="shared" si="139"/>
        <v/>
      </c>
      <c r="AD72" s="73" t="str">
        <f t="shared" si="139"/>
        <v/>
      </c>
      <c r="AE72" s="73" t="str">
        <f t="shared" si="139"/>
        <v/>
      </c>
      <c r="AF72" s="73" t="str">
        <f t="shared" si="139"/>
        <v/>
      </c>
      <c r="AG72" s="73" t="str">
        <f t="shared" si="139"/>
        <v/>
      </c>
      <c r="AH72" s="73" t="str">
        <f t="shared" si="139"/>
        <v/>
      </c>
      <c r="AI72" s="73" t="str">
        <f t="shared" si="139"/>
        <v/>
      </c>
      <c r="AJ72" s="73" t="str">
        <f t="shared" si="139"/>
        <v/>
      </c>
      <c r="AK72" s="73" t="str">
        <f t="shared" si="139"/>
        <v/>
      </c>
      <c r="AL72" s="73" t="str">
        <f t="shared" si="139"/>
        <v/>
      </c>
      <c r="AM72" s="73" t="str">
        <f t="shared" si="139"/>
        <v/>
      </c>
      <c r="AN72" s="64" t="e">
        <f t="shared" si="166"/>
        <v>#VALUE!</v>
      </c>
      <c r="AO72" s="12"/>
      <c r="AP72" s="12" t="str">
        <f>IF(ISBLANK(F72),"",VLOOKUP(F72,'validation code'!$T$64:$U$125,2,0))</f>
        <v/>
      </c>
      <c r="AQ72" s="12" t="str">
        <f>IF(ISBLANK(F72),"",VLOOKUP(F72,'validation code'!$T$3:$U$61,2,0))</f>
        <v/>
      </c>
      <c r="AR72" s="12" t="str">
        <f>IF(ISBLANK(M72)=TRUE,"",VLOOKUP(M72,'validation code'!$X$48:$Y$49,2,0))</f>
        <v/>
      </c>
      <c r="AS72" s="12" t="str">
        <f>IF(ISBLANK(F72)=TRUE,"",VLOOKUP(F72,'validation code'!$A$29:$B$91,2,0))</f>
        <v/>
      </c>
      <c r="AT72" s="12"/>
      <c r="AU72" s="12" t="s">
        <v>1149</v>
      </c>
      <c r="AV72" s="12" t="str">
        <f>IF(ISBLANK($B$2)=TRUE,"",VLOOKUP($B$2,'validation code'!$W$54:$X$76,2,0))</f>
        <v>ENL</v>
      </c>
      <c r="AW72" s="72" t="str">
        <f t="shared" si="155"/>
        <v>01</v>
      </c>
      <c r="AX72" s="72" t="str">
        <f t="shared" si="156"/>
        <v/>
      </c>
      <c r="AY72" s="72" t="str">
        <f t="shared" si="157"/>
        <v>0071</v>
      </c>
      <c r="AZ72" s="72" t="str">
        <f t="shared" si="7"/>
        <v>EX-23-ENL-01--0071</v>
      </c>
      <c r="BA72" s="72" t="str">
        <f t="shared" si="8"/>
        <v>Not Completed</v>
      </c>
      <c r="BB72" s="19">
        <f t="shared" ref="BB72:BC72" si="177">IF(ISBLANK(F72)=TRUE,0,1)</f>
        <v>0</v>
      </c>
      <c r="BC72" s="19">
        <f t="shared" si="177"/>
        <v>0</v>
      </c>
      <c r="BD72" s="19">
        <f t="shared" ref="BD72:BW72" si="178">IF(ISBLANK(G72)=TRUE,0,1)</f>
        <v>0</v>
      </c>
      <c r="BE72" s="19">
        <f t="shared" si="178"/>
        <v>1</v>
      </c>
      <c r="BF72" s="19">
        <f t="shared" si="178"/>
        <v>0</v>
      </c>
      <c r="BG72" s="19">
        <f t="shared" si="178"/>
        <v>0</v>
      </c>
      <c r="BH72" s="19">
        <f t="shared" si="178"/>
        <v>0</v>
      </c>
      <c r="BI72" s="19">
        <f t="shared" si="178"/>
        <v>0</v>
      </c>
      <c r="BJ72" s="19">
        <f t="shared" si="178"/>
        <v>0</v>
      </c>
      <c r="BK72" s="19">
        <f t="shared" si="178"/>
        <v>0</v>
      </c>
      <c r="BL72" s="19">
        <f t="shared" si="178"/>
        <v>0</v>
      </c>
      <c r="BM72" s="19">
        <f t="shared" si="178"/>
        <v>0</v>
      </c>
      <c r="BN72" s="19">
        <f t="shared" si="178"/>
        <v>1</v>
      </c>
      <c r="BO72" s="19">
        <f t="shared" si="178"/>
        <v>1</v>
      </c>
      <c r="BP72" s="19">
        <f t="shared" si="178"/>
        <v>0</v>
      </c>
      <c r="BQ72" s="19">
        <f t="shared" si="178"/>
        <v>1</v>
      </c>
      <c r="BR72" s="19">
        <f t="shared" si="178"/>
        <v>0</v>
      </c>
      <c r="BS72" s="19">
        <f t="shared" si="178"/>
        <v>0</v>
      </c>
      <c r="BT72" s="19">
        <f t="shared" si="178"/>
        <v>0</v>
      </c>
      <c r="BU72" s="19">
        <f t="shared" si="178"/>
        <v>0</v>
      </c>
      <c r="BV72" s="19">
        <f t="shared" si="178"/>
        <v>0</v>
      </c>
      <c r="BW72" s="19">
        <f t="shared" si="178"/>
        <v>0</v>
      </c>
      <c r="BY72" s="12" t="str">
        <f t="shared" si="160"/>
        <v/>
      </c>
      <c r="BZ72" s="12"/>
      <c r="CA72" s="12" t="str">
        <f t="shared" si="11"/>
        <v/>
      </c>
      <c r="CB72" s="12" t="str">
        <f t="shared" si="161"/>
        <v>ENL</v>
      </c>
      <c r="CC72" s="12" t="str">
        <f t="shared" si="13"/>
        <v>ENL</v>
      </c>
    </row>
    <row r="73" spans="1:81" ht="14.25" customHeight="1" x14ac:dyDescent="0.35">
      <c r="A73" s="72" t="str">
        <f t="shared" si="0"/>
        <v>Not Completed</v>
      </c>
      <c r="C73" s="19">
        <f t="shared" si="14"/>
        <v>72</v>
      </c>
      <c r="D73" s="14" t="str">
        <f t="shared" si="162"/>
        <v/>
      </c>
      <c r="E73" s="15"/>
      <c r="F73" s="15"/>
      <c r="G73" s="15"/>
      <c r="H73" s="14" t="str">
        <f t="shared" si="163"/>
        <v/>
      </c>
      <c r="I73" s="15"/>
      <c r="J73" s="15"/>
      <c r="K73" s="15"/>
      <c r="L73" s="15"/>
      <c r="M73" s="15"/>
      <c r="N73" s="15"/>
      <c r="O73" s="15"/>
      <c r="P73" s="16"/>
      <c r="Q73" s="17" t="str">
        <f>IF(ISBLANK(O73)=TRUE,"",VLOOKUP(O73,'validation code'!$X$35:$Y$38,2,0))</f>
        <v/>
      </c>
      <c r="R73" s="17" t="e">
        <f t="shared" si="164"/>
        <v>#VALUE!</v>
      </c>
      <c r="S73" s="16"/>
      <c r="T73" s="74" t="str">
        <f t="shared" si="165"/>
        <v/>
      </c>
      <c r="U73" s="69"/>
      <c r="V73" s="69"/>
      <c r="W73" s="69"/>
      <c r="X73" s="69"/>
      <c r="Y73" s="70"/>
      <c r="Z73" s="69"/>
      <c r="AA73" s="71"/>
      <c r="AB73" s="73" t="str">
        <f t="shared" si="142"/>
        <v/>
      </c>
      <c r="AC73" s="73" t="str">
        <f t="shared" si="139"/>
        <v/>
      </c>
      <c r="AD73" s="73" t="str">
        <f t="shared" si="139"/>
        <v/>
      </c>
      <c r="AE73" s="73" t="str">
        <f t="shared" si="139"/>
        <v/>
      </c>
      <c r="AF73" s="73" t="str">
        <f t="shared" si="139"/>
        <v/>
      </c>
      <c r="AG73" s="73" t="str">
        <f t="shared" si="139"/>
        <v/>
      </c>
      <c r="AH73" s="73" t="str">
        <f t="shared" si="139"/>
        <v/>
      </c>
      <c r="AI73" s="73" t="str">
        <f t="shared" si="139"/>
        <v/>
      </c>
      <c r="AJ73" s="73" t="str">
        <f t="shared" si="139"/>
        <v/>
      </c>
      <c r="AK73" s="73" t="str">
        <f t="shared" si="139"/>
        <v/>
      </c>
      <c r="AL73" s="73" t="str">
        <f t="shared" si="139"/>
        <v/>
      </c>
      <c r="AM73" s="73" t="str">
        <f t="shared" si="139"/>
        <v/>
      </c>
      <c r="AN73" s="64" t="e">
        <f t="shared" si="166"/>
        <v>#VALUE!</v>
      </c>
      <c r="AO73" s="12"/>
      <c r="AP73" s="12" t="str">
        <f>IF(ISBLANK(F73),"",VLOOKUP(F73,'validation code'!$T$64:$U$125,2,0))</f>
        <v/>
      </c>
      <c r="AQ73" s="12" t="str">
        <f>IF(ISBLANK(F73),"",VLOOKUP(F73,'validation code'!$T$3:$U$61,2,0))</f>
        <v/>
      </c>
      <c r="AR73" s="12" t="str">
        <f>IF(ISBLANK(M73)=TRUE,"",VLOOKUP(M73,'validation code'!$X$48:$Y$49,2,0))</f>
        <v/>
      </c>
      <c r="AS73" s="12" t="str">
        <f>IF(ISBLANK(F73)=TRUE,"",VLOOKUP(F73,'validation code'!$A$29:$B$91,2,0))</f>
        <v/>
      </c>
      <c r="AT73" s="12"/>
      <c r="AU73" s="12" t="s">
        <v>1149</v>
      </c>
      <c r="AV73" s="12" t="str">
        <f>IF(ISBLANK($B$2)=TRUE,"",VLOOKUP($B$2,'validation code'!$W$54:$X$76,2,0))</f>
        <v>ENL</v>
      </c>
      <c r="AW73" s="72" t="str">
        <f t="shared" si="155"/>
        <v>01</v>
      </c>
      <c r="AX73" s="72" t="str">
        <f t="shared" si="156"/>
        <v/>
      </c>
      <c r="AY73" s="72" t="str">
        <f t="shared" si="157"/>
        <v>0072</v>
      </c>
      <c r="AZ73" s="72" t="str">
        <f t="shared" si="7"/>
        <v>EX-23-ENL-01--0072</v>
      </c>
      <c r="BA73" s="72" t="str">
        <f t="shared" si="8"/>
        <v>Not Completed</v>
      </c>
      <c r="BB73" s="19">
        <f t="shared" ref="BB73:BC73" si="179">IF(ISBLANK(F73)=TRUE,0,1)</f>
        <v>0</v>
      </c>
      <c r="BC73" s="19">
        <f t="shared" si="179"/>
        <v>0</v>
      </c>
      <c r="BD73" s="19">
        <f t="shared" ref="BD73:BW73" si="180">IF(ISBLANK(G73)=TRUE,0,1)</f>
        <v>0</v>
      </c>
      <c r="BE73" s="19">
        <f t="shared" si="180"/>
        <v>1</v>
      </c>
      <c r="BF73" s="19">
        <f t="shared" si="180"/>
        <v>0</v>
      </c>
      <c r="BG73" s="19">
        <f t="shared" si="180"/>
        <v>0</v>
      </c>
      <c r="BH73" s="19">
        <f t="shared" si="180"/>
        <v>0</v>
      </c>
      <c r="BI73" s="19">
        <f t="shared" si="180"/>
        <v>0</v>
      </c>
      <c r="BJ73" s="19">
        <f t="shared" si="180"/>
        <v>0</v>
      </c>
      <c r="BK73" s="19">
        <f t="shared" si="180"/>
        <v>0</v>
      </c>
      <c r="BL73" s="19">
        <f t="shared" si="180"/>
        <v>0</v>
      </c>
      <c r="BM73" s="19">
        <f t="shared" si="180"/>
        <v>0</v>
      </c>
      <c r="BN73" s="19">
        <f t="shared" si="180"/>
        <v>1</v>
      </c>
      <c r="BO73" s="19">
        <f t="shared" si="180"/>
        <v>1</v>
      </c>
      <c r="BP73" s="19">
        <f t="shared" si="180"/>
        <v>0</v>
      </c>
      <c r="BQ73" s="19">
        <f t="shared" si="180"/>
        <v>1</v>
      </c>
      <c r="BR73" s="19">
        <f t="shared" si="180"/>
        <v>0</v>
      </c>
      <c r="BS73" s="19">
        <f t="shared" si="180"/>
        <v>0</v>
      </c>
      <c r="BT73" s="19">
        <f t="shared" si="180"/>
        <v>0</v>
      </c>
      <c r="BU73" s="19">
        <f t="shared" si="180"/>
        <v>0</v>
      </c>
      <c r="BV73" s="19">
        <f t="shared" si="180"/>
        <v>0</v>
      </c>
      <c r="BW73" s="19">
        <f t="shared" si="180"/>
        <v>0</v>
      </c>
      <c r="BY73" s="12" t="str">
        <f t="shared" si="160"/>
        <v/>
      </c>
      <c r="BZ73" s="12"/>
      <c r="CA73" s="12" t="str">
        <f t="shared" si="11"/>
        <v/>
      </c>
      <c r="CB73" s="12" t="str">
        <f t="shared" si="161"/>
        <v>ENL</v>
      </c>
      <c r="CC73" s="12" t="str">
        <f t="shared" si="13"/>
        <v>ENL</v>
      </c>
    </row>
    <row r="74" spans="1:81" ht="14.25" customHeight="1" x14ac:dyDescent="0.35">
      <c r="A74" s="72" t="str">
        <f t="shared" si="0"/>
        <v>Not Completed</v>
      </c>
      <c r="C74" s="19">
        <f t="shared" si="14"/>
        <v>73</v>
      </c>
      <c r="D74" s="14" t="str">
        <f t="shared" si="162"/>
        <v/>
      </c>
      <c r="E74" s="15"/>
      <c r="F74" s="15"/>
      <c r="G74" s="15"/>
      <c r="H74" s="14" t="str">
        <f t="shared" si="163"/>
        <v/>
      </c>
      <c r="I74" s="15"/>
      <c r="J74" s="15"/>
      <c r="K74" s="15"/>
      <c r="L74" s="15"/>
      <c r="M74" s="15"/>
      <c r="N74" s="15"/>
      <c r="O74" s="15"/>
      <c r="P74" s="16"/>
      <c r="Q74" s="17" t="str">
        <f>IF(ISBLANK(O74)=TRUE,"",VLOOKUP(O74,'validation code'!$X$35:$Y$38,2,0))</f>
        <v/>
      </c>
      <c r="R74" s="17" t="e">
        <f t="shared" si="164"/>
        <v>#VALUE!</v>
      </c>
      <c r="S74" s="16"/>
      <c r="T74" s="74" t="str">
        <f t="shared" si="165"/>
        <v/>
      </c>
      <c r="U74" s="69"/>
      <c r="V74" s="69"/>
      <c r="W74" s="69"/>
      <c r="X74" s="69"/>
      <c r="Y74" s="70"/>
      <c r="Z74" s="69"/>
      <c r="AA74" s="71"/>
      <c r="AB74" s="73" t="str">
        <f t="shared" si="142"/>
        <v/>
      </c>
      <c r="AC74" s="73" t="str">
        <f t="shared" si="139"/>
        <v/>
      </c>
      <c r="AD74" s="73" t="str">
        <f t="shared" si="139"/>
        <v/>
      </c>
      <c r="AE74" s="73" t="str">
        <f t="shared" si="139"/>
        <v/>
      </c>
      <c r="AF74" s="73" t="str">
        <f t="shared" si="139"/>
        <v/>
      </c>
      <c r="AG74" s="73" t="str">
        <f t="shared" si="139"/>
        <v/>
      </c>
      <c r="AH74" s="73" t="str">
        <f t="shared" si="139"/>
        <v/>
      </c>
      <c r="AI74" s="73" t="str">
        <f t="shared" si="139"/>
        <v/>
      </c>
      <c r="AJ74" s="73" t="str">
        <f t="shared" si="139"/>
        <v/>
      </c>
      <c r="AK74" s="73" t="str">
        <f t="shared" si="139"/>
        <v/>
      </c>
      <c r="AL74" s="73" t="str">
        <f t="shared" si="139"/>
        <v/>
      </c>
      <c r="AM74" s="73" t="str">
        <f t="shared" si="139"/>
        <v/>
      </c>
      <c r="AN74" s="64" t="e">
        <f t="shared" si="166"/>
        <v>#VALUE!</v>
      </c>
      <c r="AO74" s="12"/>
      <c r="AP74" s="12" t="str">
        <f>IF(ISBLANK(F74),"",VLOOKUP(F74,'validation code'!$T$64:$U$125,2,0))</f>
        <v/>
      </c>
      <c r="AQ74" s="12" t="str">
        <f>IF(ISBLANK(F74),"",VLOOKUP(F74,'validation code'!$T$3:$U$61,2,0))</f>
        <v/>
      </c>
      <c r="AR74" s="12" t="str">
        <f>IF(ISBLANK(M74)=TRUE,"",VLOOKUP(M74,'validation code'!$X$48:$Y$49,2,0))</f>
        <v/>
      </c>
      <c r="AS74" s="12" t="str">
        <f>IF(ISBLANK(F74)=TRUE,"",VLOOKUP(F74,'validation code'!$A$29:$B$91,2,0))</f>
        <v/>
      </c>
      <c r="AT74" s="12"/>
      <c r="AU74" s="12" t="s">
        <v>1149</v>
      </c>
      <c r="AV74" s="12" t="str">
        <f>IF(ISBLANK($B$2)=TRUE,"",VLOOKUP($B$2,'validation code'!$W$54:$X$76,2,0))</f>
        <v>ENL</v>
      </c>
      <c r="AW74" s="72" t="str">
        <f t="shared" si="155"/>
        <v>01</v>
      </c>
      <c r="AX74" s="72" t="str">
        <f t="shared" si="156"/>
        <v/>
      </c>
      <c r="AY74" s="72" t="str">
        <f t="shared" si="157"/>
        <v>0073</v>
      </c>
      <c r="AZ74" s="72" t="str">
        <f t="shared" si="7"/>
        <v>EX-23-ENL-01--0073</v>
      </c>
      <c r="BA74" s="72" t="str">
        <f t="shared" si="8"/>
        <v>Not Completed</v>
      </c>
      <c r="BB74" s="19">
        <f t="shared" ref="BB74:BC74" si="181">IF(ISBLANK(F74)=TRUE,0,1)</f>
        <v>0</v>
      </c>
      <c r="BC74" s="19">
        <f t="shared" si="181"/>
        <v>0</v>
      </c>
      <c r="BD74" s="19">
        <f t="shared" ref="BD74:BW74" si="182">IF(ISBLANK(G74)=TRUE,0,1)</f>
        <v>0</v>
      </c>
      <c r="BE74" s="19">
        <f t="shared" si="182"/>
        <v>1</v>
      </c>
      <c r="BF74" s="19">
        <f t="shared" si="182"/>
        <v>0</v>
      </c>
      <c r="BG74" s="19">
        <f t="shared" si="182"/>
        <v>0</v>
      </c>
      <c r="BH74" s="19">
        <f t="shared" si="182"/>
        <v>0</v>
      </c>
      <c r="BI74" s="19">
        <f t="shared" si="182"/>
        <v>0</v>
      </c>
      <c r="BJ74" s="19">
        <f t="shared" si="182"/>
        <v>0</v>
      </c>
      <c r="BK74" s="19">
        <f t="shared" si="182"/>
        <v>0</v>
      </c>
      <c r="BL74" s="19">
        <f t="shared" si="182"/>
        <v>0</v>
      </c>
      <c r="BM74" s="19">
        <f t="shared" si="182"/>
        <v>0</v>
      </c>
      <c r="BN74" s="19">
        <f t="shared" si="182"/>
        <v>1</v>
      </c>
      <c r="BO74" s="19">
        <f t="shared" si="182"/>
        <v>1</v>
      </c>
      <c r="BP74" s="19">
        <f t="shared" si="182"/>
        <v>0</v>
      </c>
      <c r="BQ74" s="19">
        <f t="shared" si="182"/>
        <v>1</v>
      </c>
      <c r="BR74" s="19">
        <f t="shared" si="182"/>
        <v>0</v>
      </c>
      <c r="BS74" s="19">
        <f t="shared" si="182"/>
        <v>0</v>
      </c>
      <c r="BT74" s="19">
        <f t="shared" si="182"/>
        <v>0</v>
      </c>
      <c r="BU74" s="19">
        <f t="shared" si="182"/>
        <v>0</v>
      </c>
      <c r="BV74" s="19">
        <f t="shared" si="182"/>
        <v>0</v>
      </c>
      <c r="BW74" s="19">
        <f t="shared" si="182"/>
        <v>0</v>
      </c>
      <c r="BY74" s="12" t="str">
        <f t="shared" si="160"/>
        <v/>
      </c>
      <c r="BZ74" s="12"/>
      <c r="CA74" s="12" t="str">
        <f t="shared" si="11"/>
        <v/>
      </c>
      <c r="CB74" s="12" t="str">
        <f t="shared" si="161"/>
        <v>ENL</v>
      </c>
      <c r="CC74" s="12" t="str">
        <f t="shared" si="13"/>
        <v>ENL</v>
      </c>
    </row>
    <row r="75" spans="1:81" ht="14.25" customHeight="1" x14ac:dyDescent="0.35">
      <c r="A75" s="72" t="str">
        <f t="shared" si="0"/>
        <v>Not Completed</v>
      </c>
      <c r="C75" s="19">
        <f t="shared" si="14"/>
        <v>74</v>
      </c>
      <c r="D75" s="14" t="str">
        <f t="shared" si="162"/>
        <v/>
      </c>
      <c r="E75" s="15"/>
      <c r="F75" s="15"/>
      <c r="G75" s="15"/>
      <c r="H75" s="14" t="str">
        <f t="shared" si="163"/>
        <v/>
      </c>
      <c r="I75" s="15"/>
      <c r="J75" s="15"/>
      <c r="K75" s="15"/>
      <c r="L75" s="15"/>
      <c r="M75" s="15"/>
      <c r="N75" s="15"/>
      <c r="O75" s="15"/>
      <c r="P75" s="16"/>
      <c r="Q75" s="17" t="str">
        <f>IF(ISBLANK(O75)=TRUE,"",VLOOKUP(O75,'validation code'!$X$35:$Y$38,2,0))</f>
        <v/>
      </c>
      <c r="R75" s="17" t="e">
        <f t="shared" si="164"/>
        <v>#VALUE!</v>
      </c>
      <c r="S75" s="16"/>
      <c r="T75" s="74" t="str">
        <f t="shared" si="165"/>
        <v/>
      </c>
      <c r="U75" s="69"/>
      <c r="V75" s="69"/>
      <c r="W75" s="69"/>
      <c r="X75" s="69"/>
      <c r="Y75" s="70"/>
      <c r="Z75" s="69"/>
      <c r="AA75" s="71"/>
      <c r="AB75" s="73" t="str">
        <f t="shared" si="142"/>
        <v/>
      </c>
      <c r="AC75" s="73" t="str">
        <f t="shared" si="139"/>
        <v/>
      </c>
      <c r="AD75" s="73" t="str">
        <f t="shared" si="139"/>
        <v/>
      </c>
      <c r="AE75" s="73" t="str">
        <f t="shared" si="139"/>
        <v/>
      </c>
      <c r="AF75" s="73" t="str">
        <f t="shared" si="139"/>
        <v/>
      </c>
      <c r="AG75" s="73" t="str">
        <f t="shared" si="139"/>
        <v/>
      </c>
      <c r="AH75" s="73" t="str">
        <f t="shared" si="139"/>
        <v/>
      </c>
      <c r="AI75" s="73" t="str">
        <f t="shared" si="139"/>
        <v/>
      </c>
      <c r="AJ75" s="73" t="str">
        <f t="shared" si="139"/>
        <v/>
      </c>
      <c r="AK75" s="73" t="str">
        <f t="shared" si="139"/>
        <v/>
      </c>
      <c r="AL75" s="73" t="str">
        <f t="shared" si="139"/>
        <v/>
      </c>
      <c r="AM75" s="73" t="str">
        <f t="shared" si="139"/>
        <v/>
      </c>
      <c r="AN75" s="64" t="e">
        <f t="shared" si="166"/>
        <v>#VALUE!</v>
      </c>
      <c r="AO75" s="12"/>
      <c r="AP75" s="12" t="str">
        <f>IF(ISBLANK(F75),"",VLOOKUP(F75,'validation code'!$T$64:$U$125,2,0))</f>
        <v/>
      </c>
      <c r="AQ75" s="12" t="str">
        <f>IF(ISBLANK(F75),"",VLOOKUP(F75,'validation code'!$T$3:$U$61,2,0))</f>
        <v/>
      </c>
      <c r="AR75" s="12" t="str">
        <f>IF(ISBLANK(M75)=TRUE,"",VLOOKUP(M75,'validation code'!$X$48:$Y$49,2,0))</f>
        <v/>
      </c>
      <c r="AS75" s="12" t="str">
        <f>IF(ISBLANK(F75)=TRUE,"",VLOOKUP(F75,'validation code'!$A$29:$B$91,2,0))</f>
        <v/>
      </c>
      <c r="AT75" s="12"/>
      <c r="AU75" s="12" t="s">
        <v>1149</v>
      </c>
      <c r="AV75" s="12" t="str">
        <f>IF(ISBLANK($B$2)=TRUE,"",VLOOKUP($B$2,'validation code'!$W$54:$X$76,2,0))</f>
        <v>ENL</v>
      </c>
      <c r="AW75" s="72" t="str">
        <f t="shared" si="155"/>
        <v>01</v>
      </c>
      <c r="AX75" s="72" t="str">
        <f t="shared" si="156"/>
        <v/>
      </c>
      <c r="AY75" s="72" t="str">
        <f t="shared" si="157"/>
        <v>0074</v>
      </c>
      <c r="AZ75" s="72" t="str">
        <f t="shared" si="7"/>
        <v>EX-23-ENL-01--0074</v>
      </c>
      <c r="BA75" s="72" t="str">
        <f t="shared" si="8"/>
        <v>Not Completed</v>
      </c>
      <c r="BB75" s="19">
        <f t="shared" ref="BB75:BC75" si="183">IF(ISBLANK(F75)=TRUE,0,1)</f>
        <v>0</v>
      </c>
      <c r="BC75" s="19">
        <f t="shared" si="183"/>
        <v>0</v>
      </c>
      <c r="BD75" s="19">
        <f t="shared" ref="BD75:BW75" si="184">IF(ISBLANK(G75)=TRUE,0,1)</f>
        <v>0</v>
      </c>
      <c r="BE75" s="19">
        <f t="shared" si="184"/>
        <v>1</v>
      </c>
      <c r="BF75" s="19">
        <f t="shared" si="184"/>
        <v>0</v>
      </c>
      <c r="BG75" s="19">
        <f t="shared" si="184"/>
        <v>0</v>
      </c>
      <c r="BH75" s="19">
        <f t="shared" si="184"/>
        <v>0</v>
      </c>
      <c r="BI75" s="19">
        <f t="shared" si="184"/>
        <v>0</v>
      </c>
      <c r="BJ75" s="19">
        <f t="shared" si="184"/>
        <v>0</v>
      </c>
      <c r="BK75" s="19">
        <f t="shared" si="184"/>
        <v>0</v>
      </c>
      <c r="BL75" s="19">
        <f t="shared" si="184"/>
        <v>0</v>
      </c>
      <c r="BM75" s="19">
        <f t="shared" si="184"/>
        <v>0</v>
      </c>
      <c r="BN75" s="19">
        <f t="shared" si="184"/>
        <v>1</v>
      </c>
      <c r="BO75" s="19">
        <f t="shared" si="184"/>
        <v>1</v>
      </c>
      <c r="BP75" s="19">
        <f t="shared" si="184"/>
        <v>0</v>
      </c>
      <c r="BQ75" s="19">
        <f t="shared" si="184"/>
        <v>1</v>
      </c>
      <c r="BR75" s="19">
        <f t="shared" si="184"/>
        <v>0</v>
      </c>
      <c r="BS75" s="19">
        <f t="shared" si="184"/>
        <v>0</v>
      </c>
      <c r="BT75" s="19">
        <f t="shared" si="184"/>
        <v>0</v>
      </c>
      <c r="BU75" s="19">
        <f t="shared" si="184"/>
        <v>0</v>
      </c>
      <c r="BV75" s="19">
        <f t="shared" si="184"/>
        <v>0</v>
      </c>
      <c r="BW75" s="19">
        <f t="shared" si="184"/>
        <v>0</v>
      </c>
      <c r="BY75" s="12" t="str">
        <f t="shared" si="160"/>
        <v/>
      </c>
      <c r="BZ75" s="12"/>
      <c r="CA75" s="12" t="str">
        <f t="shared" si="11"/>
        <v/>
      </c>
      <c r="CB75" s="12" t="str">
        <f t="shared" si="161"/>
        <v>ENL</v>
      </c>
      <c r="CC75" s="12" t="str">
        <f t="shared" si="13"/>
        <v>ENL</v>
      </c>
    </row>
    <row r="76" spans="1:81" ht="14.25" customHeight="1" x14ac:dyDescent="0.35">
      <c r="A76" s="72" t="str">
        <f t="shared" si="0"/>
        <v>Not Completed</v>
      </c>
      <c r="C76" s="19">
        <f t="shared" si="14"/>
        <v>75</v>
      </c>
      <c r="D76" s="14" t="str">
        <f t="shared" si="162"/>
        <v/>
      </c>
      <c r="E76" s="15"/>
      <c r="F76" s="15"/>
      <c r="G76" s="15"/>
      <c r="H76" s="14" t="str">
        <f t="shared" si="163"/>
        <v/>
      </c>
      <c r="I76" s="15"/>
      <c r="J76" s="15"/>
      <c r="K76" s="15"/>
      <c r="L76" s="15"/>
      <c r="M76" s="15"/>
      <c r="N76" s="15"/>
      <c r="O76" s="15"/>
      <c r="P76" s="16"/>
      <c r="Q76" s="17" t="str">
        <f>IF(ISBLANK(O76)=TRUE,"",VLOOKUP(O76,'validation code'!$X$35:$Y$38,2,0))</f>
        <v/>
      </c>
      <c r="R76" s="17" t="e">
        <f t="shared" si="164"/>
        <v>#VALUE!</v>
      </c>
      <c r="S76" s="16"/>
      <c r="T76" s="74" t="str">
        <f t="shared" si="165"/>
        <v/>
      </c>
      <c r="U76" s="69"/>
      <c r="V76" s="69"/>
      <c r="W76" s="69"/>
      <c r="X76" s="69"/>
      <c r="Y76" s="70"/>
      <c r="Z76" s="69"/>
      <c r="AA76" s="71"/>
      <c r="AB76" s="73" t="str">
        <f t="shared" si="142"/>
        <v/>
      </c>
      <c r="AC76" s="73" t="str">
        <f t="shared" si="139"/>
        <v/>
      </c>
      <c r="AD76" s="73" t="str">
        <f t="shared" si="139"/>
        <v/>
      </c>
      <c r="AE76" s="73" t="str">
        <f t="shared" si="139"/>
        <v/>
      </c>
      <c r="AF76" s="73" t="str">
        <f t="shared" si="139"/>
        <v/>
      </c>
      <c r="AG76" s="73" t="str">
        <f t="shared" si="139"/>
        <v/>
      </c>
      <c r="AH76" s="73" t="str">
        <f t="shared" si="139"/>
        <v/>
      </c>
      <c r="AI76" s="73" t="str">
        <f t="shared" si="139"/>
        <v/>
      </c>
      <c r="AJ76" s="73" t="str">
        <f t="shared" si="139"/>
        <v/>
      </c>
      <c r="AK76" s="73" t="str">
        <f t="shared" si="139"/>
        <v/>
      </c>
      <c r="AL76" s="73" t="str">
        <f t="shared" si="139"/>
        <v/>
      </c>
      <c r="AM76" s="73" t="str">
        <f t="shared" si="139"/>
        <v/>
      </c>
      <c r="AN76" s="64" t="e">
        <f t="shared" si="166"/>
        <v>#VALUE!</v>
      </c>
      <c r="AO76" s="12"/>
      <c r="AP76" s="12" t="str">
        <f>IF(ISBLANK(F76),"",VLOOKUP(F76,'validation code'!$T$64:$U$125,2,0))</f>
        <v/>
      </c>
      <c r="AQ76" s="12" t="str">
        <f>IF(ISBLANK(F76),"",VLOOKUP(F76,'validation code'!$T$3:$U$61,2,0))</f>
        <v/>
      </c>
      <c r="AR76" s="12" t="str">
        <f>IF(ISBLANK(M76)=TRUE,"",VLOOKUP(M76,'validation code'!$X$48:$Y$49,2,0))</f>
        <v/>
      </c>
      <c r="AS76" s="12" t="str">
        <f>IF(ISBLANK(F76)=TRUE,"",VLOOKUP(F76,'validation code'!$A$29:$B$91,2,0))</f>
        <v/>
      </c>
      <c r="AT76" s="12"/>
      <c r="AU76" s="12" t="s">
        <v>1149</v>
      </c>
      <c r="AV76" s="12" t="str">
        <f>IF(ISBLANK($B$2)=TRUE,"",VLOOKUP($B$2,'validation code'!$W$54:$X$76,2,0))</f>
        <v>ENL</v>
      </c>
      <c r="AW76" s="72" t="str">
        <f t="shared" si="155"/>
        <v>01</v>
      </c>
      <c r="AX76" s="72" t="str">
        <f t="shared" si="156"/>
        <v/>
      </c>
      <c r="AY76" s="72" t="str">
        <f t="shared" si="157"/>
        <v>0075</v>
      </c>
      <c r="AZ76" s="72" t="str">
        <f t="shared" si="7"/>
        <v>EX-23-ENL-01--0075</v>
      </c>
      <c r="BA76" s="72" t="str">
        <f t="shared" si="8"/>
        <v>Not Completed</v>
      </c>
      <c r="BB76" s="19">
        <f t="shared" ref="BB76:BC76" si="185">IF(ISBLANK(F76)=TRUE,0,1)</f>
        <v>0</v>
      </c>
      <c r="BC76" s="19">
        <f t="shared" si="185"/>
        <v>0</v>
      </c>
      <c r="BD76" s="19">
        <f t="shared" ref="BD76:BW76" si="186">IF(ISBLANK(G76)=TRUE,0,1)</f>
        <v>0</v>
      </c>
      <c r="BE76" s="19">
        <f t="shared" si="186"/>
        <v>1</v>
      </c>
      <c r="BF76" s="19">
        <f t="shared" si="186"/>
        <v>0</v>
      </c>
      <c r="BG76" s="19">
        <f t="shared" si="186"/>
        <v>0</v>
      </c>
      <c r="BH76" s="19">
        <f t="shared" si="186"/>
        <v>0</v>
      </c>
      <c r="BI76" s="19">
        <f t="shared" si="186"/>
        <v>0</v>
      </c>
      <c r="BJ76" s="19">
        <f t="shared" si="186"/>
        <v>0</v>
      </c>
      <c r="BK76" s="19">
        <f t="shared" si="186"/>
        <v>0</v>
      </c>
      <c r="BL76" s="19">
        <f t="shared" si="186"/>
        <v>0</v>
      </c>
      <c r="BM76" s="19">
        <f t="shared" si="186"/>
        <v>0</v>
      </c>
      <c r="BN76" s="19">
        <f t="shared" si="186"/>
        <v>1</v>
      </c>
      <c r="BO76" s="19">
        <f t="shared" si="186"/>
        <v>1</v>
      </c>
      <c r="BP76" s="19">
        <f t="shared" si="186"/>
        <v>0</v>
      </c>
      <c r="BQ76" s="19">
        <f t="shared" si="186"/>
        <v>1</v>
      </c>
      <c r="BR76" s="19">
        <f t="shared" si="186"/>
        <v>0</v>
      </c>
      <c r="BS76" s="19">
        <f t="shared" si="186"/>
        <v>0</v>
      </c>
      <c r="BT76" s="19">
        <f t="shared" si="186"/>
        <v>0</v>
      </c>
      <c r="BU76" s="19">
        <f t="shared" si="186"/>
        <v>0</v>
      </c>
      <c r="BV76" s="19">
        <f t="shared" si="186"/>
        <v>0</v>
      </c>
      <c r="BW76" s="19">
        <f t="shared" si="186"/>
        <v>0</v>
      </c>
      <c r="BY76" s="12" t="str">
        <f t="shared" si="160"/>
        <v/>
      </c>
      <c r="BZ76" s="12"/>
      <c r="CA76" s="12" t="str">
        <f t="shared" si="11"/>
        <v/>
      </c>
      <c r="CB76" s="12" t="str">
        <f t="shared" si="161"/>
        <v>ENL</v>
      </c>
      <c r="CC76" s="12" t="str">
        <f t="shared" si="13"/>
        <v>ENL</v>
      </c>
    </row>
    <row r="77" spans="1:81" ht="14.25" customHeight="1" x14ac:dyDescent="0.35">
      <c r="A77" s="72" t="str">
        <f t="shared" si="0"/>
        <v>Not Completed</v>
      </c>
      <c r="C77" s="19">
        <f t="shared" si="14"/>
        <v>76</v>
      </c>
      <c r="D77" s="14" t="str">
        <f t="shared" si="162"/>
        <v/>
      </c>
      <c r="E77" s="15"/>
      <c r="F77" s="15"/>
      <c r="G77" s="15"/>
      <c r="H77" s="14" t="str">
        <f t="shared" si="163"/>
        <v/>
      </c>
      <c r="I77" s="15"/>
      <c r="J77" s="15"/>
      <c r="K77" s="15"/>
      <c r="L77" s="15"/>
      <c r="M77" s="15"/>
      <c r="N77" s="15"/>
      <c r="O77" s="15"/>
      <c r="P77" s="16"/>
      <c r="Q77" s="17" t="str">
        <f>IF(ISBLANK(O77)=TRUE,"",VLOOKUP(O77,'validation code'!$X$35:$Y$38,2,0))</f>
        <v/>
      </c>
      <c r="R77" s="17" t="e">
        <f t="shared" si="164"/>
        <v>#VALUE!</v>
      </c>
      <c r="S77" s="16"/>
      <c r="T77" s="74" t="str">
        <f t="shared" si="165"/>
        <v/>
      </c>
      <c r="U77" s="69"/>
      <c r="V77" s="69"/>
      <c r="W77" s="69"/>
      <c r="X77" s="69"/>
      <c r="Y77" s="70"/>
      <c r="Z77" s="69"/>
      <c r="AA77" s="71"/>
      <c r="AB77" s="73" t="str">
        <f t="shared" si="142"/>
        <v/>
      </c>
      <c r="AC77" s="73" t="str">
        <f t="shared" si="139"/>
        <v/>
      </c>
      <c r="AD77" s="73" t="str">
        <f t="shared" si="139"/>
        <v/>
      </c>
      <c r="AE77" s="73" t="str">
        <f t="shared" si="139"/>
        <v/>
      </c>
      <c r="AF77" s="73" t="str">
        <f t="shared" si="139"/>
        <v/>
      </c>
      <c r="AG77" s="73" t="str">
        <f t="shared" si="139"/>
        <v/>
      </c>
      <c r="AH77" s="73" t="str">
        <f t="shared" si="139"/>
        <v/>
      </c>
      <c r="AI77" s="73" t="str">
        <f t="shared" si="139"/>
        <v/>
      </c>
      <c r="AJ77" s="73" t="str">
        <f t="shared" si="139"/>
        <v/>
      </c>
      <c r="AK77" s="73" t="str">
        <f t="shared" si="139"/>
        <v/>
      </c>
      <c r="AL77" s="73" t="str">
        <f t="shared" si="139"/>
        <v/>
      </c>
      <c r="AM77" s="73" t="str">
        <f t="shared" si="139"/>
        <v/>
      </c>
      <c r="AN77" s="64" t="e">
        <f t="shared" si="166"/>
        <v>#VALUE!</v>
      </c>
      <c r="AO77" s="12"/>
      <c r="AP77" s="12" t="str">
        <f>IF(ISBLANK(F77),"",VLOOKUP(F77,'validation code'!$T$64:$U$125,2,0))</f>
        <v/>
      </c>
      <c r="AQ77" s="12" t="str">
        <f>IF(ISBLANK(F77),"",VLOOKUP(F77,'validation code'!$T$3:$U$61,2,0))</f>
        <v/>
      </c>
      <c r="AR77" s="12" t="str">
        <f>IF(ISBLANK(M77)=TRUE,"",VLOOKUP(M77,'validation code'!$X$48:$Y$49,2,0))</f>
        <v/>
      </c>
      <c r="AS77" s="12" t="str">
        <f>IF(ISBLANK(F77)=TRUE,"",VLOOKUP(F77,'validation code'!$A$29:$B$91,2,0))</f>
        <v/>
      </c>
      <c r="AT77" s="12"/>
      <c r="AU77" s="12" t="s">
        <v>1149</v>
      </c>
      <c r="AV77" s="12" t="str">
        <f>IF(ISBLANK($B$2)=TRUE,"",VLOOKUP($B$2,'validation code'!$W$54:$X$76,2,0))</f>
        <v>ENL</v>
      </c>
      <c r="AW77" s="72" t="str">
        <f t="shared" si="155"/>
        <v>01</v>
      </c>
      <c r="AX77" s="72" t="str">
        <f t="shared" si="156"/>
        <v/>
      </c>
      <c r="AY77" s="72" t="str">
        <f t="shared" si="157"/>
        <v>0076</v>
      </c>
      <c r="AZ77" s="72" t="str">
        <f t="shared" si="7"/>
        <v>EX-23-ENL-01--0076</v>
      </c>
      <c r="BA77" s="72" t="str">
        <f t="shared" si="8"/>
        <v>Not Completed</v>
      </c>
      <c r="BB77" s="19">
        <f t="shared" ref="BB77:BC77" si="187">IF(ISBLANK(F77)=TRUE,0,1)</f>
        <v>0</v>
      </c>
      <c r="BC77" s="19">
        <f t="shared" si="187"/>
        <v>0</v>
      </c>
      <c r="BD77" s="19">
        <f t="shared" ref="BD77:BW77" si="188">IF(ISBLANK(G77)=TRUE,0,1)</f>
        <v>0</v>
      </c>
      <c r="BE77" s="19">
        <f t="shared" si="188"/>
        <v>1</v>
      </c>
      <c r="BF77" s="19">
        <f t="shared" si="188"/>
        <v>0</v>
      </c>
      <c r="BG77" s="19">
        <f t="shared" si="188"/>
        <v>0</v>
      </c>
      <c r="BH77" s="19">
        <f t="shared" si="188"/>
        <v>0</v>
      </c>
      <c r="BI77" s="19">
        <f t="shared" si="188"/>
        <v>0</v>
      </c>
      <c r="BJ77" s="19">
        <f t="shared" si="188"/>
        <v>0</v>
      </c>
      <c r="BK77" s="19">
        <f t="shared" si="188"/>
        <v>0</v>
      </c>
      <c r="BL77" s="19">
        <f t="shared" si="188"/>
        <v>0</v>
      </c>
      <c r="BM77" s="19">
        <f t="shared" si="188"/>
        <v>0</v>
      </c>
      <c r="BN77" s="19">
        <f t="shared" si="188"/>
        <v>1</v>
      </c>
      <c r="BO77" s="19">
        <f t="shared" si="188"/>
        <v>1</v>
      </c>
      <c r="BP77" s="19">
        <f t="shared" si="188"/>
        <v>0</v>
      </c>
      <c r="BQ77" s="19">
        <f t="shared" si="188"/>
        <v>1</v>
      </c>
      <c r="BR77" s="19">
        <f t="shared" si="188"/>
        <v>0</v>
      </c>
      <c r="BS77" s="19">
        <f t="shared" si="188"/>
        <v>0</v>
      </c>
      <c r="BT77" s="19">
        <f t="shared" si="188"/>
        <v>0</v>
      </c>
      <c r="BU77" s="19">
        <f t="shared" si="188"/>
        <v>0</v>
      </c>
      <c r="BV77" s="19">
        <f t="shared" si="188"/>
        <v>0</v>
      </c>
      <c r="BW77" s="19">
        <f t="shared" si="188"/>
        <v>0</v>
      </c>
      <c r="BY77" s="12" t="str">
        <f t="shared" si="160"/>
        <v/>
      </c>
      <c r="BZ77" s="12"/>
      <c r="CA77" s="12" t="str">
        <f t="shared" si="11"/>
        <v/>
      </c>
      <c r="CB77" s="12" t="str">
        <f t="shared" si="161"/>
        <v>ENL</v>
      </c>
      <c r="CC77" s="12" t="str">
        <f t="shared" si="13"/>
        <v>ENL</v>
      </c>
    </row>
    <row r="78" spans="1:81" ht="14.25" customHeight="1" x14ac:dyDescent="0.35">
      <c r="A78" s="72" t="str">
        <f t="shared" si="0"/>
        <v>Not Completed</v>
      </c>
      <c r="C78" s="19">
        <f t="shared" si="14"/>
        <v>77</v>
      </c>
      <c r="D78" s="14" t="str">
        <f t="shared" si="162"/>
        <v/>
      </c>
      <c r="E78" s="15"/>
      <c r="F78" s="15"/>
      <c r="G78" s="15"/>
      <c r="H78" s="14" t="str">
        <f t="shared" si="163"/>
        <v/>
      </c>
      <c r="I78" s="15"/>
      <c r="J78" s="15"/>
      <c r="K78" s="15"/>
      <c r="L78" s="15"/>
      <c r="M78" s="15"/>
      <c r="N78" s="15"/>
      <c r="O78" s="15"/>
      <c r="P78" s="16"/>
      <c r="Q78" s="17" t="str">
        <f>IF(ISBLANK(O78)=TRUE,"",VLOOKUP(O78,'validation code'!$X$35:$Y$38,2,0))</f>
        <v/>
      </c>
      <c r="R78" s="17" t="e">
        <f t="shared" si="164"/>
        <v>#VALUE!</v>
      </c>
      <c r="S78" s="16"/>
      <c r="T78" s="74" t="str">
        <f t="shared" si="165"/>
        <v/>
      </c>
      <c r="U78" s="69"/>
      <c r="V78" s="69"/>
      <c r="W78" s="69"/>
      <c r="X78" s="69"/>
      <c r="Y78" s="70"/>
      <c r="Z78" s="69"/>
      <c r="AA78" s="71"/>
      <c r="AB78" s="73" t="str">
        <f t="shared" si="142"/>
        <v/>
      </c>
      <c r="AC78" s="73" t="str">
        <f t="shared" si="139"/>
        <v/>
      </c>
      <c r="AD78" s="73" t="str">
        <f t="shared" si="139"/>
        <v/>
      </c>
      <c r="AE78" s="73" t="str">
        <f t="shared" si="139"/>
        <v/>
      </c>
      <c r="AF78" s="73" t="str">
        <f t="shared" si="139"/>
        <v/>
      </c>
      <c r="AG78" s="73" t="str">
        <f t="shared" si="139"/>
        <v/>
      </c>
      <c r="AH78" s="73" t="str">
        <f t="shared" si="139"/>
        <v/>
      </c>
      <c r="AI78" s="73" t="str">
        <f t="shared" si="139"/>
        <v/>
      </c>
      <c r="AJ78" s="73" t="str">
        <f t="shared" si="139"/>
        <v/>
      </c>
      <c r="AK78" s="73" t="str">
        <f t="shared" si="139"/>
        <v/>
      </c>
      <c r="AL78" s="73" t="str">
        <f t="shared" si="139"/>
        <v/>
      </c>
      <c r="AM78" s="73" t="str">
        <f t="shared" si="139"/>
        <v/>
      </c>
      <c r="AN78" s="64" t="e">
        <f t="shared" si="166"/>
        <v>#VALUE!</v>
      </c>
      <c r="AO78" s="12"/>
      <c r="AP78" s="12" t="str">
        <f>IF(ISBLANK(F78),"",VLOOKUP(F78,'validation code'!$T$64:$U$125,2,0))</f>
        <v/>
      </c>
      <c r="AQ78" s="12" t="str">
        <f>IF(ISBLANK(F78),"",VLOOKUP(F78,'validation code'!$T$3:$U$61,2,0))</f>
        <v/>
      </c>
      <c r="AR78" s="12" t="str">
        <f>IF(ISBLANK(M78)=TRUE,"",VLOOKUP(M78,'validation code'!$X$48:$Y$49,2,0))</f>
        <v/>
      </c>
      <c r="AS78" s="12" t="str">
        <f>IF(ISBLANK(F78)=TRUE,"",VLOOKUP(F78,'validation code'!$A$29:$B$91,2,0))</f>
        <v/>
      </c>
      <c r="AT78" s="12"/>
      <c r="AU78" s="12" t="s">
        <v>1149</v>
      </c>
      <c r="AV78" s="12" t="str">
        <f>IF(ISBLANK($B$2)=TRUE,"",VLOOKUP($B$2,'validation code'!$W$54:$X$76,2,0))</f>
        <v>ENL</v>
      </c>
      <c r="AW78" s="72" t="str">
        <f t="shared" si="155"/>
        <v>01</v>
      </c>
      <c r="AX78" s="72" t="str">
        <f t="shared" si="156"/>
        <v/>
      </c>
      <c r="AY78" s="72" t="str">
        <f t="shared" si="157"/>
        <v>0077</v>
      </c>
      <c r="AZ78" s="72" t="str">
        <f t="shared" si="7"/>
        <v>EX-23-ENL-01--0077</v>
      </c>
      <c r="BA78" s="72" t="str">
        <f t="shared" si="8"/>
        <v>Not Completed</v>
      </c>
      <c r="BB78" s="19">
        <f t="shared" ref="BB78:BC78" si="189">IF(ISBLANK(F78)=TRUE,0,1)</f>
        <v>0</v>
      </c>
      <c r="BC78" s="19">
        <f t="shared" si="189"/>
        <v>0</v>
      </c>
      <c r="BD78" s="19">
        <f t="shared" ref="BD78:BW78" si="190">IF(ISBLANK(G78)=TRUE,0,1)</f>
        <v>0</v>
      </c>
      <c r="BE78" s="19">
        <f t="shared" si="190"/>
        <v>1</v>
      </c>
      <c r="BF78" s="19">
        <f t="shared" si="190"/>
        <v>0</v>
      </c>
      <c r="BG78" s="19">
        <f t="shared" si="190"/>
        <v>0</v>
      </c>
      <c r="BH78" s="19">
        <f t="shared" si="190"/>
        <v>0</v>
      </c>
      <c r="BI78" s="19">
        <f t="shared" si="190"/>
        <v>0</v>
      </c>
      <c r="BJ78" s="19">
        <f t="shared" si="190"/>
        <v>0</v>
      </c>
      <c r="BK78" s="19">
        <f t="shared" si="190"/>
        <v>0</v>
      </c>
      <c r="BL78" s="19">
        <f t="shared" si="190"/>
        <v>0</v>
      </c>
      <c r="BM78" s="19">
        <f t="shared" si="190"/>
        <v>0</v>
      </c>
      <c r="BN78" s="19">
        <f t="shared" si="190"/>
        <v>1</v>
      </c>
      <c r="BO78" s="19">
        <f t="shared" si="190"/>
        <v>1</v>
      </c>
      <c r="BP78" s="19">
        <f t="shared" si="190"/>
        <v>0</v>
      </c>
      <c r="BQ78" s="19">
        <f t="shared" si="190"/>
        <v>1</v>
      </c>
      <c r="BR78" s="19">
        <f t="shared" si="190"/>
        <v>0</v>
      </c>
      <c r="BS78" s="19">
        <f t="shared" si="190"/>
        <v>0</v>
      </c>
      <c r="BT78" s="19">
        <f t="shared" si="190"/>
        <v>0</v>
      </c>
      <c r="BU78" s="19">
        <f t="shared" si="190"/>
        <v>0</v>
      </c>
      <c r="BV78" s="19">
        <f t="shared" si="190"/>
        <v>0</v>
      </c>
      <c r="BW78" s="19">
        <f t="shared" si="190"/>
        <v>0</v>
      </c>
      <c r="BY78" s="12" t="str">
        <f t="shared" si="160"/>
        <v/>
      </c>
      <c r="BZ78" s="12"/>
      <c r="CA78" s="12" t="str">
        <f t="shared" si="11"/>
        <v/>
      </c>
      <c r="CB78" s="12" t="str">
        <f t="shared" si="161"/>
        <v>ENL</v>
      </c>
      <c r="CC78" s="12" t="str">
        <f t="shared" si="13"/>
        <v>ENL</v>
      </c>
    </row>
    <row r="79" spans="1:81" ht="14.25" customHeight="1" x14ac:dyDescent="0.35">
      <c r="A79" s="72" t="str">
        <f t="shared" si="0"/>
        <v>Not Completed</v>
      </c>
      <c r="C79" s="19">
        <f t="shared" si="14"/>
        <v>78</v>
      </c>
      <c r="D79" s="14" t="str">
        <f t="shared" si="162"/>
        <v/>
      </c>
      <c r="E79" s="15"/>
      <c r="F79" s="15"/>
      <c r="G79" s="15"/>
      <c r="H79" s="14" t="str">
        <f t="shared" si="163"/>
        <v/>
      </c>
      <c r="I79" s="15"/>
      <c r="J79" s="15"/>
      <c r="K79" s="15"/>
      <c r="L79" s="15"/>
      <c r="M79" s="15"/>
      <c r="N79" s="15"/>
      <c r="O79" s="15"/>
      <c r="P79" s="16"/>
      <c r="Q79" s="17" t="str">
        <f>IF(ISBLANK(O79)=TRUE,"",VLOOKUP(O79,'validation code'!$X$35:$Y$38,2,0))</f>
        <v/>
      </c>
      <c r="R79" s="17" t="e">
        <f t="shared" si="164"/>
        <v>#VALUE!</v>
      </c>
      <c r="S79" s="16"/>
      <c r="T79" s="74" t="str">
        <f t="shared" si="165"/>
        <v/>
      </c>
      <c r="U79" s="69"/>
      <c r="V79" s="69"/>
      <c r="W79" s="69"/>
      <c r="X79" s="69"/>
      <c r="Y79" s="70"/>
      <c r="Z79" s="69"/>
      <c r="AA79" s="71"/>
      <c r="AB79" s="73" t="str">
        <f t="shared" si="142"/>
        <v/>
      </c>
      <c r="AC79" s="73" t="str">
        <f t="shared" si="139"/>
        <v/>
      </c>
      <c r="AD79" s="73" t="str">
        <f t="shared" si="139"/>
        <v/>
      </c>
      <c r="AE79" s="73" t="str">
        <f t="shared" si="139"/>
        <v/>
      </c>
      <c r="AF79" s="73" t="str">
        <f t="shared" si="139"/>
        <v/>
      </c>
      <c r="AG79" s="73" t="str">
        <f t="shared" si="139"/>
        <v/>
      </c>
      <c r="AH79" s="73" t="str">
        <f t="shared" si="139"/>
        <v/>
      </c>
      <c r="AI79" s="73" t="str">
        <f t="shared" si="139"/>
        <v/>
      </c>
      <c r="AJ79" s="73" t="str">
        <f t="shared" si="139"/>
        <v/>
      </c>
      <c r="AK79" s="73" t="str">
        <f t="shared" si="139"/>
        <v/>
      </c>
      <c r="AL79" s="73" t="str">
        <f t="shared" si="139"/>
        <v/>
      </c>
      <c r="AM79" s="73" t="str">
        <f t="shared" si="139"/>
        <v/>
      </c>
      <c r="AN79" s="64" t="e">
        <f t="shared" si="166"/>
        <v>#VALUE!</v>
      </c>
      <c r="AO79" s="12"/>
      <c r="AP79" s="12" t="str">
        <f>IF(ISBLANK(F79),"",VLOOKUP(F79,'validation code'!$T$64:$U$125,2,0))</f>
        <v/>
      </c>
      <c r="AQ79" s="12" t="str">
        <f>IF(ISBLANK(F79),"",VLOOKUP(F79,'validation code'!$T$3:$U$61,2,0))</f>
        <v/>
      </c>
      <c r="AR79" s="12" t="str">
        <f>IF(ISBLANK(M79)=TRUE,"",VLOOKUP(M79,'validation code'!$X$48:$Y$49,2,0))</f>
        <v/>
      </c>
      <c r="AS79" s="12" t="str">
        <f>IF(ISBLANK(F79)=TRUE,"",VLOOKUP(F79,'validation code'!$A$29:$B$91,2,0))</f>
        <v/>
      </c>
      <c r="AT79" s="12"/>
      <c r="AU79" s="12" t="s">
        <v>1149</v>
      </c>
      <c r="AV79" s="12" t="str">
        <f>IF(ISBLANK($B$2)=TRUE,"",VLOOKUP($B$2,'validation code'!$W$54:$X$76,2,0))</f>
        <v>ENL</v>
      </c>
      <c r="AW79" s="72" t="str">
        <f t="shared" si="155"/>
        <v>01</v>
      </c>
      <c r="AX79" s="72" t="str">
        <f t="shared" si="156"/>
        <v/>
      </c>
      <c r="AY79" s="72" t="str">
        <f t="shared" si="157"/>
        <v>0078</v>
      </c>
      <c r="AZ79" s="72" t="str">
        <f t="shared" si="7"/>
        <v>EX-23-ENL-01--0078</v>
      </c>
      <c r="BA79" s="72" t="str">
        <f t="shared" si="8"/>
        <v>Not Completed</v>
      </c>
      <c r="BB79" s="19">
        <f t="shared" ref="BB79:BC79" si="191">IF(ISBLANK(F79)=TRUE,0,1)</f>
        <v>0</v>
      </c>
      <c r="BC79" s="19">
        <f t="shared" si="191"/>
        <v>0</v>
      </c>
      <c r="BD79" s="19">
        <f t="shared" ref="BD79:BW79" si="192">IF(ISBLANK(G79)=TRUE,0,1)</f>
        <v>0</v>
      </c>
      <c r="BE79" s="19">
        <f t="shared" si="192"/>
        <v>1</v>
      </c>
      <c r="BF79" s="19">
        <f t="shared" si="192"/>
        <v>0</v>
      </c>
      <c r="BG79" s="19">
        <f t="shared" si="192"/>
        <v>0</v>
      </c>
      <c r="BH79" s="19">
        <f t="shared" si="192"/>
        <v>0</v>
      </c>
      <c r="BI79" s="19">
        <f t="shared" si="192"/>
        <v>0</v>
      </c>
      <c r="BJ79" s="19">
        <f t="shared" si="192"/>
        <v>0</v>
      </c>
      <c r="BK79" s="19">
        <f t="shared" si="192"/>
        <v>0</v>
      </c>
      <c r="BL79" s="19">
        <f t="shared" si="192"/>
        <v>0</v>
      </c>
      <c r="BM79" s="19">
        <f t="shared" si="192"/>
        <v>0</v>
      </c>
      <c r="BN79" s="19">
        <f t="shared" si="192"/>
        <v>1</v>
      </c>
      <c r="BO79" s="19">
        <f t="shared" si="192"/>
        <v>1</v>
      </c>
      <c r="BP79" s="19">
        <f t="shared" si="192"/>
        <v>0</v>
      </c>
      <c r="BQ79" s="19">
        <f t="shared" si="192"/>
        <v>1</v>
      </c>
      <c r="BR79" s="19">
        <f t="shared" si="192"/>
        <v>0</v>
      </c>
      <c r="BS79" s="19">
        <f t="shared" si="192"/>
        <v>0</v>
      </c>
      <c r="BT79" s="19">
        <f t="shared" si="192"/>
        <v>0</v>
      </c>
      <c r="BU79" s="19">
        <f t="shared" si="192"/>
        <v>0</v>
      </c>
      <c r="BV79" s="19">
        <f t="shared" si="192"/>
        <v>0</v>
      </c>
      <c r="BW79" s="19">
        <f t="shared" si="192"/>
        <v>0</v>
      </c>
      <c r="BY79" s="12" t="str">
        <f t="shared" si="160"/>
        <v/>
      </c>
      <c r="BZ79" s="12"/>
      <c r="CA79" s="12" t="str">
        <f t="shared" si="11"/>
        <v/>
      </c>
      <c r="CB79" s="12" t="str">
        <f t="shared" si="161"/>
        <v>ENL</v>
      </c>
      <c r="CC79" s="12" t="str">
        <f t="shared" si="13"/>
        <v>ENL</v>
      </c>
    </row>
    <row r="80" spans="1:81" ht="14.25" customHeight="1" x14ac:dyDescent="0.35">
      <c r="A80" s="72" t="str">
        <f t="shared" si="0"/>
        <v>Not Completed</v>
      </c>
      <c r="C80" s="19">
        <f t="shared" si="14"/>
        <v>79</v>
      </c>
      <c r="D80" s="14" t="str">
        <f t="shared" si="162"/>
        <v/>
      </c>
      <c r="E80" s="15"/>
      <c r="F80" s="15"/>
      <c r="G80" s="15"/>
      <c r="H80" s="14" t="str">
        <f t="shared" si="163"/>
        <v/>
      </c>
      <c r="I80" s="15"/>
      <c r="J80" s="15"/>
      <c r="K80" s="15"/>
      <c r="L80" s="15"/>
      <c r="M80" s="15"/>
      <c r="N80" s="15"/>
      <c r="O80" s="15"/>
      <c r="P80" s="16"/>
      <c r="Q80" s="17" t="str">
        <f>IF(ISBLANK(O80)=TRUE,"",VLOOKUP(O80,'validation code'!$X$35:$Y$38,2,0))</f>
        <v/>
      </c>
      <c r="R80" s="17" t="e">
        <f t="shared" si="164"/>
        <v>#VALUE!</v>
      </c>
      <c r="S80" s="16"/>
      <c r="T80" s="74" t="str">
        <f t="shared" si="165"/>
        <v/>
      </c>
      <c r="U80" s="69"/>
      <c r="V80" s="69"/>
      <c r="W80" s="69"/>
      <c r="X80" s="69"/>
      <c r="Y80" s="70"/>
      <c r="Z80" s="69"/>
      <c r="AA80" s="71"/>
      <c r="AB80" s="73" t="str">
        <f t="shared" si="142"/>
        <v/>
      </c>
      <c r="AC80" s="73" t="str">
        <f t="shared" si="139"/>
        <v/>
      </c>
      <c r="AD80" s="73" t="str">
        <f t="shared" si="139"/>
        <v/>
      </c>
      <c r="AE80" s="73" t="str">
        <f t="shared" si="139"/>
        <v/>
      </c>
      <c r="AF80" s="73" t="str">
        <f t="shared" si="139"/>
        <v/>
      </c>
      <c r="AG80" s="73" t="str">
        <f t="shared" si="139"/>
        <v/>
      </c>
      <c r="AH80" s="73" t="str">
        <f t="shared" si="139"/>
        <v/>
      </c>
      <c r="AI80" s="73" t="str">
        <f t="shared" si="139"/>
        <v/>
      </c>
      <c r="AJ80" s="73" t="str">
        <f t="shared" si="139"/>
        <v/>
      </c>
      <c r="AK80" s="73" t="str">
        <f t="shared" si="139"/>
        <v/>
      </c>
      <c r="AL80" s="73" t="str">
        <f t="shared" si="139"/>
        <v/>
      </c>
      <c r="AM80" s="73" t="str">
        <f t="shared" si="139"/>
        <v/>
      </c>
      <c r="AN80" s="64" t="e">
        <f t="shared" si="166"/>
        <v>#VALUE!</v>
      </c>
      <c r="AO80" s="12"/>
      <c r="AP80" s="12" t="str">
        <f>IF(ISBLANK(F80),"",VLOOKUP(F80,'validation code'!$T$64:$U$125,2,0))</f>
        <v/>
      </c>
      <c r="AQ80" s="12" t="str">
        <f>IF(ISBLANK(F80),"",VLOOKUP(F80,'validation code'!$T$3:$U$61,2,0))</f>
        <v/>
      </c>
      <c r="AR80" s="12" t="str">
        <f>IF(ISBLANK(M80)=TRUE,"",VLOOKUP(M80,'validation code'!$X$48:$Y$49,2,0))</f>
        <v/>
      </c>
      <c r="AS80" s="12" t="str">
        <f>IF(ISBLANK(F80)=TRUE,"",VLOOKUP(F80,'validation code'!$A$29:$B$91,2,0))</f>
        <v/>
      </c>
      <c r="AT80" s="12"/>
      <c r="AU80" s="12" t="s">
        <v>1149</v>
      </c>
      <c r="AV80" s="12" t="str">
        <f>IF(ISBLANK($B$2)=TRUE,"",VLOOKUP($B$2,'validation code'!$W$54:$X$76,2,0))</f>
        <v>ENL</v>
      </c>
      <c r="AW80" s="72" t="str">
        <f t="shared" si="155"/>
        <v>01</v>
      </c>
      <c r="AX80" s="72" t="str">
        <f t="shared" si="156"/>
        <v/>
      </c>
      <c r="AY80" s="72" t="str">
        <f t="shared" si="157"/>
        <v>0079</v>
      </c>
      <c r="AZ80" s="72" t="str">
        <f t="shared" si="7"/>
        <v>EX-23-ENL-01--0079</v>
      </c>
      <c r="BA80" s="72" t="str">
        <f t="shared" si="8"/>
        <v>Not Completed</v>
      </c>
      <c r="BB80" s="19">
        <f t="shared" ref="BB80:BC80" si="193">IF(ISBLANK(F80)=TRUE,0,1)</f>
        <v>0</v>
      </c>
      <c r="BC80" s="19">
        <f t="shared" si="193"/>
        <v>0</v>
      </c>
      <c r="BD80" s="19">
        <f t="shared" ref="BD80:BW80" si="194">IF(ISBLANK(G80)=TRUE,0,1)</f>
        <v>0</v>
      </c>
      <c r="BE80" s="19">
        <f t="shared" si="194"/>
        <v>1</v>
      </c>
      <c r="BF80" s="19">
        <f t="shared" si="194"/>
        <v>0</v>
      </c>
      <c r="BG80" s="19">
        <f t="shared" si="194"/>
        <v>0</v>
      </c>
      <c r="BH80" s="19">
        <f t="shared" si="194"/>
        <v>0</v>
      </c>
      <c r="BI80" s="19">
        <f t="shared" si="194"/>
        <v>0</v>
      </c>
      <c r="BJ80" s="19">
        <f t="shared" si="194"/>
        <v>0</v>
      </c>
      <c r="BK80" s="19">
        <f t="shared" si="194"/>
        <v>0</v>
      </c>
      <c r="BL80" s="19">
        <f t="shared" si="194"/>
        <v>0</v>
      </c>
      <c r="BM80" s="19">
        <f t="shared" si="194"/>
        <v>0</v>
      </c>
      <c r="BN80" s="19">
        <f t="shared" si="194"/>
        <v>1</v>
      </c>
      <c r="BO80" s="19">
        <f t="shared" si="194"/>
        <v>1</v>
      </c>
      <c r="BP80" s="19">
        <f t="shared" si="194"/>
        <v>0</v>
      </c>
      <c r="BQ80" s="19">
        <f t="shared" si="194"/>
        <v>1</v>
      </c>
      <c r="BR80" s="19">
        <f t="shared" si="194"/>
        <v>0</v>
      </c>
      <c r="BS80" s="19">
        <f t="shared" si="194"/>
        <v>0</v>
      </c>
      <c r="BT80" s="19">
        <f t="shared" si="194"/>
        <v>0</v>
      </c>
      <c r="BU80" s="19">
        <f t="shared" si="194"/>
        <v>0</v>
      </c>
      <c r="BV80" s="19">
        <f t="shared" si="194"/>
        <v>0</v>
      </c>
      <c r="BW80" s="19">
        <f t="shared" si="194"/>
        <v>0</v>
      </c>
      <c r="BY80" s="12" t="str">
        <f t="shared" si="160"/>
        <v/>
      </c>
      <c r="BZ80" s="12"/>
      <c r="CA80" s="12" t="str">
        <f t="shared" si="11"/>
        <v/>
      </c>
      <c r="CB80" s="12" t="str">
        <f t="shared" si="161"/>
        <v>ENL</v>
      </c>
      <c r="CC80" s="12" t="str">
        <f t="shared" si="13"/>
        <v>ENL</v>
      </c>
    </row>
    <row r="81" spans="1:81" ht="14.25" customHeight="1" x14ac:dyDescent="0.35">
      <c r="A81" s="72" t="str">
        <f t="shared" si="0"/>
        <v>Not Completed</v>
      </c>
      <c r="C81" s="19">
        <f t="shared" si="14"/>
        <v>80</v>
      </c>
      <c r="D81" s="14" t="str">
        <f t="shared" si="162"/>
        <v/>
      </c>
      <c r="E81" s="15"/>
      <c r="F81" s="15"/>
      <c r="G81" s="15"/>
      <c r="H81" s="14" t="str">
        <f t="shared" si="163"/>
        <v/>
      </c>
      <c r="I81" s="15"/>
      <c r="J81" s="15"/>
      <c r="K81" s="15"/>
      <c r="L81" s="15"/>
      <c r="M81" s="15"/>
      <c r="N81" s="15"/>
      <c r="O81" s="15"/>
      <c r="P81" s="16"/>
      <c r="Q81" s="17" t="str">
        <f>IF(ISBLANK(O81)=TRUE,"",VLOOKUP(O81,'validation code'!$X$35:$Y$38,2,0))</f>
        <v/>
      </c>
      <c r="R81" s="17" t="e">
        <f t="shared" si="164"/>
        <v>#VALUE!</v>
      </c>
      <c r="S81" s="16"/>
      <c r="T81" s="74" t="str">
        <f t="shared" si="165"/>
        <v/>
      </c>
      <c r="U81" s="69"/>
      <c r="V81" s="69"/>
      <c r="W81" s="69"/>
      <c r="X81" s="69"/>
      <c r="Y81" s="70"/>
      <c r="Z81" s="69"/>
      <c r="AA81" s="71"/>
      <c r="AB81" s="73" t="str">
        <f t="shared" si="142"/>
        <v/>
      </c>
      <c r="AC81" s="73" t="str">
        <f t="shared" si="139"/>
        <v/>
      </c>
      <c r="AD81" s="73" t="str">
        <f t="shared" si="139"/>
        <v/>
      </c>
      <c r="AE81" s="73" t="str">
        <f t="shared" si="139"/>
        <v/>
      </c>
      <c r="AF81" s="73" t="str">
        <f t="shared" si="139"/>
        <v/>
      </c>
      <c r="AG81" s="73" t="str">
        <f t="shared" si="139"/>
        <v/>
      </c>
      <c r="AH81" s="73" t="str">
        <f t="shared" si="139"/>
        <v/>
      </c>
      <c r="AI81" s="73" t="str">
        <f t="shared" si="139"/>
        <v/>
      </c>
      <c r="AJ81" s="73" t="str">
        <f t="shared" si="139"/>
        <v/>
      </c>
      <c r="AK81" s="73" t="str">
        <f t="shared" si="139"/>
        <v/>
      </c>
      <c r="AL81" s="73" t="str">
        <f t="shared" si="139"/>
        <v/>
      </c>
      <c r="AM81" s="73" t="str">
        <f t="shared" si="139"/>
        <v/>
      </c>
      <c r="AN81" s="64" t="e">
        <f t="shared" si="166"/>
        <v>#VALUE!</v>
      </c>
      <c r="AO81" s="12"/>
      <c r="AP81" s="12" t="str">
        <f>IF(ISBLANK(F81),"",VLOOKUP(F81,'validation code'!$T$64:$U$125,2,0))</f>
        <v/>
      </c>
      <c r="AQ81" s="12" t="str">
        <f>IF(ISBLANK(F81),"",VLOOKUP(F81,'validation code'!$T$3:$U$61,2,0))</f>
        <v/>
      </c>
      <c r="AR81" s="12" t="str">
        <f>IF(ISBLANK(M81)=TRUE,"",VLOOKUP(M81,'validation code'!$X$48:$Y$49,2,0))</f>
        <v/>
      </c>
      <c r="AS81" s="12" t="str">
        <f>IF(ISBLANK(F81)=TRUE,"",VLOOKUP(F81,'validation code'!$A$29:$B$91,2,0))</f>
        <v/>
      </c>
      <c r="AT81" s="12"/>
      <c r="AU81" s="12" t="s">
        <v>1149</v>
      </c>
      <c r="AV81" s="12" t="str">
        <f>IF(ISBLANK($B$2)=TRUE,"",VLOOKUP($B$2,'validation code'!$W$54:$X$76,2,0))</f>
        <v>ENL</v>
      </c>
      <c r="AW81" s="72" t="str">
        <f t="shared" si="155"/>
        <v>01</v>
      </c>
      <c r="AX81" s="72" t="str">
        <f t="shared" si="156"/>
        <v/>
      </c>
      <c r="AY81" s="72" t="str">
        <f t="shared" si="157"/>
        <v>0080</v>
      </c>
      <c r="AZ81" s="72" t="str">
        <f t="shared" si="7"/>
        <v>EX-23-ENL-01--0080</v>
      </c>
      <c r="BA81" s="72" t="str">
        <f t="shared" si="8"/>
        <v>Not Completed</v>
      </c>
      <c r="BB81" s="19">
        <f t="shared" ref="BB81:BC81" si="195">IF(ISBLANK(F81)=TRUE,0,1)</f>
        <v>0</v>
      </c>
      <c r="BC81" s="19">
        <f t="shared" si="195"/>
        <v>0</v>
      </c>
      <c r="BD81" s="19">
        <f t="shared" ref="BD81:BW81" si="196">IF(ISBLANK(G81)=TRUE,0,1)</f>
        <v>0</v>
      </c>
      <c r="BE81" s="19">
        <f t="shared" si="196"/>
        <v>1</v>
      </c>
      <c r="BF81" s="19">
        <f t="shared" si="196"/>
        <v>0</v>
      </c>
      <c r="BG81" s="19">
        <f t="shared" si="196"/>
        <v>0</v>
      </c>
      <c r="BH81" s="19">
        <f t="shared" si="196"/>
        <v>0</v>
      </c>
      <c r="BI81" s="19">
        <f t="shared" si="196"/>
        <v>0</v>
      </c>
      <c r="BJ81" s="19">
        <f t="shared" si="196"/>
        <v>0</v>
      </c>
      <c r="BK81" s="19">
        <f t="shared" si="196"/>
        <v>0</v>
      </c>
      <c r="BL81" s="19">
        <f t="shared" si="196"/>
        <v>0</v>
      </c>
      <c r="BM81" s="19">
        <f t="shared" si="196"/>
        <v>0</v>
      </c>
      <c r="BN81" s="19">
        <f t="shared" si="196"/>
        <v>1</v>
      </c>
      <c r="BO81" s="19">
        <f t="shared" si="196"/>
        <v>1</v>
      </c>
      <c r="BP81" s="19">
        <f t="shared" si="196"/>
        <v>0</v>
      </c>
      <c r="BQ81" s="19">
        <f t="shared" si="196"/>
        <v>1</v>
      </c>
      <c r="BR81" s="19">
        <f t="shared" si="196"/>
        <v>0</v>
      </c>
      <c r="BS81" s="19">
        <f t="shared" si="196"/>
        <v>0</v>
      </c>
      <c r="BT81" s="19">
        <f t="shared" si="196"/>
        <v>0</v>
      </c>
      <c r="BU81" s="19">
        <f t="shared" si="196"/>
        <v>0</v>
      </c>
      <c r="BV81" s="19">
        <f t="shared" si="196"/>
        <v>0</v>
      </c>
      <c r="BW81" s="19">
        <f t="shared" si="196"/>
        <v>0</v>
      </c>
      <c r="BY81" s="12" t="str">
        <f t="shared" si="160"/>
        <v/>
      </c>
      <c r="BZ81" s="12"/>
      <c r="CA81" s="12" t="str">
        <f t="shared" si="11"/>
        <v/>
      </c>
      <c r="CB81" s="12" t="str">
        <f t="shared" si="161"/>
        <v>ENL</v>
      </c>
      <c r="CC81" s="12" t="str">
        <f t="shared" si="13"/>
        <v>ENL</v>
      </c>
    </row>
    <row r="82" spans="1:81" ht="14.25" customHeight="1" x14ac:dyDescent="0.35">
      <c r="A82" s="72" t="str">
        <f t="shared" si="0"/>
        <v>Not Completed</v>
      </c>
      <c r="C82" s="19">
        <f t="shared" si="14"/>
        <v>81</v>
      </c>
      <c r="D82" s="14" t="str">
        <f t="shared" si="162"/>
        <v/>
      </c>
      <c r="E82" s="15"/>
      <c r="F82" s="15"/>
      <c r="G82" s="15"/>
      <c r="H82" s="14" t="str">
        <f t="shared" si="163"/>
        <v/>
      </c>
      <c r="I82" s="15"/>
      <c r="J82" s="15"/>
      <c r="K82" s="15"/>
      <c r="L82" s="15"/>
      <c r="M82" s="15"/>
      <c r="N82" s="15"/>
      <c r="O82" s="15"/>
      <c r="P82" s="16"/>
      <c r="Q82" s="17" t="str">
        <f>IF(ISBLANK(O82)=TRUE,"",VLOOKUP(O82,'validation code'!$X$35:$Y$38,2,0))</f>
        <v/>
      </c>
      <c r="R82" s="17" t="e">
        <f t="shared" si="164"/>
        <v>#VALUE!</v>
      </c>
      <c r="S82" s="16"/>
      <c r="T82" s="74" t="str">
        <f t="shared" si="165"/>
        <v/>
      </c>
      <c r="U82" s="69"/>
      <c r="V82" s="69"/>
      <c r="W82" s="69"/>
      <c r="X82" s="69"/>
      <c r="Y82" s="70"/>
      <c r="Z82" s="69"/>
      <c r="AA82" s="71"/>
      <c r="AB82" s="73" t="str">
        <f t="shared" si="142"/>
        <v/>
      </c>
      <c r="AC82" s="73" t="str">
        <f t="shared" si="139"/>
        <v/>
      </c>
      <c r="AD82" s="73" t="str">
        <f t="shared" si="139"/>
        <v/>
      </c>
      <c r="AE82" s="73" t="str">
        <f t="shared" si="139"/>
        <v/>
      </c>
      <c r="AF82" s="73" t="str">
        <f t="shared" si="139"/>
        <v/>
      </c>
      <c r="AG82" s="73" t="str">
        <f t="shared" ref="AC82:AM145" si="197">IF(OR(ISBLANK($V82)=TRUE,$V82&lt;&gt;AG$1=TRUE,ISBLANK($T82)=TRUE),"",IF(AG$1=$V82,$T82,0))</f>
        <v/>
      </c>
      <c r="AH82" s="73" t="str">
        <f t="shared" si="197"/>
        <v/>
      </c>
      <c r="AI82" s="73" t="str">
        <f t="shared" si="197"/>
        <v/>
      </c>
      <c r="AJ82" s="73" t="str">
        <f t="shared" si="197"/>
        <v/>
      </c>
      <c r="AK82" s="73" t="str">
        <f t="shared" si="197"/>
        <v/>
      </c>
      <c r="AL82" s="73" t="str">
        <f t="shared" si="197"/>
        <v/>
      </c>
      <c r="AM82" s="73" t="str">
        <f t="shared" si="197"/>
        <v/>
      </c>
      <c r="AN82" s="64" t="e">
        <f t="shared" si="166"/>
        <v>#VALUE!</v>
      </c>
      <c r="AO82" s="12"/>
      <c r="AP82" s="12" t="str">
        <f>IF(ISBLANK(F82),"",VLOOKUP(F82,'validation code'!$T$64:$U$125,2,0))</f>
        <v/>
      </c>
      <c r="AQ82" s="12" t="str">
        <f>IF(ISBLANK(F82),"",VLOOKUP(F82,'validation code'!$T$3:$U$61,2,0))</f>
        <v/>
      </c>
      <c r="AR82" s="12" t="str">
        <f>IF(ISBLANK(M82)=TRUE,"",VLOOKUP(M82,'validation code'!$X$48:$Y$49,2,0))</f>
        <v/>
      </c>
      <c r="AS82" s="12" t="str">
        <f>IF(ISBLANK(F82)=TRUE,"",VLOOKUP(F82,'validation code'!$A$29:$B$91,2,0))</f>
        <v/>
      </c>
      <c r="AT82" s="12"/>
      <c r="AU82" s="12" t="s">
        <v>1149</v>
      </c>
      <c r="AV82" s="12" t="str">
        <f>IF(ISBLANK($B$2)=TRUE,"",VLOOKUP($B$2,'validation code'!$W$54:$X$76,2,0))</f>
        <v>ENL</v>
      </c>
      <c r="AW82" s="72" t="str">
        <f t="shared" si="155"/>
        <v>01</v>
      </c>
      <c r="AX82" s="72" t="str">
        <f t="shared" si="156"/>
        <v/>
      </c>
      <c r="AY82" s="72" t="str">
        <f t="shared" si="157"/>
        <v>0081</v>
      </c>
      <c r="AZ82" s="72" t="str">
        <f t="shared" si="7"/>
        <v>EX-23-ENL-01--0081</v>
      </c>
      <c r="BA82" s="72" t="str">
        <f t="shared" si="8"/>
        <v>Not Completed</v>
      </c>
      <c r="BB82" s="19">
        <f t="shared" ref="BB82:BC82" si="198">IF(ISBLANK(F82)=TRUE,0,1)</f>
        <v>0</v>
      </c>
      <c r="BC82" s="19">
        <f t="shared" si="198"/>
        <v>0</v>
      </c>
      <c r="BD82" s="19">
        <f t="shared" ref="BD82:BW82" si="199">IF(ISBLANK(G82)=TRUE,0,1)</f>
        <v>0</v>
      </c>
      <c r="BE82" s="19">
        <f t="shared" si="199"/>
        <v>1</v>
      </c>
      <c r="BF82" s="19">
        <f t="shared" si="199"/>
        <v>0</v>
      </c>
      <c r="BG82" s="19">
        <f t="shared" si="199"/>
        <v>0</v>
      </c>
      <c r="BH82" s="19">
        <f t="shared" si="199"/>
        <v>0</v>
      </c>
      <c r="BI82" s="19">
        <f t="shared" si="199"/>
        <v>0</v>
      </c>
      <c r="BJ82" s="19">
        <f t="shared" si="199"/>
        <v>0</v>
      </c>
      <c r="BK82" s="19">
        <f t="shared" si="199"/>
        <v>0</v>
      </c>
      <c r="BL82" s="19">
        <f t="shared" si="199"/>
        <v>0</v>
      </c>
      <c r="BM82" s="19">
        <f t="shared" si="199"/>
        <v>0</v>
      </c>
      <c r="BN82" s="19">
        <f t="shared" si="199"/>
        <v>1</v>
      </c>
      <c r="BO82" s="19">
        <f t="shared" si="199"/>
        <v>1</v>
      </c>
      <c r="BP82" s="19">
        <f t="shared" si="199"/>
        <v>0</v>
      </c>
      <c r="BQ82" s="19">
        <f t="shared" si="199"/>
        <v>1</v>
      </c>
      <c r="BR82" s="19">
        <f t="shared" si="199"/>
        <v>0</v>
      </c>
      <c r="BS82" s="19">
        <f t="shared" si="199"/>
        <v>0</v>
      </c>
      <c r="BT82" s="19">
        <f t="shared" si="199"/>
        <v>0</v>
      </c>
      <c r="BU82" s="19">
        <f t="shared" si="199"/>
        <v>0</v>
      </c>
      <c r="BV82" s="19">
        <f t="shared" si="199"/>
        <v>0</v>
      </c>
      <c r="BW82" s="19">
        <f t="shared" si="199"/>
        <v>0</v>
      </c>
      <c r="BY82" s="12" t="str">
        <f t="shared" si="160"/>
        <v/>
      </c>
      <c r="BZ82" s="12"/>
      <c r="CA82" s="12" t="str">
        <f t="shared" si="11"/>
        <v/>
      </c>
      <c r="CB82" s="12" t="str">
        <f t="shared" si="161"/>
        <v>ENL</v>
      </c>
      <c r="CC82" s="12" t="str">
        <f t="shared" si="13"/>
        <v>ENL</v>
      </c>
    </row>
    <row r="83" spans="1:81" ht="14.25" customHeight="1" x14ac:dyDescent="0.35">
      <c r="A83" s="72" t="str">
        <f t="shared" si="0"/>
        <v>Not Completed</v>
      </c>
      <c r="C83" s="19">
        <f t="shared" si="14"/>
        <v>82</v>
      </c>
      <c r="D83" s="14" t="str">
        <f t="shared" si="162"/>
        <v/>
      </c>
      <c r="E83" s="15"/>
      <c r="F83" s="15"/>
      <c r="G83" s="15"/>
      <c r="H83" s="14" t="str">
        <f t="shared" si="163"/>
        <v/>
      </c>
      <c r="I83" s="15"/>
      <c r="J83" s="15"/>
      <c r="K83" s="15"/>
      <c r="L83" s="15"/>
      <c r="M83" s="15"/>
      <c r="N83" s="15"/>
      <c r="O83" s="15"/>
      <c r="P83" s="16"/>
      <c r="Q83" s="17" t="str">
        <f>IF(ISBLANK(O83)=TRUE,"",VLOOKUP(O83,'validation code'!$X$35:$Y$38,2,0))</f>
        <v/>
      </c>
      <c r="R83" s="17" t="e">
        <f t="shared" si="164"/>
        <v>#VALUE!</v>
      </c>
      <c r="S83" s="16"/>
      <c r="T83" s="74" t="str">
        <f t="shared" si="165"/>
        <v/>
      </c>
      <c r="U83" s="69"/>
      <c r="V83" s="69"/>
      <c r="W83" s="69"/>
      <c r="X83" s="69"/>
      <c r="Y83" s="70"/>
      <c r="Z83" s="69"/>
      <c r="AA83" s="71"/>
      <c r="AB83" s="73" t="str">
        <f t="shared" si="142"/>
        <v/>
      </c>
      <c r="AC83" s="73" t="str">
        <f t="shared" si="197"/>
        <v/>
      </c>
      <c r="AD83" s="73" t="str">
        <f t="shared" si="197"/>
        <v/>
      </c>
      <c r="AE83" s="73" t="str">
        <f t="shared" si="197"/>
        <v/>
      </c>
      <c r="AF83" s="73" t="str">
        <f t="shared" si="197"/>
        <v/>
      </c>
      <c r="AG83" s="73" t="str">
        <f t="shared" si="197"/>
        <v/>
      </c>
      <c r="AH83" s="73" t="str">
        <f t="shared" si="197"/>
        <v/>
      </c>
      <c r="AI83" s="73" t="str">
        <f t="shared" si="197"/>
        <v/>
      </c>
      <c r="AJ83" s="73" t="str">
        <f t="shared" si="197"/>
        <v/>
      </c>
      <c r="AK83" s="73" t="str">
        <f t="shared" si="197"/>
        <v/>
      </c>
      <c r="AL83" s="73" t="str">
        <f t="shared" si="197"/>
        <v/>
      </c>
      <c r="AM83" s="73" t="str">
        <f t="shared" si="197"/>
        <v/>
      </c>
      <c r="AN83" s="64" t="e">
        <f t="shared" si="166"/>
        <v>#VALUE!</v>
      </c>
      <c r="AO83" s="12"/>
      <c r="AP83" s="12" t="str">
        <f>IF(ISBLANK(F83),"",VLOOKUP(F83,'validation code'!$T$64:$U$125,2,0))</f>
        <v/>
      </c>
      <c r="AQ83" s="12" t="str">
        <f>IF(ISBLANK(F83),"",VLOOKUP(F83,'validation code'!$T$3:$U$61,2,0))</f>
        <v/>
      </c>
      <c r="AR83" s="12" t="str">
        <f>IF(ISBLANK(M83)=TRUE,"",VLOOKUP(M83,'validation code'!$X$48:$Y$49,2,0))</f>
        <v/>
      </c>
      <c r="AS83" s="12" t="str">
        <f>IF(ISBLANK(F83)=TRUE,"",VLOOKUP(F83,'validation code'!$A$29:$B$91,2,0))</f>
        <v/>
      </c>
      <c r="AT83" s="12"/>
      <c r="AU83" s="12" t="s">
        <v>1149</v>
      </c>
      <c r="AV83" s="12" t="str">
        <f>IF(ISBLANK($B$2)=TRUE,"",VLOOKUP($B$2,'validation code'!$W$54:$X$76,2,0))</f>
        <v>ENL</v>
      </c>
      <c r="AW83" s="72" t="str">
        <f t="shared" si="155"/>
        <v>01</v>
      </c>
      <c r="AX83" s="72" t="str">
        <f t="shared" si="156"/>
        <v/>
      </c>
      <c r="AY83" s="72" t="str">
        <f t="shared" si="157"/>
        <v>0082</v>
      </c>
      <c r="AZ83" s="72" t="str">
        <f t="shared" si="7"/>
        <v>EX-23-ENL-01--0082</v>
      </c>
      <c r="BA83" s="72" t="str">
        <f t="shared" si="8"/>
        <v>Not Completed</v>
      </c>
      <c r="BB83" s="19">
        <f t="shared" ref="BB83:BC83" si="200">IF(ISBLANK(F83)=TRUE,0,1)</f>
        <v>0</v>
      </c>
      <c r="BC83" s="19">
        <f t="shared" si="200"/>
        <v>0</v>
      </c>
      <c r="BD83" s="19">
        <f t="shared" ref="BD83:BW83" si="201">IF(ISBLANK(G83)=TRUE,0,1)</f>
        <v>0</v>
      </c>
      <c r="BE83" s="19">
        <f t="shared" si="201"/>
        <v>1</v>
      </c>
      <c r="BF83" s="19">
        <f t="shared" si="201"/>
        <v>0</v>
      </c>
      <c r="BG83" s="19">
        <f t="shared" si="201"/>
        <v>0</v>
      </c>
      <c r="BH83" s="19">
        <f t="shared" si="201"/>
        <v>0</v>
      </c>
      <c r="BI83" s="19">
        <f t="shared" si="201"/>
        <v>0</v>
      </c>
      <c r="BJ83" s="19">
        <f t="shared" si="201"/>
        <v>0</v>
      </c>
      <c r="BK83" s="19">
        <f t="shared" si="201"/>
        <v>0</v>
      </c>
      <c r="BL83" s="19">
        <f t="shared" si="201"/>
        <v>0</v>
      </c>
      <c r="BM83" s="19">
        <f t="shared" si="201"/>
        <v>0</v>
      </c>
      <c r="BN83" s="19">
        <f t="shared" si="201"/>
        <v>1</v>
      </c>
      <c r="BO83" s="19">
        <f t="shared" si="201"/>
        <v>1</v>
      </c>
      <c r="BP83" s="19">
        <f t="shared" si="201"/>
        <v>0</v>
      </c>
      <c r="BQ83" s="19">
        <f t="shared" si="201"/>
        <v>1</v>
      </c>
      <c r="BR83" s="19">
        <f t="shared" si="201"/>
        <v>0</v>
      </c>
      <c r="BS83" s="19">
        <f t="shared" si="201"/>
        <v>0</v>
      </c>
      <c r="BT83" s="19">
        <f t="shared" si="201"/>
        <v>0</v>
      </c>
      <c r="BU83" s="19">
        <f t="shared" si="201"/>
        <v>0</v>
      </c>
      <c r="BV83" s="19">
        <f t="shared" si="201"/>
        <v>0</v>
      </c>
      <c r="BW83" s="19">
        <f t="shared" si="201"/>
        <v>0</v>
      </c>
      <c r="BY83" s="12" t="str">
        <f t="shared" si="160"/>
        <v/>
      </c>
      <c r="BZ83" s="12"/>
      <c r="CA83" s="12" t="str">
        <f t="shared" si="11"/>
        <v/>
      </c>
      <c r="CB83" s="12" t="str">
        <f t="shared" si="161"/>
        <v>ENL</v>
      </c>
      <c r="CC83" s="12" t="str">
        <f t="shared" si="13"/>
        <v>ENL</v>
      </c>
    </row>
    <row r="84" spans="1:81" ht="14.25" customHeight="1" x14ac:dyDescent="0.35">
      <c r="A84" s="72" t="str">
        <f t="shared" si="0"/>
        <v>Not Completed</v>
      </c>
      <c r="C84" s="19">
        <f t="shared" si="14"/>
        <v>83</v>
      </c>
      <c r="D84" s="14" t="str">
        <f t="shared" si="162"/>
        <v/>
      </c>
      <c r="E84" s="15"/>
      <c r="F84" s="15"/>
      <c r="G84" s="15"/>
      <c r="H84" s="14" t="str">
        <f t="shared" si="163"/>
        <v/>
      </c>
      <c r="I84" s="15"/>
      <c r="J84" s="15"/>
      <c r="K84" s="15"/>
      <c r="L84" s="15"/>
      <c r="M84" s="15"/>
      <c r="N84" s="15"/>
      <c r="O84" s="15"/>
      <c r="P84" s="16"/>
      <c r="Q84" s="17" t="str">
        <f>IF(ISBLANK(O84)=TRUE,"",VLOOKUP(O84,'validation code'!$X$35:$Y$38,2,0))</f>
        <v/>
      </c>
      <c r="R84" s="17" t="e">
        <f t="shared" si="164"/>
        <v>#VALUE!</v>
      </c>
      <c r="S84" s="16"/>
      <c r="T84" s="74" t="str">
        <f t="shared" si="165"/>
        <v/>
      </c>
      <c r="U84" s="69"/>
      <c r="V84" s="69"/>
      <c r="W84" s="69"/>
      <c r="X84" s="69"/>
      <c r="Y84" s="70"/>
      <c r="Z84" s="69"/>
      <c r="AA84" s="71"/>
      <c r="AB84" s="73" t="str">
        <f t="shared" si="142"/>
        <v/>
      </c>
      <c r="AC84" s="73" t="str">
        <f t="shared" si="197"/>
        <v/>
      </c>
      <c r="AD84" s="73" t="str">
        <f t="shared" si="197"/>
        <v/>
      </c>
      <c r="AE84" s="73" t="str">
        <f t="shared" si="197"/>
        <v/>
      </c>
      <c r="AF84" s="73" t="str">
        <f t="shared" si="197"/>
        <v/>
      </c>
      <c r="AG84" s="73" t="str">
        <f t="shared" si="197"/>
        <v/>
      </c>
      <c r="AH84" s="73" t="str">
        <f t="shared" si="197"/>
        <v/>
      </c>
      <c r="AI84" s="73" t="str">
        <f t="shared" si="197"/>
        <v/>
      </c>
      <c r="AJ84" s="73" t="str">
        <f t="shared" si="197"/>
        <v/>
      </c>
      <c r="AK84" s="73" t="str">
        <f t="shared" si="197"/>
        <v/>
      </c>
      <c r="AL84" s="73" t="str">
        <f t="shared" si="197"/>
        <v/>
      </c>
      <c r="AM84" s="73" t="str">
        <f t="shared" si="197"/>
        <v/>
      </c>
      <c r="AN84" s="64" t="e">
        <f t="shared" si="166"/>
        <v>#VALUE!</v>
      </c>
      <c r="AO84" s="12"/>
      <c r="AP84" s="12" t="str">
        <f>IF(ISBLANK(F84),"",VLOOKUP(F84,'validation code'!$T$64:$U$125,2,0))</f>
        <v/>
      </c>
      <c r="AQ84" s="12" t="str">
        <f>IF(ISBLANK(F84),"",VLOOKUP(F84,'validation code'!$T$3:$U$61,2,0))</f>
        <v/>
      </c>
      <c r="AR84" s="12" t="str">
        <f>IF(ISBLANK(M84)=TRUE,"",VLOOKUP(M84,'validation code'!$X$48:$Y$49,2,0))</f>
        <v/>
      </c>
      <c r="AS84" s="12" t="str">
        <f>IF(ISBLANK(F84)=TRUE,"",VLOOKUP(F84,'validation code'!$A$29:$B$91,2,0))</f>
        <v/>
      </c>
      <c r="AT84" s="12"/>
      <c r="AU84" s="12" t="s">
        <v>1149</v>
      </c>
      <c r="AV84" s="12" t="str">
        <f>IF(ISBLANK($B$2)=TRUE,"",VLOOKUP($B$2,'validation code'!$W$54:$X$76,2,0))</f>
        <v>ENL</v>
      </c>
      <c r="AW84" s="72" t="str">
        <f t="shared" si="155"/>
        <v>01</v>
      </c>
      <c r="AX84" s="72" t="str">
        <f t="shared" si="156"/>
        <v/>
      </c>
      <c r="AY84" s="72" t="str">
        <f t="shared" si="157"/>
        <v>0083</v>
      </c>
      <c r="AZ84" s="72" t="str">
        <f t="shared" si="7"/>
        <v>EX-23-ENL-01--0083</v>
      </c>
      <c r="BA84" s="72" t="str">
        <f t="shared" si="8"/>
        <v>Not Completed</v>
      </c>
      <c r="BB84" s="19">
        <f t="shared" ref="BB84:BC84" si="202">IF(ISBLANK(F84)=TRUE,0,1)</f>
        <v>0</v>
      </c>
      <c r="BC84" s="19">
        <f t="shared" si="202"/>
        <v>0</v>
      </c>
      <c r="BD84" s="19">
        <f t="shared" ref="BD84:BW84" si="203">IF(ISBLANK(G84)=TRUE,0,1)</f>
        <v>0</v>
      </c>
      <c r="BE84" s="19">
        <f t="shared" si="203"/>
        <v>1</v>
      </c>
      <c r="BF84" s="19">
        <f t="shared" si="203"/>
        <v>0</v>
      </c>
      <c r="BG84" s="19">
        <f t="shared" si="203"/>
        <v>0</v>
      </c>
      <c r="BH84" s="19">
        <f t="shared" si="203"/>
        <v>0</v>
      </c>
      <c r="BI84" s="19">
        <f t="shared" si="203"/>
        <v>0</v>
      </c>
      <c r="BJ84" s="19">
        <f t="shared" si="203"/>
        <v>0</v>
      </c>
      <c r="BK84" s="19">
        <f t="shared" si="203"/>
        <v>0</v>
      </c>
      <c r="BL84" s="19">
        <f t="shared" si="203"/>
        <v>0</v>
      </c>
      <c r="BM84" s="19">
        <f t="shared" si="203"/>
        <v>0</v>
      </c>
      <c r="BN84" s="19">
        <f t="shared" si="203"/>
        <v>1</v>
      </c>
      <c r="BO84" s="19">
        <f t="shared" si="203"/>
        <v>1</v>
      </c>
      <c r="BP84" s="19">
        <f t="shared" si="203"/>
        <v>0</v>
      </c>
      <c r="BQ84" s="19">
        <f t="shared" si="203"/>
        <v>1</v>
      </c>
      <c r="BR84" s="19">
        <f t="shared" si="203"/>
        <v>0</v>
      </c>
      <c r="BS84" s="19">
        <f t="shared" si="203"/>
        <v>0</v>
      </c>
      <c r="BT84" s="19">
        <f t="shared" si="203"/>
        <v>0</v>
      </c>
      <c r="BU84" s="19">
        <f t="shared" si="203"/>
        <v>0</v>
      </c>
      <c r="BV84" s="19">
        <f t="shared" si="203"/>
        <v>0</v>
      </c>
      <c r="BW84" s="19">
        <f t="shared" si="203"/>
        <v>0</v>
      </c>
      <c r="BY84" s="12" t="str">
        <f t="shared" si="160"/>
        <v/>
      </c>
      <c r="BZ84" s="12"/>
      <c r="CA84" s="12" t="str">
        <f t="shared" si="11"/>
        <v/>
      </c>
      <c r="CB84" s="12" t="str">
        <f t="shared" si="161"/>
        <v>ENL</v>
      </c>
      <c r="CC84" s="12" t="str">
        <f t="shared" si="13"/>
        <v>ENL</v>
      </c>
    </row>
    <row r="85" spans="1:81" ht="14.25" customHeight="1" x14ac:dyDescent="0.35">
      <c r="A85" s="72" t="str">
        <f t="shared" si="0"/>
        <v>Not Completed</v>
      </c>
      <c r="C85" s="19">
        <f t="shared" si="14"/>
        <v>84</v>
      </c>
      <c r="D85" s="14" t="str">
        <f t="shared" si="162"/>
        <v/>
      </c>
      <c r="E85" s="15"/>
      <c r="F85" s="15"/>
      <c r="G85" s="15"/>
      <c r="H85" s="14" t="str">
        <f t="shared" si="163"/>
        <v/>
      </c>
      <c r="I85" s="15"/>
      <c r="J85" s="15"/>
      <c r="K85" s="15"/>
      <c r="L85" s="15"/>
      <c r="M85" s="15"/>
      <c r="N85" s="15"/>
      <c r="O85" s="15"/>
      <c r="P85" s="16"/>
      <c r="Q85" s="17" t="str">
        <f>IF(ISBLANK(O85)=TRUE,"",VLOOKUP(O85,'validation code'!$X$35:$Y$38,2,0))</f>
        <v/>
      </c>
      <c r="R85" s="17" t="e">
        <f t="shared" si="164"/>
        <v>#VALUE!</v>
      </c>
      <c r="S85" s="16"/>
      <c r="T85" s="74" t="str">
        <f t="shared" si="165"/>
        <v/>
      </c>
      <c r="U85" s="69"/>
      <c r="V85" s="69"/>
      <c r="W85" s="69"/>
      <c r="X85" s="69"/>
      <c r="Y85" s="70"/>
      <c r="Z85" s="69"/>
      <c r="AA85" s="71"/>
      <c r="AB85" s="73" t="str">
        <f t="shared" si="142"/>
        <v/>
      </c>
      <c r="AC85" s="73" t="str">
        <f t="shared" si="197"/>
        <v/>
      </c>
      <c r="AD85" s="73" t="str">
        <f t="shared" si="197"/>
        <v/>
      </c>
      <c r="AE85" s="73" t="str">
        <f t="shared" si="197"/>
        <v/>
      </c>
      <c r="AF85" s="73" t="str">
        <f t="shared" si="197"/>
        <v/>
      </c>
      <c r="AG85" s="73" t="str">
        <f t="shared" si="197"/>
        <v/>
      </c>
      <c r="AH85" s="73" t="str">
        <f t="shared" si="197"/>
        <v/>
      </c>
      <c r="AI85" s="73" t="str">
        <f t="shared" si="197"/>
        <v/>
      </c>
      <c r="AJ85" s="73" t="str">
        <f t="shared" si="197"/>
        <v/>
      </c>
      <c r="AK85" s="73" t="str">
        <f t="shared" si="197"/>
        <v/>
      </c>
      <c r="AL85" s="73" t="str">
        <f t="shared" si="197"/>
        <v/>
      </c>
      <c r="AM85" s="73" t="str">
        <f t="shared" si="197"/>
        <v/>
      </c>
      <c r="AN85" s="64" t="e">
        <f t="shared" si="166"/>
        <v>#VALUE!</v>
      </c>
      <c r="AO85" s="12"/>
      <c r="AP85" s="12" t="str">
        <f>IF(ISBLANK(F85),"",VLOOKUP(F85,'validation code'!$T$64:$U$125,2,0))</f>
        <v/>
      </c>
      <c r="AQ85" s="12" t="str">
        <f>IF(ISBLANK(F85),"",VLOOKUP(F85,'validation code'!$T$3:$U$61,2,0))</f>
        <v/>
      </c>
      <c r="AR85" s="12" t="str">
        <f>IF(ISBLANK(M85)=TRUE,"",VLOOKUP(M85,'validation code'!$X$48:$Y$49,2,0))</f>
        <v/>
      </c>
      <c r="AS85" s="12" t="str">
        <f>IF(ISBLANK(F85)=TRUE,"",VLOOKUP(F85,'validation code'!$A$29:$B$91,2,0))</f>
        <v/>
      </c>
      <c r="AT85" s="12"/>
      <c r="AU85" s="12" t="s">
        <v>1149</v>
      </c>
      <c r="AV85" s="12" t="str">
        <f>IF(ISBLANK($B$2)=TRUE,"",VLOOKUP($B$2,'validation code'!$W$54:$X$76,2,0))</f>
        <v>ENL</v>
      </c>
      <c r="AW85" s="72" t="str">
        <f t="shared" si="155"/>
        <v>01</v>
      </c>
      <c r="AX85" s="72" t="str">
        <f t="shared" si="156"/>
        <v/>
      </c>
      <c r="AY85" s="72" t="str">
        <f t="shared" si="157"/>
        <v>0084</v>
      </c>
      <c r="AZ85" s="72" t="str">
        <f t="shared" si="7"/>
        <v>EX-23-ENL-01--0084</v>
      </c>
      <c r="BA85" s="72" t="str">
        <f t="shared" si="8"/>
        <v>Not Completed</v>
      </c>
      <c r="BB85" s="19">
        <f t="shared" ref="BB85:BC85" si="204">IF(ISBLANK(F85)=TRUE,0,1)</f>
        <v>0</v>
      </c>
      <c r="BC85" s="19">
        <f t="shared" si="204"/>
        <v>0</v>
      </c>
      <c r="BD85" s="19">
        <f t="shared" ref="BD85:BW85" si="205">IF(ISBLANK(G85)=TRUE,0,1)</f>
        <v>0</v>
      </c>
      <c r="BE85" s="19">
        <f t="shared" si="205"/>
        <v>1</v>
      </c>
      <c r="BF85" s="19">
        <f t="shared" si="205"/>
        <v>0</v>
      </c>
      <c r="BG85" s="19">
        <f t="shared" si="205"/>
        <v>0</v>
      </c>
      <c r="BH85" s="19">
        <f t="shared" si="205"/>
        <v>0</v>
      </c>
      <c r="BI85" s="19">
        <f t="shared" si="205"/>
        <v>0</v>
      </c>
      <c r="BJ85" s="19">
        <f t="shared" si="205"/>
        <v>0</v>
      </c>
      <c r="BK85" s="19">
        <f t="shared" si="205"/>
        <v>0</v>
      </c>
      <c r="BL85" s="19">
        <f t="shared" si="205"/>
        <v>0</v>
      </c>
      <c r="BM85" s="19">
        <f t="shared" si="205"/>
        <v>0</v>
      </c>
      <c r="BN85" s="19">
        <f t="shared" si="205"/>
        <v>1</v>
      </c>
      <c r="BO85" s="19">
        <f t="shared" si="205"/>
        <v>1</v>
      </c>
      <c r="BP85" s="19">
        <f t="shared" si="205"/>
        <v>0</v>
      </c>
      <c r="BQ85" s="19">
        <f t="shared" si="205"/>
        <v>1</v>
      </c>
      <c r="BR85" s="19">
        <f t="shared" si="205"/>
        <v>0</v>
      </c>
      <c r="BS85" s="19">
        <f t="shared" si="205"/>
        <v>0</v>
      </c>
      <c r="BT85" s="19">
        <f t="shared" si="205"/>
        <v>0</v>
      </c>
      <c r="BU85" s="19">
        <f t="shared" si="205"/>
        <v>0</v>
      </c>
      <c r="BV85" s="19">
        <f t="shared" si="205"/>
        <v>0</v>
      </c>
      <c r="BW85" s="19">
        <f t="shared" si="205"/>
        <v>0</v>
      </c>
      <c r="BY85" s="12" t="str">
        <f t="shared" si="160"/>
        <v/>
      </c>
      <c r="BZ85" s="12"/>
      <c r="CA85" s="12" t="str">
        <f t="shared" si="11"/>
        <v/>
      </c>
      <c r="CB85" s="12" t="str">
        <f t="shared" si="161"/>
        <v>ENL</v>
      </c>
      <c r="CC85" s="12" t="str">
        <f t="shared" si="13"/>
        <v>ENL</v>
      </c>
    </row>
    <row r="86" spans="1:81" ht="14.25" customHeight="1" x14ac:dyDescent="0.35">
      <c r="A86" s="72" t="str">
        <f t="shared" si="0"/>
        <v>Not Completed</v>
      </c>
      <c r="C86" s="19">
        <f t="shared" si="14"/>
        <v>85</v>
      </c>
      <c r="D86" s="14" t="str">
        <f t="shared" si="162"/>
        <v/>
      </c>
      <c r="E86" s="15"/>
      <c r="F86" s="15"/>
      <c r="G86" s="15"/>
      <c r="H86" s="14" t="str">
        <f t="shared" si="163"/>
        <v/>
      </c>
      <c r="I86" s="15"/>
      <c r="J86" s="15"/>
      <c r="K86" s="15"/>
      <c r="L86" s="15"/>
      <c r="M86" s="15"/>
      <c r="N86" s="15"/>
      <c r="O86" s="15"/>
      <c r="P86" s="16"/>
      <c r="Q86" s="17" t="str">
        <f>IF(ISBLANK(O86)=TRUE,"",VLOOKUP(O86,'validation code'!$X$35:$Y$38,2,0))</f>
        <v/>
      </c>
      <c r="R86" s="17" t="e">
        <f t="shared" si="164"/>
        <v>#VALUE!</v>
      </c>
      <c r="S86" s="16"/>
      <c r="T86" s="74" t="str">
        <f t="shared" si="165"/>
        <v/>
      </c>
      <c r="U86" s="69"/>
      <c r="V86" s="69"/>
      <c r="W86" s="69"/>
      <c r="X86" s="69"/>
      <c r="Y86" s="70"/>
      <c r="Z86" s="69"/>
      <c r="AA86" s="71"/>
      <c r="AB86" s="73" t="str">
        <f t="shared" si="142"/>
        <v/>
      </c>
      <c r="AC86" s="73" t="str">
        <f t="shared" si="197"/>
        <v/>
      </c>
      <c r="AD86" s="73" t="str">
        <f t="shared" si="197"/>
        <v/>
      </c>
      <c r="AE86" s="73" t="str">
        <f t="shared" si="197"/>
        <v/>
      </c>
      <c r="AF86" s="73" t="str">
        <f t="shared" si="197"/>
        <v/>
      </c>
      <c r="AG86" s="73" t="str">
        <f t="shared" si="197"/>
        <v/>
      </c>
      <c r="AH86" s="73" t="str">
        <f t="shared" si="197"/>
        <v/>
      </c>
      <c r="AI86" s="73" t="str">
        <f t="shared" si="197"/>
        <v/>
      </c>
      <c r="AJ86" s="73" t="str">
        <f t="shared" si="197"/>
        <v/>
      </c>
      <c r="AK86" s="73" t="str">
        <f t="shared" si="197"/>
        <v/>
      </c>
      <c r="AL86" s="73" t="str">
        <f t="shared" si="197"/>
        <v/>
      </c>
      <c r="AM86" s="73" t="str">
        <f t="shared" si="197"/>
        <v/>
      </c>
      <c r="AN86" s="64" t="e">
        <f t="shared" si="166"/>
        <v>#VALUE!</v>
      </c>
      <c r="AO86" s="12"/>
      <c r="AP86" s="12" t="str">
        <f>IF(ISBLANK(F86),"",VLOOKUP(F86,'validation code'!$T$64:$U$125,2,0))</f>
        <v/>
      </c>
      <c r="AQ86" s="12" t="str">
        <f>IF(ISBLANK(F86),"",VLOOKUP(F86,'validation code'!$T$3:$U$61,2,0))</f>
        <v/>
      </c>
      <c r="AR86" s="12" t="str">
        <f>IF(ISBLANK(M86)=TRUE,"",VLOOKUP(M86,'validation code'!$X$48:$Y$49,2,0))</f>
        <v/>
      </c>
      <c r="AS86" s="12" t="str">
        <f>IF(ISBLANK(F86)=TRUE,"",VLOOKUP(F86,'validation code'!$A$29:$B$91,2,0))</f>
        <v/>
      </c>
      <c r="AT86" s="12"/>
      <c r="AU86" s="12" t="s">
        <v>1149</v>
      </c>
      <c r="AV86" s="12" t="str">
        <f>IF(ISBLANK($B$2)=TRUE,"",VLOOKUP($B$2,'validation code'!$W$54:$X$76,2,0))</f>
        <v>ENL</v>
      </c>
      <c r="AW86" s="72" t="str">
        <f t="shared" si="155"/>
        <v>01</v>
      </c>
      <c r="AX86" s="72" t="str">
        <f t="shared" si="156"/>
        <v/>
      </c>
      <c r="AY86" s="72" t="str">
        <f t="shared" si="157"/>
        <v>0085</v>
      </c>
      <c r="AZ86" s="72" t="str">
        <f t="shared" si="7"/>
        <v>EX-23-ENL-01--0085</v>
      </c>
      <c r="BA86" s="72" t="str">
        <f t="shared" si="8"/>
        <v>Not Completed</v>
      </c>
      <c r="BB86" s="19">
        <f t="shared" ref="BB86:BC86" si="206">IF(ISBLANK(F86)=TRUE,0,1)</f>
        <v>0</v>
      </c>
      <c r="BC86" s="19">
        <f t="shared" si="206"/>
        <v>0</v>
      </c>
      <c r="BD86" s="19">
        <f t="shared" ref="BD86:BW86" si="207">IF(ISBLANK(G86)=TRUE,0,1)</f>
        <v>0</v>
      </c>
      <c r="BE86" s="19">
        <f t="shared" si="207"/>
        <v>1</v>
      </c>
      <c r="BF86" s="19">
        <f t="shared" si="207"/>
        <v>0</v>
      </c>
      <c r="BG86" s="19">
        <f t="shared" si="207"/>
        <v>0</v>
      </c>
      <c r="BH86" s="19">
        <f t="shared" si="207"/>
        <v>0</v>
      </c>
      <c r="BI86" s="19">
        <f t="shared" si="207"/>
        <v>0</v>
      </c>
      <c r="BJ86" s="19">
        <f t="shared" si="207"/>
        <v>0</v>
      </c>
      <c r="BK86" s="19">
        <f t="shared" si="207"/>
        <v>0</v>
      </c>
      <c r="BL86" s="19">
        <f t="shared" si="207"/>
        <v>0</v>
      </c>
      <c r="BM86" s="19">
        <f t="shared" si="207"/>
        <v>0</v>
      </c>
      <c r="BN86" s="19">
        <f t="shared" si="207"/>
        <v>1</v>
      </c>
      <c r="BO86" s="19">
        <f t="shared" si="207"/>
        <v>1</v>
      </c>
      <c r="BP86" s="19">
        <f t="shared" si="207"/>
        <v>0</v>
      </c>
      <c r="BQ86" s="19">
        <f t="shared" si="207"/>
        <v>1</v>
      </c>
      <c r="BR86" s="19">
        <f t="shared" si="207"/>
        <v>0</v>
      </c>
      <c r="BS86" s="19">
        <f t="shared" si="207"/>
        <v>0</v>
      </c>
      <c r="BT86" s="19">
        <f t="shared" si="207"/>
        <v>0</v>
      </c>
      <c r="BU86" s="19">
        <f t="shared" si="207"/>
        <v>0</v>
      </c>
      <c r="BV86" s="19">
        <f t="shared" si="207"/>
        <v>0</v>
      </c>
      <c r="BW86" s="19">
        <f t="shared" si="207"/>
        <v>0</v>
      </c>
      <c r="BY86" s="12" t="str">
        <f t="shared" si="160"/>
        <v/>
      </c>
      <c r="BZ86" s="12"/>
      <c r="CA86" s="12" t="str">
        <f t="shared" si="11"/>
        <v/>
      </c>
      <c r="CB86" s="12" t="str">
        <f t="shared" si="161"/>
        <v>ENL</v>
      </c>
      <c r="CC86" s="12" t="str">
        <f t="shared" si="13"/>
        <v>ENL</v>
      </c>
    </row>
    <row r="87" spans="1:81" ht="14.25" customHeight="1" x14ac:dyDescent="0.35">
      <c r="A87" s="72" t="str">
        <f t="shared" si="0"/>
        <v>Not Completed</v>
      </c>
      <c r="C87" s="19">
        <f t="shared" si="14"/>
        <v>86</v>
      </c>
      <c r="D87" s="14" t="str">
        <f t="shared" si="162"/>
        <v/>
      </c>
      <c r="E87" s="15"/>
      <c r="F87" s="15"/>
      <c r="G87" s="15"/>
      <c r="H87" s="14" t="str">
        <f t="shared" si="163"/>
        <v/>
      </c>
      <c r="I87" s="15"/>
      <c r="J87" s="15"/>
      <c r="K87" s="15"/>
      <c r="L87" s="15"/>
      <c r="M87" s="15"/>
      <c r="N87" s="15"/>
      <c r="O87" s="15"/>
      <c r="P87" s="16"/>
      <c r="Q87" s="17" t="str">
        <f>IF(ISBLANK(O87)=TRUE,"",VLOOKUP(O87,'validation code'!$X$35:$Y$38,2,0))</f>
        <v/>
      </c>
      <c r="R87" s="17" t="e">
        <f t="shared" si="164"/>
        <v>#VALUE!</v>
      </c>
      <c r="S87" s="16"/>
      <c r="T87" s="74" t="str">
        <f t="shared" si="165"/>
        <v/>
      </c>
      <c r="U87" s="69"/>
      <c r="V87" s="69"/>
      <c r="W87" s="69"/>
      <c r="X87" s="69"/>
      <c r="Y87" s="70"/>
      <c r="Z87" s="69"/>
      <c r="AA87" s="71"/>
      <c r="AB87" s="73" t="str">
        <f t="shared" si="142"/>
        <v/>
      </c>
      <c r="AC87" s="73" t="str">
        <f t="shared" si="197"/>
        <v/>
      </c>
      <c r="AD87" s="73" t="str">
        <f t="shared" si="197"/>
        <v/>
      </c>
      <c r="AE87" s="73" t="str">
        <f t="shared" si="197"/>
        <v/>
      </c>
      <c r="AF87" s="73" t="str">
        <f t="shared" si="197"/>
        <v/>
      </c>
      <c r="AG87" s="73" t="str">
        <f t="shared" si="197"/>
        <v/>
      </c>
      <c r="AH87" s="73" t="str">
        <f t="shared" si="197"/>
        <v/>
      </c>
      <c r="AI87" s="73" t="str">
        <f t="shared" si="197"/>
        <v/>
      </c>
      <c r="AJ87" s="73" t="str">
        <f t="shared" si="197"/>
        <v/>
      </c>
      <c r="AK87" s="73" t="str">
        <f t="shared" si="197"/>
        <v/>
      </c>
      <c r="AL87" s="73" t="str">
        <f t="shared" si="197"/>
        <v/>
      </c>
      <c r="AM87" s="73" t="str">
        <f t="shared" si="197"/>
        <v/>
      </c>
      <c r="AN87" s="64" t="e">
        <f t="shared" si="166"/>
        <v>#VALUE!</v>
      </c>
      <c r="AO87" s="12"/>
      <c r="AP87" s="12" t="str">
        <f>IF(ISBLANK(F87),"",VLOOKUP(F87,'validation code'!$T$64:$U$125,2,0))</f>
        <v/>
      </c>
      <c r="AQ87" s="12" t="str">
        <f>IF(ISBLANK(F87),"",VLOOKUP(F87,'validation code'!$T$3:$U$61,2,0))</f>
        <v/>
      </c>
      <c r="AR87" s="12" t="str">
        <f>IF(ISBLANK(M87)=TRUE,"",VLOOKUP(M87,'validation code'!$X$48:$Y$49,2,0))</f>
        <v/>
      </c>
      <c r="AS87" s="12" t="str">
        <f>IF(ISBLANK(F87)=TRUE,"",VLOOKUP(F87,'validation code'!$A$29:$B$91,2,0))</f>
        <v/>
      </c>
      <c r="AT87" s="12"/>
      <c r="AU87" s="12" t="s">
        <v>1149</v>
      </c>
      <c r="AV87" s="12" t="str">
        <f>IF(ISBLANK($B$2)=TRUE,"",VLOOKUP($B$2,'validation code'!$W$54:$X$76,2,0))</f>
        <v>ENL</v>
      </c>
      <c r="AW87" s="72" t="str">
        <f t="shared" si="155"/>
        <v>01</v>
      </c>
      <c r="AX87" s="72" t="str">
        <f t="shared" si="156"/>
        <v/>
      </c>
      <c r="AY87" s="72" t="str">
        <f t="shared" si="157"/>
        <v>0086</v>
      </c>
      <c r="AZ87" s="72" t="str">
        <f t="shared" si="7"/>
        <v>EX-23-ENL-01--0086</v>
      </c>
      <c r="BA87" s="72" t="str">
        <f t="shared" si="8"/>
        <v>Not Completed</v>
      </c>
      <c r="BB87" s="19">
        <f t="shared" ref="BB87:BC87" si="208">IF(ISBLANK(F87)=TRUE,0,1)</f>
        <v>0</v>
      </c>
      <c r="BC87" s="19">
        <f t="shared" si="208"/>
        <v>0</v>
      </c>
      <c r="BD87" s="19">
        <f t="shared" ref="BD87:BW87" si="209">IF(ISBLANK(G87)=TRUE,0,1)</f>
        <v>0</v>
      </c>
      <c r="BE87" s="19">
        <f t="shared" si="209"/>
        <v>1</v>
      </c>
      <c r="BF87" s="19">
        <f t="shared" si="209"/>
        <v>0</v>
      </c>
      <c r="BG87" s="19">
        <f t="shared" si="209"/>
        <v>0</v>
      </c>
      <c r="BH87" s="19">
        <f t="shared" si="209"/>
        <v>0</v>
      </c>
      <c r="BI87" s="19">
        <f t="shared" si="209"/>
        <v>0</v>
      </c>
      <c r="BJ87" s="19">
        <f t="shared" si="209"/>
        <v>0</v>
      </c>
      <c r="BK87" s="19">
        <f t="shared" si="209"/>
        <v>0</v>
      </c>
      <c r="BL87" s="19">
        <f t="shared" si="209"/>
        <v>0</v>
      </c>
      <c r="BM87" s="19">
        <f t="shared" si="209"/>
        <v>0</v>
      </c>
      <c r="BN87" s="19">
        <f t="shared" si="209"/>
        <v>1</v>
      </c>
      <c r="BO87" s="19">
        <f t="shared" si="209"/>
        <v>1</v>
      </c>
      <c r="BP87" s="19">
        <f t="shared" si="209"/>
        <v>0</v>
      </c>
      <c r="BQ87" s="19">
        <f t="shared" si="209"/>
        <v>1</v>
      </c>
      <c r="BR87" s="19">
        <f t="shared" si="209"/>
        <v>0</v>
      </c>
      <c r="BS87" s="19">
        <f t="shared" si="209"/>
        <v>0</v>
      </c>
      <c r="BT87" s="19">
        <f t="shared" si="209"/>
        <v>0</v>
      </c>
      <c r="BU87" s="19">
        <f t="shared" si="209"/>
        <v>0</v>
      </c>
      <c r="BV87" s="19">
        <f t="shared" si="209"/>
        <v>0</v>
      </c>
      <c r="BW87" s="19">
        <f t="shared" si="209"/>
        <v>0</v>
      </c>
      <c r="BY87" s="12" t="str">
        <f t="shared" si="160"/>
        <v/>
      </c>
      <c r="BZ87" s="12"/>
      <c r="CA87" s="12" t="str">
        <f t="shared" si="11"/>
        <v/>
      </c>
      <c r="CB87" s="12" t="str">
        <f t="shared" si="161"/>
        <v>ENL</v>
      </c>
      <c r="CC87" s="12" t="str">
        <f t="shared" si="13"/>
        <v>ENL</v>
      </c>
    </row>
    <row r="88" spans="1:81" ht="14.25" customHeight="1" x14ac:dyDescent="0.35">
      <c r="A88" s="72" t="str">
        <f t="shared" si="0"/>
        <v>Not Completed</v>
      </c>
      <c r="C88" s="19">
        <f t="shared" si="14"/>
        <v>87</v>
      </c>
      <c r="D88" s="14" t="str">
        <f t="shared" si="162"/>
        <v/>
      </c>
      <c r="E88" s="15"/>
      <c r="F88" s="15"/>
      <c r="G88" s="15"/>
      <c r="H88" s="14" t="str">
        <f t="shared" si="163"/>
        <v/>
      </c>
      <c r="I88" s="15"/>
      <c r="J88" s="15"/>
      <c r="K88" s="15"/>
      <c r="L88" s="15"/>
      <c r="M88" s="15"/>
      <c r="N88" s="15"/>
      <c r="O88" s="15"/>
      <c r="P88" s="16"/>
      <c r="Q88" s="17" t="str">
        <f>IF(ISBLANK(O88)=TRUE,"",VLOOKUP(O88,'validation code'!$X$35:$Y$38,2,0))</f>
        <v/>
      </c>
      <c r="R88" s="17" t="e">
        <f t="shared" si="164"/>
        <v>#VALUE!</v>
      </c>
      <c r="S88" s="16"/>
      <c r="T88" s="74" t="str">
        <f t="shared" si="165"/>
        <v/>
      </c>
      <c r="U88" s="69"/>
      <c r="V88" s="69"/>
      <c r="W88" s="69"/>
      <c r="X88" s="69"/>
      <c r="Y88" s="70"/>
      <c r="Z88" s="69"/>
      <c r="AA88" s="71"/>
      <c r="AB88" s="73" t="str">
        <f t="shared" si="142"/>
        <v/>
      </c>
      <c r="AC88" s="73" t="str">
        <f t="shared" si="197"/>
        <v/>
      </c>
      <c r="AD88" s="73" t="str">
        <f t="shared" si="197"/>
        <v/>
      </c>
      <c r="AE88" s="73" t="str">
        <f t="shared" si="197"/>
        <v/>
      </c>
      <c r="AF88" s="73" t="str">
        <f t="shared" si="197"/>
        <v/>
      </c>
      <c r="AG88" s="73" t="str">
        <f t="shared" si="197"/>
        <v/>
      </c>
      <c r="AH88" s="73" t="str">
        <f t="shared" si="197"/>
        <v/>
      </c>
      <c r="AI88" s="73" t="str">
        <f t="shared" si="197"/>
        <v/>
      </c>
      <c r="AJ88" s="73" t="str">
        <f t="shared" si="197"/>
        <v/>
      </c>
      <c r="AK88" s="73" t="str">
        <f t="shared" si="197"/>
        <v/>
      </c>
      <c r="AL88" s="73" t="str">
        <f t="shared" si="197"/>
        <v/>
      </c>
      <c r="AM88" s="73" t="str">
        <f t="shared" si="197"/>
        <v/>
      </c>
      <c r="AN88" s="64" t="e">
        <f t="shared" si="166"/>
        <v>#VALUE!</v>
      </c>
      <c r="AO88" s="12"/>
      <c r="AP88" s="12" t="str">
        <f>IF(ISBLANK(F88),"",VLOOKUP(F88,'validation code'!$T$64:$U$125,2,0))</f>
        <v/>
      </c>
      <c r="AQ88" s="12" t="str">
        <f>IF(ISBLANK(F88),"",VLOOKUP(F88,'validation code'!$T$3:$U$61,2,0))</f>
        <v/>
      </c>
      <c r="AR88" s="12" t="str">
        <f>IF(ISBLANK(M88)=TRUE,"",VLOOKUP(M88,'validation code'!$X$48:$Y$49,2,0))</f>
        <v/>
      </c>
      <c r="AS88" s="12" t="str">
        <f>IF(ISBLANK(F88)=TRUE,"",VLOOKUP(F88,'validation code'!$A$29:$B$91,2,0))</f>
        <v/>
      </c>
      <c r="AT88" s="12"/>
      <c r="AU88" s="12" t="s">
        <v>1149</v>
      </c>
      <c r="AV88" s="12" t="str">
        <f>IF(ISBLANK($B$2)=TRUE,"",VLOOKUP($B$2,'validation code'!$W$54:$X$76,2,0))</f>
        <v>ENL</v>
      </c>
      <c r="AW88" s="72" t="str">
        <f t="shared" si="155"/>
        <v>01</v>
      </c>
      <c r="AX88" s="72" t="str">
        <f t="shared" si="156"/>
        <v/>
      </c>
      <c r="AY88" s="72" t="str">
        <f t="shared" si="157"/>
        <v>0087</v>
      </c>
      <c r="AZ88" s="72" t="str">
        <f t="shared" si="7"/>
        <v>EX-23-ENL-01--0087</v>
      </c>
      <c r="BA88" s="72" t="str">
        <f t="shared" si="8"/>
        <v>Not Completed</v>
      </c>
      <c r="BB88" s="19">
        <f t="shared" ref="BB88:BC88" si="210">IF(ISBLANK(F88)=TRUE,0,1)</f>
        <v>0</v>
      </c>
      <c r="BC88" s="19">
        <f t="shared" si="210"/>
        <v>0</v>
      </c>
      <c r="BD88" s="19">
        <f t="shared" ref="BD88:BW88" si="211">IF(ISBLANK(G88)=TRUE,0,1)</f>
        <v>0</v>
      </c>
      <c r="BE88" s="19">
        <f t="shared" si="211"/>
        <v>1</v>
      </c>
      <c r="BF88" s="19">
        <f t="shared" si="211"/>
        <v>0</v>
      </c>
      <c r="BG88" s="19">
        <f t="shared" si="211"/>
        <v>0</v>
      </c>
      <c r="BH88" s="19">
        <f t="shared" si="211"/>
        <v>0</v>
      </c>
      <c r="BI88" s="19">
        <f t="shared" si="211"/>
        <v>0</v>
      </c>
      <c r="BJ88" s="19">
        <f t="shared" si="211"/>
        <v>0</v>
      </c>
      <c r="BK88" s="19">
        <f t="shared" si="211"/>
        <v>0</v>
      </c>
      <c r="BL88" s="19">
        <f t="shared" si="211"/>
        <v>0</v>
      </c>
      <c r="BM88" s="19">
        <f t="shared" si="211"/>
        <v>0</v>
      </c>
      <c r="BN88" s="19">
        <f t="shared" si="211"/>
        <v>1</v>
      </c>
      <c r="BO88" s="19">
        <f t="shared" si="211"/>
        <v>1</v>
      </c>
      <c r="BP88" s="19">
        <f t="shared" si="211"/>
        <v>0</v>
      </c>
      <c r="BQ88" s="19">
        <f t="shared" si="211"/>
        <v>1</v>
      </c>
      <c r="BR88" s="19">
        <f t="shared" si="211"/>
        <v>0</v>
      </c>
      <c r="BS88" s="19">
        <f t="shared" si="211"/>
        <v>0</v>
      </c>
      <c r="BT88" s="19">
        <f t="shared" si="211"/>
        <v>0</v>
      </c>
      <c r="BU88" s="19">
        <f t="shared" si="211"/>
        <v>0</v>
      </c>
      <c r="BV88" s="19">
        <f t="shared" si="211"/>
        <v>0</v>
      </c>
      <c r="BW88" s="19">
        <f t="shared" si="211"/>
        <v>0</v>
      </c>
      <c r="BY88" s="12" t="str">
        <f t="shared" si="160"/>
        <v/>
      </c>
      <c r="BZ88" s="12"/>
      <c r="CA88" s="12" t="str">
        <f t="shared" si="11"/>
        <v/>
      </c>
      <c r="CB88" s="12" t="str">
        <f t="shared" si="161"/>
        <v>ENL</v>
      </c>
      <c r="CC88" s="12" t="str">
        <f t="shared" si="13"/>
        <v>ENL</v>
      </c>
    </row>
    <row r="89" spans="1:81" ht="14.25" customHeight="1" x14ac:dyDescent="0.35">
      <c r="A89" s="72" t="str">
        <f t="shared" si="0"/>
        <v>Not Completed</v>
      </c>
      <c r="C89" s="19">
        <f t="shared" si="14"/>
        <v>88</v>
      </c>
      <c r="D89" s="14" t="str">
        <f t="shared" si="162"/>
        <v/>
      </c>
      <c r="E89" s="15"/>
      <c r="F89" s="15"/>
      <c r="G89" s="15"/>
      <c r="H89" s="14" t="str">
        <f t="shared" si="163"/>
        <v/>
      </c>
      <c r="I89" s="15"/>
      <c r="J89" s="15"/>
      <c r="K89" s="15"/>
      <c r="L89" s="15"/>
      <c r="M89" s="15"/>
      <c r="N89" s="15"/>
      <c r="O89" s="15"/>
      <c r="P89" s="16"/>
      <c r="Q89" s="17" t="str">
        <f>IF(ISBLANK(O89)=TRUE,"",VLOOKUP(O89,'validation code'!$X$35:$Y$38,2,0))</f>
        <v/>
      </c>
      <c r="R89" s="17" t="e">
        <f t="shared" si="164"/>
        <v>#VALUE!</v>
      </c>
      <c r="S89" s="16"/>
      <c r="T89" s="74" t="str">
        <f t="shared" si="165"/>
        <v/>
      </c>
      <c r="U89" s="69"/>
      <c r="V89" s="69"/>
      <c r="W89" s="69"/>
      <c r="X89" s="69"/>
      <c r="Y89" s="70"/>
      <c r="Z89" s="69"/>
      <c r="AA89" s="71"/>
      <c r="AB89" s="73" t="str">
        <f t="shared" si="142"/>
        <v/>
      </c>
      <c r="AC89" s="73" t="str">
        <f t="shared" si="197"/>
        <v/>
      </c>
      <c r="AD89" s="73" t="str">
        <f t="shared" si="197"/>
        <v/>
      </c>
      <c r="AE89" s="73" t="str">
        <f t="shared" si="197"/>
        <v/>
      </c>
      <c r="AF89" s="73" t="str">
        <f t="shared" si="197"/>
        <v/>
      </c>
      <c r="AG89" s="73" t="str">
        <f t="shared" si="197"/>
        <v/>
      </c>
      <c r="AH89" s="73" t="str">
        <f t="shared" si="197"/>
        <v/>
      </c>
      <c r="AI89" s="73" t="str">
        <f t="shared" si="197"/>
        <v/>
      </c>
      <c r="AJ89" s="73" t="str">
        <f t="shared" si="197"/>
        <v/>
      </c>
      <c r="AK89" s="73" t="str">
        <f t="shared" si="197"/>
        <v/>
      </c>
      <c r="AL89" s="73" t="str">
        <f t="shared" si="197"/>
        <v/>
      </c>
      <c r="AM89" s="73" t="str">
        <f t="shared" si="197"/>
        <v/>
      </c>
      <c r="AN89" s="64" t="e">
        <f t="shared" si="166"/>
        <v>#VALUE!</v>
      </c>
      <c r="AO89" s="12"/>
      <c r="AP89" s="12" t="str">
        <f>IF(ISBLANK(F89),"",VLOOKUP(F89,'validation code'!$T$64:$U$125,2,0))</f>
        <v/>
      </c>
      <c r="AQ89" s="12" t="str">
        <f>IF(ISBLANK(F89),"",VLOOKUP(F89,'validation code'!$T$3:$U$61,2,0))</f>
        <v/>
      </c>
      <c r="AR89" s="12" t="str">
        <f>IF(ISBLANK(M89)=TRUE,"",VLOOKUP(M89,'validation code'!$X$48:$Y$49,2,0))</f>
        <v/>
      </c>
      <c r="AS89" s="12" t="str">
        <f>IF(ISBLANK(F89)=TRUE,"",VLOOKUP(F89,'validation code'!$A$29:$B$91,2,0))</f>
        <v/>
      </c>
      <c r="AT89" s="12"/>
      <c r="AU89" s="12" t="s">
        <v>1149</v>
      </c>
      <c r="AV89" s="12" t="str">
        <f>IF(ISBLANK($B$2)=TRUE,"",VLOOKUP($B$2,'validation code'!$W$54:$X$76,2,0))</f>
        <v>ENL</v>
      </c>
      <c r="AW89" s="72" t="str">
        <f t="shared" si="155"/>
        <v>01</v>
      </c>
      <c r="AX89" s="72" t="str">
        <f t="shared" si="156"/>
        <v/>
      </c>
      <c r="AY89" s="72" t="str">
        <f t="shared" si="157"/>
        <v>0088</v>
      </c>
      <c r="AZ89" s="72" t="str">
        <f t="shared" si="7"/>
        <v>EX-23-ENL-01--0088</v>
      </c>
      <c r="BA89" s="72" t="str">
        <f t="shared" si="8"/>
        <v>Not Completed</v>
      </c>
      <c r="BB89" s="19">
        <f t="shared" ref="BB89:BC89" si="212">IF(ISBLANK(F89)=TRUE,0,1)</f>
        <v>0</v>
      </c>
      <c r="BC89" s="19">
        <f t="shared" si="212"/>
        <v>0</v>
      </c>
      <c r="BD89" s="19">
        <f t="shared" ref="BD89:BW89" si="213">IF(ISBLANK(G89)=TRUE,0,1)</f>
        <v>0</v>
      </c>
      <c r="BE89" s="19">
        <f t="shared" si="213"/>
        <v>1</v>
      </c>
      <c r="BF89" s="19">
        <f t="shared" si="213"/>
        <v>0</v>
      </c>
      <c r="BG89" s="19">
        <f t="shared" si="213"/>
        <v>0</v>
      </c>
      <c r="BH89" s="19">
        <f t="shared" si="213"/>
        <v>0</v>
      </c>
      <c r="BI89" s="19">
        <f t="shared" si="213"/>
        <v>0</v>
      </c>
      <c r="BJ89" s="19">
        <f t="shared" si="213"/>
        <v>0</v>
      </c>
      <c r="BK89" s="19">
        <f t="shared" si="213"/>
        <v>0</v>
      </c>
      <c r="BL89" s="19">
        <f t="shared" si="213"/>
        <v>0</v>
      </c>
      <c r="BM89" s="19">
        <f t="shared" si="213"/>
        <v>0</v>
      </c>
      <c r="BN89" s="19">
        <f t="shared" si="213"/>
        <v>1</v>
      </c>
      <c r="BO89" s="19">
        <f t="shared" si="213"/>
        <v>1</v>
      </c>
      <c r="BP89" s="19">
        <f t="shared" si="213"/>
        <v>0</v>
      </c>
      <c r="BQ89" s="19">
        <f t="shared" si="213"/>
        <v>1</v>
      </c>
      <c r="BR89" s="19">
        <f t="shared" si="213"/>
        <v>0</v>
      </c>
      <c r="BS89" s="19">
        <f t="shared" si="213"/>
        <v>0</v>
      </c>
      <c r="BT89" s="19">
        <f t="shared" si="213"/>
        <v>0</v>
      </c>
      <c r="BU89" s="19">
        <f t="shared" si="213"/>
        <v>0</v>
      </c>
      <c r="BV89" s="19">
        <f t="shared" si="213"/>
        <v>0</v>
      </c>
      <c r="BW89" s="19">
        <f t="shared" si="213"/>
        <v>0</v>
      </c>
      <c r="BY89" s="12" t="str">
        <f t="shared" si="160"/>
        <v/>
      </c>
      <c r="BZ89" s="12"/>
      <c r="CA89" s="12" t="str">
        <f t="shared" si="11"/>
        <v/>
      </c>
      <c r="CB89" s="12" t="str">
        <f t="shared" si="161"/>
        <v>ENL</v>
      </c>
      <c r="CC89" s="12" t="str">
        <f t="shared" si="13"/>
        <v>ENL</v>
      </c>
    </row>
    <row r="90" spans="1:81" ht="14.25" customHeight="1" x14ac:dyDescent="0.35">
      <c r="A90" s="72" t="str">
        <f t="shared" si="0"/>
        <v>Not Completed</v>
      </c>
      <c r="C90" s="19">
        <f t="shared" si="14"/>
        <v>89</v>
      </c>
      <c r="D90" s="14" t="str">
        <f t="shared" si="162"/>
        <v/>
      </c>
      <c r="E90" s="15"/>
      <c r="F90" s="15"/>
      <c r="G90" s="15"/>
      <c r="H90" s="14" t="str">
        <f t="shared" si="163"/>
        <v/>
      </c>
      <c r="I90" s="15"/>
      <c r="J90" s="15"/>
      <c r="K90" s="15"/>
      <c r="L90" s="15"/>
      <c r="M90" s="15"/>
      <c r="N90" s="15"/>
      <c r="O90" s="15"/>
      <c r="P90" s="16"/>
      <c r="Q90" s="17" t="str">
        <f>IF(ISBLANK(O90)=TRUE,"",VLOOKUP(O90,'validation code'!$X$35:$Y$38,2,0))</f>
        <v/>
      </c>
      <c r="R90" s="17" t="e">
        <f t="shared" si="164"/>
        <v>#VALUE!</v>
      </c>
      <c r="S90" s="16"/>
      <c r="T90" s="74" t="str">
        <f t="shared" si="165"/>
        <v/>
      </c>
      <c r="U90" s="69"/>
      <c r="V90" s="69"/>
      <c r="W90" s="69"/>
      <c r="X90" s="69"/>
      <c r="Y90" s="70"/>
      <c r="Z90" s="69"/>
      <c r="AA90" s="71"/>
      <c r="AB90" s="73" t="str">
        <f t="shared" si="142"/>
        <v/>
      </c>
      <c r="AC90" s="73" t="str">
        <f t="shared" si="197"/>
        <v/>
      </c>
      <c r="AD90" s="73" t="str">
        <f t="shared" si="197"/>
        <v/>
      </c>
      <c r="AE90" s="73" t="str">
        <f t="shared" si="197"/>
        <v/>
      </c>
      <c r="AF90" s="73" t="str">
        <f t="shared" si="197"/>
        <v/>
      </c>
      <c r="AG90" s="73" t="str">
        <f t="shared" si="197"/>
        <v/>
      </c>
      <c r="AH90" s="73" t="str">
        <f t="shared" si="197"/>
        <v/>
      </c>
      <c r="AI90" s="73" t="str">
        <f t="shared" si="197"/>
        <v/>
      </c>
      <c r="AJ90" s="73" t="str">
        <f t="shared" si="197"/>
        <v/>
      </c>
      <c r="AK90" s="73" t="str">
        <f t="shared" si="197"/>
        <v/>
      </c>
      <c r="AL90" s="73" t="str">
        <f t="shared" si="197"/>
        <v/>
      </c>
      <c r="AM90" s="73" t="str">
        <f t="shared" si="197"/>
        <v/>
      </c>
      <c r="AN90" s="64" t="e">
        <f t="shared" si="166"/>
        <v>#VALUE!</v>
      </c>
      <c r="AO90" s="12"/>
      <c r="AP90" s="12" t="str">
        <f>IF(ISBLANK(F90),"",VLOOKUP(F90,'validation code'!$T$64:$U$125,2,0))</f>
        <v/>
      </c>
      <c r="AQ90" s="12" t="str">
        <f>IF(ISBLANK(F90),"",VLOOKUP(F90,'validation code'!$T$3:$U$61,2,0))</f>
        <v/>
      </c>
      <c r="AR90" s="12" t="str">
        <f>IF(ISBLANK(M90)=TRUE,"",VLOOKUP(M90,'validation code'!$X$48:$Y$49,2,0))</f>
        <v/>
      </c>
      <c r="AS90" s="12" t="str">
        <f>IF(ISBLANK(F90)=TRUE,"",VLOOKUP(F90,'validation code'!$A$29:$B$91,2,0))</f>
        <v/>
      </c>
      <c r="AT90" s="12"/>
      <c r="AU90" s="12" t="s">
        <v>1149</v>
      </c>
      <c r="AV90" s="12" t="str">
        <f>IF(ISBLANK($B$2)=TRUE,"",VLOOKUP($B$2,'validation code'!$W$54:$X$76,2,0))</f>
        <v>ENL</v>
      </c>
      <c r="AW90" s="72" t="str">
        <f t="shared" si="155"/>
        <v>01</v>
      </c>
      <c r="AX90" s="72" t="str">
        <f t="shared" si="156"/>
        <v/>
      </c>
      <c r="AY90" s="72" t="str">
        <f t="shared" si="157"/>
        <v>0089</v>
      </c>
      <c r="AZ90" s="72" t="str">
        <f t="shared" si="7"/>
        <v>EX-23-ENL-01--0089</v>
      </c>
      <c r="BA90" s="72" t="str">
        <f t="shared" si="8"/>
        <v>Not Completed</v>
      </c>
      <c r="BB90" s="19">
        <f t="shared" ref="BB90:BC90" si="214">IF(ISBLANK(F90)=TRUE,0,1)</f>
        <v>0</v>
      </c>
      <c r="BC90" s="19">
        <f t="shared" si="214"/>
        <v>0</v>
      </c>
      <c r="BD90" s="19">
        <f t="shared" ref="BD90:BW90" si="215">IF(ISBLANK(G90)=TRUE,0,1)</f>
        <v>0</v>
      </c>
      <c r="BE90" s="19">
        <f t="shared" si="215"/>
        <v>1</v>
      </c>
      <c r="BF90" s="19">
        <f t="shared" si="215"/>
        <v>0</v>
      </c>
      <c r="BG90" s="19">
        <f t="shared" si="215"/>
        <v>0</v>
      </c>
      <c r="BH90" s="19">
        <f t="shared" si="215"/>
        <v>0</v>
      </c>
      <c r="BI90" s="19">
        <f t="shared" si="215"/>
        <v>0</v>
      </c>
      <c r="BJ90" s="19">
        <f t="shared" si="215"/>
        <v>0</v>
      </c>
      <c r="BK90" s="19">
        <f t="shared" si="215"/>
        <v>0</v>
      </c>
      <c r="BL90" s="19">
        <f t="shared" si="215"/>
        <v>0</v>
      </c>
      <c r="BM90" s="19">
        <f t="shared" si="215"/>
        <v>0</v>
      </c>
      <c r="BN90" s="19">
        <f t="shared" si="215"/>
        <v>1</v>
      </c>
      <c r="BO90" s="19">
        <f t="shared" si="215"/>
        <v>1</v>
      </c>
      <c r="BP90" s="19">
        <f t="shared" si="215"/>
        <v>0</v>
      </c>
      <c r="BQ90" s="19">
        <f t="shared" si="215"/>
        <v>1</v>
      </c>
      <c r="BR90" s="19">
        <f t="shared" si="215"/>
        <v>0</v>
      </c>
      <c r="BS90" s="19">
        <f t="shared" si="215"/>
        <v>0</v>
      </c>
      <c r="BT90" s="19">
        <f t="shared" si="215"/>
        <v>0</v>
      </c>
      <c r="BU90" s="19">
        <f t="shared" si="215"/>
        <v>0</v>
      </c>
      <c r="BV90" s="19">
        <f t="shared" si="215"/>
        <v>0</v>
      </c>
      <c r="BW90" s="19">
        <f t="shared" si="215"/>
        <v>0</v>
      </c>
      <c r="BY90" s="12" t="str">
        <f t="shared" si="160"/>
        <v/>
      </c>
      <c r="BZ90" s="12"/>
      <c r="CA90" s="12" t="str">
        <f t="shared" si="11"/>
        <v/>
      </c>
      <c r="CB90" s="12" t="str">
        <f t="shared" si="161"/>
        <v>ENL</v>
      </c>
      <c r="CC90" s="12" t="str">
        <f t="shared" si="13"/>
        <v>ENL</v>
      </c>
    </row>
    <row r="91" spans="1:81" ht="14.25" customHeight="1" x14ac:dyDescent="0.35">
      <c r="A91" s="72" t="str">
        <f t="shared" si="0"/>
        <v>Not Completed</v>
      </c>
      <c r="C91" s="19">
        <f t="shared" si="14"/>
        <v>90</v>
      </c>
      <c r="D91" s="14" t="str">
        <f t="shared" si="162"/>
        <v/>
      </c>
      <c r="E91" s="15"/>
      <c r="F91" s="15"/>
      <c r="G91" s="15"/>
      <c r="H91" s="14" t="str">
        <f t="shared" si="163"/>
        <v/>
      </c>
      <c r="I91" s="15"/>
      <c r="J91" s="15"/>
      <c r="K91" s="15"/>
      <c r="L91" s="15"/>
      <c r="M91" s="15"/>
      <c r="N91" s="15"/>
      <c r="O91" s="15"/>
      <c r="P91" s="16"/>
      <c r="Q91" s="17" t="str">
        <f>IF(ISBLANK(O91)=TRUE,"",VLOOKUP(O91,'validation code'!$X$35:$Y$38,2,0))</f>
        <v/>
      </c>
      <c r="R91" s="17" t="e">
        <f t="shared" si="164"/>
        <v>#VALUE!</v>
      </c>
      <c r="S91" s="16"/>
      <c r="T91" s="74" t="str">
        <f t="shared" si="165"/>
        <v/>
      </c>
      <c r="U91" s="69"/>
      <c r="V91" s="69"/>
      <c r="W91" s="69"/>
      <c r="X91" s="69"/>
      <c r="Y91" s="70"/>
      <c r="Z91" s="69"/>
      <c r="AA91" s="71"/>
      <c r="AB91" s="73" t="str">
        <f t="shared" si="142"/>
        <v/>
      </c>
      <c r="AC91" s="73" t="str">
        <f t="shared" si="197"/>
        <v/>
      </c>
      <c r="AD91" s="73" t="str">
        <f t="shared" si="197"/>
        <v/>
      </c>
      <c r="AE91" s="73" t="str">
        <f t="shared" si="197"/>
        <v/>
      </c>
      <c r="AF91" s="73" t="str">
        <f t="shared" si="197"/>
        <v/>
      </c>
      <c r="AG91" s="73" t="str">
        <f t="shared" si="197"/>
        <v/>
      </c>
      <c r="AH91" s="73" t="str">
        <f t="shared" si="197"/>
        <v/>
      </c>
      <c r="AI91" s="73" t="str">
        <f t="shared" si="197"/>
        <v/>
      </c>
      <c r="AJ91" s="73" t="str">
        <f t="shared" si="197"/>
        <v/>
      </c>
      <c r="AK91" s="73" t="str">
        <f t="shared" si="197"/>
        <v/>
      </c>
      <c r="AL91" s="73" t="str">
        <f t="shared" si="197"/>
        <v/>
      </c>
      <c r="AM91" s="73" t="str">
        <f t="shared" si="197"/>
        <v/>
      </c>
      <c r="AN91" s="64" t="e">
        <f t="shared" si="166"/>
        <v>#VALUE!</v>
      </c>
      <c r="AO91" s="12"/>
      <c r="AP91" s="12" t="str">
        <f>IF(ISBLANK(F91),"",VLOOKUP(F91,'validation code'!$T$64:$U$125,2,0))</f>
        <v/>
      </c>
      <c r="AQ91" s="12" t="str">
        <f>IF(ISBLANK(F91),"",VLOOKUP(F91,'validation code'!$T$3:$U$61,2,0))</f>
        <v/>
      </c>
      <c r="AR91" s="12" t="str">
        <f>IF(ISBLANK(M91)=TRUE,"",VLOOKUP(M91,'validation code'!$X$48:$Y$49,2,0))</f>
        <v/>
      </c>
      <c r="AS91" s="12" t="str">
        <f>IF(ISBLANK(F91)=TRUE,"",VLOOKUP(F91,'validation code'!$A$29:$B$91,2,0))</f>
        <v/>
      </c>
      <c r="AT91" s="12"/>
      <c r="AU91" s="12" t="s">
        <v>1149</v>
      </c>
      <c r="AV91" s="12" t="str">
        <f>IF(ISBLANK($B$2)=TRUE,"",VLOOKUP($B$2,'validation code'!$W$54:$X$76,2,0))</f>
        <v>ENL</v>
      </c>
      <c r="AW91" s="72" t="str">
        <f t="shared" si="155"/>
        <v>01</v>
      </c>
      <c r="AX91" s="72" t="str">
        <f t="shared" si="156"/>
        <v/>
      </c>
      <c r="AY91" s="72" t="str">
        <f t="shared" si="157"/>
        <v>0090</v>
      </c>
      <c r="AZ91" s="72" t="str">
        <f t="shared" si="7"/>
        <v>EX-23-ENL-01--0090</v>
      </c>
      <c r="BA91" s="72" t="str">
        <f t="shared" si="8"/>
        <v>Not Completed</v>
      </c>
      <c r="BB91" s="19">
        <f t="shared" ref="BB91:BC91" si="216">IF(ISBLANK(F91)=TRUE,0,1)</f>
        <v>0</v>
      </c>
      <c r="BC91" s="19">
        <f t="shared" si="216"/>
        <v>0</v>
      </c>
      <c r="BD91" s="19">
        <f t="shared" ref="BD91:BW91" si="217">IF(ISBLANK(G91)=TRUE,0,1)</f>
        <v>0</v>
      </c>
      <c r="BE91" s="19">
        <f t="shared" si="217"/>
        <v>1</v>
      </c>
      <c r="BF91" s="19">
        <f t="shared" si="217"/>
        <v>0</v>
      </c>
      <c r="BG91" s="19">
        <f t="shared" si="217"/>
        <v>0</v>
      </c>
      <c r="BH91" s="19">
        <f t="shared" si="217"/>
        <v>0</v>
      </c>
      <c r="BI91" s="19">
        <f t="shared" si="217"/>
        <v>0</v>
      </c>
      <c r="BJ91" s="19">
        <f t="shared" si="217"/>
        <v>0</v>
      </c>
      <c r="BK91" s="19">
        <f t="shared" si="217"/>
        <v>0</v>
      </c>
      <c r="BL91" s="19">
        <f t="shared" si="217"/>
        <v>0</v>
      </c>
      <c r="BM91" s="19">
        <f t="shared" si="217"/>
        <v>0</v>
      </c>
      <c r="BN91" s="19">
        <f t="shared" si="217"/>
        <v>1</v>
      </c>
      <c r="BO91" s="19">
        <f t="shared" si="217"/>
        <v>1</v>
      </c>
      <c r="BP91" s="19">
        <f t="shared" si="217"/>
        <v>0</v>
      </c>
      <c r="BQ91" s="19">
        <f t="shared" si="217"/>
        <v>1</v>
      </c>
      <c r="BR91" s="19">
        <f t="shared" si="217"/>
        <v>0</v>
      </c>
      <c r="BS91" s="19">
        <f t="shared" si="217"/>
        <v>0</v>
      </c>
      <c r="BT91" s="19">
        <f t="shared" si="217"/>
        <v>0</v>
      </c>
      <c r="BU91" s="19">
        <f t="shared" si="217"/>
        <v>0</v>
      </c>
      <c r="BV91" s="19">
        <f t="shared" si="217"/>
        <v>0</v>
      </c>
      <c r="BW91" s="19">
        <f t="shared" si="217"/>
        <v>0</v>
      </c>
      <c r="BY91" s="12" t="str">
        <f t="shared" si="160"/>
        <v/>
      </c>
      <c r="BZ91" s="12"/>
      <c r="CA91" s="12" t="str">
        <f t="shared" si="11"/>
        <v/>
      </c>
      <c r="CB91" s="12" t="str">
        <f t="shared" si="161"/>
        <v>ENL</v>
      </c>
      <c r="CC91" s="12" t="str">
        <f t="shared" si="13"/>
        <v>ENL</v>
      </c>
    </row>
    <row r="92" spans="1:81" ht="14.25" customHeight="1" x14ac:dyDescent="0.35">
      <c r="A92" s="72" t="str">
        <f t="shared" si="0"/>
        <v>Not Completed</v>
      </c>
      <c r="C92" s="19">
        <f t="shared" si="14"/>
        <v>91</v>
      </c>
      <c r="D92" s="14" t="str">
        <f t="shared" si="162"/>
        <v/>
      </c>
      <c r="E92" s="15"/>
      <c r="F92" s="15"/>
      <c r="G92" s="15"/>
      <c r="H92" s="14" t="str">
        <f t="shared" si="163"/>
        <v/>
      </c>
      <c r="I92" s="15"/>
      <c r="J92" s="15"/>
      <c r="K92" s="15"/>
      <c r="L92" s="15"/>
      <c r="M92" s="15"/>
      <c r="N92" s="15"/>
      <c r="O92" s="15"/>
      <c r="P92" s="16"/>
      <c r="Q92" s="17" t="str">
        <f>IF(ISBLANK(O92)=TRUE,"",VLOOKUP(O92,'validation code'!$X$35:$Y$38,2,0))</f>
        <v/>
      </c>
      <c r="R92" s="17" t="e">
        <f t="shared" si="164"/>
        <v>#VALUE!</v>
      </c>
      <c r="S92" s="16"/>
      <c r="T92" s="74" t="str">
        <f t="shared" si="165"/>
        <v/>
      </c>
      <c r="U92" s="69"/>
      <c r="V92" s="69"/>
      <c r="W92" s="69"/>
      <c r="X92" s="69"/>
      <c r="Y92" s="70"/>
      <c r="Z92" s="69"/>
      <c r="AA92" s="71"/>
      <c r="AB92" s="73" t="str">
        <f t="shared" si="142"/>
        <v/>
      </c>
      <c r="AC92" s="73" t="str">
        <f t="shared" si="197"/>
        <v/>
      </c>
      <c r="AD92" s="73" t="str">
        <f t="shared" si="197"/>
        <v/>
      </c>
      <c r="AE92" s="73" t="str">
        <f t="shared" si="197"/>
        <v/>
      </c>
      <c r="AF92" s="73" t="str">
        <f t="shared" si="197"/>
        <v/>
      </c>
      <c r="AG92" s="73" t="str">
        <f t="shared" si="197"/>
        <v/>
      </c>
      <c r="AH92" s="73" t="str">
        <f t="shared" si="197"/>
        <v/>
      </c>
      <c r="AI92" s="73" t="str">
        <f t="shared" si="197"/>
        <v/>
      </c>
      <c r="AJ92" s="73" t="str">
        <f t="shared" si="197"/>
        <v/>
      </c>
      <c r="AK92" s="73" t="str">
        <f t="shared" si="197"/>
        <v/>
      </c>
      <c r="AL92" s="73" t="str">
        <f t="shared" si="197"/>
        <v/>
      </c>
      <c r="AM92" s="73" t="str">
        <f t="shared" si="197"/>
        <v/>
      </c>
      <c r="AN92" s="64" t="e">
        <f t="shared" si="166"/>
        <v>#VALUE!</v>
      </c>
      <c r="AO92" s="12"/>
      <c r="AP92" s="12" t="str">
        <f>IF(ISBLANK(F92),"",VLOOKUP(F92,'validation code'!$T$64:$U$125,2,0))</f>
        <v/>
      </c>
      <c r="AQ92" s="12" t="str">
        <f>IF(ISBLANK(F92),"",VLOOKUP(F92,'validation code'!$T$3:$U$61,2,0))</f>
        <v/>
      </c>
      <c r="AR92" s="12" t="str">
        <f>IF(ISBLANK(M92)=TRUE,"",VLOOKUP(M92,'validation code'!$X$48:$Y$49,2,0))</f>
        <v/>
      </c>
      <c r="AS92" s="12" t="str">
        <f>IF(ISBLANK(F92)=TRUE,"",VLOOKUP(F92,'validation code'!$A$29:$B$91,2,0))</f>
        <v/>
      </c>
      <c r="AT92" s="12"/>
      <c r="AU92" s="12" t="s">
        <v>1149</v>
      </c>
      <c r="AV92" s="12" t="str">
        <f>IF(ISBLANK($B$2)=TRUE,"",VLOOKUP($B$2,'validation code'!$W$54:$X$76,2,0))</f>
        <v>ENL</v>
      </c>
      <c r="AW92" s="72" t="str">
        <f t="shared" si="155"/>
        <v>01</v>
      </c>
      <c r="AX92" s="72" t="str">
        <f t="shared" si="156"/>
        <v/>
      </c>
      <c r="AY92" s="72" t="str">
        <f t="shared" si="157"/>
        <v>0091</v>
      </c>
      <c r="AZ92" s="72" t="str">
        <f t="shared" si="7"/>
        <v>EX-23-ENL-01--0091</v>
      </c>
      <c r="BA92" s="72" t="str">
        <f t="shared" si="8"/>
        <v>Not Completed</v>
      </c>
      <c r="BB92" s="19">
        <f t="shared" ref="BB92:BC92" si="218">IF(ISBLANK(F92)=TRUE,0,1)</f>
        <v>0</v>
      </c>
      <c r="BC92" s="19">
        <f t="shared" si="218"/>
        <v>0</v>
      </c>
      <c r="BD92" s="19">
        <f t="shared" ref="BD92:BW92" si="219">IF(ISBLANK(G92)=TRUE,0,1)</f>
        <v>0</v>
      </c>
      <c r="BE92" s="19">
        <f t="shared" si="219"/>
        <v>1</v>
      </c>
      <c r="BF92" s="19">
        <f t="shared" si="219"/>
        <v>0</v>
      </c>
      <c r="BG92" s="19">
        <f t="shared" si="219"/>
        <v>0</v>
      </c>
      <c r="BH92" s="19">
        <f t="shared" si="219"/>
        <v>0</v>
      </c>
      <c r="BI92" s="19">
        <f t="shared" si="219"/>
        <v>0</v>
      </c>
      <c r="BJ92" s="19">
        <f t="shared" si="219"/>
        <v>0</v>
      </c>
      <c r="BK92" s="19">
        <f t="shared" si="219"/>
        <v>0</v>
      </c>
      <c r="BL92" s="19">
        <f t="shared" si="219"/>
        <v>0</v>
      </c>
      <c r="BM92" s="19">
        <f t="shared" si="219"/>
        <v>0</v>
      </c>
      <c r="BN92" s="19">
        <f t="shared" si="219"/>
        <v>1</v>
      </c>
      <c r="BO92" s="19">
        <f t="shared" si="219"/>
        <v>1</v>
      </c>
      <c r="BP92" s="19">
        <f t="shared" si="219"/>
        <v>0</v>
      </c>
      <c r="BQ92" s="19">
        <f t="shared" si="219"/>
        <v>1</v>
      </c>
      <c r="BR92" s="19">
        <f t="shared" si="219"/>
        <v>0</v>
      </c>
      <c r="BS92" s="19">
        <f t="shared" si="219"/>
        <v>0</v>
      </c>
      <c r="BT92" s="19">
        <f t="shared" si="219"/>
        <v>0</v>
      </c>
      <c r="BU92" s="19">
        <f t="shared" si="219"/>
        <v>0</v>
      </c>
      <c r="BV92" s="19">
        <f t="shared" si="219"/>
        <v>0</v>
      </c>
      <c r="BW92" s="19">
        <f t="shared" si="219"/>
        <v>0</v>
      </c>
      <c r="BY92" s="12" t="str">
        <f t="shared" si="160"/>
        <v/>
      </c>
      <c r="BZ92" s="12"/>
      <c r="CA92" s="12" t="str">
        <f t="shared" si="11"/>
        <v/>
      </c>
      <c r="CB92" s="12" t="str">
        <f t="shared" si="161"/>
        <v>ENL</v>
      </c>
      <c r="CC92" s="12" t="str">
        <f t="shared" si="13"/>
        <v>ENL</v>
      </c>
    </row>
    <row r="93" spans="1:81" ht="14.25" customHeight="1" x14ac:dyDescent="0.35">
      <c r="A93" s="72" t="str">
        <f t="shared" si="0"/>
        <v>Not Completed</v>
      </c>
      <c r="C93" s="19">
        <f t="shared" si="14"/>
        <v>92</v>
      </c>
      <c r="D93" s="14" t="str">
        <f t="shared" si="162"/>
        <v/>
      </c>
      <c r="E93" s="15"/>
      <c r="F93" s="15"/>
      <c r="G93" s="15"/>
      <c r="H93" s="14" t="str">
        <f t="shared" si="163"/>
        <v/>
      </c>
      <c r="I93" s="15"/>
      <c r="J93" s="15"/>
      <c r="K93" s="15"/>
      <c r="L93" s="15"/>
      <c r="M93" s="15"/>
      <c r="N93" s="15"/>
      <c r="O93" s="15"/>
      <c r="P93" s="16"/>
      <c r="Q93" s="17" t="str">
        <f>IF(ISBLANK(O93)=TRUE,"",VLOOKUP(O93,'validation code'!$X$35:$Y$38,2,0))</f>
        <v/>
      </c>
      <c r="R93" s="17" t="e">
        <f t="shared" si="164"/>
        <v>#VALUE!</v>
      </c>
      <c r="S93" s="16"/>
      <c r="T93" s="74" t="str">
        <f t="shared" si="165"/>
        <v/>
      </c>
      <c r="U93" s="69"/>
      <c r="V93" s="69"/>
      <c r="W93" s="69"/>
      <c r="X93" s="69"/>
      <c r="Y93" s="70"/>
      <c r="Z93" s="69"/>
      <c r="AA93" s="71"/>
      <c r="AB93" s="73" t="str">
        <f t="shared" si="142"/>
        <v/>
      </c>
      <c r="AC93" s="73" t="str">
        <f t="shared" si="197"/>
        <v/>
      </c>
      <c r="AD93" s="73" t="str">
        <f t="shared" si="197"/>
        <v/>
      </c>
      <c r="AE93" s="73" t="str">
        <f t="shared" si="197"/>
        <v/>
      </c>
      <c r="AF93" s="73" t="str">
        <f t="shared" si="197"/>
        <v/>
      </c>
      <c r="AG93" s="73" t="str">
        <f t="shared" si="197"/>
        <v/>
      </c>
      <c r="AH93" s="73" t="str">
        <f t="shared" si="197"/>
        <v/>
      </c>
      <c r="AI93" s="73" t="str">
        <f t="shared" si="197"/>
        <v/>
      </c>
      <c r="AJ93" s="73" t="str">
        <f t="shared" si="197"/>
        <v/>
      </c>
      <c r="AK93" s="73" t="str">
        <f t="shared" si="197"/>
        <v/>
      </c>
      <c r="AL93" s="73" t="str">
        <f t="shared" si="197"/>
        <v/>
      </c>
      <c r="AM93" s="73" t="str">
        <f t="shared" si="197"/>
        <v/>
      </c>
      <c r="AN93" s="64" t="e">
        <f t="shared" si="166"/>
        <v>#VALUE!</v>
      </c>
      <c r="AO93" s="12"/>
      <c r="AP93" s="12" t="str">
        <f>IF(ISBLANK(F93),"",VLOOKUP(F93,'validation code'!$T$64:$U$125,2,0))</f>
        <v/>
      </c>
      <c r="AQ93" s="12" t="str">
        <f>IF(ISBLANK(F93),"",VLOOKUP(F93,'validation code'!$T$3:$U$61,2,0))</f>
        <v/>
      </c>
      <c r="AR93" s="12" t="str">
        <f>IF(ISBLANK(M93)=TRUE,"",VLOOKUP(M93,'validation code'!$X$48:$Y$49,2,0))</f>
        <v/>
      </c>
      <c r="AS93" s="12" t="str">
        <f>IF(ISBLANK(F93)=TRUE,"",VLOOKUP(F93,'validation code'!$A$29:$B$91,2,0))</f>
        <v/>
      </c>
      <c r="AT93" s="12"/>
      <c r="AU93" s="12" t="s">
        <v>1149</v>
      </c>
      <c r="AV93" s="12" t="str">
        <f>IF(ISBLANK($B$2)=TRUE,"",VLOOKUP($B$2,'validation code'!$W$54:$X$76,2,0))</f>
        <v>ENL</v>
      </c>
      <c r="AW93" s="72" t="str">
        <f t="shared" si="155"/>
        <v>01</v>
      </c>
      <c r="AX93" s="72" t="str">
        <f t="shared" si="156"/>
        <v/>
      </c>
      <c r="AY93" s="72" t="str">
        <f t="shared" si="157"/>
        <v>0092</v>
      </c>
      <c r="AZ93" s="72" t="str">
        <f t="shared" si="7"/>
        <v>EX-23-ENL-01--0092</v>
      </c>
      <c r="BA93" s="72" t="str">
        <f t="shared" si="8"/>
        <v>Not Completed</v>
      </c>
      <c r="BB93" s="19">
        <f t="shared" ref="BB93:BC93" si="220">IF(ISBLANK(F93)=TRUE,0,1)</f>
        <v>0</v>
      </c>
      <c r="BC93" s="19">
        <f t="shared" si="220"/>
        <v>0</v>
      </c>
      <c r="BD93" s="19">
        <f t="shared" ref="BD93:BW93" si="221">IF(ISBLANK(G93)=TRUE,0,1)</f>
        <v>0</v>
      </c>
      <c r="BE93" s="19">
        <f t="shared" si="221"/>
        <v>1</v>
      </c>
      <c r="BF93" s="19">
        <f t="shared" si="221"/>
        <v>0</v>
      </c>
      <c r="BG93" s="19">
        <f t="shared" si="221"/>
        <v>0</v>
      </c>
      <c r="BH93" s="19">
        <f t="shared" si="221"/>
        <v>0</v>
      </c>
      <c r="BI93" s="19">
        <f t="shared" si="221"/>
        <v>0</v>
      </c>
      <c r="BJ93" s="19">
        <f t="shared" si="221"/>
        <v>0</v>
      </c>
      <c r="BK93" s="19">
        <f t="shared" si="221"/>
        <v>0</v>
      </c>
      <c r="BL93" s="19">
        <f t="shared" si="221"/>
        <v>0</v>
      </c>
      <c r="BM93" s="19">
        <f t="shared" si="221"/>
        <v>0</v>
      </c>
      <c r="BN93" s="19">
        <f t="shared" si="221"/>
        <v>1</v>
      </c>
      <c r="BO93" s="19">
        <f t="shared" si="221"/>
        <v>1</v>
      </c>
      <c r="BP93" s="19">
        <f t="shared" si="221"/>
        <v>0</v>
      </c>
      <c r="BQ93" s="19">
        <f t="shared" si="221"/>
        <v>1</v>
      </c>
      <c r="BR93" s="19">
        <f t="shared" si="221"/>
        <v>0</v>
      </c>
      <c r="BS93" s="19">
        <f t="shared" si="221"/>
        <v>0</v>
      </c>
      <c r="BT93" s="19">
        <f t="shared" si="221"/>
        <v>0</v>
      </c>
      <c r="BU93" s="19">
        <f t="shared" si="221"/>
        <v>0</v>
      </c>
      <c r="BV93" s="19">
        <f t="shared" si="221"/>
        <v>0</v>
      </c>
      <c r="BW93" s="19">
        <f t="shared" si="221"/>
        <v>0</v>
      </c>
      <c r="BY93" s="12" t="str">
        <f t="shared" si="160"/>
        <v/>
      </c>
      <c r="BZ93" s="12"/>
      <c r="CA93" s="12" t="str">
        <f t="shared" si="11"/>
        <v/>
      </c>
      <c r="CB93" s="12" t="str">
        <f t="shared" si="161"/>
        <v>ENL</v>
      </c>
      <c r="CC93" s="12" t="str">
        <f t="shared" si="13"/>
        <v>ENL</v>
      </c>
    </row>
    <row r="94" spans="1:81" ht="14.25" customHeight="1" x14ac:dyDescent="0.35">
      <c r="A94" s="72" t="str">
        <f t="shared" si="0"/>
        <v>Not Completed</v>
      </c>
      <c r="C94" s="19">
        <f t="shared" si="14"/>
        <v>93</v>
      </c>
      <c r="D94" s="14" t="str">
        <f t="shared" si="162"/>
        <v/>
      </c>
      <c r="E94" s="15"/>
      <c r="F94" s="15"/>
      <c r="G94" s="15"/>
      <c r="H94" s="14" t="str">
        <f t="shared" si="163"/>
        <v/>
      </c>
      <c r="I94" s="15"/>
      <c r="J94" s="15"/>
      <c r="K94" s="15"/>
      <c r="L94" s="15"/>
      <c r="M94" s="15"/>
      <c r="N94" s="15"/>
      <c r="O94" s="15"/>
      <c r="P94" s="16"/>
      <c r="Q94" s="17" t="str">
        <f>IF(ISBLANK(O94)=TRUE,"",VLOOKUP(O94,'validation code'!$X$35:$Y$38,2,0))</f>
        <v/>
      </c>
      <c r="R94" s="17" t="e">
        <f t="shared" si="164"/>
        <v>#VALUE!</v>
      </c>
      <c r="S94" s="16"/>
      <c r="T94" s="74" t="str">
        <f t="shared" si="165"/>
        <v/>
      </c>
      <c r="U94" s="69"/>
      <c r="V94" s="69"/>
      <c r="W94" s="69"/>
      <c r="X94" s="69"/>
      <c r="Y94" s="70"/>
      <c r="Z94" s="69"/>
      <c r="AA94" s="71"/>
      <c r="AB94" s="73" t="str">
        <f t="shared" si="142"/>
        <v/>
      </c>
      <c r="AC94" s="73" t="str">
        <f t="shared" si="197"/>
        <v/>
      </c>
      <c r="AD94" s="73" t="str">
        <f t="shared" si="197"/>
        <v/>
      </c>
      <c r="AE94" s="73" t="str">
        <f t="shared" si="197"/>
        <v/>
      </c>
      <c r="AF94" s="73" t="str">
        <f t="shared" si="197"/>
        <v/>
      </c>
      <c r="AG94" s="73" t="str">
        <f t="shared" si="197"/>
        <v/>
      </c>
      <c r="AH94" s="73" t="str">
        <f t="shared" si="197"/>
        <v/>
      </c>
      <c r="AI94" s="73" t="str">
        <f t="shared" si="197"/>
        <v/>
      </c>
      <c r="AJ94" s="73" t="str">
        <f t="shared" si="197"/>
        <v/>
      </c>
      <c r="AK94" s="73" t="str">
        <f t="shared" si="197"/>
        <v/>
      </c>
      <c r="AL94" s="73" t="str">
        <f t="shared" si="197"/>
        <v/>
      </c>
      <c r="AM94" s="73" t="str">
        <f t="shared" si="197"/>
        <v/>
      </c>
      <c r="AN94" s="64" t="e">
        <f t="shared" si="166"/>
        <v>#VALUE!</v>
      </c>
      <c r="AO94" s="12"/>
      <c r="AP94" s="12" t="str">
        <f>IF(ISBLANK(F94),"",VLOOKUP(F94,'validation code'!$T$64:$U$125,2,0))</f>
        <v/>
      </c>
      <c r="AQ94" s="12" t="str">
        <f>IF(ISBLANK(F94),"",VLOOKUP(F94,'validation code'!$T$3:$U$61,2,0))</f>
        <v/>
      </c>
      <c r="AR94" s="12" t="str">
        <f>IF(ISBLANK(M94)=TRUE,"",VLOOKUP(M94,'validation code'!$X$48:$Y$49,2,0))</f>
        <v/>
      </c>
      <c r="AS94" s="12" t="str">
        <f>IF(ISBLANK(F94)=TRUE,"",VLOOKUP(F94,'validation code'!$A$29:$B$91,2,0))</f>
        <v/>
      </c>
      <c r="AT94" s="12"/>
      <c r="AU94" s="12" t="s">
        <v>1149</v>
      </c>
      <c r="AV94" s="12" t="str">
        <f>IF(ISBLANK($B$2)=TRUE,"",VLOOKUP($B$2,'validation code'!$W$54:$X$76,2,0))</f>
        <v>ENL</v>
      </c>
      <c r="AW94" s="72" t="str">
        <f t="shared" si="155"/>
        <v>01</v>
      </c>
      <c r="AX94" s="72" t="str">
        <f t="shared" si="156"/>
        <v/>
      </c>
      <c r="AY94" s="72" t="str">
        <f t="shared" si="157"/>
        <v>0093</v>
      </c>
      <c r="AZ94" s="72" t="str">
        <f t="shared" si="7"/>
        <v>EX-23-ENL-01--0093</v>
      </c>
      <c r="BA94" s="72" t="str">
        <f t="shared" si="8"/>
        <v>Not Completed</v>
      </c>
      <c r="BB94" s="19">
        <f t="shared" ref="BB94:BC94" si="222">IF(ISBLANK(F94)=TRUE,0,1)</f>
        <v>0</v>
      </c>
      <c r="BC94" s="19">
        <f t="shared" si="222"/>
        <v>0</v>
      </c>
      <c r="BD94" s="19">
        <f t="shared" ref="BD94:BW94" si="223">IF(ISBLANK(G94)=TRUE,0,1)</f>
        <v>0</v>
      </c>
      <c r="BE94" s="19">
        <f t="shared" si="223"/>
        <v>1</v>
      </c>
      <c r="BF94" s="19">
        <f t="shared" si="223"/>
        <v>0</v>
      </c>
      <c r="BG94" s="19">
        <f t="shared" si="223"/>
        <v>0</v>
      </c>
      <c r="BH94" s="19">
        <f t="shared" si="223"/>
        <v>0</v>
      </c>
      <c r="BI94" s="19">
        <f t="shared" si="223"/>
        <v>0</v>
      </c>
      <c r="BJ94" s="19">
        <f t="shared" si="223"/>
        <v>0</v>
      </c>
      <c r="BK94" s="19">
        <f t="shared" si="223"/>
        <v>0</v>
      </c>
      <c r="BL94" s="19">
        <f t="shared" si="223"/>
        <v>0</v>
      </c>
      <c r="BM94" s="19">
        <f t="shared" si="223"/>
        <v>0</v>
      </c>
      <c r="BN94" s="19">
        <f t="shared" si="223"/>
        <v>1</v>
      </c>
      <c r="BO94" s="19">
        <f t="shared" si="223"/>
        <v>1</v>
      </c>
      <c r="BP94" s="19">
        <f t="shared" si="223"/>
        <v>0</v>
      </c>
      <c r="BQ94" s="19">
        <f t="shared" si="223"/>
        <v>1</v>
      </c>
      <c r="BR94" s="19">
        <f t="shared" si="223"/>
        <v>0</v>
      </c>
      <c r="BS94" s="19">
        <f t="shared" si="223"/>
        <v>0</v>
      </c>
      <c r="BT94" s="19">
        <f t="shared" si="223"/>
        <v>0</v>
      </c>
      <c r="BU94" s="19">
        <f t="shared" si="223"/>
        <v>0</v>
      </c>
      <c r="BV94" s="19">
        <f t="shared" si="223"/>
        <v>0</v>
      </c>
      <c r="BW94" s="19">
        <f t="shared" si="223"/>
        <v>0</v>
      </c>
      <c r="BY94" s="12" t="str">
        <f t="shared" si="160"/>
        <v/>
      </c>
      <c r="BZ94" s="12"/>
      <c r="CA94" s="12" t="str">
        <f t="shared" si="11"/>
        <v/>
      </c>
      <c r="CB94" s="12" t="str">
        <f t="shared" si="161"/>
        <v>ENL</v>
      </c>
      <c r="CC94" s="12" t="str">
        <f t="shared" si="13"/>
        <v>ENL</v>
      </c>
    </row>
    <row r="95" spans="1:81" ht="14.25" customHeight="1" x14ac:dyDescent="0.35">
      <c r="A95" s="72" t="str">
        <f t="shared" si="0"/>
        <v>Not Completed</v>
      </c>
      <c r="C95" s="19">
        <f t="shared" si="14"/>
        <v>94</v>
      </c>
      <c r="D95" s="14" t="str">
        <f t="shared" si="162"/>
        <v/>
      </c>
      <c r="E95" s="15"/>
      <c r="F95" s="15"/>
      <c r="G95" s="15"/>
      <c r="H95" s="14" t="str">
        <f t="shared" si="163"/>
        <v/>
      </c>
      <c r="I95" s="15"/>
      <c r="J95" s="15"/>
      <c r="K95" s="15"/>
      <c r="L95" s="15"/>
      <c r="M95" s="15"/>
      <c r="N95" s="15"/>
      <c r="O95" s="15"/>
      <c r="P95" s="16"/>
      <c r="Q95" s="17" t="str">
        <f>IF(ISBLANK(O95)=TRUE,"",VLOOKUP(O95,'validation code'!$X$35:$Y$38,2,0))</f>
        <v/>
      </c>
      <c r="R95" s="17" t="e">
        <f t="shared" si="164"/>
        <v>#VALUE!</v>
      </c>
      <c r="S95" s="16"/>
      <c r="T95" s="74" t="str">
        <f t="shared" si="165"/>
        <v/>
      </c>
      <c r="U95" s="69"/>
      <c r="V95" s="69"/>
      <c r="W95" s="69"/>
      <c r="X95" s="69"/>
      <c r="Y95" s="70"/>
      <c r="Z95" s="69"/>
      <c r="AA95" s="71"/>
      <c r="AB95" s="73" t="str">
        <f t="shared" si="142"/>
        <v/>
      </c>
      <c r="AC95" s="73" t="str">
        <f t="shared" si="197"/>
        <v/>
      </c>
      <c r="AD95" s="73" t="str">
        <f t="shared" si="197"/>
        <v/>
      </c>
      <c r="AE95" s="73" t="str">
        <f t="shared" si="197"/>
        <v/>
      </c>
      <c r="AF95" s="73" t="str">
        <f t="shared" si="197"/>
        <v/>
      </c>
      <c r="AG95" s="73" t="str">
        <f t="shared" si="197"/>
        <v/>
      </c>
      <c r="AH95" s="73" t="str">
        <f t="shared" si="197"/>
        <v/>
      </c>
      <c r="AI95" s="73" t="str">
        <f t="shared" si="197"/>
        <v/>
      </c>
      <c r="AJ95" s="73" t="str">
        <f t="shared" si="197"/>
        <v/>
      </c>
      <c r="AK95" s="73" t="str">
        <f t="shared" si="197"/>
        <v/>
      </c>
      <c r="AL95" s="73" t="str">
        <f t="shared" si="197"/>
        <v/>
      </c>
      <c r="AM95" s="73" t="str">
        <f t="shared" si="197"/>
        <v/>
      </c>
      <c r="AN95" s="64" t="e">
        <f t="shared" si="166"/>
        <v>#VALUE!</v>
      </c>
      <c r="AO95" s="12"/>
      <c r="AP95" s="12" t="str">
        <f>IF(ISBLANK(F95),"",VLOOKUP(F95,'validation code'!$T$64:$U$125,2,0))</f>
        <v/>
      </c>
      <c r="AQ95" s="12" t="str">
        <f>IF(ISBLANK(F95),"",VLOOKUP(F95,'validation code'!$T$3:$U$61,2,0))</f>
        <v/>
      </c>
      <c r="AR95" s="12" t="str">
        <f>IF(ISBLANK(M95)=TRUE,"",VLOOKUP(M95,'validation code'!$X$48:$Y$49,2,0))</f>
        <v/>
      </c>
      <c r="AS95" s="12" t="str">
        <f>IF(ISBLANK(F95)=TRUE,"",VLOOKUP(F95,'validation code'!$A$29:$B$91,2,0))</f>
        <v/>
      </c>
      <c r="AT95" s="12"/>
      <c r="AU95" s="12" t="s">
        <v>1149</v>
      </c>
      <c r="AV95" s="12" t="str">
        <f>IF(ISBLANK($B$2)=TRUE,"",VLOOKUP($B$2,'validation code'!$W$54:$X$76,2,0))</f>
        <v>ENL</v>
      </c>
      <c r="AW95" s="72" t="str">
        <f t="shared" si="155"/>
        <v>01</v>
      </c>
      <c r="AX95" s="72" t="str">
        <f t="shared" si="156"/>
        <v/>
      </c>
      <c r="AY95" s="72" t="str">
        <f t="shared" si="157"/>
        <v>0094</v>
      </c>
      <c r="AZ95" s="72" t="str">
        <f t="shared" si="7"/>
        <v>EX-23-ENL-01--0094</v>
      </c>
      <c r="BA95" s="72" t="str">
        <f t="shared" si="8"/>
        <v>Not Completed</v>
      </c>
      <c r="BB95" s="19">
        <f t="shared" ref="BB95:BC95" si="224">IF(ISBLANK(F95)=TRUE,0,1)</f>
        <v>0</v>
      </c>
      <c r="BC95" s="19">
        <f t="shared" si="224"/>
        <v>0</v>
      </c>
      <c r="BD95" s="19">
        <f t="shared" ref="BD95:BW95" si="225">IF(ISBLANK(G95)=TRUE,0,1)</f>
        <v>0</v>
      </c>
      <c r="BE95" s="19">
        <f t="shared" si="225"/>
        <v>1</v>
      </c>
      <c r="BF95" s="19">
        <f t="shared" si="225"/>
        <v>0</v>
      </c>
      <c r="BG95" s="19">
        <f t="shared" si="225"/>
        <v>0</v>
      </c>
      <c r="BH95" s="19">
        <f t="shared" si="225"/>
        <v>0</v>
      </c>
      <c r="BI95" s="19">
        <f t="shared" si="225"/>
        <v>0</v>
      </c>
      <c r="BJ95" s="19">
        <f t="shared" si="225"/>
        <v>0</v>
      </c>
      <c r="BK95" s="19">
        <f t="shared" si="225"/>
        <v>0</v>
      </c>
      <c r="BL95" s="19">
        <f t="shared" si="225"/>
        <v>0</v>
      </c>
      <c r="BM95" s="19">
        <f t="shared" si="225"/>
        <v>0</v>
      </c>
      <c r="BN95" s="19">
        <f t="shared" si="225"/>
        <v>1</v>
      </c>
      <c r="BO95" s="19">
        <f t="shared" si="225"/>
        <v>1</v>
      </c>
      <c r="BP95" s="19">
        <f t="shared" si="225"/>
        <v>0</v>
      </c>
      <c r="BQ95" s="19">
        <f t="shared" si="225"/>
        <v>1</v>
      </c>
      <c r="BR95" s="19">
        <f t="shared" si="225"/>
        <v>0</v>
      </c>
      <c r="BS95" s="19">
        <f t="shared" si="225"/>
        <v>0</v>
      </c>
      <c r="BT95" s="19">
        <f t="shared" si="225"/>
        <v>0</v>
      </c>
      <c r="BU95" s="19">
        <f t="shared" si="225"/>
        <v>0</v>
      </c>
      <c r="BV95" s="19">
        <f t="shared" si="225"/>
        <v>0</v>
      </c>
      <c r="BW95" s="19">
        <f t="shared" si="225"/>
        <v>0</v>
      </c>
      <c r="BY95" s="12" t="str">
        <f t="shared" si="160"/>
        <v/>
      </c>
      <c r="BZ95" s="12"/>
      <c r="CA95" s="12" t="str">
        <f t="shared" si="11"/>
        <v/>
      </c>
      <c r="CB95" s="12" t="str">
        <f t="shared" si="161"/>
        <v>ENL</v>
      </c>
      <c r="CC95" s="12" t="str">
        <f t="shared" si="13"/>
        <v>ENL</v>
      </c>
    </row>
    <row r="96" spans="1:81" ht="14.25" customHeight="1" x14ac:dyDescent="0.35">
      <c r="A96" s="72" t="str">
        <f t="shared" si="0"/>
        <v>Not Completed</v>
      </c>
      <c r="C96" s="19">
        <f t="shared" si="14"/>
        <v>95</v>
      </c>
      <c r="D96" s="14" t="str">
        <f t="shared" si="162"/>
        <v/>
      </c>
      <c r="E96" s="15"/>
      <c r="F96" s="15"/>
      <c r="G96" s="15"/>
      <c r="H96" s="14" t="str">
        <f t="shared" si="163"/>
        <v/>
      </c>
      <c r="I96" s="15"/>
      <c r="J96" s="15"/>
      <c r="K96" s="15"/>
      <c r="L96" s="15"/>
      <c r="M96" s="15"/>
      <c r="N96" s="15"/>
      <c r="O96" s="15"/>
      <c r="P96" s="16"/>
      <c r="Q96" s="17" t="str">
        <f>IF(ISBLANK(O96)=TRUE,"",VLOOKUP(O96,'validation code'!$X$35:$Y$38,2,0))</f>
        <v/>
      </c>
      <c r="R96" s="17" t="e">
        <f t="shared" si="164"/>
        <v>#VALUE!</v>
      </c>
      <c r="S96" s="16"/>
      <c r="T96" s="74" t="str">
        <f t="shared" si="165"/>
        <v/>
      </c>
      <c r="U96" s="69"/>
      <c r="V96" s="69"/>
      <c r="W96" s="69"/>
      <c r="X96" s="69"/>
      <c r="Y96" s="70"/>
      <c r="Z96" s="69"/>
      <c r="AA96" s="71"/>
      <c r="AB96" s="73" t="str">
        <f t="shared" si="142"/>
        <v/>
      </c>
      <c r="AC96" s="73" t="str">
        <f t="shared" si="197"/>
        <v/>
      </c>
      <c r="AD96" s="73" t="str">
        <f t="shared" si="197"/>
        <v/>
      </c>
      <c r="AE96" s="73" t="str">
        <f t="shared" si="197"/>
        <v/>
      </c>
      <c r="AF96" s="73" t="str">
        <f t="shared" si="197"/>
        <v/>
      </c>
      <c r="AG96" s="73" t="str">
        <f t="shared" si="197"/>
        <v/>
      </c>
      <c r="AH96" s="73" t="str">
        <f t="shared" si="197"/>
        <v/>
      </c>
      <c r="AI96" s="73" t="str">
        <f t="shared" si="197"/>
        <v/>
      </c>
      <c r="AJ96" s="73" t="str">
        <f t="shared" si="197"/>
        <v/>
      </c>
      <c r="AK96" s="73" t="str">
        <f t="shared" si="197"/>
        <v/>
      </c>
      <c r="AL96" s="73" t="str">
        <f t="shared" si="197"/>
        <v/>
      </c>
      <c r="AM96" s="73" t="str">
        <f t="shared" si="197"/>
        <v/>
      </c>
      <c r="AN96" s="64" t="e">
        <f t="shared" si="166"/>
        <v>#VALUE!</v>
      </c>
      <c r="AO96" s="12"/>
      <c r="AP96" s="12" t="str">
        <f>IF(ISBLANK(F96),"",VLOOKUP(F96,'validation code'!$T$64:$U$125,2,0))</f>
        <v/>
      </c>
      <c r="AQ96" s="12" t="str">
        <f>IF(ISBLANK(F96),"",VLOOKUP(F96,'validation code'!$T$3:$U$61,2,0))</f>
        <v/>
      </c>
      <c r="AR96" s="12" t="str">
        <f>IF(ISBLANK(M96)=TRUE,"",VLOOKUP(M96,'validation code'!$X$48:$Y$49,2,0))</f>
        <v/>
      </c>
      <c r="AS96" s="12" t="str">
        <f>IF(ISBLANK(F96)=TRUE,"",VLOOKUP(F96,'validation code'!$A$29:$B$91,2,0))</f>
        <v/>
      </c>
      <c r="AT96" s="12"/>
      <c r="AU96" s="12" t="s">
        <v>1149</v>
      </c>
      <c r="AV96" s="12" t="str">
        <f>IF(ISBLANK($B$2)=TRUE,"",VLOOKUP($B$2,'validation code'!$W$54:$X$76,2,0))</f>
        <v>ENL</v>
      </c>
      <c r="AW96" s="72" t="str">
        <f t="shared" si="155"/>
        <v>01</v>
      </c>
      <c r="AX96" s="72" t="str">
        <f t="shared" si="156"/>
        <v/>
      </c>
      <c r="AY96" s="72" t="str">
        <f t="shared" si="157"/>
        <v>0095</v>
      </c>
      <c r="AZ96" s="72" t="str">
        <f t="shared" si="7"/>
        <v>EX-23-ENL-01--0095</v>
      </c>
      <c r="BA96" s="72" t="str">
        <f t="shared" si="8"/>
        <v>Not Completed</v>
      </c>
      <c r="BB96" s="19">
        <f t="shared" ref="BB96:BC96" si="226">IF(ISBLANK(F96)=TRUE,0,1)</f>
        <v>0</v>
      </c>
      <c r="BC96" s="19">
        <f t="shared" si="226"/>
        <v>0</v>
      </c>
      <c r="BD96" s="19">
        <f t="shared" ref="BD96:BW96" si="227">IF(ISBLANK(G96)=TRUE,0,1)</f>
        <v>0</v>
      </c>
      <c r="BE96" s="19">
        <f t="shared" si="227"/>
        <v>1</v>
      </c>
      <c r="BF96" s="19">
        <f t="shared" si="227"/>
        <v>0</v>
      </c>
      <c r="BG96" s="19">
        <f t="shared" si="227"/>
        <v>0</v>
      </c>
      <c r="BH96" s="19">
        <f t="shared" si="227"/>
        <v>0</v>
      </c>
      <c r="BI96" s="19">
        <f t="shared" si="227"/>
        <v>0</v>
      </c>
      <c r="BJ96" s="19">
        <f t="shared" si="227"/>
        <v>0</v>
      </c>
      <c r="BK96" s="19">
        <f t="shared" si="227"/>
        <v>0</v>
      </c>
      <c r="BL96" s="19">
        <f t="shared" si="227"/>
        <v>0</v>
      </c>
      <c r="BM96" s="19">
        <f t="shared" si="227"/>
        <v>0</v>
      </c>
      <c r="BN96" s="19">
        <f t="shared" si="227"/>
        <v>1</v>
      </c>
      <c r="BO96" s="19">
        <f t="shared" si="227"/>
        <v>1</v>
      </c>
      <c r="BP96" s="19">
        <f t="shared" si="227"/>
        <v>0</v>
      </c>
      <c r="BQ96" s="19">
        <f t="shared" si="227"/>
        <v>1</v>
      </c>
      <c r="BR96" s="19">
        <f t="shared" si="227"/>
        <v>0</v>
      </c>
      <c r="BS96" s="19">
        <f t="shared" si="227"/>
        <v>0</v>
      </c>
      <c r="BT96" s="19">
        <f t="shared" si="227"/>
        <v>0</v>
      </c>
      <c r="BU96" s="19">
        <f t="shared" si="227"/>
        <v>0</v>
      </c>
      <c r="BV96" s="19">
        <f t="shared" si="227"/>
        <v>0</v>
      </c>
      <c r="BW96" s="19">
        <f t="shared" si="227"/>
        <v>0</v>
      </c>
      <c r="BY96" s="12" t="str">
        <f t="shared" si="160"/>
        <v/>
      </c>
      <c r="BZ96" s="12"/>
      <c r="CA96" s="12" t="str">
        <f t="shared" si="11"/>
        <v/>
      </c>
      <c r="CB96" s="12" t="str">
        <f t="shared" si="161"/>
        <v>ENL</v>
      </c>
      <c r="CC96" s="12" t="str">
        <f t="shared" si="13"/>
        <v>ENL</v>
      </c>
    </row>
    <row r="97" spans="1:81" ht="14.25" customHeight="1" x14ac:dyDescent="0.35">
      <c r="A97" s="72" t="str">
        <f t="shared" si="0"/>
        <v>Not Completed</v>
      </c>
      <c r="C97" s="19">
        <f t="shared" si="14"/>
        <v>96</v>
      </c>
      <c r="D97" s="14" t="str">
        <f t="shared" si="162"/>
        <v/>
      </c>
      <c r="E97" s="15"/>
      <c r="F97" s="15"/>
      <c r="G97" s="15"/>
      <c r="H97" s="14" t="str">
        <f t="shared" si="163"/>
        <v/>
      </c>
      <c r="I97" s="15"/>
      <c r="J97" s="15"/>
      <c r="K97" s="15"/>
      <c r="L97" s="15"/>
      <c r="M97" s="15"/>
      <c r="N97" s="15"/>
      <c r="O97" s="15"/>
      <c r="P97" s="16"/>
      <c r="Q97" s="17" t="str">
        <f>IF(ISBLANK(O97)=TRUE,"",VLOOKUP(O97,'validation code'!$X$35:$Y$38,2,0))</f>
        <v/>
      </c>
      <c r="R97" s="17" t="e">
        <f t="shared" si="164"/>
        <v>#VALUE!</v>
      </c>
      <c r="S97" s="16"/>
      <c r="T97" s="74" t="str">
        <f t="shared" si="165"/>
        <v/>
      </c>
      <c r="U97" s="69"/>
      <c r="V97" s="69"/>
      <c r="W97" s="69"/>
      <c r="X97" s="69"/>
      <c r="Y97" s="70"/>
      <c r="Z97" s="69"/>
      <c r="AA97" s="71"/>
      <c r="AB97" s="73" t="str">
        <f t="shared" si="142"/>
        <v/>
      </c>
      <c r="AC97" s="73" t="str">
        <f t="shared" si="197"/>
        <v/>
      </c>
      <c r="AD97" s="73" t="str">
        <f t="shared" si="197"/>
        <v/>
      </c>
      <c r="AE97" s="73" t="str">
        <f t="shared" si="197"/>
        <v/>
      </c>
      <c r="AF97" s="73" t="str">
        <f t="shared" si="197"/>
        <v/>
      </c>
      <c r="AG97" s="73" t="str">
        <f t="shared" si="197"/>
        <v/>
      </c>
      <c r="AH97" s="73" t="str">
        <f t="shared" si="197"/>
        <v/>
      </c>
      <c r="AI97" s="73" t="str">
        <f t="shared" si="197"/>
        <v/>
      </c>
      <c r="AJ97" s="73" t="str">
        <f t="shared" si="197"/>
        <v/>
      </c>
      <c r="AK97" s="73" t="str">
        <f t="shared" si="197"/>
        <v/>
      </c>
      <c r="AL97" s="73" t="str">
        <f t="shared" si="197"/>
        <v/>
      </c>
      <c r="AM97" s="73" t="str">
        <f t="shared" si="197"/>
        <v/>
      </c>
      <c r="AN97" s="64" t="e">
        <f t="shared" si="166"/>
        <v>#VALUE!</v>
      </c>
      <c r="AO97" s="12"/>
      <c r="AP97" s="12" t="str">
        <f>IF(ISBLANK(F97),"",VLOOKUP(F97,'validation code'!$T$64:$U$125,2,0))</f>
        <v/>
      </c>
      <c r="AQ97" s="12" t="str">
        <f>IF(ISBLANK(F97),"",VLOOKUP(F97,'validation code'!$T$3:$U$61,2,0))</f>
        <v/>
      </c>
      <c r="AR97" s="12" t="str">
        <f>IF(ISBLANK(M97)=TRUE,"",VLOOKUP(M97,'validation code'!$X$48:$Y$49,2,0))</f>
        <v/>
      </c>
      <c r="AS97" s="12" t="str">
        <f>IF(ISBLANK(F97)=TRUE,"",VLOOKUP(F97,'validation code'!$A$29:$B$91,2,0))</f>
        <v/>
      </c>
      <c r="AT97" s="12"/>
      <c r="AU97" s="12" t="s">
        <v>1149</v>
      </c>
      <c r="AV97" s="12" t="str">
        <f>IF(ISBLANK($B$2)=TRUE,"",VLOOKUP($B$2,'validation code'!$W$54:$X$76,2,0))</f>
        <v>ENL</v>
      </c>
      <c r="AW97" s="72" t="str">
        <f t="shared" si="155"/>
        <v>01</v>
      </c>
      <c r="AX97" s="72" t="str">
        <f t="shared" si="156"/>
        <v/>
      </c>
      <c r="AY97" s="72" t="str">
        <f t="shared" si="157"/>
        <v>0096</v>
      </c>
      <c r="AZ97" s="72" t="str">
        <f t="shared" si="7"/>
        <v>EX-23-ENL-01--0096</v>
      </c>
      <c r="BA97" s="72" t="str">
        <f t="shared" si="8"/>
        <v>Not Completed</v>
      </c>
      <c r="BB97" s="19">
        <f t="shared" ref="BB97:BC97" si="228">IF(ISBLANK(F97)=TRUE,0,1)</f>
        <v>0</v>
      </c>
      <c r="BC97" s="19">
        <f t="shared" si="228"/>
        <v>0</v>
      </c>
      <c r="BD97" s="19">
        <f t="shared" ref="BD97:BW97" si="229">IF(ISBLANK(G97)=TRUE,0,1)</f>
        <v>0</v>
      </c>
      <c r="BE97" s="19">
        <f t="shared" si="229"/>
        <v>1</v>
      </c>
      <c r="BF97" s="19">
        <f t="shared" si="229"/>
        <v>0</v>
      </c>
      <c r="BG97" s="19">
        <f t="shared" si="229"/>
        <v>0</v>
      </c>
      <c r="BH97" s="19">
        <f t="shared" si="229"/>
        <v>0</v>
      </c>
      <c r="BI97" s="19">
        <f t="shared" si="229"/>
        <v>0</v>
      </c>
      <c r="BJ97" s="19">
        <f t="shared" si="229"/>
        <v>0</v>
      </c>
      <c r="BK97" s="19">
        <f t="shared" si="229"/>
        <v>0</v>
      </c>
      <c r="BL97" s="19">
        <f t="shared" si="229"/>
        <v>0</v>
      </c>
      <c r="BM97" s="19">
        <f t="shared" si="229"/>
        <v>0</v>
      </c>
      <c r="BN97" s="19">
        <f t="shared" si="229"/>
        <v>1</v>
      </c>
      <c r="BO97" s="19">
        <f t="shared" si="229"/>
        <v>1</v>
      </c>
      <c r="BP97" s="19">
        <f t="shared" si="229"/>
        <v>0</v>
      </c>
      <c r="BQ97" s="19">
        <f t="shared" si="229"/>
        <v>1</v>
      </c>
      <c r="BR97" s="19">
        <f t="shared" si="229"/>
        <v>0</v>
      </c>
      <c r="BS97" s="19">
        <f t="shared" si="229"/>
        <v>0</v>
      </c>
      <c r="BT97" s="19">
        <f t="shared" si="229"/>
        <v>0</v>
      </c>
      <c r="BU97" s="19">
        <f t="shared" si="229"/>
        <v>0</v>
      </c>
      <c r="BV97" s="19">
        <f t="shared" si="229"/>
        <v>0</v>
      </c>
      <c r="BW97" s="19">
        <f t="shared" si="229"/>
        <v>0</v>
      </c>
      <c r="BY97" s="12" t="str">
        <f t="shared" si="160"/>
        <v/>
      </c>
      <c r="BZ97" s="12"/>
      <c r="CA97" s="12" t="str">
        <f t="shared" si="11"/>
        <v/>
      </c>
      <c r="CB97" s="12" t="str">
        <f t="shared" si="161"/>
        <v>ENL</v>
      </c>
      <c r="CC97" s="12" t="str">
        <f t="shared" si="13"/>
        <v>ENL</v>
      </c>
    </row>
    <row r="98" spans="1:81" ht="14.25" customHeight="1" x14ac:dyDescent="0.35">
      <c r="A98" s="72" t="str">
        <f t="shared" si="0"/>
        <v>Not Completed</v>
      </c>
      <c r="C98" s="19">
        <f t="shared" si="14"/>
        <v>97</v>
      </c>
      <c r="D98" s="14" t="str">
        <f t="shared" si="162"/>
        <v/>
      </c>
      <c r="E98" s="15"/>
      <c r="F98" s="15"/>
      <c r="G98" s="15"/>
      <c r="H98" s="14" t="str">
        <f t="shared" si="163"/>
        <v/>
      </c>
      <c r="I98" s="15"/>
      <c r="J98" s="15"/>
      <c r="K98" s="15"/>
      <c r="L98" s="15"/>
      <c r="M98" s="15"/>
      <c r="N98" s="15"/>
      <c r="O98" s="15"/>
      <c r="P98" s="16"/>
      <c r="Q98" s="17" t="str">
        <f>IF(ISBLANK(O98)=TRUE,"",VLOOKUP(O98,'validation code'!$X$35:$Y$38,2,0))</f>
        <v/>
      </c>
      <c r="R98" s="17" t="e">
        <f t="shared" si="164"/>
        <v>#VALUE!</v>
      </c>
      <c r="S98" s="16"/>
      <c r="T98" s="74" t="str">
        <f t="shared" si="165"/>
        <v/>
      </c>
      <c r="U98" s="69"/>
      <c r="V98" s="69"/>
      <c r="W98" s="69"/>
      <c r="X98" s="69"/>
      <c r="Y98" s="70"/>
      <c r="Z98" s="69"/>
      <c r="AA98" s="71"/>
      <c r="AB98" s="73" t="str">
        <f t="shared" si="142"/>
        <v/>
      </c>
      <c r="AC98" s="73" t="str">
        <f t="shared" si="197"/>
        <v/>
      </c>
      <c r="AD98" s="73" t="str">
        <f t="shared" si="197"/>
        <v/>
      </c>
      <c r="AE98" s="73" t="str">
        <f t="shared" si="197"/>
        <v/>
      </c>
      <c r="AF98" s="73" t="str">
        <f t="shared" si="197"/>
        <v/>
      </c>
      <c r="AG98" s="73" t="str">
        <f t="shared" si="197"/>
        <v/>
      </c>
      <c r="AH98" s="73" t="str">
        <f t="shared" si="197"/>
        <v/>
      </c>
      <c r="AI98" s="73" t="str">
        <f t="shared" si="197"/>
        <v/>
      </c>
      <c r="AJ98" s="73" t="str">
        <f t="shared" si="197"/>
        <v/>
      </c>
      <c r="AK98" s="73" t="str">
        <f t="shared" si="197"/>
        <v/>
      </c>
      <c r="AL98" s="73" t="str">
        <f t="shared" si="197"/>
        <v/>
      </c>
      <c r="AM98" s="73" t="str">
        <f t="shared" si="197"/>
        <v/>
      </c>
      <c r="AN98" s="64" t="e">
        <f t="shared" si="166"/>
        <v>#VALUE!</v>
      </c>
      <c r="AO98" s="12"/>
      <c r="AP98" s="12" t="str">
        <f>IF(ISBLANK(F98),"",VLOOKUP(F98,'validation code'!$T$64:$U$125,2,0))</f>
        <v/>
      </c>
      <c r="AQ98" s="12" t="str">
        <f>IF(ISBLANK(F98),"",VLOOKUP(F98,'validation code'!$T$3:$U$61,2,0))</f>
        <v/>
      </c>
      <c r="AR98" s="12" t="str">
        <f>IF(ISBLANK(M98)=TRUE,"",VLOOKUP(M98,'validation code'!$X$48:$Y$49,2,0))</f>
        <v/>
      </c>
      <c r="AS98" s="12" t="str">
        <f>IF(ISBLANK(F98)=TRUE,"",VLOOKUP(F98,'validation code'!$A$29:$B$91,2,0))</f>
        <v/>
      </c>
      <c r="AT98" s="12"/>
      <c r="AU98" s="12" t="s">
        <v>1149</v>
      </c>
      <c r="AV98" s="12" t="str">
        <f>IF(ISBLANK($B$2)=TRUE,"",VLOOKUP($B$2,'validation code'!$W$54:$X$76,2,0))</f>
        <v>ENL</v>
      </c>
      <c r="AW98" s="72" t="str">
        <f t="shared" ref="AW98:AW129" si="230">TEXT(MONTH(V98),"00")</f>
        <v>01</v>
      </c>
      <c r="AX98" s="72" t="str">
        <f t="shared" ref="AX98:AX129" si="231">TEXT(LEFT(G98,1),"ABC")</f>
        <v/>
      </c>
      <c r="AY98" s="72" t="str">
        <f t="shared" ref="AY98:AY129" si="232">TEXT(C98,"0000")</f>
        <v>0097</v>
      </c>
      <c r="AZ98" s="72" t="str">
        <f t="shared" si="7"/>
        <v>EX-23-ENL-01--0097</v>
      </c>
      <c r="BA98" s="72" t="str">
        <f t="shared" si="8"/>
        <v>Not Completed</v>
      </c>
      <c r="BB98" s="19">
        <f t="shared" ref="BB98:BC98" si="233">IF(ISBLANK(F98)=TRUE,0,1)</f>
        <v>0</v>
      </c>
      <c r="BC98" s="19">
        <f t="shared" si="233"/>
        <v>0</v>
      </c>
      <c r="BD98" s="19">
        <f t="shared" ref="BD98:BW98" si="234">IF(ISBLANK(G98)=TRUE,0,1)</f>
        <v>0</v>
      </c>
      <c r="BE98" s="19">
        <f t="shared" si="234"/>
        <v>1</v>
      </c>
      <c r="BF98" s="19">
        <f t="shared" si="234"/>
        <v>0</v>
      </c>
      <c r="BG98" s="19">
        <f t="shared" si="234"/>
        <v>0</v>
      </c>
      <c r="BH98" s="19">
        <f t="shared" si="234"/>
        <v>0</v>
      </c>
      <c r="BI98" s="19">
        <f t="shared" si="234"/>
        <v>0</v>
      </c>
      <c r="BJ98" s="19">
        <f t="shared" si="234"/>
        <v>0</v>
      </c>
      <c r="BK98" s="19">
        <f t="shared" si="234"/>
        <v>0</v>
      </c>
      <c r="BL98" s="19">
        <f t="shared" si="234"/>
        <v>0</v>
      </c>
      <c r="BM98" s="19">
        <f t="shared" si="234"/>
        <v>0</v>
      </c>
      <c r="BN98" s="19">
        <f t="shared" si="234"/>
        <v>1</v>
      </c>
      <c r="BO98" s="19">
        <f t="shared" si="234"/>
        <v>1</v>
      </c>
      <c r="BP98" s="19">
        <f t="shared" si="234"/>
        <v>0</v>
      </c>
      <c r="BQ98" s="19">
        <f t="shared" si="234"/>
        <v>1</v>
      </c>
      <c r="BR98" s="19">
        <f t="shared" si="234"/>
        <v>0</v>
      </c>
      <c r="BS98" s="19">
        <f t="shared" si="234"/>
        <v>0</v>
      </c>
      <c r="BT98" s="19">
        <f t="shared" si="234"/>
        <v>0</v>
      </c>
      <c r="BU98" s="19">
        <f t="shared" si="234"/>
        <v>0</v>
      </c>
      <c r="BV98" s="19">
        <f t="shared" si="234"/>
        <v>0</v>
      </c>
      <c r="BW98" s="19">
        <f t="shared" si="234"/>
        <v>0</v>
      </c>
      <c r="BY98" s="12" t="str">
        <f t="shared" ref="BY98:BY129" si="235">LEFT(J98,10)</f>
        <v/>
      </c>
      <c r="BZ98" s="12"/>
      <c r="CA98" s="12" t="str">
        <f t="shared" si="11"/>
        <v/>
      </c>
      <c r="CB98" s="12" t="str">
        <f t="shared" ref="CB98:CB129" si="236">B$2</f>
        <v>ENL</v>
      </c>
      <c r="CC98" s="12" t="str">
        <f t="shared" si="13"/>
        <v>ENL</v>
      </c>
    </row>
    <row r="99" spans="1:81" ht="14.25" customHeight="1" x14ac:dyDescent="0.35">
      <c r="A99" s="72" t="str">
        <f t="shared" si="0"/>
        <v>Not Completed</v>
      </c>
      <c r="C99" s="19">
        <f t="shared" si="14"/>
        <v>98</v>
      </c>
      <c r="D99" s="14" t="str">
        <f t="shared" si="162"/>
        <v/>
      </c>
      <c r="E99" s="15"/>
      <c r="F99" s="15"/>
      <c r="G99" s="15"/>
      <c r="H99" s="14" t="str">
        <f t="shared" si="163"/>
        <v/>
      </c>
      <c r="I99" s="15"/>
      <c r="J99" s="15"/>
      <c r="K99" s="15"/>
      <c r="L99" s="15"/>
      <c r="M99" s="15"/>
      <c r="N99" s="15"/>
      <c r="O99" s="15"/>
      <c r="P99" s="16"/>
      <c r="Q99" s="17" t="str">
        <f>IF(ISBLANK(O99)=TRUE,"",VLOOKUP(O99,'validation code'!$X$35:$Y$38,2,0))</f>
        <v/>
      </c>
      <c r="R99" s="17" t="e">
        <f t="shared" si="164"/>
        <v>#VALUE!</v>
      </c>
      <c r="S99" s="16"/>
      <c r="T99" s="74" t="str">
        <f t="shared" si="165"/>
        <v/>
      </c>
      <c r="U99" s="69"/>
      <c r="V99" s="69"/>
      <c r="W99" s="69"/>
      <c r="X99" s="69"/>
      <c r="Y99" s="70"/>
      <c r="Z99" s="69"/>
      <c r="AA99" s="71"/>
      <c r="AB99" s="73" t="str">
        <f t="shared" si="142"/>
        <v/>
      </c>
      <c r="AC99" s="73" t="str">
        <f t="shared" si="197"/>
        <v/>
      </c>
      <c r="AD99" s="73" t="str">
        <f t="shared" si="197"/>
        <v/>
      </c>
      <c r="AE99" s="73" t="str">
        <f t="shared" si="197"/>
        <v/>
      </c>
      <c r="AF99" s="73" t="str">
        <f t="shared" si="197"/>
        <v/>
      </c>
      <c r="AG99" s="73" t="str">
        <f t="shared" si="197"/>
        <v/>
      </c>
      <c r="AH99" s="73" t="str">
        <f t="shared" si="197"/>
        <v/>
      </c>
      <c r="AI99" s="73" t="str">
        <f t="shared" si="197"/>
        <v/>
      </c>
      <c r="AJ99" s="73" t="str">
        <f t="shared" si="197"/>
        <v/>
      </c>
      <c r="AK99" s="73" t="str">
        <f t="shared" si="197"/>
        <v/>
      </c>
      <c r="AL99" s="73" t="str">
        <f t="shared" si="197"/>
        <v/>
      </c>
      <c r="AM99" s="73" t="str">
        <f t="shared" si="197"/>
        <v/>
      </c>
      <c r="AN99" s="64" t="e">
        <f t="shared" si="166"/>
        <v>#VALUE!</v>
      </c>
      <c r="AO99" s="12"/>
      <c r="AP99" s="12" t="str">
        <f>IF(ISBLANK(F99),"",VLOOKUP(F99,'validation code'!$T$64:$U$125,2,0))</f>
        <v/>
      </c>
      <c r="AQ99" s="12" t="str">
        <f>IF(ISBLANK(F99),"",VLOOKUP(F99,'validation code'!$T$3:$U$61,2,0))</f>
        <v/>
      </c>
      <c r="AR99" s="12" t="str">
        <f>IF(ISBLANK(M99)=TRUE,"",VLOOKUP(M99,'validation code'!$X$48:$Y$49,2,0))</f>
        <v/>
      </c>
      <c r="AS99" s="12" t="str">
        <f>IF(ISBLANK(F99)=TRUE,"",VLOOKUP(F99,'validation code'!$A$29:$B$91,2,0))</f>
        <v/>
      </c>
      <c r="AT99" s="12"/>
      <c r="AU99" s="12" t="s">
        <v>1149</v>
      </c>
      <c r="AV99" s="12" t="str">
        <f>IF(ISBLANK($B$2)=TRUE,"",VLOOKUP($B$2,'validation code'!$W$54:$X$76,2,0))</f>
        <v>ENL</v>
      </c>
      <c r="AW99" s="72" t="str">
        <f t="shared" si="230"/>
        <v>01</v>
      </c>
      <c r="AX99" s="72" t="str">
        <f t="shared" si="231"/>
        <v/>
      </c>
      <c r="AY99" s="72" t="str">
        <f t="shared" si="232"/>
        <v>0098</v>
      </c>
      <c r="AZ99" s="72" t="str">
        <f t="shared" si="7"/>
        <v>EX-23-ENL-01--0098</v>
      </c>
      <c r="BA99" s="72" t="str">
        <f t="shared" si="8"/>
        <v>Not Completed</v>
      </c>
      <c r="BB99" s="19">
        <f t="shared" ref="BB99:BC99" si="237">IF(ISBLANK(F99)=TRUE,0,1)</f>
        <v>0</v>
      </c>
      <c r="BC99" s="19">
        <f t="shared" si="237"/>
        <v>0</v>
      </c>
      <c r="BD99" s="19">
        <f t="shared" ref="BD99:BW99" si="238">IF(ISBLANK(G99)=TRUE,0,1)</f>
        <v>0</v>
      </c>
      <c r="BE99" s="19">
        <f t="shared" si="238"/>
        <v>1</v>
      </c>
      <c r="BF99" s="19">
        <f t="shared" si="238"/>
        <v>0</v>
      </c>
      <c r="BG99" s="19">
        <f t="shared" si="238"/>
        <v>0</v>
      </c>
      <c r="BH99" s="19">
        <f t="shared" si="238"/>
        <v>0</v>
      </c>
      <c r="BI99" s="19">
        <f t="shared" si="238"/>
        <v>0</v>
      </c>
      <c r="BJ99" s="19">
        <f t="shared" si="238"/>
        <v>0</v>
      </c>
      <c r="BK99" s="19">
        <f t="shared" si="238"/>
        <v>0</v>
      </c>
      <c r="BL99" s="19">
        <f t="shared" si="238"/>
        <v>0</v>
      </c>
      <c r="BM99" s="19">
        <f t="shared" si="238"/>
        <v>0</v>
      </c>
      <c r="BN99" s="19">
        <f t="shared" si="238"/>
        <v>1</v>
      </c>
      <c r="BO99" s="19">
        <f t="shared" si="238"/>
        <v>1</v>
      </c>
      <c r="BP99" s="19">
        <f t="shared" si="238"/>
        <v>0</v>
      </c>
      <c r="BQ99" s="19">
        <f t="shared" si="238"/>
        <v>1</v>
      </c>
      <c r="BR99" s="19">
        <f t="shared" si="238"/>
        <v>0</v>
      </c>
      <c r="BS99" s="19">
        <f t="shared" si="238"/>
        <v>0</v>
      </c>
      <c r="BT99" s="19">
        <f t="shared" si="238"/>
        <v>0</v>
      </c>
      <c r="BU99" s="19">
        <f t="shared" si="238"/>
        <v>0</v>
      </c>
      <c r="BV99" s="19">
        <f t="shared" si="238"/>
        <v>0</v>
      </c>
      <c r="BW99" s="19">
        <f t="shared" si="238"/>
        <v>0</v>
      </c>
      <c r="BY99" s="12" t="str">
        <f t="shared" si="235"/>
        <v/>
      </c>
      <c r="BZ99" s="12"/>
      <c r="CA99" s="12" t="str">
        <f t="shared" si="11"/>
        <v/>
      </c>
      <c r="CB99" s="12" t="str">
        <f t="shared" si="236"/>
        <v>ENL</v>
      </c>
      <c r="CC99" s="12" t="str">
        <f t="shared" si="13"/>
        <v>ENL</v>
      </c>
    </row>
    <row r="100" spans="1:81" ht="14.25" customHeight="1" x14ac:dyDescent="0.35">
      <c r="A100" s="72" t="str">
        <f t="shared" si="0"/>
        <v>Not Completed</v>
      </c>
      <c r="C100" s="19">
        <f t="shared" si="14"/>
        <v>99</v>
      </c>
      <c r="D100" s="14" t="str">
        <f t="shared" si="162"/>
        <v/>
      </c>
      <c r="E100" s="15"/>
      <c r="F100" s="15"/>
      <c r="G100" s="15"/>
      <c r="H100" s="14" t="str">
        <f t="shared" si="163"/>
        <v/>
      </c>
      <c r="I100" s="15"/>
      <c r="J100" s="15"/>
      <c r="K100" s="15"/>
      <c r="L100" s="15"/>
      <c r="M100" s="15"/>
      <c r="N100" s="15"/>
      <c r="O100" s="15"/>
      <c r="P100" s="16"/>
      <c r="Q100" s="17" t="str">
        <f>IF(ISBLANK(O100)=TRUE,"",VLOOKUP(O100,'validation code'!$X$35:$Y$38,2,0))</f>
        <v/>
      </c>
      <c r="R100" s="17" t="e">
        <f t="shared" si="164"/>
        <v>#VALUE!</v>
      </c>
      <c r="S100" s="16"/>
      <c r="T100" s="74" t="str">
        <f t="shared" si="165"/>
        <v/>
      </c>
      <c r="U100" s="69"/>
      <c r="V100" s="69"/>
      <c r="W100" s="69"/>
      <c r="X100" s="69"/>
      <c r="Y100" s="70"/>
      <c r="Z100" s="69"/>
      <c r="AA100" s="71"/>
      <c r="AB100" s="73" t="str">
        <f t="shared" si="142"/>
        <v/>
      </c>
      <c r="AC100" s="73" t="str">
        <f t="shared" si="197"/>
        <v/>
      </c>
      <c r="AD100" s="73" t="str">
        <f t="shared" si="197"/>
        <v/>
      </c>
      <c r="AE100" s="73" t="str">
        <f t="shared" si="197"/>
        <v/>
      </c>
      <c r="AF100" s="73" t="str">
        <f t="shared" si="197"/>
        <v/>
      </c>
      <c r="AG100" s="73" t="str">
        <f t="shared" si="197"/>
        <v/>
      </c>
      <c r="AH100" s="73" t="str">
        <f t="shared" si="197"/>
        <v/>
      </c>
      <c r="AI100" s="73" t="str">
        <f t="shared" si="197"/>
        <v/>
      </c>
      <c r="AJ100" s="73" t="str">
        <f t="shared" si="197"/>
        <v/>
      </c>
      <c r="AK100" s="73" t="str">
        <f t="shared" si="197"/>
        <v/>
      </c>
      <c r="AL100" s="73" t="str">
        <f t="shared" si="197"/>
        <v/>
      </c>
      <c r="AM100" s="73" t="str">
        <f t="shared" si="197"/>
        <v/>
      </c>
      <c r="AN100" s="64" t="e">
        <f t="shared" si="166"/>
        <v>#VALUE!</v>
      </c>
      <c r="AO100" s="12"/>
      <c r="AP100" s="12" t="str">
        <f>IF(ISBLANK(F100),"",VLOOKUP(F100,'validation code'!$T$64:$U$125,2,0))</f>
        <v/>
      </c>
      <c r="AQ100" s="12" t="str">
        <f>IF(ISBLANK(F100),"",VLOOKUP(F100,'validation code'!$T$3:$U$61,2,0))</f>
        <v/>
      </c>
      <c r="AR100" s="12" t="str">
        <f>IF(ISBLANK(M100)=TRUE,"",VLOOKUP(M100,'validation code'!$X$48:$Y$49,2,0))</f>
        <v/>
      </c>
      <c r="AS100" s="12" t="str">
        <f>IF(ISBLANK(F100)=TRUE,"",VLOOKUP(F100,'validation code'!$A$29:$B$91,2,0))</f>
        <v/>
      </c>
      <c r="AT100" s="12"/>
      <c r="AU100" s="12" t="s">
        <v>1149</v>
      </c>
      <c r="AV100" s="12" t="str">
        <f>IF(ISBLANK($B$2)=TRUE,"",VLOOKUP($B$2,'validation code'!$W$54:$X$76,2,0))</f>
        <v>ENL</v>
      </c>
      <c r="AW100" s="72" t="str">
        <f t="shared" si="230"/>
        <v>01</v>
      </c>
      <c r="AX100" s="72" t="str">
        <f t="shared" si="231"/>
        <v/>
      </c>
      <c r="AY100" s="72" t="str">
        <f t="shared" si="232"/>
        <v>0099</v>
      </c>
      <c r="AZ100" s="72" t="str">
        <f t="shared" si="7"/>
        <v>EX-23-ENL-01--0099</v>
      </c>
      <c r="BA100" s="72" t="str">
        <f t="shared" si="8"/>
        <v>Not Completed</v>
      </c>
      <c r="BB100" s="19">
        <f t="shared" ref="BB100:BC100" si="239">IF(ISBLANK(F100)=TRUE,0,1)</f>
        <v>0</v>
      </c>
      <c r="BC100" s="19">
        <f t="shared" si="239"/>
        <v>0</v>
      </c>
      <c r="BD100" s="19">
        <f t="shared" ref="BD100:BW100" si="240">IF(ISBLANK(G100)=TRUE,0,1)</f>
        <v>0</v>
      </c>
      <c r="BE100" s="19">
        <f t="shared" si="240"/>
        <v>1</v>
      </c>
      <c r="BF100" s="19">
        <f t="shared" si="240"/>
        <v>0</v>
      </c>
      <c r="BG100" s="19">
        <f t="shared" si="240"/>
        <v>0</v>
      </c>
      <c r="BH100" s="19">
        <f t="shared" si="240"/>
        <v>0</v>
      </c>
      <c r="BI100" s="19">
        <f t="shared" si="240"/>
        <v>0</v>
      </c>
      <c r="BJ100" s="19">
        <f t="shared" si="240"/>
        <v>0</v>
      </c>
      <c r="BK100" s="19">
        <f t="shared" si="240"/>
        <v>0</v>
      </c>
      <c r="BL100" s="19">
        <f t="shared" si="240"/>
        <v>0</v>
      </c>
      <c r="BM100" s="19">
        <f t="shared" si="240"/>
        <v>0</v>
      </c>
      <c r="BN100" s="19">
        <f t="shared" si="240"/>
        <v>1</v>
      </c>
      <c r="BO100" s="19">
        <f t="shared" si="240"/>
        <v>1</v>
      </c>
      <c r="BP100" s="19">
        <f t="shared" si="240"/>
        <v>0</v>
      </c>
      <c r="BQ100" s="19">
        <f t="shared" si="240"/>
        <v>1</v>
      </c>
      <c r="BR100" s="19">
        <f t="shared" si="240"/>
        <v>0</v>
      </c>
      <c r="BS100" s="19">
        <f t="shared" si="240"/>
        <v>0</v>
      </c>
      <c r="BT100" s="19">
        <f t="shared" si="240"/>
        <v>0</v>
      </c>
      <c r="BU100" s="19">
        <f t="shared" si="240"/>
        <v>0</v>
      </c>
      <c r="BV100" s="19">
        <f t="shared" si="240"/>
        <v>0</v>
      </c>
      <c r="BW100" s="19">
        <f t="shared" si="240"/>
        <v>0</v>
      </c>
      <c r="BY100" s="12" t="str">
        <f t="shared" si="235"/>
        <v/>
      </c>
      <c r="BZ100" s="12"/>
      <c r="CA100" s="12" t="str">
        <f t="shared" si="11"/>
        <v/>
      </c>
      <c r="CB100" s="12" t="str">
        <f t="shared" si="236"/>
        <v>ENL</v>
      </c>
      <c r="CC100" s="12" t="str">
        <f t="shared" si="13"/>
        <v>ENL</v>
      </c>
    </row>
    <row r="101" spans="1:81" ht="14.25" customHeight="1" x14ac:dyDescent="0.35">
      <c r="A101" s="72" t="str">
        <f t="shared" si="0"/>
        <v>Not Completed</v>
      </c>
      <c r="C101" s="19">
        <f t="shared" si="14"/>
        <v>100</v>
      </c>
      <c r="D101" s="14" t="str">
        <f t="shared" si="162"/>
        <v/>
      </c>
      <c r="E101" s="15"/>
      <c r="F101" s="15"/>
      <c r="G101" s="15"/>
      <c r="H101" s="14" t="str">
        <f t="shared" si="163"/>
        <v/>
      </c>
      <c r="I101" s="15"/>
      <c r="J101" s="15"/>
      <c r="K101" s="15"/>
      <c r="L101" s="15"/>
      <c r="M101" s="15"/>
      <c r="N101" s="15"/>
      <c r="O101" s="15"/>
      <c r="P101" s="16"/>
      <c r="Q101" s="17" t="str">
        <f>IF(ISBLANK(O101)=TRUE,"",VLOOKUP(O101,'validation code'!$X$35:$Y$38,2,0))</f>
        <v/>
      </c>
      <c r="R101" s="17" t="e">
        <f t="shared" si="164"/>
        <v>#VALUE!</v>
      </c>
      <c r="S101" s="16"/>
      <c r="T101" s="74" t="str">
        <f t="shared" si="165"/>
        <v/>
      </c>
      <c r="U101" s="69"/>
      <c r="V101" s="69"/>
      <c r="W101" s="69"/>
      <c r="X101" s="69"/>
      <c r="Y101" s="70"/>
      <c r="Z101" s="69"/>
      <c r="AA101" s="71"/>
      <c r="AB101" s="73" t="str">
        <f t="shared" si="142"/>
        <v/>
      </c>
      <c r="AC101" s="73" t="str">
        <f t="shared" si="197"/>
        <v/>
      </c>
      <c r="AD101" s="73" t="str">
        <f t="shared" si="197"/>
        <v/>
      </c>
      <c r="AE101" s="73" t="str">
        <f t="shared" si="197"/>
        <v/>
      </c>
      <c r="AF101" s="73" t="str">
        <f t="shared" si="197"/>
        <v/>
      </c>
      <c r="AG101" s="73" t="str">
        <f t="shared" si="197"/>
        <v/>
      </c>
      <c r="AH101" s="73" t="str">
        <f t="shared" si="197"/>
        <v/>
      </c>
      <c r="AI101" s="73" t="str">
        <f t="shared" si="197"/>
        <v/>
      </c>
      <c r="AJ101" s="73" t="str">
        <f t="shared" si="197"/>
        <v/>
      </c>
      <c r="AK101" s="73" t="str">
        <f t="shared" si="197"/>
        <v/>
      </c>
      <c r="AL101" s="73" t="str">
        <f t="shared" si="197"/>
        <v/>
      </c>
      <c r="AM101" s="73" t="str">
        <f t="shared" si="197"/>
        <v/>
      </c>
      <c r="AN101" s="64" t="e">
        <f t="shared" si="166"/>
        <v>#VALUE!</v>
      </c>
      <c r="AO101" s="12"/>
      <c r="AP101" s="12" t="str">
        <f>IF(ISBLANK(F101),"",VLOOKUP(F101,'validation code'!$T$64:$U$125,2,0))</f>
        <v/>
      </c>
      <c r="AQ101" s="12" t="str">
        <f>IF(ISBLANK(F101),"",VLOOKUP(F101,'validation code'!$T$3:$U$61,2,0))</f>
        <v/>
      </c>
      <c r="AR101" s="12" t="str">
        <f>IF(ISBLANK(M101)=TRUE,"",VLOOKUP(M101,'validation code'!$X$48:$Y$49,2,0))</f>
        <v/>
      </c>
      <c r="AS101" s="12" t="str">
        <f>IF(ISBLANK(F101)=TRUE,"",VLOOKUP(F101,'validation code'!$A$29:$B$91,2,0))</f>
        <v/>
      </c>
      <c r="AT101" s="12"/>
      <c r="AU101" s="12" t="s">
        <v>1149</v>
      </c>
      <c r="AV101" s="12" t="str">
        <f>IF(ISBLANK($B$2)=TRUE,"",VLOOKUP($B$2,'validation code'!$W$54:$X$76,2,0))</f>
        <v>ENL</v>
      </c>
      <c r="AW101" s="72" t="str">
        <f t="shared" si="230"/>
        <v>01</v>
      </c>
      <c r="AX101" s="72" t="str">
        <f t="shared" si="231"/>
        <v/>
      </c>
      <c r="AY101" s="72" t="str">
        <f t="shared" si="232"/>
        <v>0100</v>
      </c>
      <c r="AZ101" s="72" t="str">
        <f t="shared" si="7"/>
        <v>EX-23-ENL-01--0100</v>
      </c>
      <c r="BA101" s="72" t="str">
        <f t="shared" si="8"/>
        <v>Not Completed</v>
      </c>
      <c r="BB101" s="19">
        <f t="shared" ref="BB101:BC101" si="241">IF(ISBLANK(F101)=TRUE,0,1)</f>
        <v>0</v>
      </c>
      <c r="BC101" s="19">
        <f t="shared" si="241"/>
        <v>0</v>
      </c>
      <c r="BD101" s="19">
        <f t="shared" ref="BD101:BW101" si="242">IF(ISBLANK(G101)=TRUE,0,1)</f>
        <v>0</v>
      </c>
      <c r="BE101" s="19">
        <f t="shared" si="242"/>
        <v>1</v>
      </c>
      <c r="BF101" s="19">
        <f t="shared" si="242"/>
        <v>0</v>
      </c>
      <c r="BG101" s="19">
        <f t="shared" si="242"/>
        <v>0</v>
      </c>
      <c r="BH101" s="19">
        <f t="shared" si="242"/>
        <v>0</v>
      </c>
      <c r="BI101" s="19">
        <f t="shared" si="242"/>
        <v>0</v>
      </c>
      <c r="BJ101" s="19">
        <f t="shared" si="242"/>
        <v>0</v>
      </c>
      <c r="BK101" s="19">
        <f t="shared" si="242"/>
        <v>0</v>
      </c>
      <c r="BL101" s="19">
        <f t="shared" si="242"/>
        <v>0</v>
      </c>
      <c r="BM101" s="19">
        <f t="shared" si="242"/>
        <v>0</v>
      </c>
      <c r="BN101" s="19">
        <f t="shared" si="242"/>
        <v>1</v>
      </c>
      <c r="BO101" s="19">
        <f t="shared" si="242"/>
        <v>1</v>
      </c>
      <c r="BP101" s="19">
        <f t="shared" si="242"/>
        <v>0</v>
      </c>
      <c r="BQ101" s="19">
        <f t="shared" si="242"/>
        <v>1</v>
      </c>
      <c r="BR101" s="19">
        <f t="shared" si="242"/>
        <v>0</v>
      </c>
      <c r="BS101" s="19">
        <f t="shared" si="242"/>
        <v>0</v>
      </c>
      <c r="BT101" s="19">
        <f t="shared" si="242"/>
        <v>0</v>
      </c>
      <c r="BU101" s="19">
        <f t="shared" si="242"/>
        <v>0</v>
      </c>
      <c r="BV101" s="19">
        <f t="shared" si="242"/>
        <v>0</v>
      </c>
      <c r="BW101" s="19">
        <f t="shared" si="242"/>
        <v>0</v>
      </c>
      <c r="BY101" s="12" t="str">
        <f t="shared" si="235"/>
        <v/>
      </c>
      <c r="BZ101" s="12"/>
      <c r="CA101" s="12" t="str">
        <f t="shared" si="11"/>
        <v/>
      </c>
      <c r="CB101" s="12" t="str">
        <f t="shared" si="236"/>
        <v>ENL</v>
      </c>
      <c r="CC101" s="12" t="str">
        <f t="shared" si="13"/>
        <v>ENL</v>
      </c>
    </row>
    <row r="102" spans="1:81" ht="14.25" customHeight="1" x14ac:dyDescent="0.35">
      <c r="A102" s="72" t="str">
        <f t="shared" si="0"/>
        <v>Not Completed</v>
      </c>
      <c r="C102" s="19">
        <f t="shared" si="14"/>
        <v>101</v>
      </c>
      <c r="D102" s="14" t="str">
        <f t="shared" si="162"/>
        <v/>
      </c>
      <c r="E102" s="15"/>
      <c r="F102" s="15"/>
      <c r="G102" s="15"/>
      <c r="H102" s="14" t="str">
        <f t="shared" si="163"/>
        <v/>
      </c>
      <c r="I102" s="15"/>
      <c r="J102" s="15"/>
      <c r="K102" s="15"/>
      <c r="L102" s="15"/>
      <c r="M102" s="15"/>
      <c r="N102" s="15"/>
      <c r="O102" s="15"/>
      <c r="P102" s="16"/>
      <c r="Q102" s="17" t="str">
        <f>IF(ISBLANK(O102)=TRUE,"",VLOOKUP(O102,'validation code'!$X$35:$Y$38,2,0))</f>
        <v/>
      </c>
      <c r="R102" s="17" t="e">
        <f t="shared" si="164"/>
        <v>#VALUE!</v>
      </c>
      <c r="S102" s="16"/>
      <c r="T102" s="74" t="str">
        <f t="shared" si="165"/>
        <v/>
      </c>
      <c r="U102" s="69"/>
      <c r="V102" s="69"/>
      <c r="W102" s="69"/>
      <c r="X102" s="69"/>
      <c r="Y102" s="70"/>
      <c r="Z102" s="69"/>
      <c r="AA102" s="71"/>
      <c r="AB102" s="73" t="str">
        <f t="shared" si="142"/>
        <v/>
      </c>
      <c r="AC102" s="73" t="str">
        <f t="shared" si="197"/>
        <v/>
      </c>
      <c r="AD102" s="73" t="str">
        <f t="shared" si="197"/>
        <v/>
      </c>
      <c r="AE102" s="73" t="str">
        <f t="shared" si="197"/>
        <v/>
      </c>
      <c r="AF102" s="73" t="str">
        <f t="shared" si="197"/>
        <v/>
      </c>
      <c r="AG102" s="73" t="str">
        <f t="shared" si="197"/>
        <v/>
      </c>
      <c r="AH102" s="73" t="str">
        <f t="shared" si="197"/>
        <v/>
      </c>
      <c r="AI102" s="73" t="str">
        <f t="shared" si="197"/>
        <v/>
      </c>
      <c r="AJ102" s="73" t="str">
        <f t="shared" si="197"/>
        <v/>
      </c>
      <c r="AK102" s="73" t="str">
        <f t="shared" si="197"/>
        <v/>
      </c>
      <c r="AL102" s="73" t="str">
        <f t="shared" si="197"/>
        <v/>
      </c>
      <c r="AM102" s="73" t="str">
        <f t="shared" si="197"/>
        <v/>
      </c>
      <c r="AN102" s="64" t="e">
        <f t="shared" si="166"/>
        <v>#VALUE!</v>
      </c>
      <c r="AO102" s="12"/>
      <c r="AP102" s="12" t="str">
        <f>IF(ISBLANK(F102),"",VLOOKUP(F102,'validation code'!$T$64:$U$125,2,0))</f>
        <v/>
      </c>
      <c r="AQ102" s="12" t="str">
        <f>IF(ISBLANK(F102),"",VLOOKUP(F102,'validation code'!$T$3:$U$61,2,0))</f>
        <v/>
      </c>
      <c r="AR102" s="12" t="str">
        <f>IF(ISBLANK(M102)=TRUE,"",VLOOKUP(M102,'validation code'!$X$48:$Y$49,2,0))</f>
        <v/>
      </c>
      <c r="AS102" s="12" t="str">
        <f>IF(ISBLANK(F102)=TRUE,"",VLOOKUP(F102,'validation code'!$A$29:$B$91,2,0))</f>
        <v/>
      </c>
      <c r="AT102" s="12"/>
      <c r="AU102" s="12" t="s">
        <v>1149</v>
      </c>
      <c r="AV102" s="12" t="str">
        <f>IF(ISBLANK($B$2)=TRUE,"",VLOOKUP($B$2,'validation code'!$W$54:$X$76,2,0))</f>
        <v>ENL</v>
      </c>
      <c r="AW102" s="72" t="str">
        <f t="shared" si="230"/>
        <v>01</v>
      </c>
      <c r="AX102" s="72" t="str">
        <f t="shared" si="231"/>
        <v/>
      </c>
      <c r="AY102" s="72" t="str">
        <f t="shared" si="232"/>
        <v>0101</v>
      </c>
      <c r="AZ102" s="72" t="str">
        <f t="shared" si="7"/>
        <v>EX-23-ENL-01--0101</v>
      </c>
      <c r="BA102" s="72" t="str">
        <f t="shared" si="8"/>
        <v>Not Completed</v>
      </c>
      <c r="BB102" s="19">
        <f t="shared" ref="BB102:BC102" si="243">IF(ISBLANK(F102)=TRUE,0,1)</f>
        <v>0</v>
      </c>
      <c r="BC102" s="19">
        <f t="shared" si="243"/>
        <v>0</v>
      </c>
      <c r="BD102" s="19">
        <f t="shared" ref="BD102:BW102" si="244">IF(ISBLANK(G102)=TRUE,0,1)</f>
        <v>0</v>
      </c>
      <c r="BE102" s="19">
        <f t="shared" si="244"/>
        <v>1</v>
      </c>
      <c r="BF102" s="19">
        <f t="shared" si="244"/>
        <v>0</v>
      </c>
      <c r="BG102" s="19">
        <f t="shared" si="244"/>
        <v>0</v>
      </c>
      <c r="BH102" s="19">
        <f t="shared" si="244"/>
        <v>0</v>
      </c>
      <c r="BI102" s="19">
        <f t="shared" si="244"/>
        <v>0</v>
      </c>
      <c r="BJ102" s="19">
        <f t="shared" si="244"/>
        <v>0</v>
      </c>
      <c r="BK102" s="19">
        <f t="shared" si="244"/>
        <v>0</v>
      </c>
      <c r="BL102" s="19">
        <f t="shared" si="244"/>
        <v>0</v>
      </c>
      <c r="BM102" s="19">
        <f t="shared" si="244"/>
        <v>0</v>
      </c>
      <c r="BN102" s="19">
        <f t="shared" si="244"/>
        <v>1</v>
      </c>
      <c r="BO102" s="19">
        <f t="shared" si="244"/>
        <v>1</v>
      </c>
      <c r="BP102" s="19">
        <f t="shared" si="244"/>
        <v>0</v>
      </c>
      <c r="BQ102" s="19">
        <f t="shared" si="244"/>
        <v>1</v>
      </c>
      <c r="BR102" s="19">
        <f t="shared" si="244"/>
        <v>0</v>
      </c>
      <c r="BS102" s="19">
        <f t="shared" si="244"/>
        <v>0</v>
      </c>
      <c r="BT102" s="19">
        <f t="shared" si="244"/>
        <v>0</v>
      </c>
      <c r="BU102" s="19">
        <f t="shared" si="244"/>
        <v>0</v>
      </c>
      <c r="BV102" s="19">
        <f t="shared" si="244"/>
        <v>0</v>
      </c>
      <c r="BW102" s="19">
        <f t="shared" si="244"/>
        <v>0</v>
      </c>
      <c r="BY102" s="12" t="str">
        <f t="shared" si="235"/>
        <v/>
      </c>
      <c r="BZ102" s="12"/>
      <c r="CA102" s="12" t="str">
        <f t="shared" si="11"/>
        <v/>
      </c>
      <c r="CB102" s="12" t="str">
        <f t="shared" si="236"/>
        <v>ENL</v>
      </c>
      <c r="CC102" s="12" t="str">
        <f t="shared" si="13"/>
        <v>ENL</v>
      </c>
    </row>
    <row r="103" spans="1:81" ht="14.25" customHeight="1" x14ac:dyDescent="0.35">
      <c r="A103" s="72" t="str">
        <f t="shared" si="0"/>
        <v>Not Completed</v>
      </c>
      <c r="C103" s="19">
        <f t="shared" si="14"/>
        <v>102</v>
      </c>
      <c r="D103" s="14" t="str">
        <f t="shared" si="162"/>
        <v/>
      </c>
      <c r="E103" s="15"/>
      <c r="F103" s="15"/>
      <c r="G103" s="15"/>
      <c r="H103" s="14" t="str">
        <f t="shared" si="163"/>
        <v/>
      </c>
      <c r="I103" s="15"/>
      <c r="J103" s="15"/>
      <c r="K103" s="15"/>
      <c r="L103" s="15"/>
      <c r="M103" s="15"/>
      <c r="N103" s="15"/>
      <c r="O103" s="15"/>
      <c r="P103" s="16"/>
      <c r="Q103" s="17" t="str">
        <f>IF(ISBLANK(O103)=TRUE,"",VLOOKUP(O103,'validation code'!$X$35:$Y$38,2,0))</f>
        <v/>
      </c>
      <c r="R103" s="17" t="e">
        <f t="shared" si="164"/>
        <v>#VALUE!</v>
      </c>
      <c r="S103" s="16"/>
      <c r="T103" s="74" t="str">
        <f t="shared" si="165"/>
        <v/>
      </c>
      <c r="U103" s="69"/>
      <c r="V103" s="69"/>
      <c r="W103" s="69"/>
      <c r="X103" s="69"/>
      <c r="Y103" s="70"/>
      <c r="Z103" s="69"/>
      <c r="AA103" s="71"/>
      <c r="AB103" s="73" t="str">
        <f t="shared" si="142"/>
        <v/>
      </c>
      <c r="AC103" s="73" t="str">
        <f t="shared" si="197"/>
        <v/>
      </c>
      <c r="AD103" s="73" t="str">
        <f t="shared" si="197"/>
        <v/>
      </c>
      <c r="AE103" s="73" t="str">
        <f t="shared" si="197"/>
        <v/>
      </c>
      <c r="AF103" s="73" t="str">
        <f t="shared" si="197"/>
        <v/>
      </c>
      <c r="AG103" s="73" t="str">
        <f t="shared" si="197"/>
        <v/>
      </c>
      <c r="AH103" s="73" t="str">
        <f t="shared" si="197"/>
        <v/>
      </c>
      <c r="AI103" s="73" t="str">
        <f t="shared" si="197"/>
        <v/>
      </c>
      <c r="AJ103" s="73" t="str">
        <f t="shared" si="197"/>
        <v/>
      </c>
      <c r="AK103" s="73" t="str">
        <f t="shared" si="197"/>
        <v/>
      </c>
      <c r="AL103" s="73" t="str">
        <f t="shared" si="197"/>
        <v/>
      </c>
      <c r="AM103" s="73" t="str">
        <f t="shared" si="197"/>
        <v/>
      </c>
      <c r="AN103" s="64" t="e">
        <f t="shared" si="166"/>
        <v>#VALUE!</v>
      </c>
      <c r="AO103" s="12"/>
      <c r="AP103" s="12" t="str">
        <f>IF(ISBLANK(F103),"",VLOOKUP(F103,'validation code'!$T$64:$U$125,2,0))</f>
        <v/>
      </c>
      <c r="AQ103" s="12" t="str">
        <f>IF(ISBLANK(F103),"",VLOOKUP(F103,'validation code'!$T$3:$U$61,2,0))</f>
        <v/>
      </c>
      <c r="AR103" s="12" t="str">
        <f>IF(ISBLANK(M103)=TRUE,"",VLOOKUP(M103,'validation code'!$X$48:$Y$49,2,0))</f>
        <v/>
      </c>
      <c r="AS103" s="12" t="str">
        <f>IF(ISBLANK(F103)=TRUE,"",VLOOKUP(F103,'validation code'!$A$29:$B$91,2,0))</f>
        <v/>
      </c>
      <c r="AT103" s="12"/>
      <c r="AU103" s="12" t="s">
        <v>1149</v>
      </c>
      <c r="AV103" s="12" t="str">
        <f>IF(ISBLANK($B$2)=TRUE,"",VLOOKUP($B$2,'validation code'!$W$54:$X$76,2,0))</f>
        <v>ENL</v>
      </c>
      <c r="AW103" s="72" t="str">
        <f t="shared" si="230"/>
        <v>01</v>
      </c>
      <c r="AX103" s="72" t="str">
        <f t="shared" si="231"/>
        <v/>
      </c>
      <c r="AY103" s="72" t="str">
        <f t="shared" si="232"/>
        <v>0102</v>
      </c>
      <c r="AZ103" s="72" t="str">
        <f t="shared" si="7"/>
        <v>EX-23-ENL-01--0102</v>
      </c>
      <c r="BA103" s="72" t="str">
        <f t="shared" si="8"/>
        <v>Not Completed</v>
      </c>
      <c r="BB103" s="19">
        <f t="shared" ref="BB103:BC103" si="245">IF(ISBLANK(F103)=TRUE,0,1)</f>
        <v>0</v>
      </c>
      <c r="BC103" s="19">
        <f t="shared" si="245"/>
        <v>0</v>
      </c>
      <c r="BD103" s="19">
        <f t="shared" ref="BD103:BW103" si="246">IF(ISBLANK(G103)=TRUE,0,1)</f>
        <v>0</v>
      </c>
      <c r="BE103" s="19">
        <f t="shared" si="246"/>
        <v>1</v>
      </c>
      <c r="BF103" s="19">
        <f t="shared" si="246"/>
        <v>0</v>
      </c>
      <c r="BG103" s="19">
        <f t="shared" si="246"/>
        <v>0</v>
      </c>
      <c r="BH103" s="19">
        <f t="shared" si="246"/>
        <v>0</v>
      </c>
      <c r="BI103" s="19">
        <f t="shared" si="246"/>
        <v>0</v>
      </c>
      <c r="BJ103" s="19">
        <f t="shared" si="246"/>
        <v>0</v>
      </c>
      <c r="BK103" s="19">
        <f t="shared" si="246"/>
        <v>0</v>
      </c>
      <c r="BL103" s="19">
        <f t="shared" si="246"/>
        <v>0</v>
      </c>
      <c r="BM103" s="19">
        <f t="shared" si="246"/>
        <v>0</v>
      </c>
      <c r="BN103" s="19">
        <f t="shared" si="246"/>
        <v>1</v>
      </c>
      <c r="BO103" s="19">
        <f t="shared" si="246"/>
        <v>1</v>
      </c>
      <c r="BP103" s="19">
        <f t="shared" si="246"/>
        <v>0</v>
      </c>
      <c r="BQ103" s="19">
        <f t="shared" si="246"/>
        <v>1</v>
      </c>
      <c r="BR103" s="19">
        <f t="shared" si="246"/>
        <v>0</v>
      </c>
      <c r="BS103" s="19">
        <f t="shared" si="246"/>
        <v>0</v>
      </c>
      <c r="BT103" s="19">
        <f t="shared" si="246"/>
        <v>0</v>
      </c>
      <c r="BU103" s="19">
        <f t="shared" si="246"/>
        <v>0</v>
      </c>
      <c r="BV103" s="19">
        <f t="shared" si="246"/>
        <v>0</v>
      </c>
      <c r="BW103" s="19">
        <f t="shared" si="246"/>
        <v>0</v>
      </c>
      <c r="BY103" s="12" t="str">
        <f t="shared" si="235"/>
        <v/>
      </c>
      <c r="BZ103" s="12"/>
      <c r="CA103" s="12" t="str">
        <f t="shared" si="11"/>
        <v/>
      </c>
      <c r="CB103" s="12" t="str">
        <f t="shared" si="236"/>
        <v>ENL</v>
      </c>
      <c r="CC103" s="12" t="str">
        <f t="shared" si="13"/>
        <v>ENL</v>
      </c>
    </row>
    <row r="104" spans="1:81" ht="14.25" customHeight="1" x14ac:dyDescent="0.35">
      <c r="A104" s="72" t="str">
        <f t="shared" si="0"/>
        <v>Not Completed</v>
      </c>
      <c r="C104" s="19">
        <f t="shared" si="14"/>
        <v>103</v>
      </c>
      <c r="D104" s="14" t="str">
        <f t="shared" si="162"/>
        <v/>
      </c>
      <c r="E104" s="15"/>
      <c r="F104" s="15"/>
      <c r="G104" s="15"/>
      <c r="H104" s="14" t="str">
        <f t="shared" si="163"/>
        <v/>
      </c>
      <c r="I104" s="15"/>
      <c r="J104" s="15"/>
      <c r="K104" s="15"/>
      <c r="L104" s="15"/>
      <c r="M104" s="15"/>
      <c r="N104" s="15"/>
      <c r="O104" s="15"/>
      <c r="P104" s="16"/>
      <c r="Q104" s="17" t="str">
        <f>IF(ISBLANK(O104)=TRUE,"",VLOOKUP(O104,'validation code'!$X$35:$Y$38,2,0))</f>
        <v/>
      </c>
      <c r="R104" s="17" t="e">
        <f t="shared" si="164"/>
        <v>#VALUE!</v>
      </c>
      <c r="S104" s="16"/>
      <c r="T104" s="74" t="str">
        <f t="shared" si="165"/>
        <v/>
      </c>
      <c r="U104" s="69"/>
      <c r="V104" s="69"/>
      <c r="W104" s="69"/>
      <c r="X104" s="69"/>
      <c r="Y104" s="70"/>
      <c r="Z104" s="69"/>
      <c r="AA104" s="71"/>
      <c r="AB104" s="73" t="str">
        <f t="shared" si="142"/>
        <v/>
      </c>
      <c r="AC104" s="73" t="str">
        <f t="shared" si="197"/>
        <v/>
      </c>
      <c r="AD104" s="73" t="str">
        <f t="shared" si="197"/>
        <v/>
      </c>
      <c r="AE104" s="73" t="str">
        <f t="shared" si="197"/>
        <v/>
      </c>
      <c r="AF104" s="73" t="str">
        <f t="shared" si="197"/>
        <v/>
      </c>
      <c r="AG104" s="73" t="str">
        <f t="shared" si="197"/>
        <v/>
      </c>
      <c r="AH104" s="73" t="str">
        <f t="shared" si="197"/>
        <v/>
      </c>
      <c r="AI104" s="73" t="str">
        <f t="shared" si="197"/>
        <v/>
      </c>
      <c r="AJ104" s="73" t="str">
        <f t="shared" si="197"/>
        <v/>
      </c>
      <c r="AK104" s="73" t="str">
        <f t="shared" si="197"/>
        <v/>
      </c>
      <c r="AL104" s="73" t="str">
        <f t="shared" si="197"/>
        <v/>
      </c>
      <c r="AM104" s="73" t="str">
        <f t="shared" si="197"/>
        <v/>
      </c>
      <c r="AN104" s="64" t="e">
        <f t="shared" si="166"/>
        <v>#VALUE!</v>
      </c>
      <c r="AO104" s="12"/>
      <c r="AP104" s="12" t="str">
        <f>IF(ISBLANK(F104),"",VLOOKUP(F104,'validation code'!$T$64:$U$125,2,0))</f>
        <v/>
      </c>
      <c r="AQ104" s="12" t="str">
        <f>IF(ISBLANK(F104),"",VLOOKUP(F104,'validation code'!$T$3:$U$61,2,0))</f>
        <v/>
      </c>
      <c r="AR104" s="12" t="str">
        <f>IF(ISBLANK(M104)=TRUE,"",VLOOKUP(M104,'validation code'!$X$48:$Y$49,2,0))</f>
        <v/>
      </c>
      <c r="AS104" s="12" t="str">
        <f>IF(ISBLANK(F104)=TRUE,"",VLOOKUP(F104,'validation code'!$A$29:$B$91,2,0))</f>
        <v/>
      </c>
      <c r="AT104" s="12"/>
      <c r="AU104" s="12" t="s">
        <v>1149</v>
      </c>
      <c r="AV104" s="12" t="str">
        <f>IF(ISBLANK($B$2)=TRUE,"",VLOOKUP($B$2,'validation code'!$W$54:$X$76,2,0))</f>
        <v>ENL</v>
      </c>
      <c r="AW104" s="72" t="str">
        <f t="shared" si="230"/>
        <v>01</v>
      </c>
      <c r="AX104" s="72" t="str">
        <f t="shared" si="231"/>
        <v/>
      </c>
      <c r="AY104" s="72" t="str">
        <f t="shared" si="232"/>
        <v>0103</v>
      </c>
      <c r="AZ104" s="72" t="str">
        <f t="shared" si="7"/>
        <v>EX-23-ENL-01--0103</v>
      </c>
      <c r="BA104" s="72" t="str">
        <f t="shared" si="8"/>
        <v>Not Completed</v>
      </c>
      <c r="BB104" s="19">
        <f t="shared" ref="BB104:BC104" si="247">IF(ISBLANK(F104)=TRUE,0,1)</f>
        <v>0</v>
      </c>
      <c r="BC104" s="19">
        <f t="shared" si="247"/>
        <v>0</v>
      </c>
      <c r="BD104" s="19">
        <f t="shared" ref="BD104:BW104" si="248">IF(ISBLANK(G104)=TRUE,0,1)</f>
        <v>0</v>
      </c>
      <c r="BE104" s="19">
        <f t="shared" si="248"/>
        <v>1</v>
      </c>
      <c r="BF104" s="19">
        <f t="shared" si="248"/>
        <v>0</v>
      </c>
      <c r="BG104" s="19">
        <f t="shared" si="248"/>
        <v>0</v>
      </c>
      <c r="BH104" s="19">
        <f t="shared" si="248"/>
        <v>0</v>
      </c>
      <c r="BI104" s="19">
        <f t="shared" si="248"/>
        <v>0</v>
      </c>
      <c r="BJ104" s="19">
        <f t="shared" si="248"/>
        <v>0</v>
      </c>
      <c r="BK104" s="19">
        <f t="shared" si="248"/>
        <v>0</v>
      </c>
      <c r="BL104" s="19">
        <f t="shared" si="248"/>
        <v>0</v>
      </c>
      <c r="BM104" s="19">
        <f t="shared" si="248"/>
        <v>0</v>
      </c>
      <c r="BN104" s="19">
        <f t="shared" si="248"/>
        <v>1</v>
      </c>
      <c r="BO104" s="19">
        <f t="shared" si="248"/>
        <v>1</v>
      </c>
      <c r="BP104" s="19">
        <f t="shared" si="248"/>
        <v>0</v>
      </c>
      <c r="BQ104" s="19">
        <f t="shared" si="248"/>
        <v>1</v>
      </c>
      <c r="BR104" s="19">
        <f t="shared" si="248"/>
        <v>0</v>
      </c>
      <c r="BS104" s="19">
        <f t="shared" si="248"/>
        <v>0</v>
      </c>
      <c r="BT104" s="19">
        <f t="shared" si="248"/>
        <v>0</v>
      </c>
      <c r="BU104" s="19">
        <f t="shared" si="248"/>
        <v>0</v>
      </c>
      <c r="BV104" s="19">
        <f t="shared" si="248"/>
        <v>0</v>
      </c>
      <c r="BW104" s="19">
        <f t="shared" si="248"/>
        <v>0</v>
      </c>
      <c r="BY104" s="12" t="str">
        <f t="shared" si="235"/>
        <v/>
      </c>
      <c r="BZ104" s="12"/>
      <c r="CA104" s="12" t="str">
        <f t="shared" si="11"/>
        <v/>
      </c>
      <c r="CB104" s="12" t="str">
        <f t="shared" si="236"/>
        <v>ENL</v>
      </c>
      <c r="CC104" s="12" t="str">
        <f t="shared" si="13"/>
        <v>ENL</v>
      </c>
    </row>
    <row r="105" spans="1:81" ht="14.25" customHeight="1" x14ac:dyDescent="0.35">
      <c r="A105" s="72" t="str">
        <f t="shared" si="0"/>
        <v>Not Completed</v>
      </c>
      <c r="C105" s="19">
        <f t="shared" si="14"/>
        <v>104</v>
      </c>
      <c r="D105" s="14" t="str">
        <f t="shared" si="162"/>
        <v/>
      </c>
      <c r="E105" s="15"/>
      <c r="F105" s="15"/>
      <c r="G105" s="15"/>
      <c r="H105" s="14" t="str">
        <f t="shared" si="163"/>
        <v/>
      </c>
      <c r="I105" s="15"/>
      <c r="J105" s="15"/>
      <c r="K105" s="15"/>
      <c r="L105" s="15"/>
      <c r="M105" s="15"/>
      <c r="N105" s="15"/>
      <c r="O105" s="15"/>
      <c r="P105" s="16"/>
      <c r="Q105" s="17" t="str">
        <f>IF(ISBLANK(O105)=TRUE,"",VLOOKUP(O105,'validation code'!$X$35:$Y$38,2,0))</f>
        <v/>
      </c>
      <c r="R105" s="17" t="e">
        <f t="shared" si="164"/>
        <v>#VALUE!</v>
      </c>
      <c r="S105" s="16"/>
      <c r="T105" s="74" t="str">
        <f t="shared" si="165"/>
        <v/>
      </c>
      <c r="U105" s="69"/>
      <c r="V105" s="69"/>
      <c r="W105" s="69"/>
      <c r="X105" s="69"/>
      <c r="Y105" s="70"/>
      <c r="Z105" s="69"/>
      <c r="AA105" s="71"/>
      <c r="AB105" s="73" t="str">
        <f t="shared" si="142"/>
        <v/>
      </c>
      <c r="AC105" s="73" t="str">
        <f t="shared" si="197"/>
        <v/>
      </c>
      <c r="AD105" s="73" t="str">
        <f t="shared" si="197"/>
        <v/>
      </c>
      <c r="AE105" s="73" t="str">
        <f t="shared" si="197"/>
        <v/>
      </c>
      <c r="AF105" s="73" t="str">
        <f t="shared" si="197"/>
        <v/>
      </c>
      <c r="AG105" s="73" t="str">
        <f t="shared" si="197"/>
        <v/>
      </c>
      <c r="AH105" s="73" t="str">
        <f t="shared" si="197"/>
        <v/>
      </c>
      <c r="AI105" s="73" t="str">
        <f t="shared" ref="AC105:AM168" si="249">IF(OR(ISBLANK($V105)=TRUE,$V105&lt;&gt;AI$1=TRUE,ISBLANK($T105)=TRUE),"",IF(AI$1=$V105,$T105,0))</f>
        <v/>
      </c>
      <c r="AJ105" s="73" t="str">
        <f t="shared" si="249"/>
        <v/>
      </c>
      <c r="AK105" s="73" t="str">
        <f t="shared" si="249"/>
        <v/>
      </c>
      <c r="AL105" s="73" t="str">
        <f t="shared" si="249"/>
        <v/>
      </c>
      <c r="AM105" s="73" t="str">
        <f t="shared" si="249"/>
        <v/>
      </c>
      <c r="AN105" s="64" t="e">
        <f t="shared" si="166"/>
        <v>#VALUE!</v>
      </c>
      <c r="AO105" s="12"/>
      <c r="AP105" s="12" t="str">
        <f>IF(ISBLANK(F105),"",VLOOKUP(F105,'validation code'!$T$64:$U$125,2,0))</f>
        <v/>
      </c>
      <c r="AQ105" s="12" t="str">
        <f>IF(ISBLANK(F105),"",VLOOKUP(F105,'validation code'!$T$3:$U$61,2,0))</f>
        <v/>
      </c>
      <c r="AR105" s="12" t="str">
        <f>IF(ISBLANK(M105)=TRUE,"",VLOOKUP(M105,'validation code'!$X$48:$Y$49,2,0))</f>
        <v/>
      </c>
      <c r="AS105" s="12" t="str">
        <f>IF(ISBLANK(F105)=TRUE,"",VLOOKUP(F105,'validation code'!$A$29:$B$91,2,0))</f>
        <v/>
      </c>
      <c r="AT105" s="12"/>
      <c r="AU105" s="12" t="s">
        <v>1149</v>
      </c>
      <c r="AV105" s="12" t="str">
        <f>IF(ISBLANK($B$2)=TRUE,"",VLOOKUP($B$2,'validation code'!$W$54:$X$76,2,0))</f>
        <v>ENL</v>
      </c>
      <c r="AW105" s="72" t="str">
        <f t="shared" si="230"/>
        <v>01</v>
      </c>
      <c r="AX105" s="72" t="str">
        <f t="shared" si="231"/>
        <v/>
      </c>
      <c r="AY105" s="72" t="str">
        <f t="shared" si="232"/>
        <v>0104</v>
      </c>
      <c r="AZ105" s="72" t="str">
        <f t="shared" si="7"/>
        <v>EX-23-ENL-01--0104</v>
      </c>
      <c r="BA105" s="72" t="str">
        <f t="shared" si="8"/>
        <v>Not Completed</v>
      </c>
      <c r="BB105" s="19">
        <f t="shared" ref="BB105:BC105" si="250">IF(ISBLANK(F105)=TRUE,0,1)</f>
        <v>0</v>
      </c>
      <c r="BC105" s="19">
        <f t="shared" si="250"/>
        <v>0</v>
      </c>
      <c r="BD105" s="19">
        <f t="shared" ref="BD105:BW105" si="251">IF(ISBLANK(G105)=TRUE,0,1)</f>
        <v>0</v>
      </c>
      <c r="BE105" s="19">
        <f t="shared" si="251"/>
        <v>1</v>
      </c>
      <c r="BF105" s="19">
        <f t="shared" si="251"/>
        <v>0</v>
      </c>
      <c r="BG105" s="19">
        <f t="shared" si="251"/>
        <v>0</v>
      </c>
      <c r="BH105" s="19">
        <f t="shared" si="251"/>
        <v>0</v>
      </c>
      <c r="BI105" s="19">
        <f t="shared" si="251"/>
        <v>0</v>
      </c>
      <c r="BJ105" s="19">
        <f t="shared" si="251"/>
        <v>0</v>
      </c>
      <c r="BK105" s="19">
        <f t="shared" si="251"/>
        <v>0</v>
      </c>
      <c r="BL105" s="19">
        <f t="shared" si="251"/>
        <v>0</v>
      </c>
      <c r="BM105" s="19">
        <f t="shared" si="251"/>
        <v>0</v>
      </c>
      <c r="BN105" s="19">
        <f t="shared" si="251"/>
        <v>1</v>
      </c>
      <c r="BO105" s="19">
        <f t="shared" si="251"/>
        <v>1</v>
      </c>
      <c r="BP105" s="19">
        <f t="shared" si="251"/>
        <v>0</v>
      </c>
      <c r="BQ105" s="19">
        <f t="shared" si="251"/>
        <v>1</v>
      </c>
      <c r="BR105" s="19">
        <f t="shared" si="251"/>
        <v>0</v>
      </c>
      <c r="BS105" s="19">
        <f t="shared" si="251"/>
        <v>0</v>
      </c>
      <c r="BT105" s="19">
        <f t="shared" si="251"/>
        <v>0</v>
      </c>
      <c r="BU105" s="19">
        <f t="shared" si="251"/>
        <v>0</v>
      </c>
      <c r="BV105" s="19">
        <f t="shared" si="251"/>
        <v>0</v>
      </c>
      <c r="BW105" s="19">
        <f t="shared" si="251"/>
        <v>0</v>
      </c>
      <c r="BY105" s="12" t="str">
        <f t="shared" si="235"/>
        <v/>
      </c>
      <c r="BZ105" s="12"/>
      <c r="CA105" s="12" t="str">
        <f t="shared" si="11"/>
        <v/>
      </c>
      <c r="CB105" s="12" t="str">
        <f t="shared" si="236"/>
        <v>ENL</v>
      </c>
      <c r="CC105" s="12" t="str">
        <f t="shared" si="13"/>
        <v>ENL</v>
      </c>
    </row>
    <row r="106" spans="1:81" ht="14.25" customHeight="1" x14ac:dyDescent="0.35">
      <c r="A106" s="72" t="str">
        <f t="shared" si="0"/>
        <v>Not Completed</v>
      </c>
      <c r="C106" s="19">
        <f t="shared" si="14"/>
        <v>105</v>
      </c>
      <c r="D106" s="14" t="str">
        <f t="shared" si="162"/>
        <v/>
      </c>
      <c r="E106" s="15"/>
      <c r="F106" s="15"/>
      <c r="G106" s="15"/>
      <c r="H106" s="14" t="str">
        <f t="shared" si="163"/>
        <v/>
      </c>
      <c r="I106" s="15"/>
      <c r="J106" s="15"/>
      <c r="K106" s="15"/>
      <c r="L106" s="15"/>
      <c r="M106" s="15"/>
      <c r="N106" s="15"/>
      <c r="O106" s="15"/>
      <c r="P106" s="16"/>
      <c r="Q106" s="17" t="str">
        <f>IF(ISBLANK(O106)=TRUE,"",VLOOKUP(O106,'validation code'!$X$35:$Y$38,2,0))</f>
        <v/>
      </c>
      <c r="R106" s="17" t="e">
        <f t="shared" si="164"/>
        <v>#VALUE!</v>
      </c>
      <c r="S106" s="16"/>
      <c r="T106" s="74" t="str">
        <f t="shared" si="165"/>
        <v/>
      </c>
      <c r="U106" s="69"/>
      <c r="V106" s="69"/>
      <c r="W106" s="69"/>
      <c r="X106" s="69"/>
      <c r="Y106" s="70"/>
      <c r="Z106" s="69"/>
      <c r="AA106" s="71"/>
      <c r="AB106" s="73" t="str">
        <f t="shared" si="142"/>
        <v/>
      </c>
      <c r="AC106" s="73" t="str">
        <f t="shared" si="249"/>
        <v/>
      </c>
      <c r="AD106" s="73" t="str">
        <f t="shared" si="249"/>
        <v/>
      </c>
      <c r="AE106" s="73" t="str">
        <f t="shared" si="249"/>
        <v/>
      </c>
      <c r="AF106" s="73" t="str">
        <f t="shared" si="249"/>
        <v/>
      </c>
      <c r="AG106" s="73" t="str">
        <f t="shared" si="249"/>
        <v/>
      </c>
      <c r="AH106" s="73" t="str">
        <f t="shared" si="249"/>
        <v/>
      </c>
      <c r="AI106" s="73" t="str">
        <f t="shared" si="249"/>
        <v/>
      </c>
      <c r="AJ106" s="73" t="str">
        <f t="shared" si="249"/>
        <v/>
      </c>
      <c r="AK106" s="73" t="str">
        <f t="shared" si="249"/>
        <v/>
      </c>
      <c r="AL106" s="73" t="str">
        <f t="shared" si="249"/>
        <v/>
      </c>
      <c r="AM106" s="73" t="str">
        <f t="shared" si="249"/>
        <v/>
      </c>
      <c r="AN106" s="64" t="e">
        <f t="shared" si="166"/>
        <v>#VALUE!</v>
      </c>
      <c r="AO106" s="12"/>
      <c r="AP106" s="12" t="str">
        <f>IF(ISBLANK(F106),"",VLOOKUP(F106,'validation code'!$T$64:$U$125,2,0))</f>
        <v/>
      </c>
      <c r="AQ106" s="12" t="str">
        <f>IF(ISBLANK(F106),"",VLOOKUP(F106,'validation code'!$T$3:$U$61,2,0))</f>
        <v/>
      </c>
      <c r="AR106" s="12" t="str">
        <f>IF(ISBLANK(M106)=TRUE,"",VLOOKUP(M106,'validation code'!$X$48:$Y$49,2,0))</f>
        <v/>
      </c>
      <c r="AS106" s="12" t="str">
        <f>IF(ISBLANK(F106)=TRUE,"",VLOOKUP(F106,'validation code'!$A$29:$B$91,2,0))</f>
        <v/>
      </c>
      <c r="AT106" s="12"/>
      <c r="AU106" s="12" t="s">
        <v>1149</v>
      </c>
      <c r="AV106" s="12" t="str">
        <f>IF(ISBLANK($B$2)=TRUE,"",VLOOKUP($B$2,'validation code'!$W$54:$X$76,2,0))</f>
        <v>ENL</v>
      </c>
      <c r="AW106" s="72" t="str">
        <f t="shared" si="230"/>
        <v>01</v>
      </c>
      <c r="AX106" s="72" t="str">
        <f t="shared" si="231"/>
        <v/>
      </c>
      <c r="AY106" s="72" t="str">
        <f t="shared" si="232"/>
        <v>0105</v>
      </c>
      <c r="AZ106" s="72" t="str">
        <f t="shared" si="7"/>
        <v>EX-23-ENL-01--0105</v>
      </c>
      <c r="BA106" s="72" t="str">
        <f t="shared" si="8"/>
        <v>Not Completed</v>
      </c>
      <c r="BB106" s="19">
        <f t="shared" ref="BB106:BC106" si="252">IF(ISBLANK(F106)=TRUE,0,1)</f>
        <v>0</v>
      </c>
      <c r="BC106" s="19">
        <f t="shared" si="252"/>
        <v>0</v>
      </c>
      <c r="BD106" s="19">
        <f t="shared" ref="BD106:BW106" si="253">IF(ISBLANK(G106)=TRUE,0,1)</f>
        <v>0</v>
      </c>
      <c r="BE106" s="19">
        <f t="shared" si="253"/>
        <v>1</v>
      </c>
      <c r="BF106" s="19">
        <f t="shared" si="253"/>
        <v>0</v>
      </c>
      <c r="BG106" s="19">
        <f t="shared" si="253"/>
        <v>0</v>
      </c>
      <c r="BH106" s="19">
        <f t="shared" si="253"/>
        <v>0</v>
      </c>
      <c r="BI106" s="19">
        <f t="shared" si="253"/>
        <v>0</v>
      </c>
      <c r="BJ106" s="19">
        <f t="shared" si="253"/>
        <v>0</v>
      </c>
      <c r="BK106" s="19">
        <f t="shared" si="253"/>
        <v>0</v>
      </c>
      <c r="BL106" s="19">
        <f t="shared" si="253"/>
        <v>0</v>
      </c>
      <c r="BM106" s="19">
        <f t="shared" si="253"/>
        <v>0</v>
      </c>
      <c r="BN106" s="19">
        <f t="shared" si="253"/>
        <v>1</v>
      </c>
      <c r="BO106" s="19">
        <f t="shared" si="253"/>
        <v>1</v>
      </c>
      <c r="BP106" s="19">
        <f t="shared" si="253"/>
        <v>0</v>
      </c>
      <c r="BQ106" s="19">
        <f t="shared" si="253"/>
        <v>1</v>
      </c>
      <c r="BR106" s="19">
        <f t="shared" si="253"/>
        <v>0</v>
      </c>
      <c r="BS106" s="19">
        <f t="shared" si="253"/>
        <v>0</v>
      </c>
      <c r="BT106" s="19">
        <f t="shared" si="253"/>
        <v>0</v>
      </c>
      <c r="BU106" s="19">
        <f t="shared" si="253"/>
        <v>0</v>
      </c>
      <c r="BV106" s="19">
        <f t="shared" si="253"/>
        <v>0</v>
      </c>
      <c r="BW106" s="19">
        <f t="shared" si="253"/>
        <v>0</v>
      </c>
      <c r="BY106" s="12" t="str">
        <f t="shared" si="235"/>
        <v/>
      </c>
      <c r="BZ106" s="12"/>
      <c r="CA106" s="12" t="str">
        <f t="shared" si="11"/>
        <v/>
      </c>
      <c r="CB106" s="12" t="str">
        <f t="shared" si="236"/>
        <v>ENL</v>
      </c>
      <c r="CC106" s="12" t="str">
        <f t="shared" si="13"/>
        <v>ENL</v>
      </c>
    </row>
    <row r="107" spans="1:81" ht="14.25" customHeight="1" x14ac:dyDescent="0.35">
      <c r="A107" s="72" t="str">
        <f t="shared" si="0"/>
        <v>Not Completed</v>
      </c>
      <c r="C107" s="19">
        <f t="shared" si="14"/>
        <v>106</v>
      </c>
      <c r="D107" s="14" t="str">
        <f t="shared" si="162"/>
        <v/>
      </c>
      <c r="E107" s="15"/>
      <c r="F107" s="15"/>
      <c r="G107" s="15"/>
      <c r="H107" s="14" t="str">
        <f t="shared" si="163"/>
        <v/>
      </c>
      <c r="I107" s="15"/>
      <c r="J107" s="15"/>
      <c r="K107" s="15"/>
      <c r="L107" s="15"/>
      <c r="M107" s="15"/>
      <c r="N107" s="15"/>
      <c r="O107" s="15"/>
      <c r="P107" s="16"/>
      <c r="Q107" s="17" t="str">
        <f>IF(ISBLANK(O107)=TRUE,"",VLOOKUP(O107,'validation code'!$X$35:$Y$38,2,0))</f>
        <v/>
      </c>
      <c r="R107" s="17" t="e">
        <f t="shared" si="164"/>
        <v>#VALUE!</v>
      </c>
      <c r="S107" s="16"/>
      <c r="T107" s="74" t="str">
        <f t="shared" si="165"/>
        <v/>
      </c>
      <c r="U107" s="69"/>
      <c r="V107" s="69"/>
      <c r="W107" s="69"/>
      <c r="X107" s="69"/>
      <c r="Y107" s="70"/>
      <c r="Z107" s="69"/>
      <c r="AA107" s="71"/>
      <c r="AB107" s="73" t="str">
        <f t="shared" si="142"/>
        <v/>
      </c>
      <c r="AC107" s="73" t="str">
        <f t="shared" si="249"/>
        <v/>
      </c>
      <c r="AD107" s="73" t="str">
        <f t="shared" si="249"/>
        <v/>
      </c>
      <c r="AE107" s="73" t="str">
        <f t="shared" si="249"/>
        <v/>
      </c>
      <c r="AF107" s="73" t="str">
        <f t="shared" si="249"/>
        <v/>
      </c>
      <c r="AG107" s="73" t="str">
        <f t="shared" si="249"/>
        <v/>
      </c>
      <c r="AH107" s="73" t="str">
        <f t="shared" si="249"/>
        <v/>
      </c>
      <c r="AI107" s="73" t="str">
        <f t="shared" si="249"/>
        <v/>
      </c>
      <c r="AJ107" s="73" t="str">
        <f t="shared" si="249"/>
        <v/>
      </c>
      <c r="AK107" s="73" t="str">
        <f t="shared" si="249"/>
        <v/>
      </c>
      <c r="AL107" s="73" t="str">
        <f t="shared" si="249"/>
        <v/>
      </c>
      <c r="AM107" s="73" t="str">
        <f t="shared" si="249"/>
        <v/>
      </c>
      <c r="AN107" s="64" t="e">
        <f t="shared" si="166"/>
        <v>#VALUE!</v>
      </c>
      <c r="AO107" s="12"/>
      <c r="AP107" s="12" t="str">
        <f>IF(ISBLANK(F107),"",VLOOKUP(F107,'validation code'!$T$64:$U$125,2,0))</f>
        <v/>
      </c>
      <c r="AQ107" s="12" t="str">
        <f>IF(ISBLANK(F107),"",VLOOKUP(F107,'validation code'!$T$3:$U$61,2,0))</f>
        <v/>
      </c>
      <c r="AR107" s="12" t="str">
        <f>IF(ISBLANK(M107)=TRUE,"",VLOOKUP(M107,'validation code'!$X$48:$Y$49,2,0))</f>
        <v/>
      </c>
      <c r="AS107" s="12" t="str">
        <f>IF(ISBLANK(F107)=TRUE,"",VLOOKUP(F107,'validation code'!$A$29:$B$91,2,0))</f>
        <v/>
      </c>
      <c r="AT107" s="12"/>
      <c r="AU107" s="12" t="s">
        <v>1149</v>
      </c>
      <c r="AV107" s="12" t="str">
        <f>IF(ISBLANK($B$2)=TRUE,"",VLOOKUP($B$2,'validation code'!$W$54:$X$76,2,0))</f>
        <v>ENL</v>
      </c>
      <c r="AW107" s="72" t="str">
        <f t="shared" si="230"/>
        <v>01</v>
      </c>
      <c r="AX107" s="72" t="str">
        <f t="shared" si="231"/>
        <v/>
      </c>
      <c r="AY107" s="72" t="str">
        <f t="shared" si="232"/>
        <v>0106</v>
      </c>
      <c r="AZ107" s="72" t="str">
        <f t="shared" si="7"/>
        <v>EX-23-ENL-01--0106</v>
      </c>
      <c r="BA107" s="72" t="str">
        <f t="shared" si="8"/>
        <v>Not Completed</v>
      </c>
      <c r="BB107" s="19">
        <f t="shared" ref="BB107:BC107" si="254">IF(ISBLANK(F107)=TRUE,0,1)</f>
        <v>0</v>
      </c>
      <c r="BC107" s="19">
        <f t="shared" si="254"/>
        <v>0</v>
      </c>
      <c r="BD107" s="19">
        <f t="shared" ref="BD107:BW107" si="255">IF(ISBLANK(G107)=TRUE,0,1)</f>
        <v>0</v>
      </c>
      <c r="BE107" s="19">
        <f t="shared" si="255"/>
        <v>1</v>
      </c>
      <c r="BF107" s="19">
        <f t="shared" si="255"/>
        <v>0</v>
      </c>
      <c r="BG107" s="19">
        <f t="shared" si="255"/>
        <v>0</v>
      </c>
      <c r="BH107" s="19">
        <f t="shared" si="255"/>
        <v>0</v>
      </c>
      <c r="BI107" s="19">
        <f t="shared" si="255"/>
        <v>0</v>
      </c>
      <c r="BJ107" s="19">
        <f t="shared" si="255"/>
        <v>0</v>
      </c>
      <c r="BK107" s="19">
        <f t="shared" si="255"/>
        <v>0</v>
      </c>
      <c r="BL107" s="19">
        <f t="shared" si="255"/>
        <v>0</v>
      </c>
      <c r="BM107" s="19">
        <f t="shared" si="255"/>
        <v>0</v>
      </c>
      <c r="BN107" s="19">
        <f t="shared" si="255"/>
        <v>1</v>
      </c>
      <c r="BO107" s="19">
        <f t="shared" si="255"/>
        <v>1</v>
      </c>
      <c r="BP107" s="19">
        <f t="shared" si="255"/>
        <v>0</v>
      </c>
      <c r="BQ107" s="19">
        <f t="shared" si="255"/>
        <v>1</v>
      </c>
      <c r="BR107" s="19">
        <f t="shared" si="255"/>
        <v>0</v>
      </c>
      <c r="BS107" s="19">
        <f t="shared" si="255"/>
        <v>0</v>
      </c>
      <c r="BT107" s="19">
        <f t="shared" si="255"/>
        <v>0</v>
      </c>
      <c r="BU107" s="19">
        <f t="shared" si="255"/>
        <v>0</v>
      </c>
      <c r="BV107" s="19">
        <f t="shared" si="255"/>
        <v>0</v>
      </c>
      <c r="BW107" s="19">
        <f t="shared" si="255"/>
        <v>0</v>
      </c>
      <c r="BY107" s="12" t="str">
        <f t="shared" si="235"/>
        <v/>
      </c>
      <c r="BZ107" s="12"/>
      <c r="CA107" s="12" t="str">
        <f t="shared" si="11"/>
        <v/>
      </c>
      <c r="CB107" s="12" t="str">
        <f t="shared" si="236"/>
        <v>ENL</v>
      </c>
      <c r="CC107" s="12" t="str">
        <f t="shared" si="13"/>
        <v>ENL</v>
      </c>
    </row>
    <row r="108" spans="1:81" ht="14.25" customHeight="1" x14ac:dyDescent="0.35">
      <c r="A108" s="72" t="str">
        <f t="shared" si="0"/>
        <v>Not Completed</v>
      </c>
      <c r="C108" s="19">
        <f t="shared" si="14"/>
        <v>107</v>
      </c>
      <c r="D108" s="14" t="str">
        <f t="shared" si="162"/>
        <v/>
      </c>
      <c r="E108" s="15"/>
      <c r="F108" s="15"/>
      <c r="G108" s="15"/>
      <c r="H108" s="14" t="str">
        <f t="shared" si="163"/>
        <v/>
      </c>
      <c r="I108" s="15"/>
      <c r="J108" s="15"/>
      <c r="K108" s="15"/>
      <c r="L108" s="15"/>
      <c r="M108" s="15"/>
      <c r="N108" s="15"/>
      <c r="O108" s="15"/>
      <c r="P108" s="16"/>
      <c r="Q108" s="17" t="str">
        <f>IF(ISBLANK(O108)=TRUE,"",VLOOKUP(O108,'validation code'!$X$35:$Y$38,2,0))</f>
        <v/>
      </c>
      <c r="R108" s="17" t="e">
        <f t="shared" si="164"/>
        <v>#VALUE!</v>
      </c>
      <c r="S108" s="16"/>
      <c r="T108" s="74" t="str">
        <f t="shared" si="165"/>
        <v/>
      </c>
      <c r="U108" s="69"/>
      <c r="V108" s="69"/>
      <c r="W108" s="69"/>
      <c r="X108" s="69"/>
      <c r="Y108" s="70"/>
      <c r="Z108" s="69"/>
      <c r="AA108" s="71"/>
      <c r="AB108" s="73" t="str">
        <f t="shared" si="142"/>
        <v/>
      </c>
      <c r="AC108" s="73" t="str">
        <f t="shared" si="249"/>
        <v/>
      </c>
      <c r="AD108" s="73" t="str">
        <f t="shared" si="249"/>
        <v/>
      </c>
      <c r="AE108" s="73" t="str">
        <f t="shared" si="249"/>
        <v/>
      </c>
      <c r="AF108" s="73" t="str">
        <f t="shared" si="249"/>
        <v/>
      </c>
      <c r="AG108" s="73" t="str">
        <f t="shared" si="249"/>
        <v/>
      </c>
      <c r="AH108" s="73" t="str">
        <f t="shared" si="249"/>
        <v/>
      </c>
      <c r="AI108" s="73" t="str">
        <f t="shared" si="249"/>
        <v/>
      </c>
      <c r="AJ108" s="73" t="str">
        <f t="shared" si="249"/>
        <v/>
      </c>
      <c r="AK108" s="73" t="str">
        <f t="shared" si="249"/>
        <v/>
      </c>
      <c r="AL108" s="73" t="str">
        <f t="shared" si="249"/>
        <v/>
      </c>
      <c r="AM108" s="73" t="str">
        <f t="shared" si="249"/>
        <v/>
      </c>
      <c r="AN108" s="64" t="e">
        <f t="shared" si="166"/>
        <v>#VALUE!</v>
      </c>
      <c r="AO108" s="12"/>
      <c r="AP108" s="12" t="str">
        <f>IF(ISBLANK(F108),"",VLOOKUP(F108,'validation code'!$T$64:$U$125,2,0))</f>
        <v/>
      </c>
      <c r="AQ108" s="12" t="str">
        <f>IF(ISBLANK(F108),"",VLOOKUP(F108,'validation code'!$T$3:$U$61,2,0))</f>
        <v/>
      </c>
      <c r="AR108" s="12" t="str">
        <f>IF(ISBLANK(M108)=TRUE,"",VLOOKUP(M108,'validation code'!$X$48:$Y$49,2,0))</f>
        <v/>
      </c>
      <c r="AS108" s="12" t="str">
        <f>IF(ISBLANK(F108)=TRUE,"",VLOOKUP(F108,'validation code'!$A$29:$B$91,2,0))</f>
        <v/>
      </c>
      <c r="AT108" s="12"/>
      <c r="AU108" s="12" t="s">
        <v>1149</v>
      </c>
      <c r="AV108" s="12" t="str">
        <f>IF(ISBLANK($B$2)=TRUE,"",VLOOKUP($B$2,'validation code'!$W$54:$X$76,2,0))</f>
        <v>ENL</v>
      </c>
      <c r="AW108" s="72" t="str">
        <f t="shared" si="230"/>
        <v>01</v>
      </c>
      <c r="AX108" s="72" t="str">
        <f t="shared" si="231"/>
        <v/>
      </c>
      <c r="AY108" s="72" t="str">
        <f t="shared" si="232"/>
        <v>0107</v>
      </c>
      <c r="AZ108" s="72" t="str">
        <f t="shared" si="7"/>
        <v>EX-23-ENL-01--0107</v>
      </c>
      <c r="BA108" s="72" t="str">
        <f t="shared" si="8"/>
        <v>Not Completed</v>
      </c>
      <c r="BB108" s="19">
        <f t="shared" ref="BB108:BC108" si="256">IF(ISBLANK(F108)=TRUE,0,1)</f>
        <v>0</v>
      </c>
      <c r="BC108" s="19">
        <f t="shared" si="256"/>
        <v>0</v>
      </c>
      <c r="BD108" s="19">
        <f t="shared" ref="BD108:BW108" si="257">IF(ISBLANK(G108)=TRUE,0,1)</f>
        <v>0</v>
      </c>
      <c r="BE108" s="19">
        <f t="shared" si="257"/>
        <v>1</v>
      </c>
      <c r="BF108" s="19">
        <f t="shared" si="257"/>
        <v>0</v>
      </c>
      <c r="BG108" s="19">
        <f t="shared" si="257"/>
        <v>0</v>
      </c>
      <c r="BH108" s="19">
        <f t="shared" si="257"/>
        <v>0</v>
      </c>
      <c r="BI108" s="19">
        <f t="shared" si="257"/>
        <v>0</v>
      </c>
      <c r="BJ108" s="19">
        <f t="shared" si="257"/>
        <v>0</v>
      </c>
      <c r="BK108" s="19">
        <f t="shared" si="257"/>
        <v>0</v>
      </c>
      <c r="BL108" s="19">
        <f t="shared" si="257"/>
        <v>0</v>
      </c>
      <c r="BM108" s="19">
        <f t="shared" si="257"/>
        <v>0</v>
      </c>
      <c r="BN108" s="19">
        <f t="shared" si="257"/>
        <v>1</v>
      </c>
      <c r="BO108" s="19">
        <f t="shared" si="257"/>
        <v>1</v>
      </c>
      <c r="BP108" s="19">
        <f t="shared" si="257"/>
        <v>0</v>
      </c>
      <c r="BQ108" s="19">
        <f t="shared" si="257"/>
        <v>1</v>
      </c>
      <c r="BR108" s="19">
        <f t="shared" si="257"/>
        <v>0</v>
      </c>
      <c r="BS108" s="19">
        <f t="shared" si="257"/>
        <v>0</v>
      </c>
      <c r="BT108" s="19">
        <f t="shared" si="257"/>
        <v>0</v>
      </c>
      <c r="BU108" s="19">
        <f t="shared" si="257"/>
        <v>0</v>
      </c>
      <c r="BV108" s="19">
        <f t="shared" si="257"/>
        <v>0</v>
      </c>
      <c r="BW108" s="19">
        <f t="shared" si="257"/>
        <v>0</v>
      </c>
      <c r="BY108" s="12" t="str">
        <f t="shared" si="235"/>
        <v/>
      </c>
      <c r="BZ108" s="12"/>
      <c r="CA108" s="12" t="str">
        <f t="shared" si="11"/>
        <v/>
      </c>
      <c r="CB108" s="12" t="str">
        <f t="shared" si="236"/>
        <v>ENL</v>
      </c>
      <c r="CC108" s="12" t="str">
        <f t="shared" si="13"/>
        <v>ENL</v>
      </c>
    </row>
    <row r="109" spans="1:81" ht="14.25" customHeight="1" x14ac:dyDescent="0.35">
      <c r="A109" s="72" t="str">
        <f t="shared" si="0"/>
        <v>Not Completed</v>
      </c>
      <c r="C109" s="19">
        <f t="shared" si="14"/>
        <v>108</v>
      </c>
      <c r="D109" s="14" t="str">
        <f t="shared" si="162"/>
        <v/>
      </c>
      <c r="E109" s="15"/>
      <c r="F109" s="15"/>
      <c r="G109" s="15"/>
      <c r="H109" s="14" t="str">
        <f t="shared" si="163"/>
        <v/>
      </c>
      <c r="I109" s="15"/>
      <c r="J109" s="15"/>
      <c r="K109" s="15"/>
      <c r="L109" s="15"/>
      <c r="M109" s="15"/>
      <c r="N109" s="15"/>
      <c r="O109" s="15"/>
      <c r="P109" s="16"/>
      <c r="Q109" s="17" t="str">
        <f>IF(ISBLANK(O109)=TRUE,"",VLOOKUP(O109,'validation code'!$X$35:$Y$38,2,0))</f>
        <v/>
      </c>
      <c r="R109" s="17" t="e">
        <f t="shared" si="164"/>
        <v>#VALUE!</v>
      </c>
      <c r="S109" s="16"/>
      <c r="T109" s="74" t="str">
        <f t="shared" si="165"/>
        <v/>
      </c>
      <c r="U109" s="69"/>
      <c r="V109" s="69"/>
      <c r="W109" s="69"/>
      <c r="X109" s="69"/>
      <c r="Y109" s="70"/>
      <c r="Z109" s="69"/>
      <c r="AA109" s="71"/>
      <c r="AB109" s="73" t="str">
        <f t="shared" si="142"/>
        <v/>
      </c>
      <c r="AC109" s="73" t="str">
        <f t="shared" si="249"/>
        <v/>
      </c>
      <c r="AD109" s="73" t="str">
        <f t="shared" si="249"/>
        <v/>
      </c>
      <c r="AE109" s="73" t="str">
        <f t="shared" si="249"/>
        <v/>
      </c>
      <c r="AF109" s="73" t="str">
        <f t="shared" si="249"/>
        <v/>
      </c>
      <c r="AG109" s="73" t="str">
        <f t="shared" si="249"/>
        <v/>
      </c>
      <c r="AH109" s="73" t="str">
        <f t="shared" si="249"/>
        <v/>
      </c>
      <c r="AI109" s="73" t="str">
        <f t="shared" si="249"/>
        <v/>
      </c>
      <c r="AJ109" s="73" t="str">
        <f t="shared" si="249"/>
        <v/>
      </c>
      <c r="AK109" s="73" t="str">
        <f t="shared" si="249"/>
        <v/>
      </c>
      <c r="AL109" s="73" t="str">
        <f t="shared" si="249"/>
        <v/>
      </c>
      <c r="AM109" s="73" t="str">
        <f t="shared" si="249"/>
        <v/>
      </c>
      <c r="AN109" s="64" t="e">
        <f t="shared" si="166"/>
        <v>#VALUE!</v>
      </c>
      <c r="AO109" s="12"/>
      <c r="AP109" s="12" t="str">
        <f>IF(ISBLANK(F109),"",VLOOKUP(F109,'validation code'!$T$64:$U$125,2,0))</f>
        <v/>
      </c>
      <c r="AQ109" s="12" t="str">
        <f>IF(ISBLANK(F109),"",VLOOKUP(F109,'validation code'!$T$3:$U$61,2,0))</f>
        <v/>
      </c>
      <c r="AR109" s="12" t="str">
        <f>IF(ISBLANK(M109)=TRUE,"",VLOOKUP(M109,'validation code'!$X$48:$Y$49,2,0))</f>
        <v/>
      </c>
      <c r="AS109" s="12" t="str">
        <f>IF(ISBLANK(F109)=TRUE,"",VLOOKUP(F109,'validation code'!$A$29:$B$91,2,0))</f>
        <v/>
      </c>
      <c r="AT109" s="12"/>
      <c r="AU109" s="12" t="s">
        <v>1149</v>
      </c>
      <c r="AV109" s="12" t="str">
        <f>IF(ISBLANK($B$2)=TRUE,"",VLOOKUP($B$2,'validation code'!$W$54:$X$76,2,0))</f>
        <v>ENL</v>
      </c>
      <c r="AW109" s="72" t="str">
        <f t="shared" si="230"/>
        <v>01</v>
      </c>
      <c r="AX109" s="72" t="str">
        <f t="shared" si="231"/>
        <v/>
      </c>
      <c r="AY109" s="72" t="str">
        <f t="shared" si="232"/>
        <v>0108</v>
      </c>
      <c r="AZ109" s="72" t="str">
        <f t="shared" si="7"/>
        <v>EX-23-ENL-01--0108</v>
      </c>
      <c r="BA109" s="72" t="str">
        <f t="shared" si="8"/>
        <v>Not Completed</v>
      </c>
      <c r="BB109" s="19">
        <f t="shared" ref="BB109:BC109" si="258">IF(ISBLANK(F109)=TRUE,0,1)</f>
        <v>0</v>
      </c>
      <c r="BC109" s="19">
        <f t="shared" si="258"/>
        <v>0</v>
      </c>
      <c r="BD109" s="19">
        <f t="shared" ref="BD109:BW109" si="259">IF(ISBLANK(G109)=TRUE,0,1)</f>
        <v>0</v>
      </c>
      <c r="BE109" s="19">
        <f t="shared" si="259"/>
        <v>1</v>
      </c>
      <c r="BF109" s="19">
        <f t="shared" si="259"/>
        <v>0</v>
      </c>
      <c r="BG109" s="19">
        <f t="shared" si="259"/>
        <v>0</v>
      </c>
      <c r="BH109" s="19">
        <f t="shared" si="259"/>
        <v>0</v>
      </c>
      <c r="BI109" s="19">
        <f t="shared" si="259"/>
        <v>0</v>
      </c>
      <c r="BJ109" s="19">
        <f t="shared" si="259"/>
        <v>0</v>
      </c>
      <c r="BK109" s="19">
        <f t="shared" si="259"/>
        <v>0</v>
      </c>
      <c r="BL109" s="19">
        <f t="shared" si="259"/>
        <v>0</v>
      </c>
      <c r="BM109" s="19">
        <f t="shared" si="259"/>
        <v>0</v>
      </c>
      <c r="BN109" s="19">
        <f t="shared" si="259"/>
        <v>1</v>
      </c>
      <c r="BO109" s="19">
        <f t="shared" si="259"/>
        <v>1</v>
      </c>
      <c r="BP109" s="19">
        <f t="shared" si="259"/>
        <v>0</v>
      </c>
      <c r="BQ109" s="19">
        <f t="shared" si="259"/>
        <v>1</v>
      </c>
      <c r="BR109" s="19">
        <f t="shared" si="259"/>
        <v>0</v>
      </c>
      <c r="BS109" s="19">
        <f t="shared" si="259"/>
        <v>0</v>
      </c>
      <c r="BT109" s="19">
        <f t="shared" si="259"/>
        <v>0</v>
      </c>
      <c r="BU109" s="19">
        <f t="shared" si="259"/>
        <v>0</v>
      </c>
      <c r="BV109" s="19">
        <f t="shared" si="259"/>
        <v>0</v>
      </c>
      <c r="BW109" s="19">
        <f t="shared" si="259"/>
        <v>0</v>
      </c>
      <c r="BY109" s="12" t="str">
        <f t="shared" si="235"/>
        <v/>
      </c>
      <c r="BZ109" s="12"/>
      <c r="CA109" s="12" t="str">
        <f t="shared" si="11"/>
        <v/>
      </c>
      <c r="CB109" s="12" t="str">
        <f t="shared" si="236"/>
        <v>ENL</v>
      </c>
      <c r="CC109" s="12" t="str">
        <f t="shared" si="13"/>
        <v>ENL</v>
      </c>
    </row>
    <row r="110" spans="1:81" ht="14.25" customHeight="1" x14ac:dyDescent="0.35">
      <c r="A110" s="72" t="str">
        <f t="shared" si="0"/>
        <v>Not Completed</v>
      </c>
      <c r="C110" s="19">
        <f t="shared" si="14"/>
        <v>109</v>
      </c>
      <c r="D110" s="14" t="str">
        <f t="shared" si="162"/>
        <v/>
      </c>
      <c r="E110" s="15"/>
      <c r="F110" s="15"/>
      <c r="G110" s="15"/>
      <c r="H110" s="14" t="str">
        <f t="shared" si="163"/>
        <v/>
      </c>
      <c r="I110" s="15"/>
      <c r="J110" s="15"/>
      <c r="K110" s="15"/>
      <c r="L110" s="15"/>
      <c r="M110" s="15"/>
      <c r="N110" s="15"/>
      <c r="O110" s="15"/>
      <c r="P110" s="16"/>
      <c r="Q110" s="17" t="str">
        <f>IF(ISBLANK(O110)=TRUE,"",VLOOKUP(O110,'validation code'!$X$35:$Y$38,2,0))</f>
        <v/>
      </c>
      <c r="R110" s="17" t="e">
        <f t="shared" si="164"/>
        <v>#VALUE!</v>
      </c>
      <c r="S110" s="16"/>
      <c r="T110" s="74" t="str">
        <f t="shared" si="165"/>
        <v/>
      </c>
      <c r="U110" s="69"/>
      <c r="V110" s="69"/>
      <c r="W110" s="69"/>
      <c r="X110" s="69"/>
      <c r="Y110" s="70"/>
      <c r="Z110" s="69"/>
      <c r="AA110" s="71"/>
      <c r="AB110" s="73" t="str">
        <f t="shared" si="142"/>
        <v/>
      </c>
      <c r="AC110" s="73" t="str">
        <f t="shared" si="249"/>
        <v/>
      </c>
      <c r="AD110" s="73" t="str">
        <f t="shared" si="249"/>
        <v/>
      </c>
      <c r="AE110" s="73" t="str">
        <f t="shared" si="249"/>
        <v/>
      </c>
      <c r="AF110" s="73" t="str">
        <f t="shared" si="249"/>
        <v/>
      </c>
      <c r="AG110" s="73" t="str">
        <f t="shared" si="249"/>
        <v/>
      </c>
      <c r="AH110" s="73" t="str">
        <f t="shared" si="249"/>
        <v/>
      </c>
      <c r="AI110" s="73" t="str">
        <f t="shared" si="249"/>
        <v/>
      </c>
      <c r="AJ110" s="73" t="str">
        <f t="shared" si="249"/>
        <v/>
      </c>
      <c r="AK110" s="73" t="str">
        <f t="shared" si="249"/>
        <v/>
      </c>
      <c r="AL110" s="73" t="str">
        <f t="shared" si="249"/>
        <v/>
      </c>
      <c r="AM110" s="73" t="str">
        <f t="shared" si="249"/>
        <v/>
      </c>
      <c r="AN110" s="64" t="e">
        <f t="shared" si="166"/>
        <v>#VALUE!</v>
      </c>
      <c r="AO110" s="12"/>
      <c r="AP110" s="12" t="str">
        <f>IF(ISBLANK(F110),"",VLOOKUP(F110,'validation code'!$T$64:$U$125,2,0))</f>
        <v/>
      </c>
      <c r="AQ110" s="12" t="str">
        <f>IF(ISBLANK(F110),"",VLOOKUP(F110,'validation code'!$T$3:$U$61,2,0))</f>
        <v/>
      </c>
      <c r="AR110" s="12" t="str">
        <f>IF(ISBLANK(M110)=TRUE,"",VLOOKUP(M110,'validation code'!$X$48:$Y$49,2,0))</f>
        <v/>
      </c>
      <c r="AS110" s="12" t="str">
        <f>IF(ISBLANK(F110)=TRUE,"",VLOOKUP(F110,'validation code'!$A$29:$B$91,2,0))</f>
        <v/>
      </c>
      <c r="AT110" s="12"/>
      <c r="AU110" s="12" t="s">
        <v>1149</v>
      </c>
      <c r="AV110" s="12" t="str">
        <f>IF(ISBLANK($B$2)=TRUE,"",VLOOKUP($B$2,'validation code'!$W$54:$X$76,2,0))</f>
        <v>ENL</v>
      </c>
      <c r="AW110" s="72" t="str">
        <f t="shared" si="230"/>
        <v>01</v>
      </c>
      <c r="AX110" s="72" t="str">
        <f t="shared" si="231"/>
        <v/>
      </c>
      <c r="AY110" s="72" t="str">
        <f t="shared" si="232"/>
        <v>0109</v>
      </c>
      <c r="AZ110" s="72" t="str">
        <f t="shared" si="7"/>
        <v>EX-23-ENL-01--0109</v>
      </c>
      <c r="BA110" s="72" t="str">
        <f t="shared" si="8"/>
        <v>Not Completed</v>
      </c>
      <c r="BB110" s="19">
        <f t="shared" ref="BB110:BC110" si="260">IF(ISBLANK(F110)=TRUE,0,1)</f>
        <v>0</v>
      </c>
      <c r="BC110" s="19">
        <f t="shared" si="260"/>
        <v>0</v>
      </c>
      <c r="BD110" s="19">
        <f t="shared" ref="BD110:BW110" si="261">IF(ISBLANK(G110)=TRUE,0,1)</f>
        <v>0</v>
      </c>
      <c r="BE110" s="19">
        <f t="shared" si="261"/>
        <v>1</v>
      </c>
      <c r="BF110" s="19">
        <f t="shared" si="261"/>
        <v>0</v>
      </c>
      <c r="BG110" s="19">
        <f t="shared" si="261"/>
        <v>0</v>
      </c>
      <c r="BH110" s="19">
        <f t="shared" si="261"/>
        <v>0</v>
      </c>
      <c r="BI110" s="19">
        <f t="shared" si="261"/>
        <v>0</v>
      </c>
      <c r="BJ110" s="19">
        <f t="shared" si="261"/>
        <v>0</v>
      </c>
      <c r="BK110" s="19">
        <f t="shared" si="261"/>
        <v>0</v>
      </c>
      <c r="BL110" s="19">
        <f t="shared" si="261"/>
        <v>0</v>
      </c>
      <c r="BM110" s="19">
        <f t="shared" si="261"/>
        <v>0</v>
      </c>
      <c r="BN110" s="19">
        <f t="shared" si="261"/>
        <v>1</v>
      </c>
      <c r="BO110" s="19">
        <f t="shared" si="261"/>
        <v>1</v>
      </c>
      <c r="BP110" s="19">
        <f t="shared" si="261"/>
        <v>0</v>
      </c>
      <c r="BQ110" s="19">
        <f t="shared" si="261"/>
        <v>1</v>
      </c>
      <c r="BR110" s="19">
        <f t="shared" si="261"/>
        <v>0</v>
      </c>
      <c r="BS110" s="19">
        <f t="shared" si="261"/>
        <v>0</v>
      </c>
      <c r="BT110" s="19">
        <f t="shared" si="261"/>
        <v>0</v>
      </c>
      <c r="BU110" s="19">
        <f t="shared" si="261"/>
        <v>0</v>
      </c>
      <c r="BV110" s="19">
        <f t="shared" si="261"/>
        <v>0</v>
      </c>
      <c r="BW110" s="19">
        <f t="shared" si="261"/>
        <v>0</v>
      </c>
      <c r="BY110" s="12" t="str">
        <f t="shared" si="235"/>
        <v/>
      </c>
      <c r="BZ110" s="12"/>
      <c r="CA110" s="12" t="str">
        <f t="shared" si="11"/>
        <v/>
      </c>
      <c r="CB110" s="12" t="str">
        <f t="shared" si="236"/>
        <v>ENL</v>
      </c>
      <c r="CC110" s="12" t="str">
        <f t="shared" si="13"/>
        <v>ENL</v>
      </c>
    </row>
    <row r="111" spans="1:81" ht="14.25" customHeight="1" x14ac:dyDescent="0.35">
      <c r="A111" s="72" t="str">
        <f t="shared" si="0"/>
        <v>Not Completed</v>
      </c>
      <c r="C111" s="19">
        <f t="shared" si="14"/>
        <v>110</v>
      </c>
      <c r="D111" s="14" t="str">
        <f t="shared" si="162"/>
        <v/>
      </c>
      <c r="E111" s="15"/>
      <c r="F111" s="15"/>
      <c r="G111" s="15"/>
      <c r="H111" s="14" t="str">
        <f t="shared" si="163"/>
        <v/>
      </c>
      <c r="I111" s="15"/>
      <c r="J111" s="15"/>
      <c r="K111" s="15"/>
      <c r="L111" s="15"/>
      <c r="M111" s="15"/>
      <c r="N111" s="15"/>
      <c r="O111" s="15"/>
      <c r="P111" s="16"/>
      <c r="Q111" s="17" t="str">
        <f>IF(ISBLANK(O111)=TRUE,"",VLOOKUP(O111,'validation code'!$X$35:$Y$38,2,0))</f>
        <v/>
      </c>
      <c r="R111" s="17" t="e">
        <f t="shared" si="164"/>
        <v>#VALUE!</v>
      </c>
      <c r="S111" s="16"/>
      <c r="T111" s="74" t="str">
        <f t="shared" si="165"/>
        <v/>
      </c>
      <c r="U111" s="69"/>
      <c r="V111" s="69"/>
      <c r="W111" s="69"/>
      <c r="X111" s="69"/>
      <c r="Y111" s="70"/>
      <c r="Z111" s="69"/>
      <c r="AA111" s="71"/>
      <c r="AB111" s="73" t="str">
        <f t="shared" si="142"/>
        <v/>
      </c>
      <c r="AC111" s="73" t="str">
        <f t="shared" si="249"/>
        <v/>
      </c>
      <c r="AD111" s="73" t="str">
        <f t="shared" si="249"/>
        <v/>
      </c>
      <c r="AE111" s="73" t="str">
        <f t="shared" si="249"/>
        <v/>
      </c>
      <c r="AF111" s="73" t="str">
        <f t="shared" si="249"/>
        <v/>
      </c>
      <c r="AG111" s="73" t="str">
        <f t="shared" si="249"/>
        <v/>
      </c>
      <c r="AH111" s="73" t="str">
        <f t="shared" si="249"/>
        <v/>
      </c>
      <c r="AI111" s="73" t="str">
        <f t="shared" si="249"/>
        <v/>
      </c>
      <c r="AJ111" s="73" t="str">
        <f t="shared" si="249"/>
        <v/>
      </c>
      <c r="AK111" s="73" t="str">
        <f t="shared" si="249"/>
        <v/>
      </c>
      <c r="AL111" s="73" t="str">
        <f t="shared" si="249"/>
        <v/>
      </c>
      <c r="AM111" s="73" t="str">
        <f t="shared" si="249"/>
        <v/>
      </c>
      <c r="AN111" s="64" t="e">
        <f t="shared" si="166"/>
        <v>#VALUE!</v>
      </c>
      <c r="AO111" s="12"/>
      <c r="AP111" s="12" t="str">
        <f>IF(ISBLANK(F111),"",VLOOKUP(F111,'validation code'!$T$64:$U$125,2,0))</f>
        <v/>
      </c>
      <c r="AQ111" s="12" t="str">
        <f>IF(ISBLANK(F111),"",VLOOKUP(F111,'validation code'!$T$3:$U$61,2,0))</f>
        <v/>
      </c>
      <c r="AR111" s="12" t="str">
        <f>IF(ISBLANK(M111)=TRUE,"",VLOOKUP(M111,'validation code'!$X$48:$Y$49,2,0))</f>
        <v/>
      </c>
      <c r="AS111" s="12" t="str">
        <f>IF(ISBLANK(F111)=TRUE,"",VLOOKUP(F111,'validation code'!$A$29:$B$91,2,0))</f>
        <v/>
      </c>
      <c r="AT111" s="12"/>
      <c r="AU111" s="12" t="s">
        <v>1149</v>
      </c>
      <c r="AV111" s="12" t="str">
        <f>IF(ISBLANK($B$2)=TRUE,"",VLOOKUP($B$2,'validation code'!$W$54:$X$76,2,0))</f>
        <v>ENL</v>
      </c>
      <c r="AW111" s="72" t="str">
        <f t="shared" si="230"/>
        <v>01</v>
      </c>
      <c r="AX111" s="72" t="str">
        <f t="shared" si="231"/>
        <v/>
      </c>
      <c r="AY111" s="72" t="str">
        <f t="shared" si="232"/>
        <v>0110</v>
      </c>
      <c r="AZ111" s="72" t="str">
        <f t="shared" si="7"/>
        <v>EX-23-ENL-01--0110</v>
      </c>
      <c r="BA111" s="72" t="str">
        <f t="shared" si="8"/>
        <v>Not Completed</v>
      </c>
      <c r="BB111" s="19">
        <f t="shared" ref="BB111:BC111" si="262">IF(ISBLANK(F111)=TRUE,0,1)</f>
        <v>0</v>
      </c>
      <c r="BC111" s="19">
        <f t="shared" si="262"/>
        <v>0</v>
      </c>
      <c r="BD111" s="19">
        <f t="shared" ref="BD111:BW111" si="263">IF(ISBLANK(G111)=TRUE,0,1)</f>
        <v>0</v>
      </c>
      <c r="BE111" s="19">
        <f t="shared" si="263"/>
        <v>1</v>
      </c>
      <c r="BF111" s="19">
        <f t="shared" si="263"/>
        <v>0</v>
      </c>
      <c r="BG111" s="19">
        <f t="shared" si="263"/>
        <v>0</v>
      </c>
      <c r="BH111" s="19">
        <f t="shared" si="263"/>
        <v>0</v>
      </c>
      <c r="BI111" s="19">
        <f t="shared" si="263"/>
        <v>0</v>
      </c>
      <c r="BJ111" s="19">
        <f t="shared" si="263"/>
        <v>0</v>
      </c>
      <c r="BK111" s="19">
        <f t="shared" si="263"/>
        <v>0</v>
      </c>
      <c r="BL111" s="19">
        <f t="shared" si="263"/>
        <v>0</v>
      </c>
      <c r="BM111" s="19">
        <f t="shared" si="263"/>
        <v>0</v>
      </c>
      <c r="BN111" s="19">
        <f t="shared" si="263"/>
        <v>1</v>
      </c>
      <c r="BO111" s="19">
        <f t="shared" si="263"/>
        <v>1</v>
      </c>
      <c r="BP111" s="19">
        <f t="shared" si="263"/>
        <v>0</v>
      </c>
      <c r="BQ111" s="19">
        <f t="shared" si="263"/>
        <v>1</v>
      </c>
      <c r="BR111" s="19">
        <f t="shared" si="263"/>
        <v>0</v>
      </c>
      <c r="BS111" s="19">
        <f t="shared" si="263"/>
        <v>0</v>
      </c>
      <c r="BT111" s="19">
        <f t="shared" si="263"/>
        <v>0</v>
      </c>
      <c r="BU111" s="19">
        <f t="shared" si="263"/>
        <v>0</v>
      </c>
      <c r="BV111" s="19">
        <f t="shared" si="263"/>
        <v>0</v>
      </c>
      <c r="BW111" s="19">
        <f t="shared" si="263"/>
        <v>0</v>
      </c>
      <c r="BY111" s="12" t="str">
        <f t="shared" si="235"/>
        <v/>
      </c>
      <c r="BZ111" s="12"/>
      <c r="CA111" s="12" t="str">
        <f t="shared" si="11"/>
        <v/>
      </c>
      <c r="CB111" s="12" t="str">
        <f t="shared" si="236"/>
        <v>ENL</v>
      </c>
      <c r="CC111" s="12" t="str">
        <f t="shared" si="13"/>
        <v>ENL</v>
      </c>
    </row>
    <row r="112" spans="1:81" ht="14.25" customHeight="1" x14ac:dyDescent="0.35">
      <c r="A112" s="72" t="str">
        <f t="shared" si="0"/>
        <v>Not Completed</v>
      </c>
      <c r="C112" s="19">
        <f t="shared" si="14"/>
        <v>111</v>
      </c>
      <c r="D112" s="14" t="str">
        <f t="shared" si="162"/>
        <v/>
      </c>
      <c r="E112" s="15"/>
      <c r="F112" s="15"/>
      <c r="G112" s="15"/>
      <c r="H112" s="14" t="str">
        <f t="shared" si="163"/>
        <v/>
      </c>
      <c r="I112" s="15"/>
      <c r="J112" s="15"/>
      <c r="K112" s="15"/>
      <c r="L112" s="15"/>
      <c r="M112" s="15"/>
      <c r="N112" s="15"/>
      <c r="O112" s="15"/>
      <c r="P112" s="16"/>
      <c r="Q112" s="17" t="str">
        <f>IF(ISBLANK(O112)=TRUE,"",VLOOKUP(O112,'validation code'!$X$35:$Y$38,2,0))</f>
        <v/>
      </c>
      <c r="R112" s="17" t="e">
        <f t="shared" si="164"/>
        <v>#VALUE!</v>
      </c>
      <c r="S112" s="16"/>
      <c r="T112" s="74" t="str">
        <f t="shared" si="165"/>
        <v/>
      </c>
      <c r="U112" s="69"/>
      <c r="V112" s="69"/>
      <c r="W112" s="69"/>
      <c r="X112" s="69"/>
      <c r="Y112" s="70"/>
      <c r="Z112" s="69"/>
      <c r="AA112" s="71"/>
      <c r="AB112" s="73" t="str">
        <f t="shared" si="142"/>
        <v/>
      </c>
      <c r="AC112" s="73" t="str">
        <f t="shared" si="249"/>
        <v/>
      </c>
      <c r="AD112" s="73" t="str">
        <f t="shared" si="249"/>
        <v/>
      </c>
      <c r="AE112" s="73" t="str">
        <f t="shared" si="249"/>
        <v/>
      </c>
      <c r="AF112" s="73" t="str">
        <f t="shared" si="249"/>
        <v/>
      </c>
      <c r="AG112" s="73" t="str">
        <f t="shared" si="249"/>
        <v/>
      </c>
      <c r="AH112" s="73" t="str">
        <f t="shared" si="249"/>
        <v/>
      </c>
      <c r="AI112" s="73" t="str">
        <f t="shared" si="249"/>
        <v/>
      </c>
      <c r="AJ112" s="73" t="str">
        <f t="shared" si="249"/>
        <v/>
      </c>
      <c r="AK112" s="73" t="str">
        <f t="shared" si="249"/>
        <v/>
      </c>
      <c r="AL112" s="73" t="str">
        <f t="shared" si="249"/>
        <v/>
      </c>
      <c r="AM112" s="73" t="str">
        <f t="shared" si="249"/>
        <v/>
      </c>
      <c r="AN112" s="64" t="e">
        <f t="shared" si="166"/>
        <v>#VALUE!</v>
      </c>
      <c r="AO112" s="12"/>
      <c r="AP112" s="12" t="str">
        <f>IF(ISBLANK(F112),"",VLOOKUP(F112,'validation code'!$T$64:$U$125,2,0))</f>
        <v/>
      </c>
      <c r="AQ112" s="12" t="str">
        <f>IF(ISBLANK(F112),"",VLOOKUP(F112,'validation code'!$T$3:$U$61,2,0))</f>
        <v/>
      </c>
      <c r="AR112" s="12" t="str">
        <f>IF(ISBLANK(M112)=TRUE,"",VLOOKUP(M112,'validation code'!$X$48:$Y$49,2,0))</f>
        <v/>
      </c>
      <c r="AS112" s="12" t="str">
        <f>IF(ISBLANK(F112)=TRUE,"",VLOOKUP(F112,'validation code'!$A$29:$B$91,2,0))</f>
        <v/>
      </c>
      <c r="AT112" s="12"/>
      <c r="AU112" s="12" t="s">
        <v>1149</v>
      </c>
      <c r="AV112" s="12" t="str">
        <f>IF(ISBLANK($B$2)=TRUE,"",VLOOKUP($B$2,'validation code'!$W$54:$X$76,2,0))</f>
        <v>ENL</v>
      </c>
      <c r="AW112" s="72" t="str">
        <f t="shared" si="230"/>
        <v>01</v>
      </c>
      <c r="AX112" s="72" t="str">
        <f t="shared" si="231"/>
        <v/>
      </c>
      <c r="AY112" s="72" t="str">
        <f t="shared" si="232"/>
        <v>0111</v>
      </c>
      <c r="AZ112" s="72" t="str">
        <f t="shared" si="7"/>
        <v>EX-23-ENL-01--0111</v>
      </c>
      <c r="BA112" s="72" t="str">
        <f t="shared" si="8"/>
        <v>Not Completed</v>
      </c>
      <c r="BB112" s="19">
        <f t="shared" ref="BB112:BC112" si="264">IF(ISBLANK(F112)=TRUE,0,1)</f>
        <v>0</v>
      </c>
      <c r="BC112" s="19">
        <f t="shared" si="264"/>
        <v>0</v>
      </c>
      <c r="BD112" s="19">
        <f t="shared" ref="BD112:BW112" si="265">IF(ISBLANK(G112)=TRUE,0,1)</f>
        <v>0</v>
      </c>
      <c r="BE112" s="19">
        <f t="shared" si="265"/>
        <v>1</v>
      </c>
      <c r="BF112" s="19">
        <f t="shared" si="265"/>
        <v>0</v>
      </c>
      <c r="BG112" s="19">
        <f t="shared" si="265"/>
        <v>0</v>
      </c>
      <c r="BH112" s="19">
        <f t="shared" si="265"/>
        <v>0</v>
      </c>
      <c r="BI112" s="19">
        <f t="shared" si="265"/>
        <v>0</v>
      </c>
      <c r="BJ112" s="19">
        <f t="shared" si="265"/>
        <v>0</v>
      </c>
      <c r="BK112" s="19">
        <f t="shared" si="265"/>
        <v>0</v>
      </c>
      <c r="BL112" s="19">
        <f t="shared" si="265"/>
        <v>0</v>
      </c>
      <c r="BM112" s="19">
        <f t="shared" si="265"/>
        <v>0</v>
      </c>
      <c r="BN112" s="19">
        <f t="shared" si="265"/>
        <v>1</v>
      </c>
      <c r="BO112" s="19">
        <f t="shared" si="265"/>
        <v>1</v>
      </c>
      <c r="BP112" s="19">
        <f t="shared" si="265"/>
        <v>0</v>
      </c>
      <c r="BQ112" s="19">
        <f t="shared" si="265"/>
        <v>1</v>
      </c>
      <c r="BR112" s="19">
        <f t="shared" si="265"/>
        <v>0</v>
      </c>
      <c r="BS112" s="19">
        <f t="shared" si="265"/>
        <v>0</v>
      </c>
      <c r="BT112" s="19">
        <f t="shared" si="265"/>
        <v>0</v>
      </c>
      <c r="BU112" s="19">
        <f t="shared" si="265"/>
        <v>0</v>
      </c>
      <c r="BV112" s="19">
        <f t="shared" si="265"/>
        <v>0</v>
      </c>
      <c r="BW112" s="19">
        <f t="shared" si="265"/>
        <v>0</v>
      </c>
      <c r="BY112" s="12" t="str">
        <f t="shared" si="235"/>
        <v/>
      </c>
      <c r="BZ112" s="12"/>
      <c r="CA112" s="12" t="str">
        <f t="shared" si="11"/>
        <v/>
      </c>
      <c r="CB112" s="12" t="str">
        <f t="shared" si="236"/>
        <v>ENL</v>
      </c>
      <c r="CC112" s="12" t="str">
        <f t="shared" si="13"/>
        <v>ENL</v>
      </c>
    </row>
    <row r="113" spans="1:81" ht="14.25" customHeight="1" x14ac:dyDescent="0.35">
      <c r="A113" s="72" t="str">
        <f t="shared" si="0"/>
        <v>Not Completed</v>
      </c>
      <c r="C113" s="19">
        <f t="shared" si="14"/>
        <v>112</v>
      </c>
      <c r="D113" s="14" t="str">
        <f t="shared" si="162"/>
        <v/>
      </c>
      <c r="E113" s="15"/>
      <c r="F113" s="15"/>
      <c r="G113" s="15"/>
      <c r="H113" s="14" t="str">
        <f t="shared" si="163"/>
        <v/>
      </c>
      <c r="I113" s="15"/>
      <c r="J113" s="15"/>
      <c r="K113" s="15"/>
      <c r="L113" s="15"/>
      <c r="M113" s="15"/>
      <c r="N113" s="15"/>
      <c r="O113" s="15"/>
      <c r="P113" s="16"/>
      <c r="Q113" s="17" t="str">
        <f>IF(ISBLANK(O113)=TRUE,"",VLOOKUP(O113,'validation code'!$X$35:$Y$38,2,0))</f>
        <v/>
      </c>
      <c r="R113" s="17" t="e">
        <f t="shared" si="164"/>
        <v>#VALUE!</v>
      </c>
      <c r="S113" s="16"/>
      <c r="T113" s="74" t="str">
        <f t="shared" si="165"/>
        <v/>
      </c>
      <c r="U113" s="69"/>
      <c r="V113" s="69"/>
      <c r="W113" s="69"/>
      <c r="X113" s="69"/>
      <c r="Y113" s="70"/>
      <c r="Z113" s="69"/>
      <c r="AA113" s="71"/>
      <c r="AB113" s="73" t="str">
        <f t="shared" si="142"/>
        <v/>
      </c>
      <c r="AC113" s="73" t="str">
        <f t="shared" si="249"/>
        <v/>
      </c>
      <c r="AD113" s="73" t="str">
        <f t="shared" si="249"/>
        <v/>
      </c>
      <c r="AE113" s="73" t="str">
        <f t="shared" si="249"/>
        <v/>
      </c>
      <c r="AF113" s="73" t="str">
        <f t="shared" si="249"/>
        <v/>
      </c>
      <c r="AG113" s="73" t="str">
        <f t="shared" si="249"/>
        <v/>
      </c>
      <c r="AH113" s="73" t="str">
        <f t="shared" si="249"/>
        <v/>
      </c>
      <c r="AI113" s="73" t="str">
        <f t="shared" si="249"/>
        <v/>
      </c>
      <c r="AJ113" s="73" t="str">
        <f t="shared" si="249"/>
        <v/>
      </c>
      <c r="AK113" s="73" t="str">
        <f t="shared" si="249"/>
        <v/>
      </c>
      <c r="AL113" s="73" t="str">
        <f t="shared" si="249"/>
        <v/>
      </c>
      <c r="AM113" s="73" t="str">
        <f t="shared" si="249"/>
        <v/>
      </c>
      <c r="AN113" s="64" t="e">
        <f t="shared" si="166"/>
        <v>#VALUE!</v>
      </c>
      <c r="AO113" s="12"/>
      <c r="AP113" s="12" t="str">
        <f>IF(ISBLANK(F113),"",VLOOKUP(F113,'validation code'!$T$64:$U$125,2,0))</f>
        <v/>
      </c>
      <c r="AQ113" s="12" t="str">
        <f>IF(ISBLANK(F113),"",VLOOKUP(F113,'validation code'!$T$3:$U$61,2,0))</f>
        <v/>
      </c>
      <c r="AR113" s="12" t="str">
        <f>IF(ISBLANK(M113)=TRUE,"",VLOOKUP(M113,'validation code'!$X$48:$Y$49,2,0))</f>
        <v/>
      </c>
      <c r="AS113" s="12" t="str">
        <f>IF(ISBLANK(F113)=TRUE,"",VLOOKUP(F113,'validation code'!$A$29:$B$91,2,0))</f>
        <v/>
      </c>
      <c r="AT113" s="12"/>
      <c r="AU113" s="12" t="s">
        <v>1149</v>
      </c>
      <c r="AV113" s="12" t="str">
        <f>IF(ISBLANK($B$2)=TRUE,"",VLOOKUP($B$2,'validation code'!$W$54:$X$76,2,0))</f>
        <v>ENL</v>
      </c>
      <c r="AW113" s="72" t="str">
        <f t="shared" si="230"/>
        <v>01</v>
      </c>
      <c r="AX113" s="72" t="str">
        <f t="shared" si="231"/>
        <v/>
      </c>
      <c r="AY113" s="72" t="str">
        <f t="shared" si="232"/>
        <v>0112</v>
      </c>
      <c r="AZ113" s="72" t="str">
        <f t="shared" si="7"/>
        <v>EX-23-ENL-01--0112</v>
      </c>
      <c r="BA113" s="72" t="str">
        <f t="shared" si="8"/>
        <v>Not Completed</v>
      </c>
      <c r="BB113" s="19">
        <f t="shared" ref="BB113:BC113" si="266">IF(ISBLANK(F113)=TRUE,0,1)</f>
        <v>0</v>
      </c>
      <c r="BC113" s="19">
        <f t="shared" si="266"/>
        <v>0</v>
      </c>
      <c r="BD113" s="19">
        <f t="shared" ref="BD113:BW113" si="267">IF(ISBLANK(G113)=TRUE,0,1)</f>
        <v>0</v>
      </c>
      <c r="BE113" s="19">
        <f t="shared" si="267"/>
        <v>1</v>
      </c>
      <c r="BF113" s="19">
        <f t="shared" si="267"/>
        <v>0</v>
      </c>
      <c r="BG113" s="19">
        <f t="shared" si="267"/>
        <v>0</v>
      </c>
      <c r="BH113" s="19">
        <f t="shared" si="267"/>
        <v>0</v>
      </c>
      <c r="BI113" s="19">
        <f t="shared" si="267"/>
        <v>0</v>
      </c>
      <c r="BJ113" s="19">
        <f t="shared" si="267"/>
        <v>0</v>
      </c>
      <c r="BK113" s="19">
        <f t="shared" si="267"/>
        <v>0</v>
      </c>
      <c r="BL113" s="19">
        <f t="shared" si="267"/>
        <v>0</v>
      </c>
      <c r="BM113" s="19">
        <f t="shared" si="267"/>
        <v>0</v>
      </c>
      <c r="BN113" s="19">
        <f t="shared" si="267"/>
        <v>1</v>
      </c>
      <c r="BO113" s="19">
        <f t="shared" si="267"/>
        <v>1</v>
      </c>
      <c r="BP113" s="19">
        <f t="shared" si="267"/>
        <v>0</v>
      </c>
      <c r="BQ113" s="19">
        <f t="shared" si="267"/>
        <v>1</v>
      </c>
      <c r="BR113" s="19">
        <f t="shared" si="267"/>
        <v>0</v>
      </c>
      <c r="BS113" s="19">
        <f t="shared" si="267"/>
        <v>0</v>
      </c>
      <c r="BT113" s="19">
        <f t="shared" si="267"/>
        <v>0</v>
      </c>
      <c r="BU113" s="19">
        <f t="shared" si="267"/>
        <v>0</v>
      </c>
      <c r="BV113" s="19">
        <f t="shared" si="267"/>
        <v>0</v>
      </c>
      <c r="BW113" s="19">
        <f t="shared" si="267"/>
        <v>0</v>
      </c>
      <c r="BY113" s="12" t="str">
        <f t="shared" si="235"/>
        <v/>
      </c>
      <c r="BZ113" s="12"/>
      <c r="CA113" s="12" t="str">
        <f t="shared" si="11"/>
        <v/>
      </c>
      <c r="CB113" s="12" t="str">
        <f t="shared" si="236"/>
        <v>ENL</v>
      </c>
      <c r="CC113" s="12" t="str">
        <f t="shared" si="13"/>
        <v>ENL</v>
      </c>
    </row>
    <row r="114" spans="1:81" ht="14.25" customHeight="1" x14ac:dyDescent="0.35">
      <c r="A114" s="72" t="str">
        <f t="shared" si="0"/>
        <v>Not Completed</v>
      </c>
      <c r="C114" s="19">
        <f t="shared" si="14"/>
        <v>113</v>
      </c>
      <c r="D114" s="14" t="str">
        <f t="shared" si="162"/>
        <v/>
      </c>
      <c r="E114" s="15"/>
      <c r="F114" s="15"/>
      <c r="G114" s="15"/>
      <c r="H114" s="14" t="str">
        <f t="shared" si="163"/>
        <v/>
      </c>
      <c r="I114" s="15"/>
      <c r="J114" s="15"/>
      <c r="K114" s="15"/>
      <c r="L114" s="15"/>
      <c r="M114" s="15"/>
      <c r="N114" s="15"/>
      <c r="O114" s="15"/>
      <c r="P114" s="16"/>
      <c r="Q114" s="17" t="str">
        <f>IF(ISBLANK(O114)=TRUE,"",VLOOKUP(O114,'validation code'!$X$35:$Y$38,2,0))</f>
        <v/>
      </c>
      <c r="R114" s="17" t="e">
        <f t="shared" si="164"/>
        <v>#VALUE!</v>
      </c>
      <c r="S114" s="16"/>
      <c r="T114" s="74" t="str">
        <f t="shared" si="165"/>
        <v/>
      </c>
      <c r="U114" s="69"/>
      <c r="V114" s="69"/>
      <c r="W114" s="69"/>
      <c r="X114" s="69"/>
      <c r="Y114" s="70"/>
      <c r="Z114" s="69"/>
      <c r="AA114" s="71"/>
      <c r="AB114" s="73" t="str">
        <f t="shared" si="142"/>
        <v/>
      </c>
      <c r="AC114" s="73" t="str">
        <f t="shared" si="249"/>
        <v/>
      </c>
      <c r="AD114" s="73" t="str">
        <f t="shared" si="249"/>
        <v/>
      </c>
      <c r="AE114" s="73" t="str">
        <f t="shared" si="249"/>
        <v/>
      </c>
      <c r="AF114" s="73" t="str">
        <f t="shared" si="249"/>
        <v/>
      </c>
      <c r="AG114" s="73" t="str">
        <f t="shared" si="249"/>
        <v/>
      </c>
      <c r="AH114" s="73" t="str">
        <f t="shared" si="249"/>
        <v/>
      </c>
      <c r="AI114" s="73" t="str">
        <f t="shared" si="249"/>
        <v/>
      </c>
      <c r="AJ114" s="73" t="str">
        <f t="shared" si="249"/>
        <v/>
      </c>
      <c r="AK114" s="73" t="str">
        <f t="shared" si="249"/>
        <v/>
      </c>
      <c r="AL114" s="73" t="str">
        <f t="shared" si="249"/>
        <v/>
      </c>
      <c r="AM114" s="73" t="str">
        <f t="shared" si="249"/>
        <v/>
      </c>
      <c r="AN114" s="64" t="e">
        <f t="shared" si="166"/>
        <v>#VALUE!</v>
      </c>
      <c r="AO114" s="12"/>
      <c r="AP114" s="12" t="str">
        <f>IF(ISBLANK(F114),"",VLOOKUP(F114,'validation code'!$T$64:$U$125,2,0))</f>
        <v/>
      </c>
      <c r="AQ114" s="12" t="str">
        <f>IF(ISBLANK(F114),"",VLOOKUP(F114,'validation code'!$T$3:$U$61,2,0))</f>
        <v/>
      </c>
      <c r="AR114" s="12" t="str">
        <f>IF(ISBLANK(M114)=TRUE,"",VLOOKUP(M114,'validation code'!$X$48:$Y$49,2,0))</f>
        <v/>
      </c>
      <c r="AS114" s="12" t="str">
        <f>IF(ISBLANK(F114)=TRUE,"",VLOOKUP(F114,'validation code'!$A$29:$B$91,2,0))</f>
        <v/>
      </c>
      <c r="AT114" s="12"/>
      <c r="AU114" s="12" t="s">
        <v>1149</v>
      </c>
      <c r="AV114" s="12" t="str">
        <f>IF(ISBLANK($B$2)=TRUE,"",VLOOKUP($B$2,'validation code'!$W$54:$X$76,2,0))</f>
        <v>ENL</v>
      </c>
      <c r="AW114" s="72" t="str">
        <f t="shared" si="230"/>
        <v>01</v>
      </c>
      <c r="AX114" s="72" t="str">
        <f t="shared" si="231"/>
        <v/>
      </c>
      <c r="AY114" s="72" t="str">
        <f t="shared" si="232"/>
        <v>0113</v>
      </c>
      <c r="AZ114" s="72" t="str">
        <f t="shared" si="7"/>
        <v>EX-23-ENL-01--0113</v>
      </c>
      <c r="BA114" s="72" t="str">
        <f t="shared" si="8"/>
        <v>Not Completed</v>
      </c>
      <c r="BB114" s="19">
        <f t="shared" ref="BB114:BC114" si="268">IF(ISBLANK(F114)=TRUE,0,1)</f>
        <v>0</v>
      </c>
      <c r="BC114" s="19">
        <f t="shared" si="268"/>
        <v>0</v>
      </c>
      <c r="BD114" s="19">
        <f t="shared" ref="BD114:BW114" si="269">IF(ISBLANK(G114)=TRUE,0,1)</f>
        <v>0</v>
      </c>
      <c r="BE114" s="19">
        <f t="shared" si="269"/>
        <v>1</v>
      </c>
      <c r="BF114" s="19">
        <f t="shared" si="269"/>
        <v>0</v>
      </c>
      <c r="BG114" s="19">
        <f t="shared" si="269"/>
        <v>0</v>
      </c>
      <c r="BH114" s="19">
        <f t="shared" si="269"/>
        <v>0</v>
      </c>
      <c r="BI114" s="19">
        <f t="shared" si="269"/>
        <v>0</v>
      </c>
      <c r="BJ114" s="19">
        <f t="shared" si="269"/>
        <v>0</v>
      </c>
      <c r="BK114" s="19">
        <f t="shared" si="269"/>
        <v>0</v>
      </c>
      <c r="BL114" s="19">
        <f t="shared" si="269"/>
        <v>0</v>
      </c>
      <c r="BM114" s="19">
        <f t="shared" si="269"/>
        <v>0</v>
      </c>
      <c r="BN114" s="19">
        <f t="shared" si="269"/>
        <v>1</v>
      </c>
      <c r="BO114" s="19">
        <f t="shared" si="269"/>
        <v>1</v>
      </c>
      <c r="BP114" s="19">
        <f t="shared" si="269"/>
        <v>0</v>
      </c>
      <c r="BQ114" s="19">
        <f t="shared" si="269"/>
        <v>1</v>
      </c>
      <c r="BR114" s="19">
        <f t="shared" si="269"/>
        <v>0</v>
      </c>
      <c r="BS114" s="19">
        <f t="shared" si="269"/>
        <v>0</v>
      </c>
      <c r="BT114" s="19">
        <f t="shared" si="269"/>
        <v>0</v>
      </c>
      <c r="BU114" s="19">
        <f t="shared" si="269"/>
        <v>0</v>
      </c>
      <c r="BV114" s="19">
        <f t="shared" si="269"/>
        <v>0</v>
      </c>
      <c r="BW114" s="19">
        <f t="shared" si="269"/>
        <v>0</v>
      </c>
      <c r="BY114" s="12" t="str">
        <f t="shared" si="235"/>
        <v/>
      </c>
      <c r="BZ114" s="12"/>
      <c r="CA114" s="12" t="str">
        <f t="shared" si="11"/>
        <v/>
      </c>
      <c r="CB114" s="12" t="str">
        <f t="shared" si="236"/>
        <v>ENL</v>
      </c>
      <c r="CC114" s="12" t="str">
        <f t="shared" si="13"/>
        <v>ENL</v>
      </c>
    </row>
    <row r="115" spans="1:81" ht="14.25" customHeight="1" x14ac:dyDescent="0.35">
      <c r="A115" s="72" t="str">
        <f t="shared" si="0"/>
        <v>Not Completed</v>
      </c>
      <c r="C115" s="19">
        <f t="shared" si="14"/>
        <v>114</v>
      </c>
      <c r="D115" s="14" t="str">
        <f t="shared" si="162"/>
        <v/>
      </c>
      <c r="E115" s="15"/>
      <c r="F115" s="15"/>
      <c r="G115" s="15"/>
      <c r="H115" s="14" t="str">
        <f t="shared" si="163"/>
        <v/>
      </c>
      <c r="I115" s="15"/>
      <c r="J115" s="15"/>
      <c r="K115" s="15"/>
      <c r="L115" s="15"/>
      <c r="M115" s="15"/>
      <c r="N115" s="15"/>
      <c r="O115" s="15"/>
      <c r="P115" s="16"/>
      <c r="Q115" s="17" t="str">
        <f>IF(ISBLANK(O115)=TRUE,"",VLOOKUP(O115,'validation code'!$X$35:$Y$38,2,0))</f>
        <v/>
      </c>
      <c r="R115" s="17" t="e">
        <f t="shared" si="164"/>
        <v>#VALUE!</v>
      </c>
      <c r="S115" s="16"/>
      <c r="T115" s="74" t="str">
        <f t="shared" si="165"/>
        <v/>
      </c>
      <c r="U115" s="69"/>
      <c r="V115" s="69"/>
      <c r="W115" s="69"/>
      <c r="X115" s="69"/>
      <c r="Y115" s="70"/>
      <c r="Z115" s="69"/>
      <c r="AA115" s="71"/>
      <c r="AB115" s="73" t="str">
        <f t="shared" si="142"/>
        <v/>
      </c>
      <c r="AC115" s="73" t="str">
        <f t="shared" si="249"/>
        <v/>
      </c>
      <c r="AD115" s="73" t="str">
        <f t="shared" si="249"/>
        <v/>
      </c>
      <c r="AE115" s="73" t="str">
        <f t="shared" si="249"/>
        <v/>
      </c>
      <c r="AF115" s="73" t="str">
        <f t="shared" si="249"/>
        <v/>
      </c>
      <c r="AG115" s="73" t="str">
        <f t="shared" si="249"/>
        <v/>
      </c>
      <c r="AH115" s="73" t="str">
        <f t="shared" si="249"/>
        <v/>
      </c>
      <c r="AI115" s="73" t="str">
        <f t="shared" si="249"/>
        <v/>
      </c>
      <c r="AJ115" s="73" t="str">
        <f t="shared" si="249"/>
        <v/>
      </c>
      <c r="AK115" s="73" t="str">
        <f t="shared" si="249"/>
        <v/>
      </c>
      <c r="AL115" s="73" t="str">
        <f t="shared" si="249"/>
        <v/>
      </c>
      <c r="AM115" s="73" t="str">
        <f t="shared" si="249"/>
        <v/>
      </c>
      <c r="AN115" s="64" t="e">
        <f t="shared" si="166"/>
        <v>#VALUE!</v>
      </c>
      <c r="AO115" s="12"/>
      <c r="AP115" s="12" t="str">
        <f>IF(ISBLANK(F115),"",VLOOKUP(F115,'validation code'!$T$64:$U$125,2,0))</f>
        <v/>
      </c>
      <c r="AQ115" s="12" t="str">
        <f>IF(ISBLANK(F115),"",VLOOKUP(F115,'validation code'!$T$3:$U$61,2,0))</f>
        <v/>
      </c>
      <c r="AR115" s="12" t="str">
        <f>IF(ISBLANK(M115)=TRUE,"",VLOOKUP(M115,'validation code'!$X$48:$Y$49,2,0))</f>
        <v/>
      </c>
      <c r="AS115" s="12" t="str">
        <f>IF(ISBLANK(F115)=TRUE,"",VLOOKUP(F115,'validation code'!$A$29:$B$91,2,0))</f>
        <v/>
      </c>
      <c r="AT115" s="12"/>
      <c r="AU115" s="12" t="s">
        <v>1149</v>
      </c>
      <c r="AV115" s="12" t="str">
        <f>IF(ISBLANK($B$2)=TRUE,"",VLOOKUP($B$2,'validation code'!$W$54:$X$76,2,0))</f>
        <v>ENL</v>
      </c>
      <c r="AW115" s="72" t="str">
        <f t="shared" si="230"/>
        <v>01</v>
      </c>
      <c r="AX115" s="72" t="str">
        <f t="shared" si="231"/>
        <v/>
      </c>
      <c r="AY115" s="72" t="str">
        <f t="shared" si="232"/>
        <v>0114</v>
      </c>
      <c r="AZ115" s="72" t="str">
        <f t="shared" si="7"/>
        <v>EX-23-ENL-01--0114</v>
      </c>
      <c r="BA115" s="72" t="str">
        <f t="shared" si="8"/>
        <v>Not Completed</v>
      </c>
      <c r="BB115" s="19">
        <f t="shared" ref="BB115:BC115" si="270">IF(ISBLANK(F115)=TRUE,0,1)</f>
        <v>0</v>
      </c>
      <c r="BC115" s="19">
        <f t="shared" si="270"/>
        <v>0</v>
      </c>
      <c r="BD115" s="19">
        <f t="shared" ref="BD115:BW115" si="271">IF(ISBLANK(G115)=TRUE,0,1)</f>
        <v>0</v>
      </c>
      <c r="BE115" s="19">
        <f t="shared" si="271"/>
        <v>1</v>
      </c>
      <c r="BF115" s="19">
        <f t="shared" si="271"/>
        <v>0</v>
      </c>
      <c r="BG115" s="19">
        <f t="shared" si="271"/>
        <v>0</v>
      </c>
      <c r="BH115" s="19">
        <f t="shared" si="271"/>
        <v>0</v>
      </c>
      <c r="BI115" s="19">
        <f t="shared" si="271"/>
        <v>0</v>
      </c>
      <c r="BJ115" s="19">
        <f t="shared" si="271"/>
        <v>0</v>
      </c>
      <c r="BK115" s="19">
        <f t="shared" si="271"/>
        <v>0</v>
      </c>
      <c r="BL115" s="19">
        <f t="shared" si="271"/>
        <v>0</v>
      </c>
      <c r="BM115" s="19">
        <f t="shared" si="271"/>
        <v>0</v>
      </c>
      <c r="BN115" s="19">
        <f t="shared" si="271"/>
        <v>1</v>
      </c>
      <c r="BO115" s="19">
        <f t="shared" si="271"/>
        <v>1</v>
      </c>
      <c r="BP115" s="19">
        <f t="shared" si="271"/>
        <v>0</v>
      </c>
      <c r="BQ115" s="19">
        <f t="shared" si="271"/>
        <v>1</v>
      </c>
      <c r="BR115" s="19">
        <f t="shared" si="271"/>
        <v>0</v>
      </c>
      <c r="BS115" s="19">
        <f t="shared" si="271"/>
        <v>0</v>
      </c>
      <c r="BT115" s="19">
        <f t="shared" si="271"/>
        <v>0</v>
      </c>
      <c r="BU115" s="19">
        <f t="shared" si="271"/>
        <v>0</v>
      </c>
      <c r="BV115" s="19">
        <f t="shared" si="271"/>
        <v>0</v>
      </c>
      <c r="BW115" s="19">
        <f t="shared" si="271"/>
        <v>0</v>
      </c>
      <c r="BY115" s="12" t="str">
        <f t="shared" si="235"/>
        <v/>
      </c>
      <c r="BZ115" s="12"/>
      <c r="CA115" s="12" t="str">
        <f t="shared" si="11"/>
        <v/>
      </c>
      <c r="CB115" s="12" t="str">
        <f t="shared" si="236"/>
        <v>ENL</v>
      </c>
      <c r="CC115" s="12" t="str">
        <f t="shared" si="13"/>
        <v>ENL</v>
      </c>
    </row>
    <row r="116" spans="1:81" ht="14.25" customHeight="1" x14ac:dyDescent="0.35">
      <c r="A116" s="72" t="str">
        <f t="shared" si="0"/>
        <v>Not Completed</v>
      </c>
      <c r="C116" s="19">
        <f t="shared" si="14"/>
        <v>115</v>
      </c>
      <c r="D116" s="14" t="str">
        <f t="shared" si="162"/>
        <v/>
      </c>
      <c r="E116" s="15"/>
      <c r="F116" s="15"/>
      <c r="G116" s="15"/>
      <c r="H116" s="14" t="str">
        <f t="shared" si="163"/>
        <v/>
      </c>
      <c r="I116" s="15"/>
      <c r="J116" s="15"/>
      <c r="K116" s="15"/>
      <c r="L116" s="15"/>
      <c r="M116" s="15"/>
      <c r="N116" s="15"/>
      <c r="O116" s="15"/>
      <c r="P116" s="16"/>
      <c r="Q116" s="17" t="str">
        <f>IF(ISBLANK(O116)=TRUE,"",VLOOKUP(O116,'validation code'!$X$35:$Y$38,2,0))</f>
        <v/>
      </c>
      <c r="R116" s="17" t="e">
        <f t="shared" si="164"/>
        <v>#VALUE!</v>
      </c>
      <c r="S116" s="16"/>
      <c r="T116" s="74" t="str">
        <f t="shared" si="165"/>
        <v/>
      </c>
      <c r="U116" s="69"/>
      <c r="V116" s="69"/>
      <c r="W116" s="69"/>
      <c r="X116" s="69"/>
      <c r="Y116" s="70"/>
      <c r="Z116" s="69"/>
      <c r="AA116" s="71"/>
      <c r="AB116" s="73" t="str">
        <f t="shared" si="142"/>
        <v/>
      </c>
      <c r="AC116" s="73" t="str">
        <f t="shared" si="249"/>
        <v/>
      </c>
      <c r="AD116" s="73" t="str">
        <f t="shared" si="249"/>
        <v/>
      </c>
      <c r="AE116" s="73" t="str">
        <f t="shared" si="249"/>
        <v/>
      </c>
      <c r="AF116" s="73" t="str">
        <f t="shared" si="249"/>
        <v/>
      </c>
      <c r="AG116" s="73" t="str">
        <f t="shared" si="249"/>
        <v/>
      </c>
      <c r="AH116" s="73" t="str">
        <f t="shared" si="249"/>
        <v/>
      </c>
      <c r="AI116" s="73" t="str">
        <f t="shared" si="249"/>
        <v/>
      </c>
      <c r="AJ116" s="73" t="str">
        <f t="shared" si="249"/>
        <v/>
      </c>
      <c r="AK116" s="73" t="str">
        <f t="shared" si="249"/>
        <v/>
      </c>
      <c r="AL116" s="73" t="str">
        <f t="shared" si="249"/>
        <v/>
      </c>
      <c r="AM116" s="73" t="str">
        <f t="shared" si="249"/>
        <v/>
      </c>
      <c r="AN116" s="64" t="e">
        <f t="shared" si="166"/>
        <v>#VALUE!</v>
      </c>
      <c r="AO116" s="12"/>
      <c r="AP116" s="12" t="str">
        <f>IF(ISBLANK(F116),"",VLOOKUP(F116,'validation code'!$T$64:$U$125,2,0))</f>
        <v/>
      </c>
      <c r="AQ116" s="12" t="str">
        <f>IF(ISBLANK(F116),"",VLOOKUP(F116,'validation code'!$T$3:$U$61,2,0))</f>
        <v/>
      </c>
      <c r="AR116" s="12" t="str">
        <f>IF(ISBLANK(M116)=TRUE,"",VLOOKUP(M116,'validation code'!$X$48:$Y$49,2,0))</f>
        <v/>
      </c>
      <c r="AS116" s="12" t="str">
        <f>IF(ISBLANK(F116)=TRUE,"",VLOOKUP(F116,'validation code'!$A$29:$B$91,2,0))</f>
        <v/>
      </c>
      <c r="AT116" s="12"/>
      <c r="AU116" s="12" t="s">
        <v>1149</v>
      </c>
      <c r="AV116" s="12" t="str">
        <f>IF(ISBLANK($B$2)=TRUE,"",VLOOKUP($B$2,'validation code'!$W$54:$X$76,2,0))</f>
        <v>ENL</v>
      </c>
      <c r="AW116" s="72" t="str">
        <f t="shared" si="230"/>
        <v>01</v>
      </c>
      <c r="AX116" s="72" t="str">
        <f t="shared" si="231"/>
        <v/>
      </c>
      <c r="AY116" s="72" t="str">
        <f t="shared" si="232"/>
        <v>0115</v>
      </c>
      <c r="AZ116" s="72" t="str">
        <f t="shared" si="7"/>
        <v>EX-23-ENL-01--0115</v>
      </c>
      <c r="BA116" s="72" t="str">
        <f t="shared" si="8"/>
        <v>Not Completed</v>
      </c>
      <c r="BB116" s="19">
        <f t="shared" ref="BB116:BC116" si="272">IF(ISBLANK(F116)=TRUE,0,1)</f>
        <v>0</v>
      </c>
      <c r="BC116" s="19">
        <f t="shared" si="272"/>
        <v>0</v>
      </c>
      <c r="BD116" s="19">
        <f t="shared" ref="BD116:BW116" si="273">IF(ISBLANK(G116)=TRUE,0,1)</f>
        <v>0</v>
      </c>
      <c r="BE116" s="19">
        <f t="shared" si="273"/>
        <v>1</v>
      </c>
      <c r="BF116" s="19">
        <f t="shared" si="273"/>
        <v>0</v>
      </c>
      <c r="BG116" s="19">
        <f t="shared" si="273"/>
        <v>0</v>
      </c>
      <c r="BH116" s="19">
        <f t="shared" si="273"/>
        <v>0</v>
      </c>
      <c r="BI116" s="19">
        <f t="shared" si="273"/>
        <v>0</v>
      </c>
      <c r="BJ116" s="19">
        <f t="shared" si="273"/>
        <v>0</v>
      </c>
      <c r="BK116" s="19">
        <f t="shared" si="273"/>
        <v>0</v>
      </c>
      <c r="BL116" s="19">
        <f t="shared" si="273"/>
        <v>0</v>
      </c>
      <c r="BM116" s="19">
        <f t="shared" si="273"/>
        <v>0</v>
      </c>
      <c r="BN116" s="19">
        <f t="shared" si="273"/>
        <v>1</v>
      </c>
      <c r="BO116" s="19">
        <f t="shared" si="273"/>
        <v>1</v>
      </c>
      <c r="BP116" s="19">
        <f t="shared" si="273"/>
        <v>0</v>
      </c>
      <c r="BQ116" s="19">
        <f t="shared" si="273"/>
        <v>1</v>
      </c>
      <c r="BR116" s="19">
        <f t="shared" si="273"/>
        <v>0</v>
      </c>
      <c r="BS116" s="19">
        <f t="shared" si="273"/>
        <v>0</v>
      </c>
      <c r="BT116" s="19">
        <f t="shared" si="273"/>
        <v>0</v>
      </c>
      <c r="BU116" s="19">
        <f t="shared" si="273"/>
        <v>0</v>
      </c>
      <c r="BV116" s="19">
        <f t="shared" si="273"/>
        <v>0</v>
      </c>
      <c r="BW116" s="19">
        <f t="shared" si="273"/>
        <v>0</v>
      </c>
      <c r="BY116" s="12" t="str">
        <f t="shared" si="235"/>
        <v/>
      </c>
      <c r="BZ116" s="12"/>
      <c r="CA116" s="12" t="str">
        <f t="shared" si="11"/>
        <v/>
      </c>
      <c r="CB116" s="12" t="str">
        <f t="shared" si="236"/>
        <v>ENL</v>
      </c>
      <c r="CC116" s="12" t="str">
        <f t="shared" si="13"/>
        <v>ENL</v>
      </c>
    </row>
    <row r="117" spans="1:81" ht="14.25" customHeight="1" x14ac:dyDescent="0.35">
      <c r="A117" s="72" t="str">
        <f t="shared" si="0"/>
        <v>Not Completed</v>
      </c>
      <c r="C117" s="19">
        <f t="shared" si="14"/>
        <v>116</v>
      </c>
      <c r="D117" s="14" t="str">
        <f t="shared" si="162"/>
        <v/>
      </c>
      <c r="E117" s="15"/>
      <c r="F117" s="15"/>
      <c r="G117" s="15"/>
      <c r="H117" s="14" t="str">
        <f t="shared" si="163"/>
        <v/>
      </c>
      <c r="I117" s="15"/>
      <c r="J117" s="15"/>
      <c r="K117" s="15"/>
      <c r="L117" s="15"/>
      <c r="M117" s="15"/>
      <c r="N117" s="15"/>
      <c r="O117" s="15"/>
      <c r="P117" s="16"/>
      <c r="Q117" s="17" t="str">
        <f>IF(ISBLANK(O117)=TRUE,"",VLOOKUP(O117,'validation code'!$X$35:$Y$38,2,0))</f>
        <v/>
      </c>
      <c r="R117" s="17" t="e">
        <f t="shared" si="164"/>
        <v>#VALUE!</v>
      </c>
      <c r="S117" s="16"/>
      <c r="T117" s="74" t="str">
        <f t="shared" si="165"/>
        <v/>
      </c>
      <c r="U117" s="69"/>
      <c r="V117" s="69"/>
      <c r="W117" s="69"/>
      <c r="X117" s="69"/>
      <c r="Y117" s="70"/>
      <c r="Z117" s="69"/>
      <c r="AA117" s="71"/>
      <c r="AB117" s="73" t="str">
        <f t="shared" si="142"/>
        <v/>
      </c>
      <c r="AC117" s="73" t="str">
        <f t="shared" si="249"/>
        <v/>
      </c>
      <c r="AD117" s="73" t="str">
        <f t="shared" si="249"/>
        <v/>
      </c>
      <c r="AE117" s="73" t="str">
        <f t="shared" si="249"/>
        <v/>
      </c>
      <c r="AF117" s="73" t="str">
        <f t="shared" si="249"/>
        <v/>
      </c>
      <c r="AG117" s="73" t="str">
        <f t="shared" si="249"/>
        <v/>
      </c>
      <c r="AH117" s="73" t="str">
        <f t="shared" si="249"/>
        <v/>
      </c>
      <c r="AI117" s="73" t="str">
        <f t="shared" si="249"/>
        <v/>
      </c>
      <c r="AJ117" s="73" t="str">
        <f t="shared" si="249"/>
        <v/>
      </c>
      <c r="AK117" s="73" t="str">
        <f t="shared" si="249"/>
        <v/>
      </c>
      <c r="AL117" s="73" t="str">
        <f t="shared" si="249"/>
        <v/>
      </c>
      <c r="AM117" s="73" t="str">
        <f t="shared" si="249"/>
        <v/>
      </c>
      <c r="AN117" s="64" t="e">
        <f t="shared" si="166"/>
        <v>#VALUE!</v>
      </c>
      <c r="AO117" s="12"/>
      <c r="AP117" s="12" t="str">
        <f>IF(ISBLANK(F117),"",VLOOKUP(F117,'validation code'!$T$64:$U$125,2,0))</f>
        <v/>
      </c>
      <c r="AQ117" s="12" t="str">
        <f>IF(ISBLANK(F117),"",VLOOKUP(F117,'validation code'!$T$3:$U$61,2,0))</f>
        <v/>
      </c>
      <c r="AR117" s="12" t="str">
        <f>IF(ISBLANK(M117)=TRUE,"",VLOOKUP(M117,'validation code'!$X$48:$Y$49,2,0))</f>
        <v/>
      </c>
      <c r="AS117" s="12" t="str">
        <f>IF(ISBLANK(F117)=TRUE,"",VLOOKUP(F117,'validation code'!$A$29:$B$91,2,0))</f>
        <v/>
      </c>
      <c r="AT117" s="12"/>
      <c r="AU117" s="12" t="s">
        <v>1149</v>
      </c>
      <c r="AV117" s="12" t="str">
        <f>IF(ISBLANK($B$2)=TRUE,"",VLOOKUP($B$2,'validation code'!$W$54:$X$76,2,0))</f>
        <v>ENL</v>
      </c>
      <c r="AW117" s="72" t="str">
        <f t="shared" si="230"/>
        <v>01</v>
      </c>
      <c r="AX117" s="72" t="str">
        <f t="shared" si="231"/>
        <v/>
      </c>
      <c r="AY117" s="72" t="str">
        <f t="shared" si="232"/>
        <v>0116</v>
      </c>
      <c r="AZ117" s="72" t="str">
        <f t="shared" si="7"/>
        <v>EX-23-ENL-01--0116</v>
      </c>
      <c r="BA117" s="72" t="str">
        <f t="shared" si="8"/>
        <v>Not Completed</v>
      </c>
      <c r="BB117" s="19">
        <f t="shared" ref="BB117:BC117" si="274">IF(ISBLANK(F117)=TRUE,0,1)</f>
        <v>0</v>
      </c>
      <c r="BC117" s="19">
        <f t="shared" si="274"/>
        <v>0</v>
      </c>
      <c r="BD117" s="19">
        <f t="shared" ref="BD117:BW117" si="275">IF(ISBLANK(G117)=TRUE,0,1)</f>
        <v>0</v>
      </c>
      <c r="BE117" s="19">
        <f t="shared" si="275"/>
        <v>1</v>
      </c>
      <c r="BF117" s="19">
        <f t="shared" si="275"/>
        <v>0</v>
      </c>
      <c r="BG117" s="19">
        <f t="shared" si="275"/>
        <v>0</v>
      </c>
      <c r="BH117" s="19">
        <f t="shared" si="275"/>
        <v>0</v>
      </c>
      <c r="BI117" s="19">
        <f t="shared" si="275"/>
        <v>0</v>
      </c>
      <c r="BJ117" s="19">
        <f t="shared" si="275"/>
        <v>0</v>
      </c>
      <c r="BK117" s="19">
        <f t="shared" si="275"/>
        <v>0</v>
      </c>
      <c r="BL117" s="19">
        <f t="shared" si="275"/>
        <v>0</v>
      </c>
      <c r="BM117" s="19">
        <f t="shared" si="275"/>
        <v>0</v>
      </c>
      <c r="BN117" s="19">
        <f t="shared" si="275"/>
        <v>1</v>
      </c>
      <c r="BO117" s="19">
        <f t="shared" si="275"/>
        <v>1</v>
      </c>
      <c r="BP117" s="19">
        <f t="shared" si="275"/>
        <v>0</v>
      </c>
      <c r="BQ117" s="19">
        <f t="shared" si="275"/>
        <v>1</v>
      </c>
      <c r="BR117" s="19">
        <f t="shared" si="275"/>
        <v>0</v>
      </c>
      <c r="BS117" s="19">
        <f t="shared" si="275"/>
        <v>0</v>
      </c>
      <c r="BT117" s="19">
        <f t="shared" si="275"/>
        <v>0</v>
      </c>
      <c r="BU117" s="19">
        <f t="shared" si="275"/>
        <v>0</v>
      </c>
      <c r="BV117" s="19">
        <f t="shared" si="275"/>
        <v>0</v>
      </c>
      <c r="BW117" s="19">
        <f t="shared" si="275"/>
        <v>0</v>
      </c>
      <c r="BY117" s="12" t="str">
        <f t="shared" si="235"/>
        <v/>
      </c>
      <c r="BZ117" s="12"/>
      <c r="CA117" s="12" t="str">
        <f t="shared" si="11"/>
        <v/>
      </c>
      <c r="CB117" s="12" t="str">
        <f t="shared" si="236"/>
        <v>ENL</v>
      </c>
      <c r="CC117" s="12" t="str">
        <f t="shared" si="13"/>
        <v>ENL</v>
      </c>
    </row>
    <row r="118" spans="1:81" ht="14.25" customHeight="1" x14ac:dyDescent="0.35">
      <c r="A118" s="72" t="str">
        <f t="shared" si="0"/>
        <v>Not Completed</v>
      </c>
      <c r="C118" s="19">
        <f t="shared" si="14"/>
        <v>117</v>
      </c>
      <c r="D118" s="14" t="str">
        <f t="shared" si="162"/>
        <v/>
      </c>
      <c r="E118" s="15"/>
      <c r="F118" s="15"/>
      <c r="G118" s="15"/>
      <c r="H118" s="14" t="str">
        <f t="shared" si="163"/>
        <v/>
      </c>
      <c r="I118" s="15"/>
      <c r="J118" s="15"/>
      <c r="K118" s="15"/>
      <c r="L118" s="15"/>
      <c r="M118" s="15"/>
      <c r="N118" s="15"/>
      <c r="O118" s="15"/>
      <c r="P118" s="16"/>
      <c r="Q118" s="17" t="str">
        <f>IF(ISBLANK(O118)=TRUE,"",VLOOKUP(O118,'validation code'!$X$35:$Y$38,2,0))</f>
        <v/>
      </c>
      <c r="R118" s="17" t="e">
        <f t="shared" si="164"/>
        <v>#VALUE!</v>
      </c>
      <c r="S118" s="16"/>
      <c r="T118" s="74" t="str">
        <f t="shared" si="165"/>
        <v/>
      </c>
      <c r="U118" s="69"/>
      <c r="V118" s="69"/>
      <c r="W118" s="69"/>
      <c r="X118" s="69"/>
      <c r="Y118" s="70"/>
      <c r="Z118" s="69"/>
      <c r="AA118" s="71"/>
      <c r="AB118" s="73" t="str">
        <f t="shared" si="142"/>
        <v/>
      </c>
      <c r="AC118" s="73" t="str">
        <f t="shared" si="249"/>
        <v/>
      </c>
      <c r="AD118" s="73" t="str">
        <f t="shared" si="249"/>
        <v/>
      </c>
      <c r="AE118" s="73" t="str">
        <f t="shared" si="249"/>
        <v/>
      </c>
      <c r="AF118" s="73" t="str">
        <f t="shared" si="249"/>
        <v/>
      </c>
      <c r="AG118" s="73" t="str">
        <f t="shared" si="249"/>
        <v/>
      </c>
      <c r="AH118" s="73" t="str">
        <f t="shared" si="249"/>
        <v/>
      </c>
      <c r="AI118" s="73" t="str">
        <f t="shared" si="249"/>
        <v/>
      </c>
      <c r="AJ118" s="73" t="str">
        <f t="shared" si="249"/>
        <v/>
      </c>
      <c r="AK118" s="73" t="str">
        <f t="shared" si="249"/>
        <v/>
      </c>
      <c r="AL118" s="73" t="str">
        <f t="shared" si="249"/>
        <v/>
      </c>
      <c r="AM118" s="73" t="str">
        <f t="shared" si="249"/>
        <v/>
      </c>
      <c r="AN118" s="64" t="e">
        <f t="shared" si="166"/>
        <v>#VALUE!</v>
      </c>
      <c r="AO118" s="12"/>
      <c r="AP118" s="12" t="str">
        <f>IF(ISBLANK(F118),"",VLOOKUP(F118,'validation code'!$T$64:$U$125,2,0))</f>
        <v/>
      </c>
      <c r="AQ118" s="12" t="str">
        <f>IF(ISBLANK(F118),"",VLOOKUP(F118,'validation code'!$T$3:$U$61,2,0))</f>
        <v/>
      </c>
      <c r="AR118" s="12" t="str">
        <f>IF(ISBLANK(M118)=TRUE,"",VLOOKUP(M118,'validation code'!$X$48:$Y$49,2,0))</f>
        <v/>
      </c>
      <c r="AS118" s="12" t="str">
        <f>IF(ISBLANK(F118)=TRUE,"",VLOOKUP(F118,'validation code'!$A$29:$B$91,2,0))</f>
        <v/>
      </c>
      <c r="AT118" s="12"/>
      <c r="AU118" s="12" t="s">
        <v>1149</v>
      </c>
      <c r="AV118" s="12" t="str">
        <f>IF(ISBLANK($B$2)=TRUE,"",VLOOKUP($B$2,'validation code'!$W$54:$X$76,2,0))</f>
        <v>ENL</v>
      </c>
      <c r="AW118" s="72" t="str">
        <f t="shared" si="230"/>
        <v>01</v>
      </c>
      <c r="AX118" s="72" t="str">
        <f t="shared" si="231"/>
        <v/>
      </c>
      <c r="AY118" s="72" t="str">
        <f t="shared" si="232"/>
        <v>0117</v>
      </c>
      <c r="AZ118" s="72" t="str">
        <f t="shared" si="7"/>
        <v>EX-23-ENL-01--0117</v>
      </c>
      <c r="BA118" s="72" t="str">
        <f t="shared" si="8"/>
        <v>Not Completed</v>
      </c>
      <c r="BB118" s="19">
        <f t="shared" ref="BB118:BC118" si="276">IF(ISBLANK(F118)=TRUE,0,1)</f>
        <v>0</v>
      </c>
      <c r="BC118" s="19">
        <f t="shared" si="276"/>
        <v>0</v>
      </c>
      <c r="BD118" s="19">
        <f t="shared" ref="BD118:BW118" si="277">IF(ISBLANK(G118)=TRUE,0,1)</f>
        <v>0</v>
      </c>
      <c r="BE118" s="19">
        <f t="shared" si="277"/>
        <v>1</v>
      </c>
      <c r="BF118" s="19">
        <f t="shared" si="277"/>
        <v>0</v>
      </c>
      <c r="BG118" s="19">
        <f t="shared" si="277"/>
        <v>0</v>
      </c>
      <c r="BH118" s="19">
        <f t="shared" si="277"/>
        <v>0</v>
      </c>
      <c r="BI118" s="19">
        <f t="shared" si="277"/>
        <v>0</v>
      </c>
      <c r="BJ118" s="19">
        <f t="shared" si="277"/>
        <v>0</v>
      </c>
      <c r="BK118" s="19">
        <f t="shared" si="277"/>
        <v>0</v>
      </c>
      <c r="BL118" s="19">
        <f t="shared" si="277"/>
        <v>0</v>
      </c>
      <c r="BM118" s="19">
        <f t="shared" si="277"/>
        <v>0</v>
      </c>
      <c r="BN118" s="19">
        <f t="shared" si="277"/>
        <v>1</v>
      </c>
      <c r="BO118" s="19">
        <f t="shared" si="277"/>
        <v>1</v>
      </c>
      <c r="BP118" s="19">
        <f t="shared" si="277"/>
        <v>0</v>
      </c>
      <c r="BQ118" s="19">
        <f t="shared" si="277"/>
        <v>1</v>
      </c>
      <c r="BR118" s="19">
        <f t="shared" si="277"/>
        <v>0</v>
      </c>
      <c r="BS118" s="19">
        <f t="shared" si="277"/>
        <v>0</v>
      </c>
      <c r="BT118" s="19">
        <f t="shared" si="277"/>
        <v>0</v>
      </c>
      <c r="BU118" s="19">
        <f t="shared" si="277"/>
        <v>0</v>
      </c>
      <c r="BV118" s="19">
        <f t="shared" si="277"/>
        <v>0</v>
      </c>
      <c r="BW118" s="19">
        <f t="shared" si="277"/>
        <v>0</v>
      </c>
      <c r="BY118" s="12" t="str">
        <f t="shared" si="235"/>
        <v/>
      </c>
      <c r="BZ118" s="12"/>
      <c r="CA118" s="12" t="str">
        <f t="shared" si="11"/>
        <v/>
      </c>
      <c r="CB118" s="12" t="str">
        <f t="shared" si="236"/>
        <v>ENL</v>
      </c>
      <c r="CC118" s="12" t="str">
        <f t="shared" si="13"/>
        <v>ENL</v>
      </c>
    </row>
    <row r="119" spans="1:81" ht="14.25" customHeight="1" x14ac:dyDescent="0.35">
      <c r="A119" s="72" t="str">
        <f t="shared" si="0"/>
        <v>Not Completed</v>
      </c>
      <c r="C119" s="19">
        <f t="shared" si="14"/>
        <v>118</v>
      </c>
      <c r="D119" s="14" t="str">
        <f t="shared" si="162"/>
        <v/>
      </c>
      <c r="E119" s="15"/>
      <c r="F119" s="15"/>
      <c r="G119" s="15"/>
      <c r="H119" s="14" t="str">
        <f t="shared" si="163"/>
        <v/>
      </c>
      <c r="I119" s="15"/>
      <c r="J119" s="15"/>
      <c r="K119" s="15"/>
      <c r="L119" s="15"/>
      <c r="M119" s="15"/>
      <c r="N119" s="15"/>
      <c r="O119" s="15"/>
      <c r="P119" s="16"/>
      <c r="Q119" s="17" t="str">
        <f>IF(ISBLANK(O119)=TRUE,"",VLOOKUP(O119,'validation code'!$X$35:$Y$38,2,0))</f>
        <v/>
      </c>
      <c r="R119" s="17" t="e">
        <f t="shared" si="164"/>
        <v>#VALUE!</v>
      </c>
      <c r="S119" s="16"/>
      <c r="T119" s="74" t="str">
        <f t="shared" si="165"/>
        <v/>
      </c>
      <c r="U119" s="69"/>
      <c r="V119" s="69"/>
      <c r="W119" s="69"/>
      <c r="X119" s="69"/>
      <c r="Y119" s="70"/>
      <c r="Z119" s="69"/>
      <c r="AA119" s="71"/>
      <c r="AB119" s="73" t="str">
        <f t="shared" si="142"/>
        <v/>
      </c>
      <c r="AC119" s="73" t="str">
        <f t="shared" si="249"/>
        <v/>
      </c>
      <c r="AD119" s="73" t="str">
        <f t="shared" si="249"/>
        <v/>
      </c>
      <c r="AE119" s="73" t="str">
        <f t="shared" si="249"/>
        <v/>
      </c>
      <c r="AF119" s="73" t="str">
        <f t="shared" si="249"/>
        <v/>
      </c>
      <c r="AG119" s="73" t="str">
        <f t="shared" si="249"/>
        <v/>
      </c>
      <c r="AH119" s="73" t="str">
        <f t="shared" si="249"/>
        <v/>
      </c>
      <c r="AI119" s="73" t="str">
        <f t="shared" si="249"/>
        <v/>
      </c>
      <c r="AJ119" s="73" t="str">
        <f t="shared" si="249"/>
        <v/>
      </c>
      <c r="AK119" s="73" t="str">
        <f t="shared" si="249"/>
        <v/>
      </c>
      <c r="AL119" s="73" t="str">
        <f t="shared" si="249"/>
        <v/>
      </c>
      <c r="AM119" s="73" t="str">
        <f t="shared" si="249"/>
        <v/>
      </c>
      <c r="AN119" s="64" t="e">
        <f t="shared" si="166"/>
        <v>#VALUE!</v>
      </c>
      <c r="AO119" s="12"/>
      <c r="AP119" s="12" t="str">
        <f>IF(ISBLANK(F119),"",VLOOKUP(F119,'validation code'!$T$64:$U$125,2,0))</f>
        <v/>
      </c>
      <c r="AQ119" s="12" t="str">
        <f>IF(ISBLANK(F119),"",VLOOKUP(F119,'validation code'!$T$3:$U$61,2,0))</f>
        <v/>
      </c>
      <c r="AR119" s="12" t="str">
        <f>IF(ISBLANK(M119)=TRUE,"",VLOOKUP(M119,'validation code'!$X$48:$Y$49,2,0))</f>
        <v/>
      </c>
      <c r="AS119" s="12" t="str">
        <f>IF(ISBLANK(F119)=TRUE,"",VLOOKUP(F119,'validation code'!$A$29:$B$91,2,0))</f>
        <v/>
      </c>
      <c r="AT119" s="12"/>
      <c r="AU119" s="12" t="s">
        <v>1149</v>
      </c>
      <c r="AV119" s="12" t="str">
        <f>IF(ISBLANK($B$2)=TRUE,"",VLOOKUP($B$2,'validation code'!$W$54:$X$76,2,0))</f>
        <v>ENL</v>
      </c>
      <c r="AW119" s="72" t="str">
        <f t="shared" si="230"/>
        <v>01</v>
      </c>
      <c r="AX119" s="72" t="str">
        <f t="shared" si="231"/>
        <v/>
      </c>
      <c r="AY119" s="72" t="str">
        <f t="shared" si="232"/>
        <v>0118</v>
      </c>
      <c r="AZ119" s="72" t="str">
        <f t="shared" si="7"/>
        <v>EX-23-ENL-01--0118</v>
      </c>
      <c r="BA119" s="72" t="str">
        <f t="shared" si="8"/>
        <v>Not Completed</v>
      </c>
      <c r="BB119" s="19">
        <f t="shared" ref="BB119:BC119" si="278">IF(ISBLANK(F119)=TRUE,0,1)</f>
        <v>0</v>
      </c>
      <c r="BC119" s="19">
        <f t="shared" si="278"/>
        <v>0</v>
      </c>
      <c r="BD119" s="19">
        <f t="shared" ref="BD119:BW119" si="279">IF(ISBLANK(G119)=TRUE,0,1)</f>
        <v>0</v>
      </c>
      <c r="BE119" s="19">
        <f t="shared" si="279"/>
        <v>1</v>
      </c>
      <c r="BF119" s="19">
        <f t="shared" si="279"/>
        <v>0</v>
      </c>
      <c r="BG119" s="19">
        <f t="shared" si="279"/>
        <v>0</v>
      </c>
      <c r="BH119" s="19">
        <f t="shared" si="279"/>
        <v>0</v>
      </c>
      <c r="BI119" s="19">
        <f t="shared" si="279"/>
        <v>0</v>
      </c>
      <c r="BJ119" s="19">
        <f t="shared" si="279"/>
        <v>0</v>
      </c>
      <c r="BK119" s="19">
        <f t="shared" si="279"/>
        <v>0</v>
      </c>
      <c r="BL119" s="19">
        <f t="shared" si="279"/>
        <v>0</v>
      </c>
      <c r="BM119" s="19">
        <f t="shared" si="279"/>
        <v>0</v>
      </c>
      <c r="BN119" s="19">
        <f t="shared" si="279"/>
        <v>1</v>
      </c>
      <c r="BO119" s="19">
        <f t="shared" si="279"/>
        <v>1</v>
      </c>
      <c r="BP119" s="19">
        <f t="shared" si="279"/>
        <v>0</v>
      </c>
      <c r="BQ119" s="19">
        <f t="shared" si="279"/>
        <v>1</v>
      </c>
      <c r="BR119" s="19">
        <f t="shared" si="279"/>
        <v>0</v>
      </c>
      <c r="BS119" s="19">
        <f t="shared" si="279"/>
        <v>0</v>
      </c>
      <c r="BT119" s="19">
        <f t="shared" si="279"/>
        <v>0</v>
      </c>
      <c r="BU119" s="19">
        <f t="shared" si="279"/>
        <v>0</v>
      </c>
      <c r="BV119" s="19">
        <f t="shared" si="279"/>
        <v>0</v>
      </c>
      <c r="BW119" s="19">
        <f t="shared" si="279"/>
        <v>0</v>
      </c>
      <c r="BY119" s="12" t="str">
        <f t="shared" si="235"/>
        <v/>
      </c>
      <c r="BZ119" s="12"/>
      <c r="CA119" s="12" t="str">
        <f t="shared" si="11"/>
        <v/>
      </c>
      <c r="CB119" s="12" t="str">
        <f t="shared" si="236"/>
        <v>ENL</v>
      </c>
      <c r="CC119" s="12" t="str">
        <f t="shared" si="13"/>
        <v>ENL</v>
      </c>
    </row>
    <row r="120" spans="1:81" ht="14.25" customHeight="1" x14ac:dyDescent="0.35">
      <c r="A120" s="72" t="str">
        <f t="shared" si="0"/>
        <v>Not Completed</v>
      </c>
      <c r="C120" s="19">
        <f t="shared" si="14"/>
        <v>119</v>
      </c>
      <c r="D120" s="14" t="str">
        <f t="shared" si="162"/>
        <v/>
      </c>
      <c r="E120" s="15"/>
      <c r="F120" s="15"/>
      <c r="G120" s="15"/>
      <c r="H120" s="14" t="str">
        <f t="shared" si="163"/>
        <v/>
      </c>
      <c r="I120" s="15"/>
      <c r="J120" s="15"/>
      <c r="K120" s="15"/>
      <c r="L120" s="15"/>
      <c r="M120" s="15"/>
      <c r="N120" s="15"/>
      <c r="O120" s="15"/>
      <c r="P120" s="16"/>
      <c r="Q120" s="17" t="str">
        <f>IF(ISBLANK(O120)=TRUE,"",VLOOKUP(O120,'validation code'!$X$35:$Y$38,2,0))</f>
        <v/>
      </c>
      <c r="R120" s="17" t="e">
        <f t="shared" si="164"/>
        <v>#VALUE!</v>
      </c>
      <c r="S120" s="16"/>
      <c r="T120" s="74" t="str">
        <f t="shared" si="165"/>
        <v/>
      </c>
      <c r="U120" s="69"/>
      <c r="V120" s="69"/>
      <c r="W120" s="69"/>
      <c r="X120" s="69"/>
      <c r="Y120" s="70"/>
      <c r="Z120" s="69"/>
      <c r="AA120" s="71"/>
      <c r="AB120" s="73" t="str">
        <f t="shared" si="142"/>
        <v/>
      </c>
      <c r="AC120" s="73" t="str">
        <f t="shared" si="249"/>
        <v/>
      </c>
      <c r="AD120" s="73" t="str">
        <f t="shared" si="249"/>
        <v/>
      </c>
      <c r="AE120" s="73" t="str">
        <f t="shared" si="249"/>
        <v/>
      </c>
      <c r="AF120" s="73" t="str">
        <f t="shared" si="249"/>
        <v/>
      </c>
      <c r="AG120" s="73" t="str">
        <f t="shared" si="249"/>
        <v/>
      </c>
      <c r="AH120" s="73" t="str">
        <f t="shared" si="249"/>
        <v/>
      </c>
      <c r="AI120" s="73" t="str">
        <f t="shared" si="249"/>
        <v/>
      </c>
      <c r="AJ120" s="73" t="str">
        <f t="shared" si="249"/>
        <v/>
      </c>
      <c r="AK120" s="73" t="str">
        <f t="shared" si="249"/>
        <v/>
      </c>
      <c r="AL120" s="73" t="str">
        <f t="shared" si="249"/>
        <v/>
      </c>
      <c r="AM120" s="73" t="str">
        <f t="shared" si="249"/>
        <v/>
      </c>
      <c r="AN120" s="64" t="e">
        <f t="shared" si="166"/>
        <v>#VALUE!</v>
      </c>
      <c r="AO120" s="12"/>
      <c r="AP120" s="12" t="str">
        <f>IF(ISBLANK(F120),"",VLOOKUP(F120,'validation code'!$T$64:$U$125,2,0))</f>
        <v/>
      </c>
      <c r="AQ120" s="12" t="str">
        <f>IF(ISBLANK(F120),"",VLOOKUP(F120,'validation code'!$T$3:$U$61,2,0))</f>
        <v/>
      </c>
      <c r="AR120" s="12" t="str">
        <f>IF(ISBLANK(M120)=TRUE,"",VLOOKUP(M120,'validation code'!$X$48:$Y$49,2,0))</f>
        <v/>
      </c>
      <c r="AS120" s="12" t="str">
        <f>IF(ISBLANK(F120)=TRUE,"",VLOOKUP(F120,'validation code'!$A$29:$B$91,2,0))</f>
        <v/>
      </c>
      <c r="AT120" s="12"/>
      <c r="AU120" s="12" t="s">
        <v>1149</v>
      </c>
      <c r="AV120" s="12" t="str">
        <f>IF(ISBLANK($B$2)=TRUE,"",VLOOKUP($B$2,'validation code'!$W$54:$X$76,2,0))</f>
        <v>ENL</v>
      </c>
      <c r="AW120" s="72" t="str">
        <f t="shared" si="230"/>
        <v>01</v>
      </c>
      <c r="AX120" s="72" t="str">
        <f t="shared" si="231"/>
        <v/>
      </c>
      <c r="AY120" s="72" t="str">
        <f t="shared" si="232"/>
        <v>0119</v>
      </c>
      <c r="AZ120" s="72" t="str">
        <f t="shared" si="7"/>
        <v>EX-23-ENL-01--0119</v>
      </c>
      <c r="BA120" s="72" t="str">
        <f t="shared" si="8"/>
        <v>Not Completed</v>
      </c>
      <c r="BB120" s="19">
        <f t="shared" ref="BB120:BC120" si="280">IF(ISBLANK(F120)=TRUE,0,1)</f>
        <v>0</v>
      </c>
      <c r="BC120" s="19">
        <f t="shared" si="280"/>
        <v>0</v>
      </c>
      <c r="BD120" s="19">
        <f t="shared" ref="BD120:BW120" si="281">IF(ISBLANK(G120)=TRUE,0,1)</f>
        <v>0</v>
      </c>
      <c r="BE120" s="19">
        <f t="shared" si="281"/>
        <v>1</v>
      </c>
      <c r="BF120" s="19">
        <f t="shared" si="281"/>
        <v>0</v>
      </c>
      <c r="BG120" s="19">
        <f t="shared" si="281"/>
        <v>0</v>
      </c>
      <c r="BH120" s="19">
        <f t="shared" si="281"/>
        <v>0</v>
      </c>
      <c r="BI120" s="19">
        <f t="shared" si="281"/>
        <v>0</v>
      </c>
      <c r="BJ120" s="19">
        <f t="shared" si="281"/>
        <v>0</v>
      </c>
      <c r="BK120" s="19">
        <f t="shared" si="281"/>
        <v>0</v>
      </c>
      <c r="BL120" s="19">
        <f t="shared" si="281"/>
        <v>0</v>
      </c>
      <c r="BM120" s="19">
        <f t="shared" si="281"/>
        <v>0</v>
      </c>
      <c r="BN120" s="19">
        <f t="shared" si="281"/>
        <v>1</v>
      </c>
      <c r="BO120" s="19">
        <f t="shared" si="281"/>
        <v>1</v>
      </c>
      <c r="BP120" s="19">
        <f t="shared" si="281"/>
        <v>0</v>
      </c>
      <c r="BQ120" s="19">
        <f t="shared" si="281"/>
        <v>1</v>
      </c>
      <c r="BR120" s="19">
        <f t="shared" si="281"/>
        <v>0</v>
      </c>
      <c r="BS120" s="19">
        <f t="shared" si="281"/>
        <v>0</v>
      </c>
      <c r="BT120" s="19">
        <f t="shared" si="281"/>
        <v>0</v>
      </c>
      <c r="BU120" s="19">
        <f t="shared" si="281"/>
        <v>0</v>
      </c>
      <c r="BV120" s="19">
        <f t="shared" si="281"/>
        <v>0</v>
      </c>
      <c r="BW120" s="19">
        <f t="shared" si="281"/>
        <v>0</v>
      </c>
      <c r="BY120" s="12" t="str">
        <f t="shared" si="235"/>
        <v/>
      </c>
      <c r="BZ120" s="12"/>
      <c r="CA120" s="12" t="str">
        <f t="shared" si="11"/>
        <v/>
      </c>
      <c r="CB120" s="12" t="str">
        <f t="shared" si="236"/>
        <v>ENL</v>
      </c>
      <c r="CC120" s="12" t="str">
        <f t="shared" si="13"/>
        <v>ENL</v>
      </c>
    </row>
    <row r="121" spans="1:81" ht="14.25" customHeight="1" x14ac:dyDescent="0.35">
      <c r="A121" s="72" t="str">
        <f t="shared" si="0"/>
        <v>Not Completed</v>
      </c>
      <c r="C121" s="19">
        <f t="shared" si="14"/>
        <v>120</v>
      </c>
      <c r="D121" s="14" t="str">
        <f t="shared" si="162"/>
        <v/>
      </c>
      <c r="E121" s="15"/>
      <c r="F121" s="15"/>
      <c r="G121" s="15"/>
      <c r="H121" s="14" t="str">
        <f t="shared" si="163"/>
        <v/>
      </c>
      <c r="I121" s="15"/>
      <c r="J121" s="15"/>
      <c r="K121" s="15"/>
      <c r="L121" s="15"/>
      <c r="M121" s="15"/>
      <c r="N121" s="15"/>
      <c r="O121" s="15"/>
      <c r="P121" s="16"/>
      <c r="Q121" s="17" t="str">
        <f>IF(ISBLANK(O121)=TRUE,"",VLOOKUP(O121,'validation code'!$X$35:$Y$38,2,0))</f>
        <v/>
      </c>
      <c r="R121" s="17" t="e">
        <f t="shared" si="164"/>
        <v>#VALUE!</v>
      </c>
      <c r="S121" s="16"/>
      <c r="T121" s="74" t="str">
        <f t="shared" si="165"/>
        <v/>
      </c>
      <c r="U121" s="69"/>
      <c r="V121" s="69"/>
      <c r="W121" s="69"/>
      <c r="X121" s="69"/>
      <c r="Y121" s="70"/>
      <c r="Z121" s="69"/>
      <c r="AA121" s="71"/>
      <c r="AB121" s="73" t="str">
        <f t="shared" si="142"/>
        <v/>
      </c>
      <c r="AC121" s="73" t="str">
        <f t="shared" si="249"/>
        <v/>
      </c>
      <c r="AD121" s="73" t="str">
        <f t="shared" si="249"/>
        <v/>
      </c>
      <c r="AE121" s="73" t="str">
        <f t="shared" si="249"/>
        <v/>
      </c>
      <c r="AF121" s="73" t="str">
        <f t="shared" si="249"/>
        <v/>
      </c>
      <c r="AG121" s="73" t="str">
        <f t="shared" si="249"/>
        <v/>
      </c>
      <c r="AH121" s="73" t="str">
        <f t="shared" si="249"/>
        <v/>
      </c>
      <c r="AI121" s="73" t="str">
        <f t="shared" si="249"/>
        <v/>
      </c>
      <c r="AJ121" s="73" t="str">
        <f t="shared" si="249"/>
        <v/>
      </c>
      <c r="AK121" s="73" t="str">
        <f t="shared" si="249"/>
        <v/>
      </c>
      <c r="AL121" s="73" t="str">
        <f t="shared" si="249"/>
        <v/>
      </c>
      <c r="AM121" s="73" t="str">
        <f t="shared" si="249"/>
        <v/>
      </c>
      <c r="AN121" s="64" t="e">
        <f t="shared" si="166"/>
        <v>#VALUE!</v>
      </c>
      <c r="AO121" s="12"/>
      <c r="AP121" s="12" t="str">
        <f>IF(ISBLANK(F121),"",VLOOKUP(F121,'validation code'!$T$64:$U$125,2,0))</f>
        <v/>
      </c>
      <c r="AQ121" s="12" t="str">
        <f>IF(ISBLANK(F121),"",VLOOKUP(F121,'validation code'!$T$3:$U$61,2,0))</f>
        <v/>
      </c>
      <c r="AR121" s="12" t="str">
        <f>IF(ISBLANK(M121)=TRUE,"",VLOOKUP(M121,'validation code'!$X$48:$Y$49,2,0))</f>
        <v/>
      </c>
      <c r="AS121" s="12" t="str">
        <f>IF(ISBLANK(F121)=TRUE,"",VLOOKUP(F121,'validation code'!$A$29:$B$91,2,0))</f>
        <v/>
      </c>
      <c r="AT121" s="12"/>
      <c r="AU121" s="12" t="s">
        <v>1149</v>
      </c>
      <c r="AV121" s="12" t="str">
        <f>IF(ISBLANK($B$2)=TRUE,"",VLOOKUP($B$2,'validation code'!$W$54:$X$76,2,0))</f>
        <v>ENL</v>
      </c>
      <c r="AW121" s="72" t="str">
        <f t="shared" si="230"/>
        <v>01</v>
      </c>
      <c r="AX121" s="72" t="str">
        <f t="shared" si="231"/>
        <v/>
      </c>
      <c r="AY121" s="72" t="str">
        <f t="shared" si="232"/>
        <v>0120</v>
      </c>
      <c r="AZ121" s="72" t="str">
        <f t="shared" si="7"/>
        <v>EX-23-ENL-01--0120</v>
      </c>
      <c r="BA121" s="72" t="str">
        <f t="shared" si="8"/>
        <v>Not Completed</v>
      </c>
      <c r="BB121" s="19">
        <f t="shared" ref="BB121:BC121" si="282">IF(ISBLANK(F121)=TRUE,0,1)</f>
        <v>0</v>
      </c>
      <c r="BC121" s="19">
        <f t="shared" si="282"/>
        <v>0</v>
      </c>
      <c r="BD121" s="19">
        <f t="shared" ref="BD121:BW121" si="283">IF(ISBLANK(G121)=TRUE,0,1)</f>
        <v>0</v>
      </c>
      <c r="BE121" s="19">
        <f t="shared" si="283"/>
        <v>1</v>
      </c>
      <c r="BF121" s="19">
        <f t="shared" si="283"/>
        <v>0</v>
      </c>
      <c r="BG121" s="19">
        <f t="shared" si="283"/>
        <v>0</v>
      </c>
      <c r="BH121" s="19">
        <f t="shared" si="283"/>
        <v>0</v>
      </c>
      <c r="BI121" s="19">
        <f t="shared" si="283"/>
        <v>0</v>
      </c>
      <c r="BJ121" s="19">
        <f t="shared" si="283"/>
        <v>0</v>
      </c>
      <c r="BK121" s="19">
        <f t="shared" si="283"/>
        <v>0</v>
      </c>
      <c r="BL121" s="19">
        <f t="shared" si="283"/>
        <v>0</v>
      </c>
      <c r="BM121" s="19">
        <f t="shared" si="283"/>
        <v>0</v>
      </c>
      <c r="BN121" s="19">
        <f t="shared" si="283"/>
        <v>1</v>
      </c>
      <c r="BO121" s="19">
        <f t="shared" si="283"/>
        <v>1</v>
      </c>
      <c r="BP121" s="19">
        <f t="shared" si="283"/>
        <v>0</v>
      </c>
      <c r="BQ121" s="19">
        <f t="shared" si="283"/>
        <v>1</v>
      </c>
      <c r="BR121" s="19">
        <f t="shared" si="283"/>
        <v>0</v>
      </c>
      <c r="BS121" s="19">
        <f t="shared" si="283"/>
        <v>0</v>
      </c>
      <c r="BT121" s="19">
        <f t="shared" si="283"/>
        <v>0</v>
      </c>
      <c r="BU121" s="19">
        <f t="shared" si="283"/>
        <v>0</v>
      </c>
      <c r="BV121" s="19">
        <f t="shared" si="283"/>
        <v>0</v>
      </c>
      <c r="BW121" s="19">
        <f t="shared" si="283"/>
        <v>0</v>
      </c>
      <c r="BY121" s="12" t="str">
        <f t="shared" si="235"/>
        <v/>
      </c>
      <c r="BZ121" s="12"/>
      <c r="CA121" s="12" t="str">
        <f t="shared" si="11"/>
        <v/>
      </c>
      <c r="CB121" s="12" t="str">
        <f t="shared" si="236"/>
        <v>ENL</v>
      </c>
      <c r="CC121" s="12" t="str">
        <f t="shared" si="13"/>
        <v>ENL</v>
      </c>
    </row>
    <row r="122" spans="1:81" ht="14.25" customHeight="1" x14ac:dyDescent="0.35">
      <c r="A122" s="72" t="str">
        <f t="shared" si="0"/>
        <v>Not Completed</v>
      </c>
      <c r="C122" s="19">
        <f t="shared" si="14"/>
        <v>121</v>
      </c>
      <c r="D122" s="14" t="str">
        <f t="shared" si="162"/>
        <v/>
      </c>
      <c r="E122" s="15"/>
      <c r="F122" s="15"/>
      <c r="G122" s="15"/>
      <c r="H122" s="14" t="str">
        <f t="shared" si="163"/>
        <v/>
      </c>
      <c r="I122" s="15"/>
      <c r="J122" s="15"/>
      <c r="K122" s="15"/>
      <c r="L122" s="15"/>
      <c r="M122" s="15"/>
      <c r="N122" s="15"/>
      <c r="O122" s="15"/>
      <c r="P122" s="16"/>
      <c r="Q122" s="17" t="str">
        <f>IF(ISBLANK(O122)=TRUE,"",VLOOKUP(O122,'validation code'!$X$35:$Y$38,2,0))</f>
        <v/>
      </c>
      <c r="R122" s="17" t="e">
        <f t="shared" si="164"/>
        <v>#VALUE!</v>
      </c>
      <c r="S122" s="16"/>
      <c r="T122" s="74" t="str">
        <f t="shared" si="165"/>
        <v/>
      </c>
      <c r="U122" s="69"/>
      <c r="V122" s="69"/>
      <c r="W122" s="69"/>
      <c r="X122" s="69"/>
      <c r="Y122" s="70"/>
      <c r="Z122" s="69"/>
      <c r="AA122" s="71"/>
      <c r="AB122" s="73" t="str">
        <f t="shared" si="142"/>
        <v/>
      </c>
      <c r="AC122" s="73" t="str">
        <f t="shared" si="249"/>
        <v/>
      </c>
      <c r="AD122" s="73" t="str">
        <f t="shared" si="249"/>
        <v/>
      </c>
      <c r="AE122" s="73" t="str">
        <f t="shared" si="249"/>
        <v/>
      </c>
      <c r="AF122" s="73" t="str">
        <f t="shared" si="249"/>
        <v/>
      </c>
      <c r="AG122" s="73" t="str">
        <f t="shared" si="249"/>
        <v/>
      </c>
      <c r="AH122" s="73" t="str">
        <f t="shared" si="249"/>
        <v/>
      </c>
      <c r="AI122" s="73" t="str">
        <f t="shared" si="249"/>
        <v/>
      </c>
      <c r="AJ122" s="73" t="str">
        <f t="shared" si="249"/>
        <v/>
      </c>
      <c r="AK122" s="73" t="str">
        <f t="shared" si="249"/>
        <v/>
      </c>
      <c r="AL122" s="73" t="str">
        <f t="shared" si="249"/>
        <v/>
      </c>
      <c r="AM122" s="73" t="str">
        <f t="shared" si="249"/>
        <v/>
      </c>
      <c r="AN122" s="64" t="e">
        <f t="shared" si="166"/>
        <v>#VALUE!</v>
      </c>
      <c r="AO122" s="12"/>
      <c r="AP122" s="12" t="str">
        <f>IF(ISBLANK(F122),"",VLOOKUP(F122,'validation code'!$T$64:$U$125,2,0))</f>
        <v/>
      </c>
      <c r="AQ122" s="12" t="str">
        <f>IF(ISBLANK(F122),"",VLOOKUP(F122,'validation code'!$T$3:$U$61,2,0))</f>
        <v/>
      </c>
      <c r="AR122" s="12" t="str">
        <f>IF(ISBLANK(M122)=TRUE,"",VLOOKUP(M122,'validation code'!$X$48:$Y$49,2,0))</f>
        <v/>
      </c>
      <c r="AS122" s="12" t="str">
        <f>IF(ISBLANK(F122)=TRUE,"",VLOOKUP(F122,'validation code'!$A$29:$B$91,2,0))</f>
        <v/>
      </c>
      <c r="AT122" s="12"/>
      <c r="AU122" s="12" t="s">
        <v>1149</v>
      </c>
      <c r="AV122" s="12" t="str">
        <f>IF(ISBLANK($B$2)=TRUE,"",VLOOKUP($B$2,'validation code'!$W$54:$X$76,2,0))</f>
        <v>ENL</v>
      </c>
      <c r="AW122" s="72" t="str">
        <f t="shared" si="230"/>
        <v>01</v>
      </c>
      <c r="AX122" s="72" t="str">
        <f t="shared" si="231"/>
        <v/>
      </c>
      <c r="AY122" s="72" t="str">
        <f t="shared" si="232"/>
        <v>0121</v>
      </c>
      <c r="AZ122" s="72" t="str">
        <f t="shared" si="7"/>
        <v>EX-23-ENL-01--0121</v>
      </c>
      <c r="BA122" s="72" t="str">
        <f t="shared" si="8"/>
        <v>Not Completed</v>
      </c>
      <c r="BB122" s="19">
        <f t="shared" ref="BB122:BC122" si="284">IF(ISBLANK(F122)=TRUE,0,1)</f>
        <v>0</v>
      </c>
      <c r="BC122" s="19">
        <f t="shared" si="284"/>
        <v>0</v>
      </c>
      <c r="BD122" s="19">
        <f t="shared" ref="BD122:BW122" si="285">IF(ISBLANK(G122)=TRUE,0,1)</f>
        <v>0</v>
      </c>
      <c r="BE122" s="19">
        <f t="shared" si="285"/>
        <v>1</v>
      </c>
      <c r="BF122" s="19">
        <f t="shared" si="285"/>
        <v>0</v>
      </c>
      <c r="BG122" s="19">
        <f t="shared" si="285"/>
        <v>0</v>
      </c>
      <c r="BH122" s="19">
        <f t="shared" si="285"/>
        <v>0</v>
      </c>
      <c r="BI122" s="19">
        <f t="shared" si="285"/>
        <v>0</v>
      </c>
      <c r="BJ122" s="19">
        <f t="shared" si="285"/>
        <v>0</v>
      </c>
      <c r="BK122" s="19">
        <f t="shared" si="285"/>
        <v>0</v>
      </c>
      <c r="BL122" s="19">
        <f t="shared" si="285"/>
        <v>0</v>
      </c>
      <c r="BM122" s="19">
        <f t="shared" si="285"/>
        <v>0</v>
      </c>
      <c r="BN122" s="19">
        <f t="shared" si="285"/>
        <v>1</v>
      </c>
      <c r="BO122" s="19">
        <f t="shared" si="285"/>
        <v>1</v>
      </c>
      <c r="BP122" s="19">
        <f t="shared" si="285"/>
        <v>0</v>
      </c>
      <c r="BQ122" s="19">
        <f t="shared" si="285"/>
        <v>1</v>
      </c>
      <c r="BR122" s="19">
        <f t="shared" si="285"/>
        <v>0</v>
      </c>
      <c r="BS122" s="19">
        <f t="shared" si="285"/>
        <v>0</v>
      </c>
      <c r="BT122" s="19">
        <f t="shared" si="285"/>
        <v>0</v>
      </c>
      <c r="BU122" s="19">
        <f t="shared" si="285"/>
        <v>0</v>
      </c>
      <c r="BV122" s="19">
        <f t="shared" si="285"/>
        <v>0</v>
      </c>
      <c r="BW122" s="19">
        <f t="shared" si="285"/>
        <v>0</v>
      </c>
      <c r="BY122" s="12" t="str">
        <f t="shared" si="235"/>
        <v/>
      </c>
      <c r="BZ122" s="12"/>
      <c r="CA122" s="12" t="str">
        <f t="shared" si="11"/>
        <v/>
      </c>
      <c r="CB122" s="12" t="str">
        <f t="shared" si="236"/>
        <v>ENL</v>
      </c>
      <c r="CC122" s="12" t="str">
        <f t="shared" si="13"/>
        <v>ENL</v>
      </c>
    </row>
    <row r="123" spans="1:81" ht="14.25" customHeight="1" x14ac:dyDescent="0.35">
      <c r="A123" s="72" t="str">
        <f t="shared" si="0"/>
        <v>Not Completed</v>
      </c>
      <c r="C123" s="19">
        <f t="shared" si="14"/>
        <v>122</v>
      </c>
      <c r="D123" s="14" t="str">
        <f t="shared" si="162"/>
        <v/>
      </c>
      <c r="E123" s="15"/>
      <c r="F123" s="15"/>
      <c r="G123" s="15"/>
      <c r="H123" s="14" t="str">
        <f t="shared" si="163"/>
        <v/>
      </c>
      <c r="I123" s="15"/>
      <c r="J123" s="15"/>
      <c r="K123" s="15"/>
      <c r="L123" s="15"/>
      <c r="M123" s="15"/>
      <c r="N123" s="15"/>
      <c r="O123" s="15"/>
      <c r="P123" s="16"/>
      <c r="Q123" s="17" t="str">
        <f>IF(ISBLANK(O123)=TRUE,"",VLOOKUP(O123,'validation code'!$X$35:$Y$38,2,0))</f>
        <v/>
      </c>
      <c r="R123" s="17" t="e">
        <f t="shared" si="164"/>
        <v>#VALUE!</v>
      </c>
      <c r="S123" s="16"/>
      <c r="T123" s="74" t="str">
        <f t="shared" si="165"/>
        <v/>
      </c>
      <c r="U123" s="69"/>
      <c r="V123" s="69"/>
      <c r="W123" s="69"/>
      <c r="X123" s="69"/>
      <c r="Y123" s="70"/>
      <c r="Z123" s="69"/>
      <c r="AA123" s="71"/>
      <c r="AB123" s="73" t="str">
        <f t="shared" si="142"/>
        <v/>
      </c>
      <c r="AC123" s="73" t="str">
        <f t="shared" si="249"/>
        <v/>
      </c>
      <c r="AD123" s="73" t="str">
        <f t="shared" si="249"/>
        <v/>
      </c>
      <c r="AE123" s="73" t="str">
        <f t="shared" si="249"/>
        <v/>
      </c>
      <c r="AF123" s="73" t="str">
        <f t="shared" si="249"/>
        <v/>
      </c>
      <c r="AG123" s="73" t="str">
        <f t="shared" si="249"/>
        <v/>
      </c>
      <c r="AH123" s="73" t="str">
        <f t="shared" si="249"/>
        <v/>
      </c>
      <c r="AI123" s="73" t="str">
        <f t="shared" si="249"/>
        <v/>
      </c>
      <c r="AJ123" s="73" t="str">
        <f t="shared" si="249"/>
        <v/>
      </c>
      <c r="AK123" s="73" t="str">
        <f t="shared" si="249"/>
        <v/>
      </c>
      <c r="AL123" s="73" t="str">
        <f t="shared" si="249"/>
        <v/>
      </c>
      <c r="AM123" s="73" t="str">
        <f t="shared" si="249"/>
        <v/>
      </c>
      <c r="AN123" s="64" t="e">
        <f t="shared" si="166"/>
        <v>#VALUE!</v>
      </c>
      <c r="AO123" s="12"/>
      <c r="AP123" s="12" t="str">
        <f>IF(ISBLANK(F123),"",VLOOKUP(F123,'validation code'!$T$64:$U$125,2,0))</f>
        <v/>
      </c>
      <c r="AQ123" s="12" t="str">
        <f>IF(ISBLANK(F123),"",VLOOKUP(F123,'validation code'!$T$3:$U$61,2,0))</f>
        <v/>
      </c>
      <c r="AR123" s="12" t="str">
        <f>IF(ISBLANK(M123)=TRUE,"",VLOOKUP(M123,'validation code'!$X$48:$Y$49,2,0))</f>
        <v/>
      </c>
      <c r="AS123" s="12" t="str">
        <f>IF(ISBLANK(F123)=TRUE,"",VLOOKUP(F123,'validation code'!$A$29:$B$91,2,0))</f>
        <v/>
      </c>
      <c r="AT123" s="12"/>
      <c r="AU123" s="12" t="s">
        <v>1149</v>
      </c>
      <c r="AV123" s="12" t="str">
        <f>IF(ISBLANK($B$2)=TRUE,"",VLOOKUP($B$2,'validation code'!$W$54:$X$76,2,0))</f>
        <v>ENL</v>
      </c>
      <c r="AW123" s="72" t="str">
        <f t="shared" si="230"/>
        <v>01</v>
      </c>
      <c r="AX123" s="72" t="str">
        <f t="shared" si="231"/>
        <v/>
      </c>
      <c r="AY123" s="72" t="str">
        <f t="shared" si="232"/>
        <v>0122</v>
      </c>
      <c r="AZ123" s="72" t="str">
        <f t="shared" si="7"/>
        <v>EX-23-ENL-01--0122</v>
      </c>
      <c r="BA123" s="72" t="str">
        <f t="shared" si="8"/>
        <v>Not Completed</v>
      </c>
      <c r="BB123" s="19">
        <f t="shared" ref="BB123:BC123" si="286">IF(ISBLANK(F123)=TRUE,0,1)</f>
        <v>0</v>
      </c>
      <c r="BC123" s="19">
        <f t="shared" si="286"/>
        <v>0</v>
      </c>
      <c r="BD123" s="19">
        <f t="shared" ref="BD123:BW123" si="287">IF(ISBLANK(G123)=TRUE,0,1)</f>
        <v>0</v>
      </c>
      <c r="BE123" s="19">
        <f t="shared" si="287"/>
        <v>1</v>
      </c>
      <c r="BF123" s="19">
        <f t="shared" si="287"/>
        <v>0</v>
      </c>
      <c r="BG123" s="19">
        <f t="shared" si="287"/>
        <v>0</v>
      </c>
      <c r="BH123" s="19">
        <f t="shared" si="287"/>
        <v>0</v>
      </c>
      <c r="BI123" s="19">
        <f t="shared" si="287"/>
        <v>0</v>
      </c>
      <c r="BJ123" s="19">
        <f t="shared" si="287"/>
        <v>0</v>
      </c>
      <c r="BK123" s="19">
        <f t="shared" si="287"/>
        <v>0</v>
      </c>
      <c r="BL123" s="19">
        <f t="shared" si="287"/>
        <v>0</v>
      </c>
      <c r="BM123" s="19">
        <f t="shared" si="287"/>
        <v>0</v>
      </c>
      <c r="BN123" s="19">
        <f t="shared" si="287"/>
        <v>1</v>
      </c>
      <c r="BO123" s="19">
        <f t="shared" si="287"/>
        <v>1</v>
      </c>
      <c r="BP123" s="19">
        <f t="shared" si="287"/>
        <v>0</v>
      </c>
      <c r="BQ123" s="19">
        <f t="shared" si="287"/>
        <v>1</v>
      </c>
      <c r="BR123" s="19">
        <f t="shared" si="287"/>
        <v>0</v>
      </c>
      <c r="BS123" s="19">
        <f t="shared" si="287"/>
        <v>0</v>
      </c>
      <c r="BT123" s="19">
        <f t="shared" si="287"/>
        <v>0</v>
      </c>
      <c r="BU123" s="19">
        <f t="shared" si="287"/>
        <v>0</v>
      </c>
      <c r="BV123" s="19">
        <f t="shared" si="287"/>
        <v>0</v>
      </c>
      <c r="BW123" s="19">
        <f t="shared" si="287"/>
        <v>0</v>
      </c>
      <c r="BY123" s="12" t="str">
        <f t="shared" si="235"/>
        <v/>
      </c>
      <c r="BZ123" s="12"/>
      <c r="CA123" s="12" t="str">
        <f t="shared" si="11"/>
        <v/>
      </c>
      <c r="CB123" s="12" t="str">
        <f t="shared" si="236"/>
        <v>ENL</v>
      </c>
      <c r="CC123" s="12" t="str">
        <f t="shared" si="13"/>
        <v>ENL</v>
      </c>
    </row>
    <row r="124" spans="1:81" ht="14.25" customHeight="1" x14ac:dyDescent="0.35">
      <c r="A124" s="72" t="str">
        <f t="shared" si="0"/>
        <v>Not Completed</v>
      </c>
      <c r="C124" s="19">
        <f t="shared" si="14"/>
        <v>123</v>
      </c>
      <c r="D124" s="14" t="str">
        <f t="shared" si="162"/>
        <v/>
      </c>
      <c r="E124" s="15"/>
      <c r="F124" s="15"/>
      <c r="G124" s="15"/>
      <c r="H124" s="14" t="str">
        <f t="shared" si="163"/>
        <v/>
      </c>
      <c r="I124" s="15"/>
      <c r="J124" s="15"/>
      <c r="K124" s="15"/>
      <c r="L124" s="15"/>
      <c r="M124" s="15"/>
      <c r="N124" s="15"/>
      <c r="O124" s="15"/>
      <c r="P124" s="16"/>
      <c r="Q124" s="17" t="str">
        <f>IF(ISBLANK(O124)=TRUE,"",VLOOKUP(O124,'validation code'!$X$35:$Y$38,2,0))</f>
        <v/>
      </c>
      <c r="R124" s="17" t="e">
        <f t="shared" si="164"/>
        <v>#VALUE!</v>
      </c>
      <c r="S124" s="16"/>
      <c r="T124" s="74" t="str">
        <f t="shared" si="165"/>
        <v/>
      </c>
      <c r="U124" s="69"/>
      <c r="V124" s="69"/>
      <c r="W124" s="69"/>
      <c r="X124" s="69"/>
      <c r="Y124" s="70"/>
      <c r="Z124" s="69"/>
      <c r="AA124" s="71"/>
      <c r="AB124" s="73" t="str">
        <f t="shared" ref="AB124:AB187" si="288">IF(OR(ISBLANK($V124)=TRUE,$V124&lt;&gt;AB$1=TRUE,ISBLANK($T124)=TRUE),"",IF(AB$1=$V124,$T124,0))</f>
        <v/>
      </c>
      <c r="AC124" s="73" t="str">
        <f t="shared" si="249"/>
        <v/>
      </c>
      <c r="AD124" s="73" t="str">
        <f t="shared" si="249"/>
        <v/>
      </c>
      <c r="AE124" s="73" t="str">
        <f t="shared" si="249"/>
        <v/>
      </c>
      <c r="AF124" s="73" t="str">
        <f t="shared" si="249"/>
        <v/>
      </c>
      <c r="AG124" s="73" t="str">
        <f t="shared" si="249"/>
        <v/>
      </c>
      <c r="AH124" s="73" t="str">
        <f t="shared" si="249"/>
        <v/>
      </c>
      <c r="AI124" s="73" t="str">
        <f t="shared" si="249"/>
        <v/>
      </c>
      <c r="AJ124" s="73" t="str">
        <f t="shared" si="249"/>
        <v/>
      </c>
      <c r="AK124" s="73" t="str">
        <f t="shared" si="249"/>
        <v/>
      </c>
      <c r="AL124" s="73" t="str">
        <f t="shared" si="249"/>
        <v/>
      </c>
      <c r="AM124" s="73" t="str">
        <f t="shared" si="249"/>
        <v/>
      </c>
      <c r="AN124" s="64" t="e">
        <f t="shared" si="166"/>
        <v>#VALUE!</v>
      </c>
      <c r="AO124" s="12"/>
      <c r="AP124" s="12" t="str">
        <f>IF(ISBLANK(F124),"",VLOOKUP(F124,'validation code'!$T$64:$U$125,2,0))</f>
        <v/>
      </c>
      <c r="AQ124" s="12" t="str">
        <f>IF(ISBLANK(F124),"",VLOOKUP(F124,'validation code'!$T$3:$U$61,2,0))</f>
        <v/>
      </c>
      <c r="AR124" s="12" t="str">
        <f>IF(ISBLANK(M124)=TRUE,"",VLOOKUP(M124,'validation code'!$X$48:$Y$49,2,0))</f>
        <v/>
      </c>
      <c r="AS124" s="12" t="str">
        <f>IF(ISBLANK(F124)=TRUE,"",VLOOKUP(F124,'validation code'!$A$29:$B$91,2,0))</f>
        <v/>
      </c>
      <c r="AT124" s="12"/>
      <c r="AU124" s="12" t="s">
        <v>1149</v>
      </c>
      <c r="AV124" s="12" t="str">
        <f>IF(ISBLANK($B$2)=TRUE,"",VLOOKUP($B$2,'validation code'!$W$54:$X$76,2,0))</f>
        <v>ENL</v>
      </c>
      <c r="AW124" s="72" t="str">
        <f t="shared" si="230"/>
        <v>01</v>
      </c>
      <c r="AX124" s="72" t="str">
        <f t="shared" si="231"/>
        <v/>
      </c>
      <c r="AY124" s="72" t="str">
        <f t="shared" si="232"/>
        <v>0123</v>
      </c>
      <c r="AZ124" s="72" t="str">
        <f t="shared" si="7"/>
        <v>EX-23-ENL-01--0123</v>
      </c>
      <c r="BA124" s="72" t="str">
        <f t="shared" si="8"/>
        <v>Not Completed</v>
      </c>
      <c r="BB124" s="19">
        <f t="shared" ref="BB124:BC124" si="289">IF(ISBLANK(F124)=TRUE,0,1)</f>
        <v>0</v>
      </c>
      <c r="BC124" s="19">
        <f t="shared" si="289"/>
        <v>0</v>
      </c>
      <c r="BD124" s="19">
        <f t="shared" ref="BD124:BW124" si="290">IF(ISBLANK(G124)=TRUE,0,1)</f>
        <v>0</v>
      </c>
      <c r="BE124" s="19">
        <f t="shared" si="290"/>
        <v>1</v>
      </c>
      <c r="BF124" s="19">
        <f t="shared" si="290"/>
        <v>0</v>
      </c>
      <c r="BG124" s="19">
        <f t="shared" si="290"/>
        <v>0</v>
      </c>
      <c r="BH124" s="19">
        <f t="shared" si="290"/>
        <v>0</v>
      </c>
      <c r="BI124" s="19">
        <f t="shared" si="290"/>
        <v>0</v>
      </c>
      <c r="BJ124" s="19">
        <f t="shared" si="290"/>
        <v>0</v>
      </c>
      <c r="BK124" s="19">
        <f t="shared" si="290"/>
        <v>0</v>
      </c>
      <c r="BL124" s="19">
        <f t="shared" si="290"/>
        <v>0</v>
      </c>
      <c r="BM124" s="19">
        <f t="shared" si="290"/>
        <v>0</v>
      </c>
      <c r="BN124" s="19">
        <f t="shared" si="290"/>
        <v>1</v>
      </c>
      <c r="BO124" s="19">
        <f t="shared" si="290"/>
        <v>1</v>
      </c>
      <c r="BP124" s="19">
        <f t="shared" si="290"/>
        <v>0</v>
      </c>
      <c r="BQ124" s="19">
        <f t="shared" si="290"/>
        <v>1</v>
      </c>
      <c r="BR124" s="19">
        <f t="shared" si="290"/>
        <v>0</v>
      </c>
      <c r="BS124" s="19">
        <f t="shared" si="290"/>
        <v>0</v>
      </c>
      <c r="BT124" s="19">
        <f t="shared" si="290"/>
        <v>0</v>
      </c>
      <c r="BU124" s="19">
        <f t="shared" si="290"/>
        <v>0</v>
      </c>
      <c r="BV124" s="19">
        <f t="shared" si="290"/>
        <v>0</v>
      </c>
      <c r="BW124" s="19">
        <f t="shared" si="290"/>
        <v>0</v>
      </c>
      <c r="BY124" s="12" t="str">
        <f t="shared" si="235"/>
        <v/>
      </c>
      <c r="BZ124" s="12"/>
      <c r="CA124" s="12" t="str">
        <f t="shared" si="11"/>
        <v/>
      </c>
      <c r="CB124" s="12" t="str">
        <f t="shared" si="236"/>
        <v>ENL</v>
      </c>
      <c r="CC124" s="12" t="str">
        <f t="shared" si="13"/>
        <v>ENL</v>
      </c>
    </row>
    <row r="125" spans="1:81" ht="14.25" customHeight="1" x14ac:dyDescent="0.35">
      <c r="A125" s="72" t="str">
        <f t="shared" si="0"/>
        <v>Not Completed</v>
      </c>
      <c r="C125" s="19">
        <f t="shared" si="14"/>
        <v>124</v>
      </c>
      <c r="D125" s="14" t="str">
        <f t="shared" si="162"/>
        <v/>
      </c>
      <c r="E125" s="15"/>
      <c r="F125" s="15"/>
      <c r="G125" s="15"/>
      <c r="H125" s="14" t="str">
        <f t="shared" si="163"/>
        <v/>
      </c>
      <c r="I125" s="15"/>
      <c r="J125" s="15"/>
      <c r="K125" s="15"/>
      <c r="L125" s="15"/>
      <c r="M125" s="15"/>
      <c r="N125" s="15"/>
      <c r="O125" s="15"/>
      <c r="P125" s="16"/>
      <c r="Q125" s="17" t="str">
        <f>IF(ISBLANK(O125)=TRUE,"",VLOOKUP(O125,'validation code'!$X$35:$Y$38,2,0))</f>
        <v/>
      </c>
      <c r="R125" s="17" t="e">
        <f t="shared" si="164"/>
        <v>#VALUE!</v>
      </c>
      <c r="S125" s="16"/>
      <c r="T125" s="74" t="str">
        <f t="shared" si="165"/>
        <v/>
      </c>
      <c r="U125" s="69"/>
      <c r="V125" s="69"/>
      <c r="W125" s="69"/>
      <c r="X125" s="69"/>
      <c r="Y125" s="70"/>
      <c r="Z125" s="69"/>
      <c r="AA125" s="71"/>
      <c r="AB125" s="73" t="str">
        <f t="shared" si="288"/>
        <v/>
      </c>
      <c r="AC125" s="73" t="str">
        <f t="shared" si="249"/>
        <v/>
      </c>
      <c r="AD125" s="73" t="str">
        <f t="shared" si="249"/>
        <v/>
      </c>
      <c r="AE125" s="73" t="str">
        <f t="shared" si="249"/>
        <v/>
      </c>
      <c r="AF125" s="73" t="str">
        <f t="shared" si="249"/>
        <v/>
      </c>
      <c r="AG125" s="73" t="str">
        <f t="shared" si="249"/>
        <v/>
      </c>
      <c r="AH125" s="73" t="str">
        <f t="shared" si="249"/>
        <v/>
      </c>
      <c r="AI125" s="73" t="str">
        <f t="shared" si="249"/>
        <v/>
      </c>
      <c r="AJ125" s="73" t="str">
        <f t="shared" si="249"/>
        <v/>
      </c>
      <c r="AK125" s="73" t="str">
        <f t="shared" si="249"/>
        <v/>
      </c>
      <c r="AL125" s="73" t="str">
        <f t="shared" si="249"/>
        <v/>
      </c>
      <c r="AM125" s="73" t="str">
        <f t="shared" si="249"/>
        <v/>
      </c>
      <c r="AN125" s="64" t="e">
        <f t="shared" si="166"/>
        <v>#VALUE!</v>
      </c>
      <c r="AO125" s="12"/>
      <c r="AP125" s="12" t="str">
        <f>IF(ISBLANK(F125),"",VLOOKUP(F125,'validation code'!$T$64:$U$125,2,0))</f>
        <v/>
      </c>
      <c r="AQ125" s="12" t="str">
        <f>IF(ISBLANK(F125),"",VLOOKUP(F125,'validation code'!$T$3:$U$61,2,0))</f>
        <v/>
      </c>
      <c r="AR125" s="12" t="str">
        <f>IF(ISBLANK(M125)=TRUE,"",VLOOKUP(M125,'validation code'!$X$48:$Y$49,2,0))</f>
        <v/>
      </c>
      <c r="AS125" s="12" t="str">
        <f>IF(ISBLANK(F125)=TRUE,"",VLOOKUP(F125,'validation code'!$A$29:$B$91,2,0))</f>
        <v/>
      </c>
      <c r="AT125" s="12"/>
      <c r="AU125" s="12" t="s">
        <v>1149</v>
      </c>
      <c r="AV125" s="12" t="str">
        <f>IF(ISBLANK($B$2)=TRUE,"",VLOOKUP($B$2,'validation code'!$W$54:$X$76,2,0))</f>
        <v>ENL</v>
      </c>
      <c r="AW125" s="72" t="str">
        <f t="shared" si="230"/>
        <v>01</v>
      </c>
      <c r="AX125" s="72" t="str">
        <f t="shared" si="231"/>
        <v/>
      </c>
      <c r="AY125" s="72" t="str">
        <f t="shared" si="232"/>
        <v>0124</v>
      </c>
      <c r="AZ125" s="72" t="str">
        <f t="shared" si="7"/>
        <v>EX-23-ENL-01--0124</v>
      </c>
      <c r="BA125" s="72" t="str">
        <f t="shared" si="8"/>
        <v>Not Completed</v>
      </c>
      <c r="BB125" s="19">
        <f t="shared" ref="BB125:BC125" si="291">IF(ISBLANK(F125)=TRUE,0,1)</f>
        <v>0</v>
      </c>
      <c r="BC125" s="19">
        <f t="shared" si="291"/>
        <v>0</v>
      </c>
      <c r="BD125" s="19">
        <f t="shared" ref="BD125:BW125" si="292">IF(ISBLANK(G125)=TRUE,0,1)</f>
        <v>0</v>
      </c>
      <c r="BE125" s="19">
        <f t="shared" si="292"/>
        <v>1</v>
      </c>
      <c r="BF125" s="19">
        <f t="shared" si="292"/>
        <v>0</v>
      </c>
      <c r="BG125" s="19">
        <f t="shared" si="292"/>
        <v>0</v>
      </c>
      <c r="BH125" s="19">
        <f t="shared" si="292"/>
        <v>0</v>
      </c>
      <c r="BI125" s="19">
        <f t="shared" si="292"/>
        <v>0</v>
      </c>
      <c r="BJ125" s="19">
        <f t="shared" si="292"/>
        <v>0</v>
      </c>
      <c r="BK125" s="19">
        <f t="shared" si="292"/>
        <v>0</v>
      </c>
      <c r="BL125" s="19">
        <f t="shared" si="292"/>
        <v>0</v>
      </c>
      <c r="BM125" s="19">
        <f t="shared" si="292"/>
        <v>0</v>
      </c>
      <c r="BN125" s="19">
        <f t="shared" si="292"/>
        <v>1</v>
      </c>
      <c r="BO125" s="19">
        <f t="shared" si="292"/>
        <v>1</v>
      </c>
      <c r="BP125" s="19">
        <f t="shared" si="292"/>
        <v>0</v>
      </c>
      <c r="BQ125" s="19">
        <f t="shared" si="292"/>
        <v>1</v>
      </c>
      <c r="BR125" s="19">
        <f t="shared" si="292"/>
        <v>0</v>
      </c>
      <c r="BS125" s="19">
        <f t="shared" si="292"/>
        <v>0</v>
      </c>
      <c r="BT125" s="19">
        <f t="shared" si="292"/>
        <v>0</v>
      </c>
      <c r="BU125" s="19">
        <f t="shared" si="292"/>
        <v>0</v>
      </c>
      <c r="BV125" s="19">
        <f t="shared" si="292"/>
        <v>0</v>
      </c>
      <c r="BW125" s="19">
        <f t="shared" si="292"/>
        <v>0</v>
      </c>
      <c r="BY125" s="12" t="str">
        <f t="shared" si="235"/>
        <v/>
      </c>
      <c r="BZ125" s="12"/>
      <c r="CA125" s="12" t="str">
        <f t="shared" si="11"/>
        <v/>
      </c>
      <c r="CB125" s="12" t="str">
        <f t="shared" si="236"/>
        <v>ENL</v>
      </c>
      <c r="CC125" s="12" t="str">
        <f t="shared" si="13"/>
        <v>ENL</v>
      </c>
    </row>
    <row r="126" spans="1:81" ht="14.25" customHeight="1" x14ac:dyDescent="0.35">
      <c r="A126" s="72" t="str">
        <f t="shared" si="0"/>
        <v>Not Completed</v>
      </c>
      <c r="C126" s="19">
        <f t="shared" si="14"/>
        <v>125</v>
      </c>
      <c r="D126" s="14" t="str">
        <f t="shared" si="162"/>
        <v/>
      </c>
      <c r="E126" s="15"/>
      <c r="F126" s="15"/>
      <c r="G126" s="15"/>
      <c r="H126" s="14" t="str">
        <f t="shared" si="163"/>
        <v/>
      </c>
      <c r="I126" s="15"/>
      <c r="J126" s="15"/>
      <c r="K126" s="15"/>
      <c r="L126" s="15"/>
      <c r="M126" s="15"/>
      <c r="N126" s="15"/>
      <c r="O126" s="15"/>
      <c r="P126" s="16"/>
      <c r="Q126" s="17" t="str">
        <f>IF(ISBLANK(O126)=TRUE,"",VLOOKUP(O126,'validation code'!$X$35:$Y$38,2,0))</f>
        <v/>
      </c>
      <c r="R126" s="17" t="e">
        <f t="shared" si="164"/>
        <v>#VALUE!</v>
      </c>
      <c r="S126" s="16"/>
      <c r="T126" s="74" t="str">
        <f t="shared" si="165"/>
        <v/>
      </c>
      <c r="U126" s="69"/>
      <c r="V126" s="69"/>
      <c r="W126" s="69"/>
      <c r="X126" s="69"/>
      <c r="Y126" s="70"/>
      <c r="Z126" s="69"/>
      <c r="AA126" s="71"/>
      <c r="AB126" s="73" t="str">
        <f t="shared" si="288"/>
        <v/>
      </c>
      <c r="AC126" s="73" t="str">
        <f t="shared" si="249"/>
        <v/>
      </c>
      <c r="AD126" s="73" t="str">
        <f t="shared" si="249"/>
        <v/>
      </c>
      <c r="AE126" s="73" t="str">
        <f t="shared" si="249"/>
        <v/>
      </c>
      <c r="AF126" s="73" t="str">
        <f t="shared" si="249"/>
        <v/>
      </c>
      <c r="AG126" s="73" t="str">
        <f t="shared" si="249"/>
        <v/>
      </c>
      <c r="AH126" s="73" t="str">
        <f t="shared" si="249"/>
        <v/>
      </c>
      <c r="AI126" s="73" t="str">
        <f t="shared" si="249"/>
        <v/>
      </c>
      <c r="AJ126" s="73" t="str">
        <f t="shared" si="249"/>
        <v/>
      </c>
      <c r="AK126" s="73" t="str">
        <f t="shared" si="249"/>
        <v/>
      </c>
      <c r="AL126" s="73" t="str">
        <f t="shared" si="249"/>
        <v/>
      </c>
      <c r="AM126" s="73" t="str">
        <f t="shared" si="249"/>
        <v/>
      </c>
      <c r="AN126" s="64" t="e">
        <f t="shared" si="166"/>
        <v>#VALUE!</v>
      </c>
      <c r="AO126" s="12"/>
      <c r="AP126" s="12" t="str">
        <f>IF(ISBLANK(F126),"",VLOOKUP(F126,'validation code'!$T$64:$U$125,2,0))</f>
        <v/>
      </c>
      <c r="AQ126" s="12" t="str">
        <f>IF(ISBLANK(F126),"",VLOOKUP(F126,'validation code'!$T$3:$U$61,2,0))</f>
        <v/>
      </c>
      <c r="AR126" s="12" t="str">
        <f>IF(ISBLANK(M126)=TRUE,"",VLOOKUP(M126,'validation code'!$X$48:$Y$49,2,0))</f>
        <v/>
      </c>
      <c r="AS126" s="12" t="str">
        <f>IF(ISBLANK(F126)=TRUE,"",VLOOKUP(F126,'validation code'!$A$29:$B$91,2,0))</f>
        <v/>
      </c>
      <c r="AT126" s="12"/>
      <c r="AU126" s="12" t="s">
        <v>1149</v>
      </c>
      <c r="AV126" s="12" t="str">
        <f>IF(ISBLANK($B$2)=TRUE,"",VLOOKUP($B$2,'validation code'!$W$54:$X$76,2,0))</f>
        <v>ENL</v>
      </c>
      <c r="AW126" s="72" t="str">
        <f t="shared" si="230"/>
        <v>01</v>
      </c>
      <c r="AX126" s="72" t="str">
        <f t="shared" si="231"/>
        <v/>
      </c>
      <c r="AY126" s="72" t="str">
        <f t="shared" si="232"/>
        <v>0125</v>
      </c>
      <c r="AZ126" s="72" t="str">
        <f t="shared" si="7"/>
        <v>EX-23-ENL-01--0125</v>
      </c>
      <c r="BA126" s="72" t="str">
        <f t="shared" si="8"/>
        <v>Not Completed</v>
      </c>
      <c r="BB126" s="19">
        <f t="shared" ref="BB126:BC126" si="293">IF(ISBLANK(F126)=TRUE,0,1)</f>
        <v>0</v>
      </c>
      <c r="BC126" s="19">
        <f t="shared" si="293"/>
        <v>0</v>
      </c>
      <c r="BD126" s="19">
        <f t="shared" ref="BD126:BW126" si="294">IF(ISBLANK(G126)=TRUE,0,1)</f>
        <v>0</v>
      </c>
      <c r="BE126" s="19">
        <f t="shared" si="294"/>
        <v>1</v>
      </c>
      <c r="BF126" s="19">
        <f t="shared" si="294"/>
        <v>0</v>
      </c>
      <c r="BG126" s="19">
        <f t="shared" si="294"/>
        <v>0</v>
      </c>
      <c r="BH126" s="19">
        <f t="shared" si="294"/>
        <v>0</v>
      </c>
      <c r="BI126" s="19">
        <f t="shared" si="294"/>
        <v>0</v>
      </c>
      <c r="BJ126" s="19">
        <f t="shared" si="294"/>
        <v>0</v>
      </c>
      <c r="BK126" s="19">
        <f t="shared" si="294"/>
        <v>0</v>
      </c>
      <c r="BL126" s="19">
        <f t="shared" si="294"/>
        <v>0</v>
      </c>
      <c r="BM126" s="19">
        <f t="shared" si="294"/>
        <v>0</v>
      </c>
      <c r="BN126" s="19">
        <f t="shared" si="294"/>
        <v>1</v>
      </c>
      <c r="BO126" s="19">
        <f t="shared" si="294"/>
        <v>1</v>
      </c>
      <c r="BP126" s="19">
        <f t="shared" si="294"/>
        <v>0</v>
      </c>
      <c r="BQ126" s="19">
        <f t="shared" si="294"/>
        <v>1</v>
      </c>
      <c r="BR126" s="19">
        <f t="shared" si="294"/>
        <v>0</v>
      </c>
      <c r="BS126" s="19">
        <f t="shared" si="294"/>
        <v>0</v>
      </c>
      <c r="BT126" s="19">
        <f t="shared" si="294"/>
        <v>0</v>
      </c>
      <c r="BU126" s="19">
        <f t="shared" si="294"/>
        <v>0</v>
      </c>
      <c r="BV126" s="19">
        <f t="shared" si="294"/>
        <v>0</v>
      </c>
      <c r="BW126" s="19">
        <f t="shared" si="294"/>
        <v>0</v>
      </c>
      <c r="BY126" s="12" t="str">
        <f t="shared" si="235"/>
        <v/>
      </c>
      <c r="BZ126" s="12"/>
      <c r="CA126" s="12" t="str">
        <f t="shared" si="11"/>
        <v/>
      </c>
      <c r="CB126" s="12" t="str">
        <f t="shared" si="236"/>
        <v>ENL</v>
      </c>
      <c r="CC126" s="12" t="str">
        <f t="shared" si="13"/>
        <v>ENL</v>
      </c>
    </row>
    <row r="127" spans="1:81" ht="14.25" customHeight="1" x14ac:dyDescent="0.35">
      <c r="A127" s="72" t="str">
        <f t="shared" si="0"/>
        <v>Not Completed</v>
      </c>
      <c r="C127" s="19">
        <f t="shared" si="14"/>
        <v>126</v>
      </c>
      <c r="D127" s="14" t="str">
        <f t="shared" si="162"/>
        <v/>
      </c>
      <c r="E127" s="15"/>
      <c r="F127" s="15"/>
      <c r="G127" s="15"/>
      <c r="H127" s="14" t="str">
        <f t="shared" si="163"/>
        <v/>
      </c>
      <c r="I127" s="15"/>
      <c r="J127" s="15"/>
      <c r="K127" s="15"/>
      <c r="L127" s="15"/>
      <c r="M127" s="15"/>
      <c r="N127" s="15"/>
      <c r="O127" s="15"/>
      <c r="P127" s="16"/>
      <c r="Q127" s="17" t="str">
        <f>IF(ISBLANK(O127)=TRUE,"",VLOOKUP(O127,'validation code'!$X$35:$Y$38,2,0))</f>
        <v/>
      </c>
      <c r="R127" s="17" t="e">
        <f t="shared" si="164"/>
        <v>#VALUE!</v>
      </c>
      <c r="S127" s="16"/>
      <c r="T127" s="74" t="str">
        <f t="shared" si="165"/>
        <v/>
      </c>
      <c r="U127" s="69"/>
      <c r="V127" s="69"/>
      <c r="W127" s="69"/>
      <c r="X127" s="69"/>
      <c r="Y127" s="70"/>
      <c r="Z127" s="69"/>
      <c r="AA127" s="71"/>
      <c r="AB127" s="73" t="str">
        <f t="shared" si="288"/>
        <v/>
      </c>
      <c r="AC127" s="73" t="str">
        <f t="shared" si="249"/>
        <v/>
      </c>
      <c r="AD127" s="73" t="str">
        <f t="shared" si="249"/>
        <v/>
      </c>
      <c r="AE127" s="73" t="str">
        <f t="shared" si="249"/>
        <v/>
      </c>
      <c r="AF127" s="73" t="str">
        <f t="shared" si="249"/>
        <v/>
      </c>
      <c r="AG127" s="73" t="str">
        <f t="shared" si="249"/>
        <v/>
      </c>
      <c r="AH127" s="73" t="str">
        <f t="shared" si="249"/>
        <v/>
      </c>
      <c r="AI127" s="73" t="str">
        <f t="shared" si="249"/>
        <v/>
      </c>
      <c r="AJ127" s="73" t="str">
        <f t="shared" si="249"/>
        <v/>
      </c>
      <c r="AK127" s="73" t="str">
        <f t="shared" si="249"/>
        <v/>
      </c>
      <c r="AL127" s="73" t="str">
        <f t="shared" si="249"/>
        <v/>
      </c>
      <c r="AM127" s="73" t="str">
        <f t="shared" si="249"/>
        <v/>
      </c>
      <c r="AN127" s="64" t="e">
        <f t="shared" si="166"/>
        <v>#VALUE!</v>
      </c>
      <c r="AO127" s="12"/>
      <c r="AP127" s="12" t="str">
        <f>IF(ISBLANK(F127),"",VLOOKUP(F127,'validation code'!$T$64:$U$125,2,0))</f>
        <v/>
      </c>
      <c r="AQ127" s="12" t="str">
        <f>IF(ISBLANK(F127),"",VLOOKUP(F127,'validation code'!$T$3:$U$61,2,0))</f>
        <v/>
      </c>
      <c r="AR127" s="12" t="str">
        <f>IF(ISBLANK(M127)=TRUE,"",VLOOKUP(M127,'validation code'!$X$48:$Y$49,2,0))</f>
        <v/>
      </c>
      <c r="AS127" s="12" t="str">
        <f>IF(ISBLANK(F127)=TRUE,"",VLOOKUP(F127,'validation code'!$A$29:$B$91,2,0))</f>
        <v/>
      </c>
      <c r="AT127" s="12"/>
      <c r="AU127" s="12" t="s">
        <v>1149</v>
      </c>
      <c r="AV127" s="12" t="str">
        <f>IF(ISBLANK($B$2)=TRUE,"",VLOOKUP($B$2,'validation code'!$W$54:$X$76,2,0))</f>
        <v>ENL</v>
      </c>
      <c r="AW127" s="72" t="str">
        <f t="shared" si="230"/>
        <v>01</v>
      </c>
      <c r="AX127" s="72" t="str">
        <f t="shared" si="231"/>
        <v/>
      </c>
      <c r="AY127" s="72" t="str">
        <f t="shared" si="232"/>
        <v>0126</v>
      </c>
      <c r="AZ127" s="72" t="str">
        <f t="shared" si="7"/>
        <v>EX-23-ENL-01--0126</v>
      </c>
      <c r="BA127" s="72" t="str">
        <f t="shared" si="8"/>
        <v>Not Completed</v>
      </c>
      <c r="BB127" s="19">
        <f t="shared" ref="BB127:BC127" si="295">IF(ISBLANK(F127)=TRUE,0,1)</f>
        <v>0</v>
      </c>
      <c r="BC127" s="19">
        <f t="shared" si="295"/>
        <v>0</v>
      </c>
      <c r="BD127" s="19">
        <f t="shared" ref="BD127:BW127" si="296">IF(ISBLANK(G127)=TRUE,0,1)</f>
        <v>0</v>
      </c>
      <c r="BE127" s="19">
        <f t="shared" si="296"/>
        <v>1</v>
      </c>
      <c r="BF127" s="19">
        <f t="shared" si="296"/>
        <v>0</v>
      </c>
      <c r="BG127" s="19">
        <f t="shared" si="296"/>
        <v>0</v>
      </c>
      <c r="BH127" s="19">
        <f t="shared" si="296"/>
        <v>0</v>
      </c>
      <c r="BI127" s="19">
        <f t="shared" si="296"/>
        <v>0</v>
      </c>
      <c r="BJ127" s="19">
        <f t="shared" si="296"/>
        <v>0</v>
      </c>
      <c r="BK127" s="19">
        <f t="shared" si="296"/>
        <v>0</v>
      </c>
      <c r="BL127" s="19">
        <f t="shared" si="296"/>
        <v>0</v>
      </c>
      <c r="BM127" s="19">
        <f t="shared" si="296"/>
        <v>0</v>
      </c>
      <c r="BN127" s="19">
        <f t="shared" si="296"/>
        <v>1</v>
      </c>
      <c r="BO127" s="19">
        <f t="shared" si="296"/>
        <v>1</v>
      </c>
      <c r="BP127" s="19">
        <f t="shared" si="296"/>
        <v>0</v>
      </c>
      <c r="BQ127" s="19">
        <f t="shared" si="296"/>
        <v>1</v>
      </c>
      <c r="BR127" s="19">
        <f t="shared" si="296"/>
        <v>0</v>
      </c>
      <c r="BS127" s="19">
        <f t="shared" si="296"/>
        <v>0</v>
      </c>
      <c r="BT127" s="19">
        <f t="shared" si="296"/>
        <v>0</v>
      </c>
      <c r="BU127" s="19">
        <f t="shared" si="296"/>
        <v>0</v>
      </c>
      <c r="BV127" s="19">
        <f t="shared" si="296"/>
        <v>0</v>
      </c>
      <c r="BW127" s="19">
        <f t="shared" si="296"/>
        <v>0</v>
      </c>
      <c r="BY127" s="12" t="str">
        <f t="shared" si="235"/>
        <v/>
      </c>
      <c r="BZ127" s="12"/>
      <c r="CA127" s="12" t="str">
        <f t="shared" si="11"/>
        <v/>
      </c>
      <c r="CB127" s="12" t="str">
        <f t="shared" si="236"/>
        <v>ENL</v>
      </c>
      <c r="CC127" s="12" t="str">
        <f t="shared" si="13"/>
        <v>ENL</v>
      </c>
    </row>
    <row r="128" spans="1:81" ht="14.25" customHeight="1" x14ac:dyDescent="0.35">
      <c r="A128" s="72" t="str">
        <f t="shared" si="0"/>
        <v>Not Completed</v>
      </c>
      <c r="C128" s="19">
        <f t="shared" si="14"/>
        <v>127</v>
      </c>
      <c r="D128" s="14" t="str">
        <f t="shared" si="162"/>
        <v/>
      </c>
      <c r="E128" s="15"/>
      <c r="F128" s="15"/>
      <c r="G128" s="15"/>
      <c r="H128" s="14" t="str">
        <f t="shared" si="163"/>
        <v/>
      </c>
      <c r="I128" s="15"/>
      <c r="J128" s="15"/>
      <c r="K128" s="15"/>
      <c r="L128" s="15"/>
      <c r="M128" s="15"/>
      <c r="N128" s="15"/>
      <c r="O128" s="15"/>
      <c r="P128" s="16"/>
      <c r="Q128" s="17" t="str">
        <f>IF(ISBLANK(O128)=TRUE,"",VLOOKUP(O128,'validation code'!$X$35:$Y$38,2,0))</f>
        <v/>
      </c>
      <c r="R128" s="17" t="e">
        <f t="shared" si="164"/>
        <v>#VALUE!</v>
      </c>
      <c r="S128" s="16"/>
      <c r="T128" s="74" t="str">
        <f t="shared" si="165"/>
        <v/>
      </c>
      <c r="U128" s="69"/>
      <c r="V128" s="69"/>
      <c r="W128" s="69"/>
      <c r="X128" s="69"/>
      <c r="Y128" s="70"/>
      <c r="Z128" s="69"/>
      <c r="AA128" s="71"/>
      <c r="AB128" s="73" t="str">
        <f t="shared" si="288"/>
        <v/>
      </c>
      <c r="AC128" s="73" t="str">
        <f t="shared" si="249"/>
        <v/>
      </c>
      <c r="AD128" s="73" t="str">
        <f t="shared" si="249"/>
        <v/>
      </c>
      <c r="AE128" s="73" t="str">
        <f t="shared" si="249"/>
        <v/>
      </c>
      <c r="AF128" s="73" t="str">
        <f t="shared" si="249"/>
        <v/>
      </c>
      <c r="AG128" s="73" t="str">
        <f t="shared" si="249"/>
        <v/>
      </c>
      <c r="AH128" s="73" t="str">
        <f t="shared" si="249"/>
        <v/>
      </c>
      <c r="AI128" s="73" t="str">
        <f t="shared" si="249"/>
        <v/>
      </c>
      <c r="AJ128" s="73" t="str">
        <f t="shared" si="249"/>
        <v/>
      </c>
      <c r="AK128" s="73" t="str">
        <f t="shared" ref="AC128:AM191" si="297">IF(OR(ISBLANK($V128)=TRUE,$V128&lt;&gt;AK$1=TRUE,ISBLANK($T128)=TRUE),"",IF(AK$1=$V128,$T128,0))</f>
        <v/>
      </c>
      <c r="AL128" s="73" t="str">
        <f t="shared" si="297"/>
        <v/>
      </c>
      <c r="AM128" s="73" t="str">
        <f t="shared" si="297"/>
        <v/>
      </c>
      <c r="AN128" s="64" t="e">
        <f t="shared" si="166"/>
        <v>#VALUE!</v>
      </c>
      <c r="AO128" s="12"/>
      <c r="AP128" s="12" t="str">
        <f>IF(ISBLANK(F128),"",VLOOKUP(F128,'validation code'!$T$64:$U$125,2,0))</f>
        <v/>
      </c>
      <c r="AQ128" s="12" t="str">
        <f>IF(ISBLANK(F128),"",VLOOKUP(F128,'validation code'!$T$3:$U$61,2,0))</f>
        <v/>
      </c>
      <c r="AR128" s="12" t="str">
        <f>IF(ISBLANK(M128)=TRUE,"",VLOOKUP(M128,'validation code'!$X$48:$Y$49,2,0))</f>
        <v/>
      </c>
      <c r="AS128" s="12" t="str">
        <f>IF(ISBLANK(F128)=TRUE,"",VLOOKUP(F128,'validation code'!$A$29:$B$91,2,0))</f>
        <v/>
      </c>
      <c r="AT128" s="12"/>
      <c r="AU128" s="12" t="s">
        <v>1149</v>
      </c>
      <c r="AV128" s="12" t="str">
        <f>IF(ISBLANK($B$2)=TRUE,"",VLOOKUP($B$2,'validation code'!$W$54:$X$76,2,0))</f>
        <v>ENL</v>
      </c>
      <c r="AW128" s="72" t="str">
        <f t="shared" si="230"/>
        <v>01</v>
      </c>
      <c r="AX128" s="72" t="str">
        <f t="shared" si="231"/>
        <v/>
      </c>
      <c r="AY128" s="72" t="str">
        <f t="shared" si="232"/>
        <v>0127</v>
      </c>
      <c r="AZ128" s="72" t="str">
        <f t="shared" si="7"/>
        <v>EX-23-ENL-01--0127</v>
      </c>
      <c r="BA128" s="72" t="str">
        <f t="shared" si="8"/>
        <v>Not Completed</v>
      </c>
      <c r="BB128" s="19">
        <f t="shared" ref="BB128:BC128" si="298">IF(ISBLANK(F128)=TRUE,0,1)</f>
        <v>0</v>
      </c>
      <c r="BC128" s="19">
        <f t="shared" si="298"/>
        <v>0</v>
      </c>
      <c r="BD128" s="19">
        <f t="shared" ref="BD128:BW128" si="299">IF(ISBLANK(G128)=TRUE,0,1)</f>
        <v>0</v>
      </c>
      <c r="BE128" s="19">
        <f t="shared" si="299"/>
        <v>1</v>
      </c>
      <c r="BF128" s="19">
        <f t="shared" si="299"/>
        <v>0</v>
      </c>
      <c r="BG128" s="19">
        <f t="shared" si="299"/>
        <v>0</v>
      </c>
      <c r="BH128" s="19">
        <f t="shared" si="299"/>
        <v>0</v>
      </c>
      <c r="BI128" s="19">
        <f t="shared" si="299"/>
        <v>0</v>
      </c>
      <c r="BJ128" s="19">
        <f t="shared" si="299"/>
        <v>0</v>
      </c>
      <c r="BK128" s="19">
        <f t="shared" si="299"/>
        <v>0</v>
      </c>
      <c r="BL128" s="19">
        <f t="shared" si="299"/>
        <v>0</v>
      </c>
      <c r="BM128" s="19">
        <f t="shared" si="299"/>
        <v>0</v>
      </c>
      <c r="BN128" s="19">
        <f t="shared" si="299"/>
        <v>1</v>
      </c>
      <c r="BO128" s="19">
        <f t="shared" si="299"/>
        <v>1</v>
      </c>
      <c r="BP128" s="19">
        <f t="shared" si="299"/>
        <v>0</v>
      </c>
      <c r="BQ128" s="19">
        <f t="shared" si="299"/>
        <v>1</v>
      </c>
      <c r="BR128" s="19">
        <f t="shared" si="299"/>
        <v>0</v>
      </c>
      <c r="BS128" s="19">
        <f t="shared" si="299"/>
        <v>0</v>
      </c>
      <c r="BT128" s="19">
        <f t="shared" si="299"/>
        <v>0</v>
      </c>
      <c r="BU128" s="19">
        <f t="shared" si="299"/>
        <v>0</v>
      </c>
      <c r="BV128" s="19">
        <f t="shared" si="299"/>
        <v>0</v>
      </c>
      <c r="BW128" s="19">
        <f t="shared" si="299"/>
        <v>0</v>
      </c>
      <c r="BY128" s="12" t="str">
        <f t="shared" si="235"/>
        <v/>
      </c>
      <c r="BZ128" s="12"/>
      <c r="CA128" s="12" t="str">
        <f t="shared" si="11"/>
        <v/>
      </c>
      <c r="CB128" s="12" t="str">
        <f t="shared" si="236"/>
        <v>ENL</v>
      </c>
      <c r="CC128" s="12" t="str">
        <f t="shared" si="13"/>
        <v>ENL</v>
      </c>
    </row>
    <row r="129" spans="1:81" ht="14.25" customHeight="1" x14ac:dyDescent="0.35">
      <c r="A129" s="72" t="str">
        <f t="shared" si="0"/>
        <v>Not Completed</v>
      </c>
      <c r="C129" s="19">
        <f t="shared" si="14"/>
        <v>128</v>
      </c>
      <c r="D129" s="14" t="str">
        <f t="shared" si="162"/>
        <v/>
      </c>
      <c r="E129" s="15"/>
      <c r="F129" s="15"/>
      <c r="G129" s="15"/>
      <c r="H129" s="14" t="str">
        <f t="shared" si="163"/>
        <v/>
      </c>
      <c r="I129" s="15"/>
      <c r="J129" s="15"/>
      <c r="K129" s="15"/>
      <c r="L129" s="15"/>
      <c r="M129" s="15"/>
      <c r="N129" s="15"/>
      <c r="O129" s="15"/>
      <c r="P129" s="16"/>
      <c r="Q129" s="17" t="str">
        <f>IF(ISBLANK(O129)=TRUE,"",VLOOKUP(O129,'validation code'!$X$35:$Y$38,2,0))</f>
        <v/>
      </c>
      <c r="R129" s="17" t="e">
        <f t="shared" si="164"/>
        <v>#VALUE!</v>
      </c>
      <c r="S129" s="16"/>
      <c r="T129" s="74" t="str">
        <f t="shared" si="165"/>
        <v/>
      </c>
      <c r="U129" s="69"/>
      <c r="V129" s="69"/>
      <c r="W129" s="69"/>
      <c r="X129" s="69"/>
      <c r="Y129" s="70"/>
      <c r="Z129" s="69"/>
      <c r="AA129" s="71"/>
      <c r="AB129" s="73" t="str">
        <f t="shared" si="288"/>
        <v/>
      </c>
      <c r="AC129" s="73" t="str">
        <f t="shared" si="297"/>
        <v/>
      </c>
      <c r="AD129" s="73" t="str">
        <f t="shared" si="297"/>
        <v/>
      </c>
      <c r="AE129" s="73" t="str">
        <f t="shared" si="297"/>
        <v/>
      </c>
      <c r="AF129" s="73" t="str">
        <f t="shared" si="297"/>
        <v/>
      </c>
      <c r="AG129" s="73" t="str">
        <f t="shared" si="297"/>
        <v/>
      </c>
      <c r="AH129" s="73" t="str">
        <f t="shared" si="297"/>
        <v/>
      </c>
      <c r="AI129" s="73" t="str">
        <f t="shared" si="297"/>
        <v/>
      </c>
      <c r="AJ129" s="73" t="str">
        <f t="shared" si="297"/>
        <v/>
      </c>
      <c r="AK129" s="73" t="str">
        <f t="shared" si="297"/>
        <v/>
      </c>
      <c r="AL129" s="73" t="str">
        <f t="shared" si="297"/>
        <v/>
      </c>
      <c r="AM129" s="73" t="str">
        <f t="shared" si="297"/>
        <v/>
      </c>
      <c r="AN129" s="64" t="e">
        <f t="shared" si="166"/>
        <v>#VALUE!</v>
      </c>
      <c r="AO129" s="12"/>
      <c r="AP129" s="12" t="str">
        <f>IF(ISBLANK(F129),"",VLOOKUP(F129,'validation code'!$T$64:$U$125,2,0))</f>
        <v/>
      </c>
      <c r="AQ129" s="12" t="str">
        <f>IF(ISBLANK(F129),"",VLOOKUP(F129,'validation code'!$T$3:$U$61,2,0))</f>
        <v/>
      </c>
      <c r="AR129" s="12" t="str">
        <f>IF(ISBLANK(M129)=TRUE,"",VLOOKUP(M129,'validation code'!$X$48:$Y$49,2,0))</f>
        <v/>
      </c>
      <c r="AS129" s="12" t="str">
        <f>IF(ISBLANK(F129)=TRUE,"",VLOOKUP(F129,'validation code'!$A$29:$B$91,2,0))</f>
        <v/>
      </c>
      <c r="AT129" s="12"/>
      <c r="AU129" s="12" t="s">
        <v>1149</v>
      </c>
      <c r="AV129" s="12" t="str">
        <f>IF(ISBLANK($B$2)=TRUE,"",VLOOKUP($B$2,'validation code'!$W$54:$X$76,2,0))</f>
        <v>ENL</v>
      </c>
      <c r="AW129" s="72" t="str">
        <f t="shared" si="230"/>
        <v>01</v>
      </c>
      <c r="AX129" s="72" t="str">
        <f t="shared" si="231"/>
        <v/>
      </c>
      <c r="AY129" s="72" t="str">
        <f t="shared" si="232"/>
        <v>0128</v>
      </c>
      <c r="AZ129" s="72" t="str">
        <f t="shared" si="7"/>
        <v>EX-23-ENL-01--0128</v>
      </c>
      <c r="BA129" s="72" t="str">
        <f t="shared" si="8"/>
        <v>Not Completed</v>
      </c>
      <c r="BB129" s="19">
        <f t="shared" ref="BB129:BC129" si="300">IF(ISBLANK(F129)=TRUE,0,1)</f>
        <v>0</v>
      </c>
      <c r="BC129" s="19">
        <f t="shared" si="300"/>
        <v>0</v>
      </c>
      <c r="BD129" s="19">
        <f t="shared" ref="BD129:BW129" si="301">IF(ISBLANK(G129)=TRUE,0,1)</f>
        <v>0</v>
      </c>
      <c r="BE129" s="19">
        <f t="shared" si="301"/>
        <v>1</v>
      </c>
      <c r="BF129" s="19">
        <f t="shared" si="301"/>
        <v>0</v>
      </c>
      <c r="BG129" s="19">
        <f t="shared" si="301"/>
        <v>0</v>
      </c>
      <c r="BH129" s="19">
        <f t="shared" si="301"/>
        <v>0</v>
      </c>
      <c r="BI129" s="19">
        <f t="shared" si="301"/>
        <v>0</v>
      </c>
      <c r="BJ129" s="19">
        <f t="shared" si="301"/>
        <v>0</v>
      </c>
      <c r="BK129" s="19">
        <f t="shared" si="301"/>
        <v>0</v>
      </c>
      <c r="BL129" s="19">
        <f t="shared" si="301"/>
        <v>0</v>
      </c>
      <c r="BM129" s="19">
        <f t="shared" si="301"/>
        <v>0</v>
      </c>
      <c r="BN129" s="19">
        <f t="shared" si="301"/>
        <v>1</v>
      </c>
      <c r="BO129" s="19">
        <f t="shared" si="301"/>
        <v>1</v>
      </c>
      <c r="BP129" s="19">
        <f t="shared" si="301"/>
        <v>0</v>
      </c>
      <c r="BQ129" s="19">
        <f t="shared" si="301"/>
        <v>1</v>
      </c>
      <c r="BR129" s="19">
        <f t="shared" si="301"/>
        <v>0</v>
      </c>
      <c r="BS129" s="19">
        <f t="shared" si="301"/>
        <v>0</v>
      </c>
      <c r="BT129" s="19">
        <f t="shared" si="301"/>
        <v>0</v>
      </c>
      <c r="BU129" s="19">
        <f t="shared" si="301"/>
        <v>0</v>
      </c>
      <c r="BV129" s="19">
        <f t="shared" si="301"/>
        <v>0</v>
      </c>
      <c r="BW129" s="19">
        <f t="shared" si="301"/>
        <v>0</v>
      </c>
      <c r="BY129" s="12" t="str">
        <f t="shared" si="235"/>
        <v/>
      </c>
      <c r="BZ129" s="12"/>
      <c r="CA129" s="12" t="str">
        <f t="shared" si="11"/>
        <v/>
      </c>
      <c r="CB129" s="12" t="str">
        <f t="shared" si="236"/>
        <v>ENL</v>
      </c>
      <c r="CC129" s="12" t="str">
        <f t="shared" si="13"/>
        <v>ENL</v>
      </c>
    </row>
    <row r="130" spans="1:81" ht="14.25" customHeight="1" x14ac:dyDescent="0.35">
      <c r="A130" s="72" t="str">
        <f t="shared" si="0"/>
        <v>Not Completed</v>
      </c>
      <c r="C130" s="19">
        <f t="shared" si="14"/>
        <v>129</v>
      </c>
      <c r="D130" s="14" t="str">
        <f t="shared" si="162"/>
        <v/>
      </c>
      <c r="E130" s="15"/>
      <c r="F130" s="15"/>
      <c r="G130" s="15"/>
      <c r="H130" s="14" t="str">
        <f t="shared" si="163"/>
        <v/>
      </c>
      <c r="I130" s="15"/>
      <c r="J130" s="15"/>
      <c r="K130" s="15"/>
      <c r="L130" s="15"/>
      <c r="M130" s="15"/>
      <c r="N130" s="15"/>
      <c r="O130" s="15"/>
      <c r="P130" s="16"/>
      <c r="Q130" s="17" t="str">
        <f>IF(ISBLANK(O130)=TRUE,"",VLOOKUP(O130,'validation code'!$X$35:$Y$38,2,0))</f>
        <v/>
      </c>
      <c r="R130" s="17" t="e">
        <f t="shared" si="164"/>
        <v>#VALUE!</v>
      </c>
      <c r="S130" s="16"/>
      <c r="T130" s="74" t="str">
        <f t="shared" si="165"/>
        <v/>
      </c>
      <c r="U130" s="69"/>
      <c r="V130" s="69"/>
      <c r="W130" s="69"/>
      <c r="X130" s="69"/>
      <c r="Y130" s="70"/>
      <c r="Z130" s="69"/>
      <c r="AA130" s="71"/>
      <c r="AB130" s="73" t="str">
        <f t="shared" si="288"/>
        <v/>
      </c>
      <c r="AC130" s="73" t="str">
        <f t="shared" si="297"/>
        <v/>
      </c>
      <c r="AD130" s="73" t="str">
        <f t="shared" si="297"/>
        <v/>
      </c>
      <c r="AE130" s="73" t="str">
        <f t="shared" si="297"/>
        <v/>
      </c>
      <c r="AF130" s="73" t="str">
        <f t="shared" si="297"/>
        <v/>
      </c>
      <c r="AG130" s="73" t="str">
        <f t="shared" si="297"/>
        <v/>
      </c>
      <c r="AH130" s="73" t="str">
        <f t="shared" si="297"/>
        <v/>
      </c>
      <c r="AI130" s="73" t="str">
        <f t="shared" si="297"/>
        <v/>
      </c>
      <c r="AJ130" s="73" t="str">
        <f t="shared" si="297"/>
        <v/>
      </c>
      <c r="AK130" s="73" t="str">
        <f t="shared" si="297"/>
        <v/>
      </c>
      <c r="AL130" s="73" t="str">
        <f t="shared" si="297"/>
        <v/>
      </c>
      <c r="AM130" s="73" t="str">
        <f t="shared" si="297"/>
        <v/>
      </c>
      <c r="AN130" s="64" t="e">
        <f t="shared" si="166"/>
        <v>#VALUE!</v>
      </c>
      <c r="AO130" s="12"/>
      <c r="AP130" s="12" t="str">
        <f>IF(ISBLANK(F130),"",VLOOKUP(F130,'validation code'!$T$64:$U$125,2,0))</f>
        <v/>
      </c>
      <c r="AQ130" s="12" t="str">
        <f>IF(ISBLANK(F130),"",VLOOKUP(F130,'validation code'!$T$3:$U$61,2,0))</f>
        <v/>
      </c>
      <c r="AR130" s="12" t="str">
        <f>IF(ISBLANK(M130)=TRUE,"",VLOOKUP(M130,'validation code'!$X$48:$Y$49,2,0))</f>
        <v/>
      </c>
      <c r="AS130" s="12" t="str">
        <f>IF(ISBLANK(F130)=TRUE,"",VLOOKUP(F130,'validation code'!$A$29:$B$91,2,0))</f>
        <v/>
      </c>
      <c r="AT130" s="12"/>
      <c r="AU130" s="12" t="s">
        <v>1149</v>
      </c>
      <c r="AV130" s="12" t="str">
        <f>IF(ISBLANK($B$2)=TRUE,"",VLOOKUP($B$2,'validation code'!$W$54:$X$76,2,0))</f>
        <v>ENL</v>
      </c>
      <c r="AW130" s="72" t="str">
        <f t="shared" ref="AW130:AW161" si="302">TEXT(MONTH(V130),"00")</f>
        <v>01</v>
      </c>
      <c r="AX130" s="72" t="str">
        <f t="shared" ref="AX130:AX161" si="303">TEXT(LEFT(G130,1),"ABC")</f>
        <v/>
      </c>
      <c r="AY130" s="72" t="str">
        <f t="shared" ref="AY130:AY161" si="304">TEXT(C130,"0000")</f>
        <v>0129</v>
      </c>
      <c r="AZ130" s="72" t="str">
        <f t="shared" si="7"/>
        <v>EX-23-ENL-01--0129</v>
      </c>
      <c r="BA130" s="72" t="str">
        <f t="shared" si="8"/>
        <v>Not Completed</v>
      </c>
      <c r="BB130" s="19">
        <f t="shared" ref="BB130:BC130" si="305">IF(ISBLANK(F130)=TRUE,0,1)</f>
        <v>0</v>
      </c>
      <c r="BC130" s="19">
        <f t="shared" si="305"/>
        <v>0</v>
      </c>
      <c r="BD130" s="19">
        <f t="shared" ref="BD130:BW130" si="306">IF(ISBLANK(G130)=TRUE,0,1)</f>
        <v>0</v>
      </c>
      <c r="BE130" s="19">
        <f t="shared" si="306"/>
        <v>1</v>
      </c>
      <c r="BF130" s="19">
        <f t="shared" si="306"/>
        <v>0</v>
      </c>
      <c r="BG130" s="19">
        <f t="shared" si="306"/>
        <v>0</v>
      </c>
      <c r="BH130" s="19">
        <f t="shared" si="306"/>
        <v>0</v>
      </c>
      <c r="BI130" s="19">
        <f t="shared" si="306"/>
        <v>0</v>
      </c>
      <c r="BJ130" s="19">
        <f t="shared" si="306"/>
        <v>0</v>
      </c>
      <c r="BK130" s="19">
        <f t="shared" si="306"/>
        <v>0</v>
      </c>
      <c r="BL130" s="19">
        <f t="shared" si="306"/>
        <v>0</v>
      </c>
      <c r="BM130" s="19">
        <f t="shared" si="306"/>
        <v>0</v>
      </c>
      <c r="BN130" s="19">
        <f t="shared" si="306"/>
        <v>1</v>
      </c>
      <c r="BO130" s="19">
        <f t="shared" si="306"/>
        <v>1</v>
      </c>
      <c r="BP130" s="19">
        <f t="shared" si="306"/>
        <v>0</v>
      </c>
      <c r="BQ130" s="19">
        <f t="shared" si="306"/>
        <v>1</v>
      </c>
      <c r="BR130" s="19">
        <f t="shared" si="306"/>
        <v>0</v>
      </c>
      <c r="BS130" s="19">
        <f t="shared" si="306"/>
        <v>0</v>
      </c>
      <c r="BT130" s="19">
        <f t="shared" si="306"/>
        <v>0</v>
      </c>
      <c r="BU130" s="19">
        <f t="shared" si="306"/>
        <v>0</v>
      </c>
      <c r="BV130" s="19">
        <f t="shared" si="306"/>
        <v>0</v>
      </c>
      <c r="BW130" s="19">
        <f t="shared" si="306"/>
        <v>0</v>
      </c>
      <c r="BY130" s="12" t="str">
        <f t="shared" ref="BY130:BY161" si="307">LEFT(J130,10)</f>
        <v/>
      </c>
      <c r="BZ130" s="12"/>
      <c r="CA130" s="12" t="str">
        <f t="shared" si="11"/>
        <v/>
      </c>
      <c r="CB130" s="12" t="str">
        <f t="shared" ref="CB130:CB161" si="308">B$2</f>
        <v>ENL</v>
      </c>
      <c r="CC130" s="12" t="str">
        <f t="shared" si="13"/>
        <v>ENL</v>
      </c>
    </row>
    <row r="131" spans="1:81" ht="14.25" customHeight="1" x14ac:dyDescent="0.35">
      <c r="A131" s="72" t="str">
        <f t="shared" si="0"/>
        <v>Not Completed</v>
      </c>
      <c r="C131" s="19">
        <f t="shared" si="14"/>
        <v>130</v>
      </c>
      <c r="D131" s="14" t="str">
        <f t="shared" ref="D131:D194" si="309">IF(A131="not completed","",AZ131)</f>
        <v/>
      </c>
      <c r="E131" s="15"/>
      <c r="F131" s="15"/>
      <c r="G131" s="15"/>
      <c r="H131" s="14" t="str">
        <f t="shared" ref="H131:H194" si="310">IF(ISBLANK(G131),"",VLOOKUP(G131,T_profitcode,2,0))</f>
        <v/>
      </c>
      <c r="I131" s="15"/>
      <c r="J131" s="15"/>
      <c r="K131" s="15"/>
      <c r="L131" s="15"/>
      <c r="M131" s="15"/>
      <c r="N131" s="15"/>
      <c r="O131" s="15"/>
      <c r="P131" s="16"/>
      <c r="Q131" s="17" t="str">
        <f>IF(ISBLANK(O131)=TRUE,"",VLOOKUP(O131,'validation code'!$X$35:$Y$38,2,0))</f>
        <v/>
      </c>
      <c r="R131" s="17" t="e">
        <f t="shared" ref="R131:R194" si="311">T131+S131</f>
        <v>#VALUE!</v>
      </c>
      <c r="S131" s="16"/>
      <c r="T131" s="74" t="str">
        <f t="shared" ref="T131:T194" si="312">IF(ISERR(P131*Q131)=TRUE,"",P131*Q131*N131)</f>
        <v/>
      </c>
      <c r="U131" s="69"/>
      <c r="V131" s="69"/>
      <c r="W131" s="69"/>
      <c r="X131" s="69"/>
      <c r="Y131" s="70"/>
      <c r="Z131" s="69"/>
      <c r="AA131" s="71"/>
      <c r="AB131" s="73" t="str">
        <f t="shared" si="288"/>
        <v/>
      </c>
      <c r="AC131" s="73" t="str">
        <f t="shared" si="297"/>
        <v/>
      </c>
      <c r="AD131" s="73" t="str">
        <f t="shared" si="297"/>
        <v/>
      </c>
      <c r="AE131" s="73" t="str">
        <f t="shared" si="297"/>
        <v/>
      </c>
      <c r="AF131" s="73" t="str">
        <f t="shared" si="297"/>
        <v/>
      </c>
      <c r="AG131" s="73" t="str">
        <f t="shared" si="297"/>
        <v/>
      </c>
      <c r="AH131" s="73" t="str">
        <f t="shared" si="297"/>
        <v/>
      </c>
      <c r="AI131" s="73" t="str">
        <f t="shared" si="297"/>
        <v/>
      </c>
      <c r="AJ131" s="73" t="str">
        <f t="shared" si="297"/>
        <v/>
      </c>
      <c r="AK131" s="73" t="str">
        <f t="shared" si="297"/>
        <v/>
      </c>
      <c r="AL131" s="73" t="str">
        <f t="shared" si="297"/>
        <v/>
      </c>
      <c r="AM131" s="73" t="str">
        <f t="shared" si="297"/>
        <v/>
      </c>
      <c r="AN131" s="64" t="e">
        <f t="shared" ref="AN131:AN194" si="313">(SUM(AB131:AM131))-T131</f>
        <v>#VALUE!</v>
      </c>
      <c r="AO131" s="12"/>
      <c r="AP131" s="12" t="str">
        <f>IF(ISBLANK(F131),"",VLOOKUP(F131,'validation code'!$T$64:$U$125,2,0))</f>
        <v/>
      </c>
      <c r="AQ131" s="12" t="str">
        <f>IF(ISBLANK(F131),"",VLOOKUP(F131,'validation code'!$T$3:$U$61,2,0))</f>
        <v/>
      </c>
      <c r="AR131" s="12" t="str">
        <f>IF(ISBLANK(M131)=TRUE,"",VLOOKUP(M131,'validation code'!$X$48:$Y$49,2,0))</f>
        <v/>
      </c>
      <c r="AS131" s="12" t="str">
        <f>IF(ISBLANK(F131)=TRUE,"",VLOOKUP(F131,'validation code'!$A$29:$B$91,2,0))</f>
        <v/>
      </c>
      <c r="AT131" s="12"/>
      <c r="AU131" s="12" t="s">
        <v>1149</v>
      </c>
      <c r="AV131" s="12" t="str">
        <f>IF(ISBLANK($B$2)=TRUE,"",VLOOKUP($B$2,'validation code'!$W$54:$X$76,2,0))</f>
        <v>ENL</v>
      </c>
      <c r="AW131" s="72" t="str">
        <f t="shared" si="302"/>
        <v>01</v>
      </c>
      <c r="AX131" s="72" t="str">
        <f t="shared" si="303"/>
        <v/>
      </c>
      <c r="AY131" s="72" t="str">
        <f t="shared" si="304"/>
        <v>0130</v>
      </c>
      <c r="AZ131" s="72" t="str">
        <f t="shared" si="7"/>
        <v>EX-23-ENL-01--0130</v>
      </c>
      <c r="BA131" s="72" t="str">
        <f t="shared" si="8"/>
        <v>Not Completed</v>
      </c>
      <c r="BB131" s="19">
        <f t="shared" ref="BB131:BC131" si="314">IF(ISBLANK(F131)=TRUE,0,1)</f>
        <v>0</v>
      </c>
      <c r="BC131" s="19">
        <f t="shared" si="314"/>
        <v>0</v>
      </c>
      <c r="BD131" s="19">
        <f t="shared" ref="BD131:BW131" si="315">IF(ISBLANK(G131)=TRUE,0,1)</f>
        <v>0</v>
      </c>
      <c r="BE131" s="19">
        <f t="shared" si="315"/>
        <v>1</v>
      </c>
      <c r="BF131" s="19">
        <f t="shared" si="315"/>
        <v>0</v>
      </c>
      <c r="BG131" s="19">
        <f t="shared" si="315"/>
        <v>0</v>
      </c>
      <c r="BH131" s="19">
        <f t="shared" si="315"/>
        <v>0</v>
      </c>
      <c r="BI131" s="19">
        <f t="shared" si="315"/>
        <v>0</v>
      </c>
      <c r="BJ131" s="19">
        <f t="shared" si="315"/>
        <v>0</v>
      </c>
      <c r="BK131" s="19">
        <f t="shared" si="315"/>
        <v>0</v>
      </c>
      <c r="BL131" s="19">
        <f t="shared" si="315"/>
        <v>0</v>
      </c>
      <c r="BM131" s="19">
        <f t="shared" si="315"/>
        <v>0</v>
      </c>
      <c r="BN131" s="19">
        <f t="shared" si="315"/>
        <v>1</v>
      </c>
      <c r="BO131" s="19">
        <f t="shared" si="315"/>
        <v>1</v>
      </c>
      <c r="BP131" s="19">
        <f t="shared" si="315"/>
        <v>0</v>
      </c>
      <c r="BQ131" s="19">
        <f t="shared" si="315"/>
        <v>1</v>
      </c>
      <c r="BR131" s="19">
        <f t="shared" si="315"/>
        <v>0</v>
      </c>
      <c r="BS131" s="19">
        <f t="shared" si="315"/>
        <v>0</v>
      </c>
      <c r="BT131" s="19">
        <f t="shared" si="315"/>
        <v>0</v>
      </c>
      <c r="BU131" s="19">
        <f t="shared" si="315"/>
        <v>0</v>
      </c>
      <c r="BV131" s="19">
        <f t="shared" si="315"/>
        <v>0</v>
      </c>
      <c r="BW131" s="19">
        <f t="shared" si="315"/>
        <v>0</v>
      </c>
      <c r="BY131" s="12" t="str">
        <f t="shared" si="307"/>
        <v/>
      </c>
      <c r="BZ131" s="12"/>
      <c r="CA131" s="12" t="str">
        <f t="shared" si="11"/>
        <v/>
      </c>
      <c r="CB131" s="12" t="str">
        <f t="shared" si="308"/>
        <v>ENL</v>
      </c>
      <c r="CC131" s="12" t="str">
        <f t="shared" si="13"/>
        <v>ENL</v>
      </c>
    </row>
    <row r="132" spans="1:81" ht="14.25" customHeight="1" x14ac:dyDescent="0.35">
      <c r="A132" s="72" t="str">
        <f t="shared" si="0"/>
        <v>Not Completed</v>
      </c>
      <c r="C132" s="19">
        <f t="shared" si="14"/>
        <v>131</v>
      </c>
      <c r="D132" s="14" t="str">
        <f t="shared" si="309"/>
        <v/>
      </c>
      <c r="E132" s="15"/>
      <c r="F132" s="15"/>
      <c r="G132" s="15"/>
      <c r="H132" s="14" t="str">
        <f t="shared" si="310"/>
        <v/>
      </c>
      <c r="I132" s="15"/>
      <c r="J132" s="15"/>
      <c r="K132" s="15"/>
      <c r="L132" s="15"/>
      <c r="M132" s="15"/>
      <c r="N132" s="15"/>
      <c r="O132" s="15"/>
      <c r="P132" s="16"/>
      <c r="Q132" s="17" t="str">
        <f>IF(ISBLANK(O132)=TRUE,"",VLOOKUP(O132,'validation code'!$X$35:$Y$38,2,0))</f>
        <v/>
      </c>
      <c r="R132" s="17" t="e">
        <f t="shared" si="311"/>
        <v>#VALUE!</v>
      </c>
      <c r="S132" s="16"/>
      <c r="T132" s="74" t="str">
        <f t="shared" si="312"/>
        <v/>
      </c>
      <c r="U132" s="69"/>
      <c r="V132" s="69"/>
      <c r="W132" s="69"/>
      <c r="X132" s="69"/>
      <c r="Y132" s="70"/>
      <c r="Z132" s="69"/>
      <c r="AA132" s="71"/>
      <c r="AB132" s="73" t="str">
        <f t="shared" si="288"/>
        <v/>
      </c>
      <c r="AC132" s="73" t="str">
        <f t="shared" si="297"/>
        <v/>
      </c>
      <c r="AD132" s="73" t="str">
        <f t="shared" si="297"/>
        <v/>
      </c>
      <c r="AE132" s="73" t="str">
        <f t="shared" si="297"/>
        <v/>
      </c>
      <c r="AF132" s="73" t="str">
        <f t="shared" si="297"/>
        <v/>
      </c>
      <c r="AG132" s="73" t="str">
        <f t="shared" si="297"/>
        <v/>
      </c>
      <c r="AH132" s="73" t="str">
        <f t="shared" si="297"/>
        <v/>
      </c>
      <c r="AI132" s="73" t="str">
        <f t="shared" si="297"/>
        <v/>
      </c>
      <c r="AJ132" s="73" t="str">
        <f t="shared" si="297"/>
        <v/>
      </c>
      <c r="AK132" s="73" t="str">
        <f t="shared" si="297"/>
        <v/>
      </c>
      <c r="AL132" s="73" t="str">
        <f t="shared" si="297"/>
        <v/>
      </c>
      <c r="AM132" s="73" t="str">
        <f t="shared" si="297"/>
        <v/>
      </c>
      <c r="AN132" s="64" t="e">
        <f t="shared" si="313"/>
        <v>#VALUE!</v>
      </c>
      <c r="AO132" s="12"/>
      <c r="AP132" s="12" t="str">
        <f>IF(ISBLANK(F132),"",VLOOKUP(F132,'validation code'!$T$64:$U$125,2,0))</f>
        <v/>
      </c>
      <c r="AQ132" s="12" t="str">
        <f>IF(ISBLANK(F132),"",VLOOKUP(F132,'validation code'!$T$3:$U$61,2,0))</f>
        <v/>
      </c>
      <c r="AR132" s="12" t="str">
        <f>IF(ISBLANK(M132)=TRUE,"",VLOOKUP(M132,'validation code'!$X$48:$Y$49,2,0))</f>
        <v/>
      </c>
      <c r="AS132" s="12" t="str">
        <f>IF(ISBLANK(F132)=TRUE,"",VLOOKUP(F132,'validation code'!$A$29:$B$91,2,0))</f>
        <v/>
      </c>
      <c r="AT132" s="12"/>
      <c r="AU132" s="12" t="s">
        <v>1149</v>
      </c>
      <c r="AV132" s="12" t="str">
        <f>IF(ISBLANK($B$2)=TRUE,"",VLOOKUP($B$2,'validation code'!$W$54:$X$76,2,0))</f>
        <v>ENL</v>
      </c>
      <c r="AW132" s="72" t="str">
        <f t="shared" si="302"/>
        <v>01</v>
      </c>
      <c r="AX132" s="72" t="str">
        <f t="shared" si="303"/>
        <v/>
      </c>
      <c r="AY132" s="72" t="str">
        <f t="shared" si="304"/>
        <v>0131</v>
      </c>
      <c r="AZ132" s="72" t="str">
        <f t="shared" si="7"/>
        <v>EX-23-ENL-01--0131</v>
      </c>
      <c r="BA132" s="72" t="str">
        <f t="shared" si="8"/>
        <v>Not Completed</v>
      </c>
      <c r="BB132" s="19">
        <f t="shared" ref="BB132:BC132" si="316">IF(ISBLANK(F132)=TRUE,0,1)</f>
        <v>0</v>
      </c>
      <c r="BC132" s="19">
        <f t="shared" si="316"/>
        <v>0</v>
      </c>
      <c r="BD132" s="19">
        <f t="shared" ref="BD132:BW132" si="317">IF(ISBLANK(G132)=TRUE,0,1)</f>
        <v>0</v>
      </c>
      <c r="BE132" s="19">
        <f t="shared" si="317"/>
        <v>1</v>
      </c>
      <c r="BF132" s="19">
        <f t="shared" si="317"/>
        <v>0</v>
      </c>
      <c r="BG132" s="19">
        <f t="shared" si="317"/>
        <v>0</v>
      </c>
      <c r="BH132" s="19">
        <f t="shared" si="317"/>
        <v>0</v>
      </c>
      <c r="BI132" s="19">
        <f t="shared" si="317"/>
        <v>0</v>
      </c>
      <c r="BJ132" s="19">
        <f t="shared" si="317"/>
        <v>0</v>
      </c>
      <c r="BK132" s="19">
        <f t="shared" si="317"/>
        <v>0</v>
      </c>
      <c r="BL132" s="19">
        <f t="shared" si="317"/>
        <v>0</v>
      </c>
      <c r="BM132" s="19">
        <f t="shared" si="317"/>
        <v>0</v>
      </c>
      <c r="BN132" s="19">
        <f t="shared" si="317"/>
        <v>1</v>
      </c>
      <c r="BO132" s="19">
        <f t="shared" si="317"/>
        <v>1</v>
      </c>
      <c r="BP132" s="19">
        <f t="shared" si="317"/>
        <v>0</v>
      </c>
      <c r="BQ132" s="19">
        <f t="shared" si="317"/>
        <v>1</v>
      </c>
      <c r="BR132" s="19">
        <f t="shared" si="317"/>
        <v>0</v>
      </c>
      <c r="BS132" s="19">
        <f t="shared" si="317"/>
        <v>0</v>
      </c>
      <c r="BT132" s="19">
        <f t="shared" si="317"/>
        <v>0</v>
      </c>
      <c r="BU132" s="19">
        <f t="shared" si="317"/>
        <v>0</v>
      </c>
      <c r="BV132" s="19">
        <f t="shared" si="317"/>
        <v>0</v>
      </c>
      <c r="BW132" s="19">
        <f t="shared" si="317"/>
        <v>0</v>
      </c>
      <c r="BY132" s="12" t="str">
        <f t="shared" si="307"/>
        <v/>
      </c>
      <c r="BZ132" s="12"/>
      <c r="CA132" s="12" t="str">
        <f t="shared" si="11"/>
        <v/>
      </c>
      <c r="CB132" s="12" t="str">
        <f t="shared" si="308"/>
        <v>ENL</v>
      </c>
      <c r="CC132" s="12" t="str">
        <f t="shared" si="13"/>
        <v>ENL</v>
      </c>
    </row>
    <row r="133" spans="1:81" ht="14.25" customHeight="1" x14ac:dyDescent="0.35">
      <c r="A133" s="72" t="str">
        <f t="shared" si="0"/>
        <v>Not Completed</v>
      </c>
      <c r="C133" s="19">
        <f t="shared" si="14"/>
        <v>132</v>
      </c>
      <c r="D133" s="14" t="str">
        <f t="shared" si="309"/>
        <v/>
      </c>
      <c r="E133" s="15"/>
      <c r="F133" s="15"/>
      <c r="G133" s="15"/>
      <c r="H133" s="14" t="str">
        <f t="shared" si="310"/>
        <v/>
      </c>
      <c r="I133" s="15"/>
      <c r="J133" s="15"/>
      <c r="K133" s="15"/>
      <c r="L133" s="15"/>
      <c r="M133" s="15"/>
      <c r="N133" s="15"/>
      <c r="O133" s="15"/>
      <c r="P133" s="16"/>
      <c r="Q133" s="17" t="str">
        <f>IF(ISBLANK(O133)=TRUE,"",VLOOKUP(O133,'validation code'!$X$35:$Y$38,2,0))</f>
        <v/>
      </c>
      <c r="R133" s="17" t="e">
        <f t="shared" si="311"/>
        <v>#VALUE!</v>
      </c>
      <c r="S133" s="16"/>
      <c r="T133" s="74" t="str">
        <f t="shared" si="312"/>
        <v/>
      </c>
      <c r="U133" s="69"/>
      <c r="V133" s="69"/>
      <c r="W133" s="69"/>
      <c r="X133" s="69"/>
      <c r="Y133" s="70"/>
      <c r="Z133" s="69"/>
      <c r="AA133" s="71"/>
      <c r="AB133" s="73" t="str">
        <f t="shared" si="288"/>
        <v/>
      </c>
      <c r="AC133" s="73" t="str">
        <f t="shared" si="297"/>
        <v/>
      </c>
      <c r="AD133" s="73" t="str">
        <f t="shared" si="297"/>
        <v/>
      </c>
      <c r="AE133" s="73" t="str">
        <f t="shared" si="297"/>
        <v/>
      </c>
      <c r="AF133" s="73" t="str">
        <f t="shared" si="297"/>
        <v/>
      </c>
      <c r="AG133" s="73" t="str">
        <f t="shared" si="297"/>
        <v/>
      </c>
      <c r="AH133" s="73" t="str">
        <f t="shared" si="297"/>
        <v/>
      </c>
      <c r="AI133" s="73" t="str">
        <f t="shared" si="297"/>
        <v/>
      </c>
      <c r="AJ133" s="73" t="str">
        <f t="shared" si="297"/>
        <v/>
      </c>
      <c r="AK133" s="73" t="str">
        <f t="shared" si="297"/>
        <v/>
      </c>
      <c r="AL133" s="73" t="str">
        <f t="shared" si="297"/>
        <v/>
      </c>
      <c r="AM133" s="73" t="str">
        <f t="shared" si="297"/>
        <v/>
      </c>
      <c r="AN133" s="64" t="e">
        <f t="shared" si="313"/>
        <v>#VALUE!</v>
      </c>
      <c r="AO133" s="12"/>
      <c r="AP133" s="12" t="str">
        <f>IF(ISBLANK(F133),"",VLOOKUP(F133,'validation code'!$T$64:$U$125,2,0))</f>
        <v/>
      </c>
      <c r="AQ133" s="12" t="str">
        <f>IF(ISBLANK(F133),"",VLOOKUP(F133,'validation code'!$T$3:$U$61,2,0))</f>
        <v/>
      </c>
      <c r="AR133" s="12" t="str">
        <f>IF(ISBLANK(M133)=TRUE,"",VLOOKUP(M133,'validation code'!$X$48:$Y$49,2,0))</f>
        <v/>
      </c>
      <c r="AS133" s="12" t="str">
        <f>IF(ISBLANK(F133)=TRUE,"",VLOOKUP(F133,'validation code'!$A$29:$B$91,2,0))</f>
        <v/>
      </c>
      <c r="AT133" s="12"/>
      <c r="AU133" s="12" t="s">
        <v>1149</v>
      </c>
      <c r="AV133" s="12" t="str">
        <f>IF(ISBLANK($B$2)=TRUE,"",VLOOKUP($B$2,'validation code'!$W$54:$X$76,2,0))</f>
        <v>ENL</v>
      </c>
      <c r="AW133" s="72" t="str">
        <f t="shared" si="302"/>
        <v>01</v>
      </c>
      <c r="AX133" s="72" t="str">
        <f t="shared" si="303"/>
        <v/>
      </c>
      <c r="AY133" s="72" t="str">
        <f t="shared" si="304"/>
        <v>0132</v>
      </c>
      <c r="AZ133" s="72" t="str">
        <f t="shared" si="7"/>
        <v>EX-23-ENL-01--0132</v>
      </c>
      <c r="BA133" s="72" t="str">
        <f t="shared" si="8"/>
        <v>Not Completed</v>
      </c>
      <c r="BB133" s="19">
        <f t="shared" ref="BB133:BC133" si="318">IF(ISBLANK(F133)=TRUE,0,1)</f>
        <v>0</v>
      </c>
      <c r="BC133" s="19">
        <f t="shared" si="318"/>
        <v>0</v>
      </c>
      <c r="BD133" s="19">
        <f t="shared" ref="BD133:BW133" si="319">IF(ISBLANK(G133)=TRUE,0,1)</f>
        <v>0</v>
      </c>
      <c r="BE133" s="19">
        <f t="shared" si="319"/>
        <v>1</v>
      </c>
      <c r="BF133" s="19">
        <f t="shared" si="319"/>
        <v>0</v>
      </c>
      <c r="BG133" s="19">
        <f t="shared" si="319"/>
        <v>0</v>
      </c>
      <c r="BH133" s="19">
        <f t="shared" si="319"/>
        <v>0</v>
      </c>
      <c r="BI133" s="19">
        <f t="shared" si="319"/>
        <v>0</v>
      </c>
      <c r="BJ133" s="19">
        <f t="shared" si="319"/>
        <v>0</v>
      </c>
      <c r="BK133" s="19">
        <f t="shared" si="319"/>
        <v>0</v>
      </c>
      <c r="BL133" s="19">
        <f t="shared" si="319"/>
        <v>0</v>
      </c>
      <c r="BM133" s="19">
        <f t="shared" si="319"/>
        <v>0</v>
      </c>
      <c r="BN133" s="19">
        <f t="shared" si="319"/>
        <v>1</v>
      </c>
      <c r="BO133" s="19">
        <f t="shared" si="319"/>
        <v>1</v>
      </c>
      <c r="BP133" s="19">
        <f t="shared" si="319"/>
        <v>0</v>
      </c>
      <c r="BQ133" s="19">
        <f t="shared" si="319"/>
        <v>1</v>
      </c>
      <c r="BR133" s="19">
        <f t="shared" si="319"/>
        <v>0</v>
      </c>
      <c r="BS133" s="19">
        <f t="shared" si="319"/>
        <v>0</v>
      </c>
      <c r="BT133" s="19">
        <f t="shared" si="319"/>
        <v>0</v>
      </c>
      <c r="BU133" s="19">
        <f t="shared" si="319"/>
        <v>0</v>
      </c>
      <c r="BV133" s="19">
        <f t="shared" si="319"/>
        <v>0</v>
      </c>
      <c r="BW133" s="19">
        <f t="shared" si="319"/>
        <v>0</v>
      </c>
      <c r="BY133" s="12" t="str">
        <f t="shared" si="307"/>
        <v/>
      </c>
      <c r="BZ133" s="12"/>
      <c r="CA133" s="12" t="str">
        <f t="shared" si="11"/>
        <v/>
      </c>
      <c r="CB133" s="12" t="str">
        <f t="shared" si="308"/>
        <v>ENL</v>
      </c>
      <c r="CC133" s="12" t="str">
        <f t="shared" si="13"/>
        <v>ENL</v>
      </c>
    </row>
    <row r="134" spans="1:81" ht="14.25" customHeight="1" x14ac:dyDescent="0.35">
      <c r="A134" s="72" t="str">
        <f t="shared" si="0"/>
        <v>Not Completed</v>
      </c>
      <c r="C134" s="19">
        <f t="shared" si="14"/>
        <v>133</v>
      </c>
      <c r="D134" s="14" t="str">
        <f t="shared" si="309"/>
        <v/>
      </c>
      <c r="E134" s="15"/>
      <c r="F134" s="15"/>
      <c r="G134" s="15"/>
      <c r="H134" s="14" t="str">
        <f t="shared" si="310"/>
        <v/>
      </c>
      <c r="I134" s="15"/>
      <c r="J134" s="15"/>
      <c r="K134" s="15"/>
      <c r="L134" s="15"/>
      <c r="M134" s="15"/>
      <c r="N134" s="15"/>
      <c r="O134" s="15"/>
      <c r="P134" s="16"/>
      <c r="Q134" s="17" t="str">
        <f>IF(ISBLANK(O134)=TRUE,"",VLOOKUP(O134,'validation code'!$X$35:$Y$38,2,0))</f>
        <v/>
      </c>
      <c r="R134" s="17" t="e">
        <f t="shared" si="311"/>
        <v>#VALUE!</v>
      </c>
      <c r="S134" s="16"/>
      <c r="T134" s="74" t="str">
        <f t="shared" si="312"/>
        <v/>
      </c>
      <c r="U134" s="69"/>
      <c r="V134" s="69"/>
      <c r="W134" s="69"/>
      <c r="X134" s="69"/>
      <c r="Y134" s="70"/>
      <c r="Z134" s="69"/>
      <c r="AA134" s="71"/>
      <c r="AB134" s="73" t="str">
        <f t="shared" si="288"/>
        <v/>
      </c>
      <c r="AC134" s="73" t="str">
        <f t="shared" si="297"/>
        <v/>
      </c>
      <c r="AD134" s="73" t="str">
        <f t="shared" si="297"/>
        <v/>
      </c>
      <c r="AE134" s="73" t="str">
        <f t="shared" si="297"/>
        <v/>
      </c>
      <c r="AF134" s="73" t="str">
        <f t="shared" si="297"/>
        <v/>
      </c>
      <c r="AG134" s="73" t="str">
        <f t="shared" si="297"/>
        <v/>
      </c>
      <c r="AH134" s="73" t="str">
        <f t="shared" si="297"/>
        <v/>
      </c>
      <c r="AI134" s="73" t="str">
        <f t="shared" si="297"/>
        <v/>
      </c>
      <c r="AJ134" s="73" t="str">
        <f t="shared" si="297"/>
        <v/>
      </c>
      <c r="AK134" s="73" t="str">
        <f t="shared" si="297"/>
        <v/>
      </c>
      <c r="AL134" s="73" t="str">
        <f t="shared" si="297"/>
        <v/>
      </c>
      <c r="AM134" s="73" t="str">
        <f t="shared" si="297"/>
        <v/>
      </c>
      <c r="AN134" s="64" t="e">
        <f t="shared" si="313"/>
        <v>#VALUE!</v>
      </c>
      <c r="AO134" s="12"/>
      <c r="AP134" s="12" t="str">
        <f>IF(ISBLANK(F134),"",VLOOKUP(F134,'validation code'!$T$64:$U$125,2,0))</f>
        <v/>
      </c>
      <c r="AQ134" s="12" t="str">
        <f>IF(ISBLANK(F134),"",VLOOKUP(F134,'validation code'!$T$3:$U$61,2,0))</f>
        <v/>
      </c>
      <c r="AR134" s="12" t="str">
        <f>IF(ISBLANK(M134)=TRUE,"",VLOOKUP(M134,'validation code'!$X$48:$Y$49,2,0))</f>
        <v/>
      </c>
      <c r="AS134" s="12" t="str">
        <f>IF(ISBLANK(F134)=TRUE,"",VLOOKUP(F134,'validation code'!$A$29:$B$91,2,0))</f>
        <v/>
      </c>
      <c r="AT134" s="12"/>
      <c r="AU134" s="12" t="s">
        <v>1149</v>
      </c>
      <c r="AV134" s="12" t="str">
        <f>IF(ISBLANK($B$2)=TRUE,"",VLOOKUP($B$2,'validation code'!$W$54:$X$76,2,0))</f>
        <v>ENL</v>
      </c>
      <c r="AW134" s="72" t="str">
        <f t="shared" si="302"/>
        <v>01</v>
      </c>
      <c r="AX134" s="72" t="str">
        <f t="shared" si="303"/>
        <v/>
      </c>
      <c r="AY134" s="72" t="str">
        <f t="shared" si="304"/>
        <v>0133</v>
      </c>
      <c r="AZ134" s="72" t="str">
        <f t="shared" si="7"/>
        <v>EX-23-ENL-01--0133</v>
      </c>
      <c r="BA134" s="72" t="str">
        <f t="shared" si="8"/>
        <v>Not Completed</v>
      </c>
      <c r="BB134" s="19">
        <f t="shared" ref="BB134:BC134" si="320">IF(ISBLANK(F134)=TRUE,0,1)</f>
        <v>0</v>
      </c>
      <c r="BC134" s="19">
        <f t="shared" si="320"/>
        <v>0</v>
      </c>
      <c r="BD134" s="19">
        <f t="shared" ref="BD134:BW134" si="321">IF(ISBLANK(G134)=TRUE,0,1)</f>
        <v>0</v>
      </c>
      <c r="BE134" s="19">
        <f t="shared" si="321"/>
        <v>1</v>
      </c>
      <c r="BF134" s="19">
        <f t="shared" si="321"/>
        <v>0</v>
      </c>
      <c r="BG134" s="19">
        <f t="shared" si="321"/>
        <v>0</v>
      </c>
      <c r="BH134" s="19">
        <f t="shared" si="321"/>
        <v>0</v>
      </c>
      <c r="BI134" s="19">
        <f t="shared" si="321"/>
        <v>0</v>
      </c>
      <c r="BJ134" s="19">
        <f t="shared" si="321"/>
        <v>0</v>
      </c>
      <c r="BK134" s="19">
        <f t="shared" si="321"/>
        <v>0</v>
      </c>
      <c r="BL134" s="19">
        <f t="shared" si="321"/>
        <v>0</v>
      </c>
      <c r="BM134" s="19">
        <f t="shared" si="321"/>
        <v>0</v>
      </c>
      <c r="BN134" s="19">
        <f t="shared" si="321"/>
        <v>1</v>
      </c>
      <c r="BO134" s="19">
        <f t="shared" si="321"/>
        <v>1</v>
      </c>
      <c r="BP134" s="19">
        <f t="shared" si="321"/>
        <v>0</v>
      </c>
      <c r="BQ134" s="19">
        <f t="shared" si="321"/>
        <v>1</v>
      </c>
      <c r="BR134" s="19">
        <f t="shared" si="321"/>
        <v>0</v>
      </c>
      <c r="BS134" s="19">
        <f t="shared" si="321"/>
        <v>0</v>
      </c>
      <c r="BT134" s="19">
        <f t="shared" si="321"/>
        <v>0</v>
      </c>
      <c r="BU134" s="19">
        <f t="shared" si="321"/>
        <v>0</v>
      </c>
      <c r="BV134" s="19">
        <f t="shared" si="321"/>
        <v>0</v>
      </c>
      <c r="BW134" s="19">
        <f t="shared" si="321"/>
        <v>0</v>
      </c>
      <c r="BY134" s="12" t="str">
        <f t="shared" si="307"/>
        <v/>
      </c>
      <c r="BZ134" s="12"/>
      <c r="CA134" s="12" t="str">
        <f t="shared" si="11"/>
        <v/>
      </c>
      <c r="CB134" s="12" t="str">
        <f t="shared" si="308"/>
        <v>ENL</v>
      </c>
      <c r="CC134" s="12" t="str">
        <f t="shared" si="13"/>
        <v>ENL</v>
      </c>
    </row>
    <row r="135" spans="1:81" ht="14.25" customHeight="1" x14ac:dyDescent="0.35">
      <c r="A135" s="72" t="str">
        <f t="shared" si="0"/>
        <v>Not Completed</v>
      </c>
      <c r="C135" s="19">
        <f t="shared" si="14"/>
        <v>134</v>
      </c>
      <c r="D135" s="14" t="str">
        <f t="shared" si="309"/>
        <v/>
      </c>
      <c r="E135" s="15"/>
      <c r="F135" s="15"/>
      <c r="G135" s="15"/>
      <c r="H135" s="14" t="str">
        <f t="shared" si="310"/>
        <v/>
      </c>
      <c r="I135" s="15"/>
      <c r="J135" s="15"/>
      <c r="K135" s="15"/>
      <c r="L135" s="15"/>
      <c r="M135" s="15"/>
      <c r="N135" s="15"/>
      <c r="O135" s="15"/>
      <c r="P135" s="16"/>
      <c r="Q135" s="17" t="str">
        <f>IF(ISBLANK(O135)=TRUE,"",VLOOKUP(O135,'validation code'!$X$35:$Y$38,2,0))</f>
        <v/>
      </c>
      <c r="R135" s="17" t="e">
        <f t="shared" si="311"/>
        <v>#VALUE!</v>
      </c>
      <c r="S135" s="16"/>
      <c r="T135" s="74" t="str">
        <f t="shared" si="312"/>
        <v/>
      </c>
      <c r="U135" s="69"/>
      <c r="V135" s="69"/>
      <c r="W135" s="69"/>
      <c r="X135" s="69"/>
      <c r="Y135" s="70"/>
      <c r="Z135" s="69"/>
      <c r="AA135" s="71"/>
      <c r="AB135" s="73" t="str">
        <f t="shared" si="288"/>
        <v/>
      </c>
      <c r="AC135" s="73" t="str">
        <f t="shared" si="297"/>
        <v/>
      </c>
      <c r="AD135" s="73" t="str">
        <f t="shared" si="297"/>
        <v/>
      </c>
      <c r="AE135" s="73" t="str">
        <f t="shared" si="297"/>
        <v/>
      </c>
      <c r="AF135" s="73" t="str">
        <f t="shared" si="297"/>
        <v/>
      </c>
      <c r="AG135" s="73" t="str">
        <f t="shared" si="297"/>
        <v/>
      </c>
      <c r="AH135" s="73" t="str">
        <f t="shared" si="297"/>
        <v/>
      </c>
      <c r="AI135" s="73" t="str">
        <f t="shared" si="297"/>
        <v/>
      </c>
      <c r="AJ135" s="73" t="str">
        <f t="shared" si="297"/>
        <v/>
      </c>
      <c r="AK135" s="73" t="str">
        <f t="shared" si="297"/>
        <v/>
      </c>
      <c r="AL135" s="73" t="str">
        <f t="shared" si="297"/>
        <v/>
      </c>
      <c r="AM135" s="73" t="str">
        <f t="shared" si="297"/>
        <v/>
      </c>
      <c r="AN135" s="64" t="e">
        <f t="shared" si="313"/>
        <v>#VALUE!</v>
      </c>
      <c r="AO135" s="12"/>
      <c r="AP135" s="12" t="str">
        <f>IF(ISBLANK(F135),"",VLOOKUP(F135,'validation code'!$T$64:$U$125,2,0))</f>
        <v/>
      </c>
      <c r="AQ135" s="12" t="str">
        <f>IF(ISBLANK(F135),"",VLOOKUP(F135,'validation code'!$T$3:$U$61,2,0))</f>
        <v/>
      </c>
      <c r="AR135" s="12" t="str">
        <f>IF(ISBLANK(M135)=TRUE,"",VLOOKUP(M135,'validation code'!$X$48:$Y$49,2,0))</f>
        <v/>
      </c>
      <c r="AS135" s="12" t="str">
        <f>IF(ISBLANK(F135)=TRUE,"",VLOOKUP(F135,'validation code'!$A$29:$B$91,2,0))</f>
        <v/>
      </c>
      <c r="AT135" s="12"/>
      <c r="AU135" s="12" t="s">
        <v>1149</v>
      </c>
      <c r="AV135" s="12" t="str">
        <f>IF(ISBLANK($B$2)=TRUE,"",VLOOKUP($B$2,'validation code'!$W$54:$X$76,2,0))</f>
        <v>ENL</v>
      </c>
      <c r="AW135" s="72" t="str">
        <f t="shared" si="302"/>
        <v>01</v>
      </c>
      <c r="AX135" s="72" t="str">
        <f t="shared" si="303"/>
        <v/>
      </c>
      <c r="AY135" s="72" t="str">
        <f t="shared" si="304"/>
        <v>0134</v>
      </c>
      <c r="AZ135" s="72" t="str">
        <f t="shared" si="7"/>
        <v>EX-23-ENL-01--0134</v>
      </c>
      <c r="BA135" s="72" t="str">
        <f t="shared" si="8"/>
        <v>Not Completed</v>
      </c>
      <c r="BB135" s="19">
        <f t="shared" ref="BB135:BC135" si="322">IF(ISBLANK(F135)=TRUE,0,1)</f>
        <v>0</v>
      </c>
      <c r="BC135" s="19">
        <f t="shared" si="322"/>
        <v>0</v>
      </c>
      <c r="BD135" s="19">
        <f t="shared" ref="BD135:BW135" si="323">IF(ISBLANK(G135)=TRUE,0,1)</f>
        <v>0</v>
      </c>
      <c r="BE135" s="19">
        <f t="shared" si="323"/>
        <v>1</v>
      </c>
      <c r="BF135" s="19">
        <f t="shared" si="323"/>
        <v>0</v>
      </c>
      <c r="BG135" s="19">
        <f t="shared" si="323"/>
        <v>0</v>
      </c>
      <c r="BH135" s="19">
        <f t="shared" si="323"/>
        <v>0</v>
      </c>
      <c r="BI135" s="19">
        <f t="shared" si="323"/>
        <v>0</v>
      </c>
      <c r="BJ135" s="19">
        <f t="shared" si="323"/>
        <v>0</v>
      </c>
      <c r="BK135" s="19">
        <f t="shared" si="323"/>
        <v>0</v>
      </c>
      <c r="BL135" s="19">
        <f t="shared" si="323"/>
        <v>0</v>
      </c>
      <c r="BM135" s="19">
        <f t="shared" si="323"/>
        <v>0</v>
      </c>
      <c r="BN135" s="19">
        <f t="shared" si="323"/>
        <v>1</v>
      </c>
      <c r="BO135" s="19">
        <f t="shared" si="323"/>
        <v>1</v>
      </c>
      <c r="BP135" s="19">
        <f t="shared" si="323"/>
        <v>0</v>
      </c>
      <c r="BQ135" s="19">
        <f t="shared" si="323"/>
        <v>1</v>
      </c>
      <c r="BR135" s="19">
        <f t="shared" si="323"/>
        <v>0</v>
      </c>
      <c r="BS135" s="19">
        <f t="shared" si="323"/>
        <v>0</v>
      </c>
      <c r="BT135" s="19">
        <f t="shared" si="323"/>
        <v>0</v>
      </c>
      <c r="BU135" s="19">
        <f t="shared" si="323"/>
        <v>0</v>
      </c>
      <c r="BV135" s="19">
        <f t="shared" si="323"/>
        <v>0</v>
      </c>
      <c r="BW135" s="19">
        <f t="shared" si="323"/>
        <v>0</v>
      </c>
      <c r="BY135" s="12" t="str">
        <f t="shared" si="307"/>
        <v/>
      </c>
      <c r="BZ135" s="12"/>
      <c r="CA135" s="12" t="str">
        <f t="shared" si="11"/>
        <v/>
      </c>
      <c r="CB135" s="12" t="str">
        <f t="shared" si="308"/>
        <v>ENL</v>
      </c>
      <c r="CC135" s="12" t="str">
        <f t="shared" si="13"/>
        <v>ENL</v>
      </c>
    </row>
    <row r="136" spans="1:81" ht="14.25" customHeight="1" x14ac:dyDescent="0.35">
      <c r="A136" s="72" t="str">
        <f t="shared" si="0"/>
        <v>Not Completed</v>
      </c>
      <c r="C136" s="19">
        <f t="shared" si="14"/>
        <v>135</v>
      </c>
      <c r="D136" s="14" t="str">
        <f t="shared" si="309"/>
        <v/>
      </c>
      <c r="E136" s="15"/>
      <c r="F136" s="15"/>
      <c r="G136" s="15"/>
      <c r="H136" s="14" t="str">
        <f t="shared" si="310"/>
        <v/>
      </c>
      <c r="I136" s="15"/>
      <c r="J136" s="15"/>
      <c r="K136" s="15"/>
      <c r="L136" s="15"/>
      <c r="M136" s="15"/>
      <c r="N136" s="15"/>
      <c r="O136" s="15"/>
      <c r="P136" s="16"/>
      <c r="Q136" s="17" t="str">
        <f>IF(ISBLANK(O136)=TRUE,"",VLOOKUP(O136,'validation code'!$X$35:$Y$38,2,0))</f>
        <v/>
      </c>
      <c r="R136" s="17" t="e">
        <f t="shared" si="311"/>
        <v>#VALUE!</v>
      </c>
      <c r="S136" s="16"/>
      <c r="T136" s="74" t="str">
        <f t="shared" si="312"/>
        <v/>
      </c>
      <c r="U136" s="69"/>
      <c r="V136" s="69"/>
      <c r="W136" s="69"/>
      <c r="X136" s="69"/>
      <c r="Y136" s="70"/>
      <c r="Z136" s="69"/>
      <c r="AA136" s="71"/>
      <c r="AB136" s="73" t="str">
        <f t="shared" si="288"/>
        <v/>
      </c>
      <c r="AC136" s="73" t="str">
        <f t="shared" si="297"/>
        <v/>
      </c>
      <c r="AD136" s="73" t="str">
        <f t="shared" si="297"/>
        <v/>
      </c>
      <c r="AE136" s="73" t="str">
        <f t="shared" si="297"/>
        <v/>
      </c>
      <c r="AF136" s="73" t="str">
        <f t="shared" si="297"/>
        <v/>
      </c>
      <c r="AG136" s="73" t="str">
        <f t="shared" si="297"/>
        <v/>
      </c>
      <c r="AH136" s="73" t="str">
        <f t="shared" si="297"/>
        <v/>
      </c>
      <c r="AI136" s="73" t="str">
        <f t="shared" si="297"/>
        <v/>
      </c>
      <c r="AJ136" s="73" t="str">
        <f t="shared" si="297"/>
        <v/>
      </c>
      <c r="AK136" s="73" t="str">
        <f t="shared" si="297"/>
        <v/>
      </c>
      <c r="AL136" s="73" t="str">
        <f t="shared" si="297"/>
        <v/>
      </c>
      <c r="AM136" s="73" t="str">
        <f t="shared" si="297"/>
        <v/>
      </c>
      <c r="AN136" s="64" t="e">
        <f t="shared" si="313"/>
        <v>#VALUE!</v>
      </c>
      <c r="AO136" s="12"/>
      <c r="AP136" s="12" t="str">
        <f>IF(ISBLANK(F136),"",VLOOKUP(F136,'validation code'!$T$64:$U$125,2,0))</f>
        <v/>
      </c>
      <c r="AQ136" s="12" t="str">
        <f>IF(ISBLANK(F136),"",VLOOKUP(F136,'validation code'!$T$3:$U$61,2,0))</f>
        <v/>
      </c>
      <c r="AR136" s="12" t="str">
        <f>IF(ISBLANK(M136)=TRUE,"",VLOOKUP(M136,'validation code'!$X$48:$Y$49,2,0))</f>
        <v/>
      </c>
      <c r="AS136" s="12" t="str">
        <f>IF(ISBLANK(F136)=TRUE,"",VLOOKUP(F136,'validation code'!$A$29:$B$91,2,0))</f>
        <v/>
      </c>
      <c r="AT136" s="12"/>
      <c r="AU136" s="12" t="s">
        <v>1149</v>
      </c>
      <c r="AV136" s="12" t="str">
        <f>IF(ISBLANK($B$2)=TRUE,"",VLOOKUP($B$2,'validation code'!$W$54:$X$76,2,0))</f>
        <v>ENL</v>
      </c>
      <c r="AW136" s="72" t="str">
        <f t="shared" si="302"/>
        <v>01</v>
      </c>
      <c r="AX136" s="72" t="str">
        <f t="shared" si="303"/>
        <v/>
      </c>
      <c r="AY136" s="72" t="str">
        <f t="shared" si="304"/>
        <v>0135</v>
      </c>
      <c r="AZ136" s="72" t="str">
        <f t="shared" si="7"/>
        <v>EX-23-ENL-01--0135</v>
      </c>
      <c r="BA136" s="72" t="str">
        <f t="shared" si="8"/>
        <v>Not Completed</v>
      </c>
      <c r="BB136" s="19">
        <f t="shared" ref="BB136:BC136" si="324">IF(ISBLANK(F136)=TRUE,0,1)</f>
        <v>0</v>
      </c>
      <c r="BC136" s="19">
        <f t="shared" si="324"/>
        <v>0</v>
      </c>
      <c r="BD136" s="19">
        <f t="shared" ref="BD136:BW136" si="325">IF(ISBLANK(G136)=TRUE,0,1)</f>
        <v>0</v>
      </c>
      <c r="BE136" s="19">
        <f t="shared" si="325"/>
        <v>1</v>
      </c>
      <c r="BF136" s="19">
        <f t="shared" si="325"/>
        <v>0</v>
      </c>
      <c r="BG136" s="19">
        <f t="shared" si="325"/>
        <v>0</v>
      </c>
      <c r="BH136" s="19">
        <f t="shared" si="325"/>
        <v>0</v>
      </c>
      <c r="BI136" s="19">
        <f t="shared" si="325"/>
        <v>0</v>
      </c>
      <c r="BJ136" s="19">
        <f t="shared" si="325"/>
        <v>0</v>
      </c>
      <c r="BK136" s="19">
        <f t="shared" si="325"/>
        <v>0</v>
      </c>
      <c r="BL136" s="19">
        <f t="shared" si="325"/>
        <v>0</v>
      </c>
      <c r="BM136" s="19">
        <f t="shared" si="325"/>
        <v>0</v>
      </c>
      <c r="BN136" s="19">
        <f t="shared" si="325"/>
        <v>1</v>
      </c>
      <c r="BO136" s="19">
        <f t="shared" si="325"/>
        <v>1</v>
      </c>
      <c r="BP136" s="19">
        <f t="shared" si="325"/>
        <v>0</v>
      </c>
      <c r="BQ136" s="19">
        <f t="shared" si="325"/>
        <v>1</v>
      </c>
      <c r="BR136" s="19">
        <f t="shared" si="325"/>
        <v>0</v>
      </c>
      <c r="BS136" s="19">
        <f t="shared" si="325"/>
        <v>0</v>
      </c>
      <c r="BT136" s="19">
        <f t="shared" si="325"/>
        <v>0</v>
      </c>
      <c r="BU136" s="19">
        <f t="shared" si="325"/>
        <v>0</v>
      </c>
      <c r="BV136" s="19">
        <f t="shared" si="325"/>
        <v>0</v>
      </c>
      <c r="BW136" s="19">
        <f t="shared" si="325"/>
        <v>0</v>
      </c>
      <c r="BY136" s="12" t="str">
        <f t="shared" si="307"/>
        <v/>
      </c>
      <c r="BZ136" s="12"/>
      <c r="CA136" s="12" t="str">
        <f t="shared" si="11"/>
        <v/>
      </c>
      <c r="CB136" s="12" t="str">
        <f t="shared" si="308"/>
        <v>ENL</v>
      </c>
      <c r="CC136" s="12" t="str">
        <f t="shared" si="13"/>
        <v>ENL</v>
      </c>
    </row>
    <row r="137" spans="1:81" ht="14.25" customHeight="1" x14ac:dyDescent="0.35">
      <c r="A137" s="72" t="str">
        <f t="shared" si="0"/>
        <v>Not Completed</v>
      </c>
      <c r="C137" s="19">
        <f t="shared" si="14"/>
        <v>136</v>
      </c>
      <c r="D137" s="14" t="str">
        <f t="shared" si="309"/>
        <v/>
      </c>
      <c r="E137" s="15"/>
      <c r="F137" s="15"/>
      <c r="G137" s="15"/>
      <c r="H137" s="14" t="str">
        <f t="shared" si="310"/>
        <v/>
      </c>
      <c r="I137" s="15"/>
      <c r="J137" s="15"/>
      <c r="K137" s="15"/>
      <c r="L137" s="15"/>
      <c r="M137" s="15"/>
      <c r="N137" s="15"/>
      <c r="O137" s="15"/>
      <c r="P137" s="16"/>
      <c r="Q137" s="17" t="str">
        <f>IF(ISBLANK(O137)=TRUE,"",VLOOKUP(O137,'validation code'!$X$35:$Y$38,2,0))</f>
        <v/>
      </c>
      <c r="R137" s="17" t="e">
        <f t="shared" si="311"/>
        <v>#VALUE!</v>
      </c>
      <c r="S137" s="16"/>
      <c r="T137" s="74" t="str">
        <f t="shared" si="312"/>
        <v/>
      </c>
      <c r="U137" s="69"/>
      <c r="V137" s="69"/>
      <c r="W137" s="69"/>
      <c r="X137" s="69"/>
      <c r="Y137" s="70"/>
      <c r="Z137" s="69"/>
      <c r="AA137" s="71"/>
      <c r="AB137" s="73" t="str">
        <f t="shared" si="288"/>
        <v/>
      </c>
      <c r="AC137" s="73" t="str">
        <f t="shared" si="297"/>
        <v/>
      </c>
      <c r="AD137" s="73" t="str">
        <f t="shared" si="297"/>
        <v/>
      </c>
      <c r="AE137" s="73" t="str">
        <f t="shared" si="297"/>
        <v/>
      </c>
      <c r="AF137" s="73" t="str">
        <f t="shared" si="297"/>
        <v/>
      </c>
      <c r="AG137" s="73" t="str">
        <f t="shared" si="297"/>
        <v/>
      </c>
      <c r="AH137" s="73" t="str">
        <f t="shared" si="297"/>
        <v/>
      </c>
      <c r="AI137" s="73" t="str">
        <f t="shared" si="297"/>
        <v/>
      </c>
      <c r="AJ137" s="73" t="str">
        <f t="shared" si="297"/>
        <v/>
      </c>
      <c r="AK137" s="73" t="str">
        <f t="shared" si="297"/>
        <v/>
      </c>
      <c r="AL137" s="73" t="str">
        <f t="shared" si="297"/>
        <v/>
      </c>
      <c r="AM137" s="73" t="str">
        <f t="shared" si="297"/>
        <v/>
      </c>
      <c r="AN137" s="64" t="e">
        <f t="shared" si="313"/>
        <v>#VALUE!</v>
      </c>
      <c r="AO137" s="12"/>
      <c r="AP137" s="12" t="str">
        <f>IF(ISBLANK(F137),"",VLOOKUP(F137,'validation code'!$T$64:$U$125,2,0))</f>
        <v/>
      </c>
      <c r="AQ137" s="12" t="str">
        <f>IF(ISBLANK(F137),"",VLOOKUP(F137,'validation code'!$T$3:$U$61,2,0))</f>
        <v/>
      </c>
      <c r="AR137" s="12" t="str">
        <f>IF(ISBLANK(M137)=TRUE,"",VLOOKUP(M137,'validation code'!$X$48:$Y$49,2,0))</f>
        <v/>
      </c>
      <c r="AS137" s="12" t="str">
        <f>IF(ISBLANK(F137)=TRUE,"",VLOOKUP(F137,'validation code'!$A$29:$B$91,2,0))</f>
        <v/>
      </c>
      <c r="AT137" s="12"/>
      <c r="AU137" s="12" t="s">
        <v>1149</v>
      </c>
      <c r="AV137" s="12" t="str">
        <f>IF(ISBLANK($B$2)=TRUE,"",VLOOKUP($B$2,'validation code'!$W$54:$X$76,2,0))</f>
        <v>ENL</v>
      </c>
      <c r="AW137" s="72" t="str">
        <f t="shared" si="302"/>
        <v>01</v>
      </c>
      <c r="AX137" s="72" t="str">
        <f t="shared" si="303"/>
        <v/>
      </c>
      <c r="AY137" s="72" t="str">
        <f t="shared" si="304"/>
        <v>0136</v>
      </c>
      <c r="AZ137" s="72" t="str">
        <f t="shared" si="7"/>
        <v>EX-23-ENL-01--0136</v>
      </c>
      <c r="BA137" s="72" t="str">
        <f t="shared" si="8"/>
        <v>Not Completed</v>
      </c>
      <c r="BB137" s="19">
        <f t="shared" ref="BB137:BC137" si="326">IF(ISBLANK(F137)=TRUE,0,1)</f>
        <v>0</v>
      </c>
      <c r="BC137" s="19">
        <f t="shared" si="326"/>
        <v>0</v>
      </c>
      <c r="BD137" s="19">
        <f t="shared" ref="BD137:BW137" si="327">IF(ISBLANK(G137)=TRUE,0,1)</f>
        <v>0</v>
      </c>
      <c r="BE137" s="19">
        <f t="shared" si="327"/>
        <v>1</v>
      </c>
      <c r="BF137" s="19">
        <f t="shared" si="327"/>
        <v>0</v>
      </c>
      <c r="BG137" s="19">
        <f t="shared" si="327"/>
        <v>0</v>
      </c>
      <c r="BH137" s="19">
        <f t="shared" si="327"/>
        <v>0</v>
      </c>
      <c r="BI137" s="19">
        <f t="shared" si="327"/>
        <v>0</v>
      </c>
      <c r="BJ137" s="19">
        <f t="shared" si="327"/>
        <v>0</v>
      </c>
      <c r="BK137" s="19">
        <f t="shared" si="327"/>
        <v>0</v>
      </c>
      <c r="BL137" s="19">
        <f t="shared" si="327"/>
        <v>0</v>
      </c>
      <c r="BM137" s="19">
        <f t="shared" si="327"/>
        <v>0</v>
      </c>
      <c r="BN137" s="19">
        <f t="shared" si="327"/>
        <v>1</v>
      </c>
      <c r="BO137" s="19">
        <f t="shared" si="327"/>
        <v>1</v>
      </c>
      <c r="BP137" s="19">
        <f t="shared" si="327"/>
        <v>0</v>
      </c>
      <c r="BQ137" s="19">
        <f t="shared" si="327"/>
        <v>1</v>
      </c>
      <c r="BR137" s="19">
        <f t="shared" si="327"/>
        <v>0</v>
      </c>
      <c r="BS137" s="19">
        <f t="shared" si="327"/>
        <v>0</v>
      </c>
      <c r="BT137" s="19">
        <f t="shared" si="327"/>
        <v>0</v>
      </c>
      <c r="BU137" s="19">
        <f t="shared" si="327"/>
        <v>0</v>
      </c>
      <c r="BV137" s="19">
        <f t="shared" si="327"/>
        <v>0</v>
      </c>
      <c r="BW137" s="19">
        <f t="shared" si="327"/>
        <v>0</v>
      </c>
      <c r="BY137" s="12" t="str">
        <f t="shared" si="307"/>
        <v/>
      </c>
      <c r="BZ137" s="12"/>
      <c r="CA137" s="12" t="str">
        <f t="shared" si="11"/>
        <v/>
      </c>
      <c r="CB137" s="12" t="str">
        <f t="shared" si="308"/>
        <v>ENL</v>
      </c>
      <c r="CC137" s="12" t="str">
        <f t="shared" si="13"/>
        <v>ENL</v>
      </c>
    </row>
    <row r="138" spans="1:81" ht="14.25" customHeight="1" x14ac:dyDescent="0.35">
      <c r="A138" s="72" t="str">
        <f t="shared" si="0"/>
        <v>Not Completed</v>
      </c>
      <c r="C138" s="19">
        <f t="shared" si="14"/>
        <v>137</v>
      </c>
      <c r="D138" s="14" t="str">
        <f t="shared" si="309"/>
        <v/>
      </c>
      <c r="E138" s="15"/>
      <c r="F138" s="15"/>
      <c r="G138" s="15"/>
      <c r="H138" s="14" t="str">
        <f t="shared" si="310"/>
        <v/>
      </c>
      <c r="I138" s="15"/>
      <c r="J138" s="15"/>
      <c r="K138" s="15"/>
      <c r="L138" s="15"/>
      <c r="M138" s="15"/>
      <c r="N138" s="15"/>
      <c r="O138" s="15"/>
      <c r="P138" s="16"/>
      <c r="Q138" s="17" t="str">
        <f>IF(ISBLANK(O138)=TRUE,"",VLOOKUP(O138,'validation code'!$X$35:$Y$38,2,0))</f>
        <v/>
      </c>
      <c r="R138" s="17" t="e">
        <f t="shared" si="311"/>
        <v>#VALUE!</v>
      </c>
      <c r="S138" s="16"/>
      <c r="T138" s="74" t="str">
        <f t="shared" si="312"/>
        <v/>
      </c>
      <c r="U138" s="69"/>
      <c r="V138" s="69"/>
      <c r="W138" s="69"/>
      <c r="X138" s="69"/>
      <c r="Y138" s="70"/>
      <c r="Z138" s="69"/>
      <c r="AA138" s="71"/>
      <c r="AB138" s="73" t="str">
        <f t="shared" si="288"/>
        <v/>
      </c>
      <c r="AC138" s="73" t="str">
        <f t="shared" si="297"/>
        <v/>
      </c>
      <c r="AD138" s="73" t="str">
        <f t="shared" si="297"/>
        <v/>
      </c>
      <c r="AE138" s="73" t="str">
        <f t="shared" si="297"/>
        <v/>
      </c>
      <c r="AF138" s="73" t="str">
        <f t="shared" si="297"/>
        <v/>
      </c>
      <c r="AG138" s="73" t="str">
        <f t="shared" si="297"/>
        <v/>
      </c>
      <c r="AH138" s="73" t="str">
        <f t="shared" si="297"/>
        <v/>
      </c>
      <c r="AI138" s="73" t="str">
        <f t="shared" si="297"/>
        <v/>
      </c>
      <c r="AJ138" s="73" t="str">
        <f t="shared" si="297"/>
        <v/>
      </c>
      <c r="AK138" s="73" t="str">
        <f t="shared" si="297"/>
        <v/>
      </c>
      <c r="AL138" s="73" t="str">
        <f t="shared" si="297"/>
        <v/>
      </c>
      <c r="AM138" s="73" t="str">
        <f t="shared" si="297"/>
        <v/>
      </c>
      <c r="AN138" s="64" t="e">
        <f t="shared" si="313"/>
        <v>#VALUE!</v>
      </c>
      <c r="AO138" s="12"/>
      <c r="AP138" s="12" t="str">
        <f>IF(ISBLANK(F138),"",VLOOKUP(F138,'validation code'!$T$64:$U$125,2,0))</f>
        <v/>
      </c>
      <c r="AQ138" s="12" t="str">
        <f>IF(ISBLANK(F138),"",VLOOKUP(F138,'validation code'!$T$3:$U$61,2,0))</f>
        <v/>
      </c>
      <c r="AR138" s="12" t="str">
        <f>IF(ISBLANK(M138)=TRUE,"",VLOOKUP(M138,'validation code'!$X$48:$Y$49,2,0))</f>
        <v/>
      </c>
      <c r="AS138" s="12" t="str">
        <f>IF(ISBLANK(F138)=TRUE,"",VLOOKUP(F138,'validation code'!$A$29:$B$91,2,0))</f>
        <v/>
      </c>
      <c r="AT138" s="12"/>
      <c r="AU138" s="12" t="s">
        <v>1149</v>
      </c>
      <c r="AV138" s="12" t="str">
        <f>IF(ISBLANK($B$2)=TRUE,"",VLOOKUP($B$2,'validation code'!$W$54:$X$76,2,0))</f>
        <v>ENL</v>
      </c>
      <c r="AW138" s="72" t="str">
        <f t="shared" si="302"/>
        <v>01</v>
      </c>
      <c r="AX138" s="72" t="str">
        <f t="shared" si="303"/>
        <v/>
      </c>
      <c r="AY138" s="72" t="str">
        <f t="shared" si="304"/>
        <v>0137</v>
      </c>
      <c r="AZ138" s="72" t="str">
        <f t="shared" si="7"/>
        <v>EX-23-ENL-01--0137</v>
      </c>
      <c r="BA138" s="72" t="str">
        <f t="shared" si="8"/>
        <v>Not Completed</v>
      </c>
      <c r="BB138" s="19">
        <f t="shared" ref="BB138:BC138" si="328">IF(ISBLANK(F138)=TRUE,0,1)</f>
        <v>0</v>
      </c>
      <c r="BC138" s="19">
        <f t="shared" si="328"/>
        <v>0</v>
      </c>
      <c r="BD138" s="19">
        <f t="shared" ref="BD138:BW138" si="329">IF(ISBLANK(G138)=TRUE,0,1)</f>
        <v>0</v>
      </c>
      <c r="BE138" s="19">
        <f t="shared" si="329"/>
        <v>1</v>
      </c>
      <c r="BF138" s="19">
        <f t="shared" si="329"/>
        <v>0</v>
      </c>
      <c r="BG138" s="19">
        <f t="shared" si="329"/>
        <v>0</v>
      </c>
      <c r="BH138" s="19">
        <f t="shared" si="329"/>
        <v>0</v>
      </c>
      <c r="BI138" s="19">
        <f t="shared" si="329"/>
        <v>0</v>
      </c>
      <c r="BJ138" s="19">
        <f t="shared" si="329"/>
        <v>0</v>
      </c>
      <c r="BK138" s="19">
        <f t="shared" si="329"/>
        <v>0</v>
      </c>
      <c r="BL138" s="19">
        <f t="shared" si="329"/>
        <v>0</v>
      </c>
      <c r="BM138" s="19">
        <f t="shared" si="329"/>
        <v>0</v>
      </c>
      <c r="BN138" s="19">
        <f t="shared" si="329"/>
        <v>1</v>
      </c>
      <c r="BO138" s="19">
        <f t="shared" si="329"/>
        <v>1</v>
      </c>
      <c r="BP138" s="19">
        <f t="shared" si="329"/>
        <v>0</v>
      </c>
      <c r="BQ138" s="19">
        <f t="shared" si="329"/>
        <v>1</v>
      </c>
      <c r="BR138" s="19">
        <f t="shared" si="329"/>
        <v>0</v>
      </c>
      <c r="BS138" s="19">
        <f t="shared" si="329"/>
        <v>0</v>
      </c>
      <c r="BT138" s="19">
        <f t="shared" si="329"/>
        <v>0</v>
      </c>
      <c r="BU138" s="19">
        <f t="shared" si="329"/>
        <v>0</v>
      </c>
      <c r="BV138" s="19">
        <f t="shared" si="329"/>
        <v>0</v>
      </c>
      <c r="BW138" s="19">
        <f t="shared" si="329"/>
        <v>0</v>
      </c>
      <c r="BY138" s="12" t="str">
        <f t="shared" si="307"/>
        <v/>
      </c>
      <c r="BZ138" s="12"/>
      <c r="CA138" s="12" t="str">
        <f t="shared" si="11"/>
        <v/>
      </c>
      <c r="CB138" s="12" t="str">
        <f t="shared" si="308"/>
        <v>ENL</v>
      </c>
      <c r="CC138" s="12" t="str">
        <f t="shared" si="13"/>
        <v>ENL</v>
      </c>
    </row>
    <row r="139" spans="1:81" ht="14.25" customHeight="1" x14ac:dyDescent="0.35">
      <c r="A139" s="72" t="str">
        <f t="shared" si="0"/>
        <v>Not Completed</v>
      </c>
      <c r="C139" s="19">
        <f t="shared" si="14"/>
        <v>138</v>
      </c>
      <c r="D139" s="14" t="str">
        <f t="shared" si="309"/>
        <v/>
      </c>
      <c r="E139" s="15"/>
      <c r="F139" s="15"/>
      <c r="G139" s="15"/>
      <c r="H139" s="14" t="str">
        <f t="shared" si="310"/>
        <v/>
      </c>
      <c r="I139" s="15"/>
      <c r="J139" s="15"/>
      <c r="K139" s="15"/>
      <c r="L139" s="15"/>
      <c r="M139" s="15"/>
      <c r="N139" s="15"/>
      <c r="O139" s="15"/>
      <c r="P139" s="16"/>
      <c r="Q139" s="17" t="str">
        <f>IF(ISBLANK(O139)=TRUE,"",VLOOKUP(O139,'validation code'!$X$35:$Y$38,2,0))</f>
        <v/>
      </c>
      <c r="R139" s="17" t="e">
        <f t="shared" si="311"/>
        <v>#VALUE!</v>
      </c>
      <c r="S139" s="16"/>
      <c r="T139" s="74" t="str">
        <f t="shared" si="312"/>
        <v/>
      </c>
      <c r="U139" s="69"/>
      <c r="V139" s="69"/>
      <c r="W139" s="69"/>
      <c r="X139" s="69"/>
      <c r="Y139" s="70"/>
      <c r="Z139" s="69"/>
      <c r="AA139" s="71"/>
      <c r="AB139" s="73" t="str">
        <f t="shared" si="288"/>
        <v/>
      </c>
      <c r="AC139" s="73" t="str">
        <f t="shared" si="297"/>
        <v/>
      </c>
      <c r="AD139" s="73" t="str">
        <f t="shared" si="297"/>
        <v/>
      </c>
      <c r="AE139" s="73" t="str">
        <f t="shared" si="297"/>
        <v/>
      </c>
      <c r="AF139" s="73" t="str">
        <f t="shared" si="297"/>
        <v/>
      </c>
      <c r="AG139" s="73" t="str">
        <f t="shared" si="297"/>
        <v/>
      </c>
      <c r="AH139" s="73" t="str">
        <f t="shared" si="297"/>
        <v/>
      </c>
      <c r="AI139" s="73" t="str">
        <f t="shared" si="297"/>
        <v/>
      </c>
      <c r="AJ139" s="73" t="str">
        <f t="shared" si="297"/>
        <v/>
      </c>
      <c r="AK139" s="73" t="str">
        <f t="shared" si="297"/>
        <v/>
      </c>
      <c r="AL139" s="73" t="str">
        <f t="shared" si="297"/>
        <v/>
      </c>
      <c r="AM139" s="73" t="str">
        <f t="shared" si="297"/>
        <v/>
      </c>
      <c r="AN139" s="64" t="e">
        <f t="shared" si="313"/>
        <v>#VALUE!</v>
      </c>
      <c r="AO139" s="12"/>
      <c r="AP139" s="12" t="str">
        <f>IF(ISBLANK(F139),"",VLOOKUP(F139,'validation code'!$T$64:$U$125,2,0))</f>
        <v/>
      </c>
      <c r="AQ139" s="12" t="str">
        <f>IF(ISBLANK(F139),"",VLOOKUP(F139,'validation code'!$T$3:$U$61,2,0))</f>
        <v/>
      </c>
      <c r="AR139" s="12" t="str">
        <f>IF(ISBLANK(M139)=TRUE,"",VLOOKUP(M139,'validation code'!$X$48:$Y$49,2,0))</f>
        <v/>
      </c>
      <c r="AS139" s="12" t="str">
        <f>IF(ISBLANK(F139)=TRUE,"",VLOOKUP(F139,'validation code'!$A$29:$B$91,2,0))</f>
        <v/>
      </c>
      <c r="AT139" s="12"/>
      <c r="AU139" s="12" t="s">
        <v>1149</v>
      </c>
      <c r="AV139" s="12" t="str">
        <f>IF(ISBLANK($B$2)=TRUE,"",VLOOKUP($B$2,'validation code'!$W$54:$X$76,2,0))</f>
        <v>ENL</v>
      </c>
      <c r="AW139" s="72" t="str">
        <f t="shared" si="302"/>
        <v>01</v>
      </c>
      <c r="AX139" s="72" t="str">
        <f t="shared" si="303"/>
        <v/>
      </c>
      <c r="AY139" s="72" t="str">
        <f t="shared" si="304"/>
        <v>0138</v>
      </c>
      <c r="AZ139" s="72" t="str">
        <f t="shared" si="7"/>
        <v>EX-23-ENL-01--0138</v>
      </c>
      <c r="BA139" s="72" t="str">
        <f t="shared" si="8"/>
        <v>Not Completed</v>
      </c>
      <c r="BB139" s="19">
        <f t="shared" ref="BB139:BC139" si="330">IF(ISBLANK(F139)=TRUE,0,1)</f>
        <v>0</v>
      </c>
      <c r="BC139" s="19">
        <f t="shared" si="330"/>
        <v>0</v>
      </c>
      <c r="BD139" s="19">
        <f t="shared" ref="BD139:BW139" si="331">IF(ISBLANK(G139)=TRUE,0,1)</f>
        <v>0</v>
      </c>
      <c r="BE139" s="19">
        <f t="shared" si="331"/>
        <v>1</v>
      </c>
      <c r="BF139" s="19">
        <f t="shared" si="331"/>
        <v>0</v>
      </c>
      <c r="BG139" s="19">
        <f t="shared" si="331"/>
        <v>0</v>
      </c>
      <c r="BH139" s="19">
        <f t="shared" si="331"/>
        <v>0</v>
      </c>
      <c r="BI139" s="19">
        <f t="shared" si="331"/>
        <v>0</v>
      </c>
      <c r="BJ139" s="19">
        <f t="shared" si="331"/>
        <v>0</v>
      </c>
      <c r="BK139" s="19">
        <f t="shared" si="331"/>
        <v>0</v>
      </c>
      <c r="BL139" s="19">
        <f t="shared" si="331"/>
        <v>0</v>
      </c>
      <c r="BM139" s="19">
        <f t="shared" si="331"/>
        <v>0</v>
      </c>
      <c r="BN139" s="19">
        <f t="shared" si="331"/>
        <v>1</v>
      </c>
      <c r="BO139" s="19">
        <f t="shared" si="331"/>
        <v>1</v>
      </c>
      <c r="BP139" s="19">
        <f t="shared" si="331"/>
        <v>0</v>
      </c>
      <c r="BQ139" s="19">
        <f t="shared" si="331"/>
        <v>1</v>
      </c>
      <c r="BR139" s="19">
        <f t="shared" si="331"/>
        <v>0</v>
      </c>
      <c r="BS139" s="19">
        <f t="shared" si="331"/>
        <v>0</v>
      </c>
      <c r="BT139" s="19">
        <f t="shared" si="331"/>
        <v>0</v>
      </c>
      <c r="BU139" s="19">
        <f t="shared" si="331"/>
        <v>0</v>
      </c>
      <c r="BV139" s="19">
        <f t="shared" si="331"/>
        <v>0</v>
      </c>
      <c r="BW139" s="19">
        <f t="shared" si="331"/>
        <v>0</v>
      </c>
      <c r="BY139" s="12" t="str">
        <f t="shared" si="307"/>
        <v/>
      </c>
      <c r="BZ139" s="12"/>
      <c r="CA139" s="12" t="str">
        <f t="shared" si="11"/>
        <v/>
      </c>
      <c r="CB139" s="12" t="str">
        <f t="shared" si="308"/>
        <v>ENL</v>
      </c>
      <c r="CC139" s="12" t="str">
        <f t="shared" si="13"/>
        <v>ENL</v>
      </c>
    </row>
    <row r="140" spans="1:81" ht="14.25" customHeight="1" x14ac:dyDescent="0.35">
      <c r="A140" s="72" t="str">
        <f t="shared" si="0"/>
        <v>Not Completed</v>
      </c>
      <c r="C140" s="19">
        <f t="shared" si="14"/>
        <v>139</v>
      </c>
      <c r="D140" s="14" t="str">
        <f t="shared" si="309"/>
        <v/>
      </c>
      <c r="E140" s="15"/>
      <c r="F140" s="15"/>
      <c r="G140" s="15"/>
      <c r="H140" s="14" t="str">
        <f t="shared" si="310"/>
        <v/>
      </c>
      <c r="I140" s="15"/>
      <c r="J140" s="15"/>
      <c r="K140" s="15"/>
      <c r="L140" s="15"/>
      <c r="M140" s="15"/>
      <c r="N140" s="15"/>
      <c r="O140" s="15"/>
      <c r="P140" s="16"/>
      <c r="Q140" s="17" t="str">
        <f>IF(ISBLANK(O140)=TRUE,"",VLOOKUP(O140,'validation code'!$X$35:$Y$38,2,0))</f>
        <v/>
      </c>
      <c r="R140" s="17" t="e">
        <f t="shared" si="311"/>
        <v>#VALUE!</v>
      </c>
      <c r="S140" s="16"/>
      <c r="T140" s="74" t="str">
        <f t="shared" si="312"/>
        <v/>
      </c>
      <c r="U140" s="69"/>
      <c r="V140" s="69"/>
      <c r="W140" s="69"/>
      <c r="X140" s="69"/>
      <c r="Y140" s="70"/>
      <c r="Z140" s="69"/>
      <c r="AA140" s="71"/>
      <c r="AB140" s="73" t="str">
        <f t="shared" si="288"/>
        <v/>
      </c>
      <c r="AC140" s="73" t="str">
        <f t="shared" si="297"/>
        <v/>
      </c>
      <c r="AD140" s="73" t="str">
        <f t="shared" si="297"/>
        <v/>
      </c>
      <c r="AE140" s="73" t="str">
        <f t="shared" si="297"/>
        <v/>
      </c>
      <c r="AF140" s="73" t="str">
        <f t="shared" si="297"/>
        <v/>
      </c>
      <c r="AG140" s="73" t="str">
        <f t="shared" si="297"/>
        <v/>
      </c>
      <c r="AH140" s="73" t="str">
        <f t="shared" si="297"/>
        <v/>
      </c>
      <c r="AI140" s="73" t="str">
        <f t="shared" si="297"/>
        <v/>
      </c>
      <c r="AJ140" s="73" t="str">
        <f t="shared" si="297"/>
        <v/>
      </c>
      <c r="AK140" s="73" t="str">
        <f t="shared" si="297"/>
        <v/>
      </c>
      <c r="AL140" s="73" t="str">
        <f t="shared" si="297"/>
        <v/>
      </c>
      <c r="AM140" s="73" t="str">
        <f t="shared" si="297"/>
        <v/>
      </c>
      <c r="AN140" s="64" t="e">
        <f t="shared" si="313"/>
        <v>#VALUE!</v>
      </c>
      <c r="AO140" s="12"/>
      <c r="AP140" s="12" t="str">
        <f>IF(ISBLANK(F140),"",VLOOKUP(F140,'validation code'!$T$64:$U$125,2,0))</f>
        <v/>
      </c>
      <c r="AQ140" s="12" t="str">
        <f>IF(ISBLANK(F140),"",VLOOKUP(F140,'validation code'!$T$3:$U$61,2,0))</f>
        <v/>
      </c>
      <c r="AR140" s="12" t="str">
        <f>IF(ISBLANK(M140)=TRUE,"",VLOOKUP(M140,'validation code'!$X$48:$Y$49,2,0))</f>
        <v/>
      </c>
      <c r="AS140" s="12" t="str">
        <f>IF(ISBLANK(F140)=TRUE,"",VLOOKUP(F140,'validation code'!$A$29:$B$91,2,0))</f>
        <v/>
      </c>
      <c r="AT140" s="12"/>
      <c r="AU140" s="12" t="s">
        <v>1149</v>
      </c>
      <c r="AV140" s="12" t="str">
        <f>IF(ISBLANK($B$2)=TRUE,"",VLOOKUP($B$2,'validation code'!$W$54:$X$76,2,0))</f>
        <v>ENL</v>
      </c>
      <c r="AW140" s="72" t="str">
        <f t="shared" si="302"/>
        <v>01</v>
      </c>
      <c r="AX140" s="72" t="str">
        <f t="shared" si="303"/>
        <v/>
      </c>
      <c r="AY140" s="72" t="str">
        <f t="shared" si="304"/>
        <v>0139</v>
      </c>
      <c r="AZ140" s="72" t="str">
        <f t="shared" si="7"/>
        <v>EX-23-ENL-01--0139</v>
      </c>
      <c r="BA140" s="72" t="str">
        <f t="shared" si="8"/>
        <v>Not Completed</v>
      </c>
      <c r="BB140" s="19">
        <f t="shared" ref="BB140:BC140" si="332">IF(ISBLANK(F140)=TRUE,0,1)</f>
        <v>0</v>
      </c>
      <c r="BC140" s="19">
        <f t="shared" si="332"/>
        <v>0</v>
      </c>
      <c r="BD140" s="19">
        <f t="shared" ref="BD140:BW140" si="333">IF(ISBLANK(G140)=TRUE,0,1)</f>
        <v>0</v>
      </c>
      <c r="BE140" s="19">
        <f t="shared" si="333"/>
        <v>1</v>
      </c>
      <c r="BF140" s="19">
        <f t="shared" si="333"/>
        <v>0</v>
      </c>
      <c r="BG140" s="19">
        <f t="shared" si="333"/>
        <v>0</v>
      </c>
      <c r="BH140" s="19">
        <f t="shared" si="333"/>
        <v>0</v>
      </c>
      <c r="BI140" s="19">
        <f t="shared" si="333"/>
        <v>0</v>
      </c>
      <c r="BJ140" s="19">
        <f t="shared" si="333"/>
        <v>0</v>
      </c>
      <c r="BK140" s="19">
        <f t="shared" si="333"/>
        <v>0</v>
      </c>
      <c r="BL140" s="19">
        <f t="shared" si="333"/>
        <v>0</v>
      </c>
      <c r="BM140" s="19">
        <f t="shared" si="333"/>
        <v>0</v>
      </c>
      <c r="BN140" s="19">
        <f t="shared" si="333"/>
        <v>1</v>
      </c>
      <c r="BO140" s="19">
        <f t="shared" si="333"/>
        <v>1</v>
      </c>
      <c r="BP140" s="19">
        <f t="shared" si="333"/>
        <v>0</v>
      </c>
      <c r="BQ140" s="19">
        <f t="shared" si="333"/>
        <v>1</v>
      </c>
      <c r="BR140" s="19">
        <f t="shared" si="333"/>
        <v>0</v>
      </c>
      <c r="BS140" s="19">
        <f t="shared" si="333"/>
        <v>0</v>
      </c>
      <c r="BT140" s="19">
        <f t="shared" si="333"/>
        <v>0</v>
      </c>
      <c r="BU140" s="19">
        <f t="shared" si="333"/>
        <v>0</v>
      </c>
      <c r="BV140" s="19">
        <f t="shared" si="333"/>
        <v>0</v>
      </c>
      <c r="BW140" s="19">
        <f t="shared" si="333"/>
        <v>0</v>
      </c>
      <c r="BY140" s="12" t="str">
        <f t="shared" si="307"/>
        <v/>
      </c>
      <c r="BZ140" s="12"/>
      <c r="CA140" s="12" t="str">
        <f t="shared" si="11"/>
        <v/>
      </c>
      <c r="CB140" s="12" t="str">
        <f t="shared" si="308"/>
        <v>ENL</v>
      </c>
      <c r="CC140" s="12" t="str">
        <f t="shared" si="13"/>
        <v>ENL</v>
      </c>
    </row>
    <row r="141" spans="1:81" ht="14.25" customHeight="1" x14ac:dyDescent="0.35">
      <c r="A141" s="72" t="str">
        <f t="shared" si="0"/>
        <v>Not Completed</v>
      </c>
      <c r="C141" s="19">
        <f t="shared" si="14"/>
        <v>140</v>
      </c>
      <c r="D141" s="14" t="str">
        <f t="shared" si="309"/>
        <v/>
      </c>
      <c r="E141" s="15"/>
      <c r="F141" s="15"/>
      <c r="G141" s="15"/>
      <c r="H141" s="14" t="str">
        <f t="shared" si="310"/>
        <v/>
      </c>
      <c r="I141" s="15"/>
      <c r="J141" s="15"/>
      <c r="K141" s="15"/>
      <c r="L141" s="15"/>
      <c r="M141" s="15"/>
      <c r="N141" s="15"/>
      <c r="O141" s="15"/>
      <c r="P141" s="16"/>
      <c r="Q141" s="17" t="str">
        <f>IF(ISBLANK(O141)=TRUE,"",VLOOKUP(O141,'validation code'!$X$35:$Y$38,2,0))</f>
        <v/>
      </c>
      <c r="R141" s="17" t="e">
        <f t="shared" si="311"/>
        <v>#VALUE!</v>
      </c>
      <c r="S141" s="16"/>
      <c r="T141" s="74" t="str">
        <f t="shared" si="312"/>
        <v/>
      </c>
      <c r="U141" s="69"/>
      <c r="V141" s="69"/>
      <c r="W141" s="69"/>
      <c r="X141" s="69"/>
      <c r="Y141" s="70"/>
      <c r="Z141" s="69"/>
      <c r="AA141" s="71"/>
      <c r="AB141" s="73" t="str">
        <f t="shared" si="288"/>
        <v/>
      </c>
      <c r="AC141" s="73" t="str">
        <f t="shared" si="297"/>
        <v/>
      </c>
      <c r="AD141" s="73" t="str">
        <f t="shared" si="297"/>
        <v/>
      </c>
      <c r="AE141" s="73" t="str">
        <f t="shared" si="297"/>
        <v/>
      </c>
      <c r="AF141" s="73" t="str">
        <f t="shared" si="297"/>
        <v/>
      </c>
      <c r="AG141" s="73" t="str">
        <f t="shared" si="297"/>
        <v/>
      </c>
      <c r="AH141" s="73" t="str">
        <f t="shared" si="297"/>
        <v/>
      </c>
      <c r="AI141" s="73" t="str">
        <f t="shared" si="297"/>
        <v/>
      </c>
      <c r="AJ141" s="73" t="str">
        <f t="shared" si="297"/>
        <v/>
      </c>
      <c r="AK141" s="73" t="str">
        <f t="shared" si="297"/>
        <v/>
      </c>
      <c r="AL141" s="73" t="str">
        <f t="shared" si="297"/>
        <v/>
      </c>
      <c r="AM141" s="73" t="str">
        <f t="shared" si="297"/>
        <v/>
      </c>
      <c r="AN141" s="64" t="e">
        <f t="shared" si="313"/>
        <v>#VALUE!</v>
      </c>
      <c r="AO141" s="12"/>
      <c r="AP141" s="12" t="str">
        <f>IF(ISBLANK(F141),"",VLOOKUP(F141,'validation code'!$T$64:$U$125,2,0))</f>
        <v/>
      </c>
      <c r="AQ141" s="12" t="str">
        <f>IF(ISBLANK(F141),"",VLOOKUP(F141,'validation code'!$T$3:$U$61,2,0))</f>
        <v/>
      </c>
      <c r="AR141" s="12" t="str">
        <f>IF(ISBLANK(M141)=TRUE,"",VLOOKUP(M141,'validation code'!$X$48:$Y$49,2,0))</f>
        <v/>
      </c>
      <c r="AS141" s="12" t="str">
        <f>IF(ISBLANK(F141)=TRUE,"",VLOOKUP(F141,'validation code'!$A$29:$B$91,2,0))</f>
        <v/>
      </c>
      <c r="AT141" s="12"/>
      <c r="AU141" s="12" t="s">
        <v>1149</v>
      </c>
      <c r="AV141" s="12" t="str">
        <f>IF(ISBLANK($B$2)=TRUE,"",VLOOKUP($B$2,'validation code'!$W$54:$X$76,2,0))</f>
        <v>ENL</v>
      </c>
      <c r="AW141" s="72" t="str">
        <f t="shared" si="302"/>
        <v>01</v>
      </c>
      <c r="AX141" s="72" t="str">
        <f t="shared" si="303"/>
        <v/>
      </c>
      <c r="AY141" s="72" t="str">
        <f t="shared" si="304"/>
        <v>0140</v>
      </c>
      <c r="AZ141" s="72" t="str">
        <f t="shared" si="7"/>
        <v>EX-23-ENL-01--0140</v>
      </c>
      <c r="BA141" s="72" t="str">
        <f t="shared" si="8"/>
        <v>Not Completed</v>
      </c>
      <c r="BB141" s="19">
        <f t="shared" ref="BB141:BC141" si="334">IF(ISBLANK(F141)=TRUE,0,1)</f>
        <v>0</v>
      </c>
      <c r="BC141" s="19">
        <f t="shared" si="334"/>
        <v>0</v>
      </c>
      <c r="BD141" s="19">
        <f t="shared" ref="BD141:BW141" si="335">IF(ISBLANK(G141)=TRUE,0,1)</f>
        <v>0</v>
      </c>
      <c r="BE141" s="19">
        <f t="shared" si="335"/>
        <v>1</v>
      </c>
      <c r="BF141" s="19">
        <f t="shared" si="335"/>
        <v>0</v>
      </c>
      <c r="BG141" s="19">
        <f t="shared" si="335"/>
        <v>0</v>
      </c>
      <c r="BH141" s="19">
        <f t="shared" si="335"/>
        <v>0</v>
      </c>
      <c r="BI141" s="19">
        <f t="shared" si="335"/>
        <v>0</v>
      </c>
      <c r="BJ141" s="19">
        <f t="shared" si="335"/>
        <v>0</v>
      </c>
      <c r="BK141" s="19">
        <f t="shared" si="335"/>
        <v>0</v>
      </c>
      <c r="BL141" s="19">
        <f t="shared" si="335"/>
        <v>0</v>
      </c>
      <c r="BM141" s="19">
        <f t="shared" si="335"/>
        <v>0</v>
      </c>
      <c r="BN141" s="19">
        <f t="shared" si="335"/>
        <v>1</v>
      </c>
      <c r="BO141" s="19">
        <f t="shared" si="335"/>
        <v>1</v>
      </c>
      <c r="BP141" s="19">
        <f t="shared" si="335"/>
        <v>0</v>
      </c>
      <c r="BQ141" s="19">
        <f t="shared" si="335"/>
        <v>1</v>
      </c>
      <c r="BR141" s="19">
        <f t="shared" si="335"/>
        <v>0</v>
      </c>
      <c r="BS141" s="19">
        <f t="shared" si="335"/>
        <v>0</v>
      </c>
      <c r="BT141" s="19">
        <f t="shared" si="335"/>
        <v>0</v>
      </c>
      <c r="BU141" s="19">
        <f t="shared" si="335"/>
        <v>0</v>
      </c>
      <c r="BV141" s="19">
        <f t="shared" si="335"/>
        <v>0</v>
      </c>
      <c r="BW141" s="19">
        <f t="shared" si="335"/>
        <v>0</v>
      </c>
      <c r="BY141" s="12" t="str">
        <f t="shared" si="307"/>
        <v/>
      </c>
      <c r="BZ141" s="12"/>
      <c r="CA141" s="12" t="str">
        <f t="shared" si="11"/>
        <v/>
      </c>
      <c r="CB141" s="12" t="str">
        <f t="shared" si="308"/>
        <v>ENL</v>
      </c>
      <c r="CC141" s="12" t="str">
        <f t="shared" si="13"/>
        <v>ENL</v>
      </c>
    </row>
    <row r="142" spans="1:81" ht="14.25" customHeight="1" x14ac:dyDescent="0.35">
      <c r="A142" s="72" t="str">
        <f t="shared" si="0"/>
        <v>Not Completed</v>
      </c>
      <c r="C142" s="19">
        <f t="shared" si="14"/>
        <v>141</v>
      </c>
      <c r="D142" s="14" t="str">
        <f t="shared" si="309"/>
        <v/>
      </c>
      <c r="E142" s="15"/>
      <c r="F142" s="15"/>
      <c r="G142" s="15"/>
      <c r="H142" s="14" t="str">
        <f t="shared" si="310"/>
        <v/>
      </c>
      <c r="I142" s="15"/>
      <c r="J142" s="15"/>
      <c r="K142" s="15"/>
      <c r="L142" s="15"/>
      <c r="M142" s="15"/>
      <c r="N142" s="15"/>
      <c r="O142" s="15"/>
      <c r="P142" s="16"/>
      <c r="Q142" s="17" t="str">
        <f>IF(ISBLANK(O142)=TRUE,"",VLOOKUP(O142,'validation code'!$X$35:$Y$38,2,0))</f>
        <v/>
      </c>
      <c r="R142" s="17" t="e">
        <f t="shared" si="311"/>
        <v>#VALUE!</v>
      </c>
      <c r="S142" s="16"/>
      <c r="T142" s="74" t="str">
        <f t="shared" si="312"/>
        <v/>
      </c>
      <c r="U142" s="69"/>
      <c r="V142" s="69"/>
      <c r="W142" s="69"/>
      <c r="X142" s="69"/>
      <c r="Y142" s="70"/>
      <c r="Z142" s="69"/>
      <c r="AA142" s="71"/>
      <c r="AB142" s="73" t="str">
        <f t="shared" si="288"/>
        <v/>
      </c>
      <c r="AC142" s="73" t="str">
        <f t="shared" si="297"/>
        <v/>
      </c>
      <c r="AD142" s="73" t="str">
        <f t="shared" si="297"/>
        <v/>
      </c>
      <c r="AE142" s="73" t="str">
        <f t="shared" si="297"/>
        <v/>
      </c>
      <c r="AF142" s="73" t="str">
        <f t="shared" si="297"/>
        <v/>
      </c>
      <c r="AG142" s="73" t="str">
        <f t="shared" si="297"/>
        <v/>
      </c>
      <c r="AH142" s="73" t="str">
        <f t="shared" si="297"/>
        <v/>
      </c>
      <c r="AI142" s="73" t="str">
        <f t="shared" si="297"/>
        <v/>
      </c>
      <c r="AJ142" s="73" t="str">
        <f t="shared" si="297"/>
        <v/>
      </c>
      <c r="AK142" s="73" t="str">
        <f t="shared" si="297"/>
        <v/>
      </c>
      <c r="AL142" s="73" t="str">
        <f t="shared" si="297"/>
        <v/>
      </c>
      <c r="AM142" s="73" t="str">
        <f t="shared" si="297"/>
        <v/>
      </c>
      <c r="AN142" s="64" t="e">
        <f t="shared" si="313"/>
        <v>#VALUE!</v>
      </c>
      <c r="AO142" s="12"/>
      <c r="AP142" s="12" t="str">
        <f>IF(ISBLANK(F142),"",VLOOKUP(F142,'validation code'!$T$64:$U$125,2,0))</f>
        <v/>
      </c>
      <c r="AQ142" s="12" t="str">
        <f>IF(ISBLANK(F142),"",VLOOKUP(F142,'validation code'!$T$3:$U$61,2,0))</f>
        <v/>
      </c>
      <c r="AR142" s="12" t="str">
        <f>IF(ISBLANK(M142)=TRUE,"",VLOOKUP(M142,'validation code'!$X$48:$Y$49,2,0))</f>
        <v/>
      </c>
      <c r="AS142" s="12" t="str">
        <f>IF(ISBLANK(F142)=TRUE,"",VLOOKUP(F142,'validation code'!$A$29:$B$91,2,0))</f>
        <v/>
      </c>
      <c r="AT142" s="12"/>
      <c r="AU142" s="12" t="s">
        <v>1149</v>
      </c>
      <c r="AV142" s="12" t="str">
        <f>IF(ISBLANK($B$2)=TRUE,"",VLOOKUP($B$2,'validation code'!$W$54:$X$76,2,0))</f>
        <v>ENL</v>
      </c>
      <c r="AW142" s="72" t="str">
        <f t="shared" si="302"/>
        <v>01</v>
      </c>
      <c r="AX142" s="72" t="str">
        <f t="shared" si="303"/>
        <v/>
      </c>
      <c r="AY142" s="72" t="str">
        <f t="shared" si="304"/>
        <v>0141</v>
      </c>
      <c r="AZ142" s="72" t="str">
        <f t="shared" si="7"/>
        <v>EX-23-ENL-01--0141</v>
      </c>
      <c r="BA142" s="72" t="str">
        <f t="shared" si="8"/>
        <v>Not Completed</v>
      </c>
      <c r="BB142" s="19">
        <f t="shared" ref="BB142:BC142" si="336">IF(ISBLANK(F142)=TRUE,0,1)</f>
        <v>0</v>
      </c>
      <c r="BC142" s="19">
        <f t="shared" si="336"/>
        <v>0</v>
      </c>
      <c r="BD142" s="19">
        <f t="shared" ref="BD142:BW142" si="337">IF(ISBLANK(G142)=TRUE,0,1)</f>
        <v>0</v>
      </c>
      <c r="BE142" s="19">
        <f t="shared" si="337"/>
        <v>1</v>
      </c>
      <c r="BF142" s="19">
        <f t="shared" si="337"/>
        <v>0</v>
      </c>
      <c r="BG142" s="19">
        <f t="shared" si="337"/>
        <v>0</v>
      </c>
      <c r="BH142" s="19">
        <f t="shared" si="337"/>
        <v>0</v>
      </c>
      <c r="BI142" s="19">
        <f t="shared" si="337"/>
        <v>0</v>
      </c>
      <c r="BJ142" s="19">
        <f t="shared" si="337"/>
        <v>0</v>
      </c>
      <c r="BK142" s="19">
        <f t="shared" si="337"/>
        <v>0</v>
      </c>
      <c r="BL142" s="19">
        <f t="shared" si="337"/>
        <v>0</v>
      </c>
      <c r="BM142" s="19">
        <f t="shared" si="337"/>
        <v>0</v>
      </c>
      <c r="BN142" s="19">
        <f t="shared" si="337"/>
        <v>1</v>
      </c>
      <c r="BO142" s="19">
        <f t="shared" si="337"/>
        <v>1</v>
      </c>
      <c r="BP142" s="19">
        <f t="shared" si="337"/>
        <v>0</v>
      </c>
      <c r="BQ142" s="19">
        <f t="shared" si="337"/>
        <v>1</v>
      </c>
      <c r="BR142" s="19">
        <f t="shared" si="337"/>
        <v>0</v>
      </c>
      <c r="BS142" s="19">
        <f t="shared" si="337"/>
        <v>0</v>
      </c>
      <c r="BT142" s="19">
        <f t="shared" si="337"/>
        <v>0</v>
      </c>
      <c r="BU142" s="19">
        <f t="shared" si="337"/>
        <v>0</v>
      </c>
      <c r="BV142" s="19">
        <f t="shared" si="337"/>
        <v>0</v>
      </c>
      <c r="BW142" s="19">
        <f t="shared" si="337"/>
        <v>0</v>
      </c>
      <c r="BY142" s="12" t="str">
        <f t="shared" si="307"/>
        <v/>
      </c>
      <c r="BZ142" s="12"/>
      <c r="CA142" s="12" t="str">
        <f t="shared" si="11"/>
        <v/>
      </c>
      <c r="CB142" s="12" t="str">
        <f t="shared" si="308"/>
        <v>ENL</v>
      </c>
      <c r="CC142" s="12" t="str">
        <f t="shared" si="13"/>
        <v>ENL</v>
      </c>
    </row>
    <row r="143" spans="1:81" ht="14.25" customHeight="1" x14ac:dyDescent="0.35">
      <c r="A143" s="72" t="str">
        <f t="shared" si="0"/>
        <v>Not Completed</v>
      </c>
      <c r="C143" s="19">
        <f t="shared" si="14"/>
        <v>142</v>
      </c>
      <c r="D143" s="14" t="str">
        <f t="shared" si="309"/>
        <v/>
      </c>
      <c r="E143" s="15"/>
      <c r="F143" s="15"/>
      <c r="G143" s="15"/>
      <c r="H143" s="14" t="str">
        <f t="shared" si="310"/>
        <v/>
      </c>
      <c r="I143" s="15"/>
      <c r="J143" s="15"/>
      <c r="K143" s="15"/>
      <c r="L143" s="15"/>
      <c r="M143" s="15"/>
      <c r="N143" s="15"/>
      <c r="O143" s="15"/>
      <c r="P143" s="16"/>
      <c r="Q143" s="17" t="str">
        <f>IF(ISBLANK(O143)=TRUE,"",VLOOKUP(O143,'validation code'!$X$35:$Y$38,2,0))</f>
        <v/>
      </c>
      <c r="R143" s="17" t="e">
        <f t="shared" si="311"/>
        <v>#VALUE!</v>
      </c>
      <c r="S143" s="16"/>
      <c r="T143" s="74" t="str">
        <f t="shared" si="312"/>
        <v/>
      </c>
      <c r="U143" s="69"/>
      <c r="V143" s="69"/>
      <c r="W143" s="69"/>
      <c r="X143" s="69"/>
      <c r="Y143" s="70"/>
      <c r="Z143" s="69"/>
      <c r="AA143" s="71"/>
      <c r="AB143" s="73" t="str">
        <f t="shared" si="288"/>
        <v/>
      </c>
      <c r="AC143" s="73" t="str">
        <f t="shared" si="297"/>
        <v/>
      </c>
      <c r="AD143" s="73" t="str">
        <f t="shared" si="297"/>
        <v/>
      </c>
      <c r="AE143" s="73" t="str">
        <f t="shared" si="297"/>
        <v/>
      </c>
      <c r="AF143" s="73" t="str">
        <f t="shared" si="297"/>
        <v/>
      </c>
      <c r="AG143" s="73" t="str">
        <f t="shared" si="297"/>
        <v/>
      </c>
      <c r="AH143" s="73" t="str">
        <f t="shared" si="297"/>
        <v/>
      </c>
      <c r="AI143" s="73" t="str">
        <f t="shared" si="297"/>
        <v/>
      </c>
      <c r="AJ143" s="73" t="str">
        <f t="shared" si="297"/>
        <v/>
      </c>
      <c r="AK143" s="73" t="str">
        <f t="shared" si="297"/>
        <v/>
      </c>
      <c r="AL143" s="73" t="str">
        <f t="shared" si="297"/>
        <v/>
      </c>
      <c r="AM143" s="73" t="str">
        <f t="shared" si="297"/>
        <v/>
      </c>
      <c r="AN143" s="64" t="e">
        <f t="shared" si="313"/>
        <v>#VALUE!</v>
      </c>
      <c r="AO143" s="12"/>
      <c r="AP143" s="12" t="str">
        <f>IF(ISBLANK(F143),"",VLOOKUP(F143,'validation code'!$T$64:$U$125,2,0))</f>
        <v/>
      </c>
      <c r="AQ143" s="12" t="str">
        <f>IF(ISBLANK(F143),"",VLOOKUP(F143,'validation code'!$T$3:$U$61,2,0))</f>
        <v/>
      </c>
      <c r="AR143" s="12" t="str">
        <f>IF(ISBLANK(M143)=TRUE,"",VLOOKUP(M143,'validation code'!$X$48:$Y$49,2,0))</f>
        <v/>
      </c>
      <c r="AS143" s="12" t="str">
        <f>IF(ISBLANK(F143)=TRUE,"",VLOOKUP(F143,'validation code'!$A$29:$B$91,2,0))</f>
        <v/>
      </c>
      <c r="AT143" s="12"/>
      <c r="AU143" s="12" t="s">
        <v>1149</v>
      </c>
      <c r="AV143" s="12" t="str">
        <f>IF(ISBLANK($B$2)=TRUE,"",VLOOKUP($B$2,'validation code'!$W$54:$X$76,2,0))</f>
        <v>ENL</v>
      </c>
      <c r="AW143" s="72" t="str">
        <f t="shared" si="302"/>
        <v>01</v>
      </c>
      <c r="AX143" s="72" t="str">
        <f t="shared" si="303"/>
        <v/>
      </c>
      <c r="AY143" s="72" t="str">
        <f t="shared" si="304"/>
        <v>0142</v>
      </c>
      <c r="AZ143" s="72" t="str">
        <f t="shared" si="7"/>
        <v>EX-23-ENL-01--0142</v>
      </c>
      <c r="BA143" s="72" t="str">
        <f t="shared" si="8"/>
        <v>Not Completed</v>
      </c>
      <c r="BB143" s="19">
        <f t="shared" ref="BB143:BC143" si="338">IF(ISBLANK(F143)=TRUE,0,1)</f>
        <v>0</v>
      </c>
      <c r="BC143" s="19">
        <f t="shared" si="338"/>
        <v>0</v>
      </c>
      <c r="BD143" s="19">
        <f t="shared" ref="BD143:BW143" si="339">IF(ISBLANK(G143)=TRUE,0,1)</f>
        <v>0</v>
      </c>
      <c r="BE143" s="19">
        <f t="shared" si="339"/>
        <v>1</v>
      </c>
      <c r="BF143" s="19">
        <f t="shared" si="339"/>
        <v>0</v>
      </c>
      <c r="BG143" s="19">
        <f t="shared" si="339"/>
        <v>0</v>
      </c>
      <c r="BH143" s="19">
        <f t="shared" si="339"/>
        <v>0</v>
      </c>
      <c r="BI143" s="19">
        <f t="shared" si="339"/>
        <v>0</v>
      </c>
      <c r="BJ143" s="19">
        <f t="shared" si="339"/>
        <v>0</v>
      </c>
      <c r="BK143" s="19">
        <f t="shared" si="339"/>
        <v>0</v>
      </c>
      <c r="BL143" s="19">
        <f t="shared" si="339"/>
        <v>0</v>
      </c>
      <c r="BM143" s="19">
        <f t="shared" si="339"/>
        <v>0</v>
      </c>
      <c r="BN143" s="19">
        <f t="shared" si="339"/>
        <v>1</v>
      </c>
      <c r="BO143" s="19">
        <f t="shared" si="339"/>
        <v>1</v>
      </c>
      <c r="BP143" s="19">
        <f t="shared" si="339"/>
        <v>0</v>
      </c>
      <c r="BQ143" s="19">
        <f t="shared" si="339"/>
        <v>1</v>
      </c>
      <c r="BR143" s="19">
        <f t="shared" si="339"/>
        <v>0</v>
      </c>
      <c r="BS143" s="19">
        <f t="shared" si="339"/>
        <v>0</v>
      </c>
      <c r="BT143" s="19">
        <f t="shared" si="339"/>
        <v>0</v>
      </c>
      <c r="BU143" s="19">
        <f t="shared" si="339"/>
        <v>0</v>
      </c>
      <c r="BV143" s="19">
        <f t="shared" si="339"/>
        <v>0</v>
      </c>
      <c r="BW143" s="19">
        <f t="shared" si="339"/>
        <v>0</v>
      </c>
      <c r="BY143" s="12" t="str">
        <f t="shared" si="307"/>
        <v/>
      </c>
      <c r="BZ143" s="12"/>
      <c r="CA143" s="12" t="str">
        <f t="shared" si="11"/>
        <v/>
      </c>
      <c r="CB143" s="12" t="str">
        <f t="shared" si="308"/>
        <v>ENL</v>
      </c>
      <c r="CC143" s="12" t="str">
        <f t="shared" si="13"/>
        <v>ENL</v>
      </c>
    </row>
    <row r="144" spans="1:81" ht="14.25" customHeight="1" x14ac:dyDescent="0.35">
      <c r="A144" s="72" t="str">
        <f t="shared" si="0"/>
        <v>Not Completed</v>
      </c>
      <c r="C144" s="19">
        <f t="shared" si="14"/>
        <v>143</v>
      </c>
      <c r="D144" s="14" t="str">
        <f t="shared" si="309"/>
        <v/>
      </c>
      <c r="E144" s="15"/>
      <c r="F144" s="15"/>
      <c r="G144" s="15"/>
      <c r="H144" s="14" t="str">
        <f t="shared" si="310"/>
        <v/>
      </c>
      <c r="I144" s="15"/>
      <c r="J144" s="15"/>
      <c r="K144" s="15"/>
      <c r="L144" s="15"/>
      <c r="M144" s="15"/>
      <c r="N144" s="15"/>
      <c r="O144" s="15"/>
      <c r="P144" s="16"/>
      <c r="Q144" s="17" t="str">
        <f>IF(ISBLANK(O144)=TRUE,"",VLOOKUP(O144,'validation code'!$X$35:$Y$38,2,0))</f>
        <v/>
      </c>
      <c r="R144" s="17" t="e">
        <f t="shared" si="311"/>
        <v>#VALUE!</v>
      </c>
      <c r="S144" s="16"/>
      <c r="T144" s="74" t="str">
        <f t="shared" si="312"/>
        <v/>
      </c>
      <c r="U144" s="69"/>
      <c r="V144" s="69"/>
      <c r="W144" s="69"/>
      <c r="X144" s="69"/>
      <c r="Y144" s="70"/>
      <c r="Z144" s="69"/>
      <c r="AA144" s="71"/>
      <c r="AB144" s="73" t="str">
        <f t="shared" si="288"/>
        <v/>
      </c>
      <c r="AC144" s="73" t="str">
        <f t="shared" si="297"/>
        <v/>
      </c>
      <c r="AD144" s="73" t="str">
        <f t="shared" si="297"/>
        <v/>
      </c>
      <c r="AE144" s="73" t="str">
        <f t="shared" si="297"/>
        <v/>
      </c>
      <c r="AF144" s="73" t="str">
        <f t="shared" si="297"/>
        <v/>
      </c>
      <c r="AG144" s="73" t="str">
        <f t="shared" si="297"/>
        <v/>
      </c>
      <c r="AH144" s="73" t="str">
        <f t="shared" si="297"/>
        <v/>
      </c>
      <c r="AI144" s="73" t="str">
        <f t="shared" si="297"/>
        <v/>
      </c>
      <c r="AJ144" s="73" t="str">
        <f t="shared" si="297"/>
        <v/>
      </c>
      <c r="AK144" s="73" t="str">
        <f t="shared" si="297"/>
        <v/>
      </c>
      <c r="AL144" s="73" t="str">
        <f t="shared" si="297"/>
        <v/>
      </c>
      <c r="AM144" s="73" t="str">
        <f t="shared" si="297"/>
        <v/>
      </c>
      <c r="AN144" s="64" t="e">
        <f t="shared" si="313"/>
        <v>#VALUE!</v>
      </c>
      <c r="AO144" s="12"/>
      <c r="AP144" s="12" t="str">
        <f>IF(ISBLANK(F144),"",VLOOKUP(F144,'validation code'!$T$64:$U$125,2,0))</f>
        <v/>
      </c>
      <c r="AQ144" s="12" t="str">
        <f>IF(ISBLANK(F144),"",VLOOKUP(F144,'validation code'!$T$3:$U$61,2,0))</f>
        <v/>
      </c>
      <c r="AR144" s="12" t="str">
        <f>IF(ISBLANK(M144)=TRUE,"",VLOOKUP(M144,'validation code'!$X$48:$Y$49,2,0))</f>
        <v/>
      </c>
      <c r="AS144" s="12" t="str">
        <f>IF(ISBLANK(F144)=TRUE,"",VLOOKUP(F144,'validation code'!$A$29:$B$91,2,0))</f>
        <v/>
      </c>
      <c r="AT144" s="12"/>
      <c r="AU144" s="12" t="s">
        <v>1149</v>
      </c>
      <c r="AV144" s="12" t="str">
        <f>IF(ISBLANK($B$2)=TRUE,"",VLOOKUP($B$2,'validation code'!$W$54:$X$76,2,0))</f>
        <v>ENL</v>
      </c>
      <c r="AW144" s="72" t="str">
        <f t="shared" si="302"/>
        <v>01</v>
      </c>
      <c r="AX144" s="72" t="str">
        <f t="shared" si="303"/>
        <v/>
      </c>
      <c r="AY144" s="72" t="str">
        <f t="shared" si="304"/>
        <v>0143</v>
      </c>
      <c r="AZ144" s="72" t="str">
        <f t="shared" si="7"/>
        <v>EX-23-ENL-01--0143</v>
      </c>
      <c r="BA144" s="72" t="str">
        <f t="shared" si="8"/>
        <v>Not Completed</v>
      </c>
      <c r="BB144" s="19">
        <f t="shared" ref="BB144:BC144" si="340">IF(ISBLANK(F144)=TRUE,0,1)</f>
        <v>0</v>
      </c>
      <c r="BC144" s="19">
        <f t="shared" si="340"/>
        <v>0</v>
      </c>
      <c r="BD144" s="19">
        <f t="shared" ref="BD144:BW144" si="341">IF(ISBLANK(G144)=TRUE,0,1)</f>
        <v>0</v>
      </c>
      <c r="BE144" s="19">
        <f t="shared" si="341"/>
        <v>1</v>
      </c>
      <c r="BF144" s="19">
        <f t="shared" si="341"/>
        <v>0</v>
      </c>
      <c r="BG144" s="19">
        <f t="shared" si="341"/>
        <v>0</v>
      </c>
      <c r="BH144" s="19">
        <f t="shared" si="341"/>
        <v>0</v>
      </c>
      <c r="BI144" s="19">
        <f t="shared" si="341"/>
        <v>0</v>
      </c>
      <c r="BJ144" s="19">
        <f t="shared" si="341"/>
        <v>0</v>
      </c>
      <c r="BK144" s="19">
        <f t="shared" si="341"/>
        <v>0</v>
      </c>
      <c r="BL144" s="19">
        <f t="shared" si="341"/>
        <v>0</v>
      </c>
      <c r="BM144" s="19">
        <f t="shared" si="341"/>
        <v>0</v>
      </c>
      <c r="BN144" s="19">
        <f t="shared" si="341"/>
        <v>1</v>
      </c>
      <c r="BO144" s="19">
        <f t="shared" si="341"/>
        <v>1</v>
      </c>
      <c r="BP144" s="19">
        <f t="shared" si="341"/>
        <v>0</v>
      </c>
      <c r="BQ144" s="19">
        <f t="shared" si="341"/>
        <v>1</v>
      </c>
      <c r="BR144" s="19">
        <f t="shared" si="341"/>
        <v>0</v>
      </c>
      <c r="BS144" s="19">
        <f t="shared" si="341"/>
        <v>0</v>
      </c>
      <c r="BT144" s="19">
        <f t="shared" si="341"/>
        <v>0</v>
      </c>
      <c r="BU144" s="19">
        <f t="shared" si="341"/>
        <v>0</v>
      </c>
      <c r="BV144" s="19">
        <f t="shared" si="341"/>
        <v>0</v>
      </c>
      <c r="BW144" s="19">
        <f t="shared" si="341"/>
        <v>0</v>
      </c>
      <c r="BY144" s="12" t="str">
        <f t="shared" si="307"/>
        <v/>
      </c>
      <c r="BZ144" s="12"/>
      <c r="CA144" s="12" t="str">
        <f t="shared" si="11"/>
        <v/>
      </c>
      <c r="CB144" s="12" t="str">
        <f t="shared" si="308"/>
        <v>ENL</v>
      </c>
      <c r="CC144" s="12" t="str">
        <f t="shared" si="13"/>
        <v>ENL</v>
      </c>
    </row>
    <row r="145" spans="1:81" ht="14.25" customHeight="1" x14ac:dyDescent="0.35">
      <c r="A145" s="72" t="str">
        <f t="shared" si="0"/>
        <v>Not Completed</v>
      </c>
      <c r="C145" s="19">
        <f t="shared" si="14"/>
        <v>144</v>
      </c>
      <c r="D145" s="14" t="str">
        <f t="shared" si="309"/>
        <v/>
      </c>
      <c r="E145" s="15"/>
      <c r="F145" s="15"/>
      <c r="G145" s="15"/>
      <c r="H145" s="14" t="str">
        <f t="shared" si="310"/>
        <v/>
      </c>
      <c r="I145" s="15"/>
      <c r="J145" s="15"/>
      <c r="K145" s="15"/>
      <c r="L145" s="15"/>
      <c r="M145" s="15"/>
      <c r="N145" s="15"/>
      <c r="O145" s="15"/>
      <c r="P145" s="16"/>
      <c r="Q145" s="17" t="str">
        <f>IF(ISBLANK(O145)=TRUE,"",VLOOKUP(O145,'validation code'!$X$35:$Y$38,2,0))</f>
        <v/>
      </c>
      <c r="R145" s="17" t="e">
        <f t="shared" si="311"/>
        <v>#VALUE!</v>
      </c>
      <c r="S145" s="16"/>
      <c r="T145" s="74" t="str">
        <f t="shared" si="312"/>
        <v/>
      </c>
      <c r="U145" s="69"/>
      <c r="V145" s="69"/>
      <c r="W145" s="69"/>
      <c r="X145" s="69"/>
      <c r="Y145" s="70"/>
      <c r="Z145" s="69"/>
      <c r="AA145" s="71"/>
      <c r="AB145" s="73" t="str">
        <f t="shared" si="288"/>
        <v/>
      </c>
      <c r="AC145" s="73" t="str">
        <f t="shared" si="297"/>
        <v/>
      </c>
      <c r="AD145" s="73" t="str">
        <f t="shared" si="297"/>
        <v/>
      </c>
      <c r="AE145" s="73" t="str">
        <f t="shared" si="297"/>
        <v/>
      </c>
      <c r="AF145" s="73" t="str">
        <f t="shared" si="297"/>
        <v/>
      </c>
      <c r="AG145" s="73" t="str">
        <f t="shared" si="297"/>
        <v/>
      </c>
      <c r="AH145" s="73" t="str">
        <f t="shared" si="297"/>
        <v/>
      </c>
      <c r="AI145" s="73" t="str">
        <f t="shared" si="297"/>
        <v/>
      </c>
      <c r="AJ145" s="73" t="str">
        <f t="shared" si="297"/>
        <v/>
      </c>
      <c r="AK145" s="73" t="str">
        <f t="shared" si="297"/>
        <v/>
      </c>
      <c r="AL145" s="73" t="str">
        <f t="shared" si="297"/>
        <v/>
      </c>
      <c r="AM145" s="73" t="str">
        <f t="shared" si="297"/>
        <v/>
      </c>
      <c r="AN145" s="64" t="e">
        <f t="shared" si="313"/>
        <v>#VALUE!</v>
      </c>
      <c r="AO145" s="12"/>
      <c r="AP145" s="12" t="str">
        <f>IF(ISBLANK(F145),"",VLOOKUP(F145,'validation code'!$T$64:$U$125,2,0))</f>
        <v/>
      </c>
      <c r="AQ145" s="12" t="str">
        <f>IF(ISBLANK(F145),"",VLOOKUP(F145,'validation code'!$T$3:$U$61,2,0))</f>
        <v/>
      </c>
      <c r="AR145" s="12" t="str">
        <f>IF(ISBLANK(M145)=TRUE,"",VLOOKUP(M145,'validation code'!$X$48:$Y$49,2,0))</f>
        <v/>
      </c>
      <c r="AS145" s="12" t="str">
        <f>IF(ISBLANK(F145)=TRUE,"",VLOOKUP(F145,'validation code'!$A$29:$B$91,2,0))</f>
        <v/>
      </c>
      <c r="AT145" s="12"/>
      <c r="AU145" s="12" t="s">
        <v>1149</v>
      </c>
      <c r="AV145" s="12" t="str">
        <f>IF(ISBLANK($B$2)=TRUE,"",VLOOKUP($B$2,'validation code'!$W$54:$X$76,2,0))</f>
        <v>ENL</v>
      </c>
      <c r="AW145" s="72" t="str">
        <f t="shared" si="302"/>
        <v>01</v>
      </c>
      <c r="AX145" s="72" t="str">
        <f t="shared" si="303"/>
        <v/>
      </c>
      <c r="AY145" s="72" t="str">
        <f t="shared" si="304"/>
        <v>0144</v>
      </c>
      <c r="AZ145" s="72" t="str">
        <f t="shared" si="7"/>
        <v>EX-23-ENL-01--0144</v>
      </c>
      <c r="BA145" s="72" t="str">
        <f t="shared" si="8"/>
        <v>Not Completed</v>
      </c>
      <c r="BB145" s="19">
        <f t="shared" ref="BB145:BC145" si="342">IF(ISBLANK(F145)=TRUE,0,1)</f>
        <v>0</v>
      </c>
      <c r="BC145" s="19">
        <f t="shared" si="342"/>
        <v>0</v>
      </c>
      <c r="BD145" s="19">
        <f t="shared" ref="BD145:BW145" si="343">IF(ISBLANK(G145)=TRUE,0,1)</f>
        <v>0</v>
      </c>
      <c r="BE145" s="19">
        <f t="shared" si="343"/>
        <v>1</v>
      </c>
      <c r="BF145" s="19">
        <f t="shared" si="343"/>
        <v>0</v>
      </c>
      <c r="BG145" s="19">
        <f t="shared" si="343"/>
        <v>0</v>
      </c>
      <c r="BH145" s="19">
        <f t="shared" si="343"/>
        <v>0</v>
      </c>
      <c r="BI145" s="19">
        <f t="shared" si="343"/>
        <v>0</v>
      </c>
      <c r="BJ145" s="19">
        <f t="shared" si="343"/>
        <v>0</v>
      </c>
      <c r="BK145" s="19">
        <f t="shared" si="343"/>
        <v>0</v>
      </c>
      <c r="BL145" s="19">
        <f t="shared" si="343"/>
        <v>0</v>
      </c>
      <c r="BM145" s="19">
        <f t="shared" si="343"/>
        <v>0</v>
      </c>
      <c r="BN145" s="19">
        <f t="shared" si="343"/>
        <v>1</v>
      </c>
      <c r="BO145" s="19">
        <f t="shared" si="343"/>
        <v>1</v>
      </c>
      <c r="BP145" s="19">
        <f t="shared" si="343"/>
        <v>0</v>
      </c>
      <c r="BQ145" s="19">
        <f t="shared" si="343"/>
        <v>1</v>
      </c>
      <c r="BR145" s="19">
        <f t="shared" si="343"/>
        <v>0</v>
      </c>
      <c r="BS145" s="19">
        <f t="shared" si="343"/>
        <v>0</v>
      </c>
      <c r="BT145" s="19">
        <f t="shared" si="343"/>
        <v>0</v>
      </c>
      <c r="BU145" s="19">
        <f t="shared" si="343"/>
        <v>0</v>
      </c>
      <c r="BV145" s="19">
        <f t="shared" si="343"/>
        <v>0</v>
      </c>
      <c r="BW145" s="19">
        <f t="shared" si="343"/>
        <v>0</v>
      </c>
      <c r="BY145" s="12" t="str">
        <f t="shared" si="307"/>
        <v/>
      </c>
      <c r="BZ145" s="12"/>
      <c r="CA145" s="12" t="str">
        <f t="shared" si="11"/>
        <v/>
      </c>
      <c r="CB145" s="12" t="str">
        <f t="shared" si="308"/>
        <v>ENL</v>
      </c>
      <c r="CC145" s="12" t="str">
        <f t="shared" si="13"/>
        <v>ENL</v>
      </c>
    </row>
    <row r="146" spans="1:81" ht="14.25" customHeight="1" x14ac:dyDescent="0.35">
      <c r="A146" s="72" t="str">
        <f t="shared" si="0"/>
        <v>Not Completed</v>
      </c>
      <c r="C146" s="19">
        <f t="shared" si="14"/>
        <v>145</v>
      </c>
      <c r="D146" s="14" t="str">
        <f t="shared" si="309"/>
        <v/>
      </c>
      <c r="E146" s="15"/>
      <c r="F146" s="15"/>
      <c r="G146" s="15"/>
      <c r="H146" s="14" t="str">
        <f t="shared" si="310"/>
        <v/>
      </c>
      <c r="I146" s="15"/>
      <c r="J146" s="15"/>
      <c r="K146" s="15"/>
      <c r="L146" s="15"/>
      <c r="M146" s="15"/>
      <c r="N146" s="15"/>
      <c r="O146" s="15"/>
      <c r="P146" s="16"/>
      <c r="Q146" s="17" t="str">
        <f>IF(ISBLANK(O146)=TRUE,"",VLOOKUP(O146,'validation code'!$X$35:$Y$38,2,0))</f>
        <v/>
      </c>
      <c r="R146" s="17" t="e">
        <f t="shared" si="311"/>
        <v>#VALUE!</v>
      </c>
      <c r="S146" s="16"/>
      <c r="T146" s="74" t="str">
        <f t="shared" si="312"/>
        <v/>
      </c>
      <c r="U146" s="69"/>
      <c r="V146" s="69"/>
      <c r="W146" s="69"/>
      <c r="X146" s="69"/>
      <c r="Y146" s="70"/>
      <c r="Z146" s="69"/>
      <c r="AA146" s="71"/>
      <c r="AB146" s="73" t="str">
        <f t="shared" si="288"/>
        <v/>
      </c>
      <c r="AC146" s="73" t="str">
        <f t="shared" si="297"/>
        <v/>
      </c>
      <c r="AD146" s="73" t="str">
        <f t="shared" si="297"/>
        <v/>
      </c>
      <c r="AE146" s="73" t="str">
        <f t="shared" si="297"/>
        <v/>
      </c>
      <c r="AF146" s="73" t="str">
        <f t="shared" si="297"/>
        <v/>
      </c>
      <c r="AG146" s="73" t="str">
        <f t="shared" si="297"/>
        <v/>
      </c>
      <c r="AH146" s="73" t="str">
        <f t="shared" si="297"/>
        <v/>
      </c>
      <c r="AI146" s="73" t="str">
        <f t="shared" si="297"/>
        <v/>
      </c>
      <c r="AJ146" s="73" t="str">
        <f t="shared" si="297"/>
        <v/>
      </c>
      <c r="AK146" s="73" t="str">
        <f t="shared" si="297"/>
        <v/>
      </c>
      <c r="AL146" s="73" t="str">
        <f t="shared" si="297"/>
        <v/>
      </c>
      <c r="AM146" s="73" t="str">
        <f t="shared" si="297"/>
        <v/>
      </c>
      <c r="AN146" s="64" t="e">
        <f t="shared" si="313"/>
        <v>#VALUE!</v>
      </c>
      <c r="AO146" s="12"/>
      <c r="AP146" s="12" t="str">
        <f>IF(ISBLANK(F146),"",VLOOKUP(F146,'validation code'!$T$64:$U$125,2,0))</f>
        <v/>
      </c>
      <c r="AQ146" s="12" t="str">
        <f>IF(ISBLANK(F146),"",VLOOKUP(F146,'validation code'!$T$3:$U$61,2,0))</f>
        <v/>
      </c>
      <c r="AR146" s="12" t="str">
        <f>IF(ISBLANK(M146)=TRUE,"",VLOOKUP(M146,'validation code'!$X$48:$Y$49,2,0))</f>
        <v/>
      </c>
      <c r="AS146" s="12" t="str">
        <f>IF(ISBLANK(F146)=TRUE,"",VLOOKUP(F146,'validation code'!$A$29:$B$91,2,0))</f>
        <v/>
      </c>
      <c r="AT146" s="12"/>
      <c r="AU146" s="12" t="s">
        <v>1149</v>
      </c>
      <c r="AV146" s="12" t="str">
        <f>IF(ISBLANK($B$2)=TRUE,"",VLOOKUP($B$2,'validation code'!$W$54:$X$76,2,0))</f>
        <v>ENL</v>
      </c>
      <c r="AW146" s="72" t="str">
        <f t="shared" si="302"/>
        <v>01</v>
      </c>
      <c r="AX146" s="72" t="str">
        <f t="shared" si="303"/>
        <v/>
      </c>
      <c r="AY146" s="72" t="str">
        <f t="shared" si="304"/>
        <v>0145</v>
      </c>
      <c r="AZ146" s="72" t="str">
        <f t="shared" si="7"/>
        <v>EX-23-ENL-01--0145</v>
      </c>
      <c r="BA146" s="72" t="str">
        <f t="shared" si="8"/>
        <v>Not Completed</v>
      </c>
      <c r="BB146" s="19">
        <f t="shared" ref="BB146:BC146" si="344">IF(ISBLANK(F146)=TRUE,0,1)</f>
        <v>0</v>
      </c>
      <c r="BC146" s="19">
        <f t="shared" si="344"/>
        <v>0</v>
      </c>
      <c r="BD146" s="19">
        <f t="shared" ref="BD146:BW146" si="345">IF(ISBLANK(G146)=TRUE,0,1)</f>
        <v>0</v>
      </c>
      <c r="BE146" s="19">
        <f t="shared" si="345"/>
        <v>1</v>
      </c>
      <c r="BF146" s="19">
        <f t="shared" si="345"/>
        <v>0</v>
      </c>
      <c r="BG146" s="19">
        <f t="shared" si="345"/>
        <v>0</v>
      </c>
      <c r="BH146" s="19">
        <f t="shared" si="345"/>
        <v>0</v>
      </c>
      <c r="BI146" s="19">
        <f t="shared" si="345"/>
        <v>0</v>
      </c>
      <c r="BJ146" s="19">
        <f t="shared" si="345"/>
        <v>0</v>
      </c>
      <c r="BK146" s="19">
        <f t="shared" si="345"/>
        <v>0</v>
      </c>
      <c r="BL146" s="19">
        <f t="shared" si="345"/>
        <v>0</v>
      </c>
      <c r="BM146" s="19">
        <f t="shared" si="345"/>
        <v>0</v>
      </c>
      <c r="BN146" s="19">
        <f t="shared" si="345"/>
        <v>1</v>
      </c>
      <c r="BO146" s="19">
        <f t="shared" si="345"/>
        <v>1</v>
      </c>
      <c r="BP146" s="19">
        <f t="shared" si="345"/>
        <v>0</v>
      </c>
      <c r="BQ146" s="19">
        <f t="shared" si="345"/>
        <v>1</v>
      </c>
      <c r="BR146" s="19">
        <f t="shared" si="345"/>
        <v>0</v>
      </c>
      <c r="BS146" s="19">
        <f t="shared" si="345"/>
        <v>0</v>
      </c>
      <c r="BT146" s="19">
        <f t="shared" si="345"/>
        <v>0</v>
      </c>
      <c r="BU146" s="19">
        <f t="shared" si="345"/>
        <v>0</v>
      </c>
      <c r="BV146" s="19">
        <f t="shared" si="345"/>
        <v>0</v>
      </c>
      <c r="BW146" s="19">
        <f t="shared" si="345"/>
        <v>0</v>
      </c>
      <c r="BY146" s="12" t="str">
        <f t="shared" si="307"/>
        <v/>
      </c>
      <c r="BZ146" s="12"/>
      <c r="CA146" s="12" t="str">
        <f t="shared" si="11"/>
        <v/>
      </c>
      <c r="CB146" s="12" t="str">
        <f t="shared" si="308"/>
        <v>ENL</v>
      </c>
      <c r="CC146" s="12" t="str">
        <f t="shared" si="13"/>
        <v>ENL</v>
      </c>
    </row>
    <row r="147" spans="1:81" ht="14.25" customHeight="1" x14ac:dyDescent="0.35">
      <c r="A147" s="72" t="str">
        <f t="shared" si="0"/>
        <v>Not Completed</v>
      </c>
      <c r="C147" s="19">
        <f t="shared" si="14"/>
        <v>146</v>
      </c>
      <c r="D147" s="14" t="str">
        <f t="shared" si="309"/>
        <v/>
      </c>
      <c r="E147" s="15"/>
      <c r="F147" s="15"/>
      <c r="G147" s="15"/>
      <c r="H147" s="14" t="str">
        <f t="shared" si="310"/>
        <v/>
      </c>
      <c r="I147" s="15"/>
      <c r="J147" s="15"/>
      <c r="K147" s="15"/>
      <c r="L147" s="15"/>
      <c r="M147" s="15"/>
      <c r="N147" s="15"/>
      <c r="O147" s="15"/>
      <c r="P147" s="16"/>
      <c r="Q147" s="17" t="str">
        <f>IF(ISBLANK(O147)=TRUE,"",VLOOKUP(O147,'validation code'!$X$35:$Y$38,2,0))</f>
        <v/>
      </c>
      <c r="R147" s="17" t="e">
        <f t="shared" si="311"/>
        <v>#VALUE!</v>
      </c>
      <c r="S147" s="16"/>
      <c r="T147" s="74" t="str">
        <f t="shared" si="312"/>
        <v/>
      </c>
      <c r="U147" s="69"/>
      <c r="V147" s="69"/>
      <c r="W147" s="69"/>
      <c r="X147" s="69"/>
      <c r="Y147" s="70"/>
      <c r="Z147" s="69"/>
      <c r="AA147" s="71"/>
      <c r="AB147" s="73" t="str">
        <f t="shared" si="288"/>
        <v/>
      </c>
      <c r="AC147" s="73" t="str">
        <f t="shared" si="297"/>
        <v/>
      </c>
      <c r="AD147" s="73" t="str">
        <f t="shared" si="297"/>
        <v/>
      </c>
      <c r="AE147" s="73" t="str">
        <f t="shared" si="297"/>
        <v/>
      </c>
      <c r="AF147" s="73" t="str">
        <f t="shared" si="297"/>
        <v/>
      </c>
      <c r="AG147" s="73" t="str">
        <f t="shared" si="297"/>
        <v/>
      </c>
      <c r="AH147" s="73" t="str">
        <f t="shared" si="297"/>
        <v/>
      </c>
      <c r="AI147" s="73" t="str">
        <f t="shared" si="297"/>
        <v/>
      </c>
      <c r="AJ147" s="73" t="str">
        <f t="shared" si="297"/>
        <v/>
      </c>
      <c r="AK147" s="73" t="str">
        <f t="shared" si="297"/>
        <v/>
      </c>
      <c r="AL147" s="73" t="str">
        <f t="shared" si="297"/>
        <v/>
      </c>
      <c r="AM147" s="73" t="str">
        <f t="shared" si="297"/>
        <v/>
      </c>
      <c r="AN147" s="64" t="e">
        <f t="shared" si="313"/>
        <v>#VALUE!</v>
      </c>
      <c r="AO147" s="12"/>
      <c r="AP147" s="12" t="str">
        <f>IF(ISBLANK(F147),"",VLOOKUP(F147,'validation code'!$T$64:$U$125,2,0))</f>
        <v/>
      </c>
      <c r="AQ147" s="12" t="str">
        <f>IF(ISBLANK(F147),"",VLOOKUP(F147,'validation code'!$T$3:$U$61,2,0))</f>
        <v/>
      </c>
      <c r="AR147" s="12" t="str">
        <f>IF(ISBLANK(M147)=TRUE,"",VLOOKUP(M147,'validation code'!$X$48:$Y$49,2,0))</f>
        <v/>
      </c>
      <c r="AS147" s="12" t="str">
        <f>IF(ISBLANK(F147)=TRUE,"",VLOOKUP(F147,'validation code'!$A$29:$B$91,2,0))</f>
        <v/>
      </c>
      <c r="AT147" s="12"/>
      <c r="AU147" s="12" t="s">
        <v>1149</v>
      </c>
      <c r="AV147" s="12" t="str">
        <f>IF(ISBLANK($B$2)=TRUE,"",VLOOKUP($B$2,'validation code'!$W$54:$X$76,2,0))</f>
        <v>ENL</v>
      </c>
      <c r="AW147" s="72" t="str">
        <f t="shared" si="302"/>
        <v>01</v>
      </c>
      <c r="AX147" s="72" t="str">
        <f t="shared" si="303"/>
        <v/>
      </c>
      <c r="AY147" s="72" t="str">
        <f t="shared" si="304"/>
        <v>0146</v>
      </c>
      <c r="AZ147" s="72" t="str">
        <f t="shared" si="7"/>
        <v>EX-23-ENL-01--0146</v>
      </c>
      <c r="BA147" s="72" t="str">
        <f t="shared" si="8"/>
        <v>Not Completed</v>
      </c>
      <c r="BB147" s="19">
        <f t="shared" ref="BB147:BC147" si="346">IF(ISBLANK(F147)=TRUE,0,1)</f>
        <v>0</v>
      </c>
      <c r="BC147" s="19">
        <f t="shared" si="346"/>
        <v>0</v>
      </c>
      <c r="BD147" s="19">
        <f t="shared" ref="BD147:BW147" si="347">IF(ISBLANK(G147)=TRUE,0,1)</f>
        <v>0</v>
      </c>
      <c r="BE147" s="19">
        <f t="shared" si="347"/>
        <v>1</v>
      </c>
      <c r="BF147" s="19">
        <f t="shared" si="347"/>
        <v>0</v>
      </c>
      <c r="BG147" s="19">
        <f t="shared" si="347"/>
        <v>0</v>
      </c>
      <c r="BH147" s="19">
        <f t="shared" si="347"/>
        <v>0</v>
      </c>
      <c r="BI147" s="19">
        <f t="shared" si="347"/>
        <v>0</v>
      </c>
      <c r="BJ147" s="19">
        <f t="shared" si="347"/>
        <v>0</v>
      </c>
      <c r="BK147" s="19">
        <f t="shared" si="347"/>
        <v>0</v>
      </c>
      <c r="BL147" s="19">
        <f t="shared" si="347"/>
        <v>0</v>
      </c>
      <c r="BM147" s="19">
        <f t="shared" si="347"/>
        <v>0</v>
      </c>
      <c r="BN147" s="19">
        <f t="shared" si="347"/>
        <v>1</v>
      </c>
      <c r="BO147" s="19">
        <f t="shared" si="347"/>
        <v>1</v>
      </c>
      <c r="BP147" s="19">
        <f t="shared" si="347"/>
        <v>0</v>
      </c>
      <c r="BQ147" s="19">
        <f t="shared" si="347"/>
        <v>1</v>
      </c>
      <c r="BR147" s="19">
        <f t="shared" si="347"/>
        <v>0</v>
      </c>
      <c r="BS147" s="19">
        <f t="shared" si="347"/>
        <v>0</v>
      </c>
      <c r="BT147" s="19">
        <f t="shared" si="347"/>
        <v>0</v>
      </c>
      <c r="BU147" s="19">
        <f t="shared" si="347"/>
        <v>0</v>
      </c>
      <c r="BV147" s="19">
        <f t="shared" si="347"/>
        <v>0</v>
      </c>
      <c r="BW147" s="19">
        <f t="shared" si="347"/>
        <v>0</v>
      </c>
      <c r="BY147" s="12" t="str">
        <f t="shared" si="307"/>
        <v/>
      </c>
      <c r="BZ147" s="12"/>
      <c r="CA147" s="12" t="str">
        <f t="shared" si="11"/>
        <v/>
      </c>
      <c r="CB147" s="12" t="str">
        <f t="shared" si="308"/>
        <v>ENL</v>
      </c>
      <c r="CC147" s="12" t="str">
        <f t="shared" si="13"/>
        <v>ENL</v>
      </c>
    </row>
    <row r="148" spans="1:81" ht="14.25" customHeight="1" x14ac:dyDescent="0.35">
      <c r="A148" s="72" t="str">
        <f t="shared" si="0"/>
        <v>Not Completed</v>
      </c>
      <c r="C148" s="19">
        <f t="shared" si="14"/>
        <v>147</v>
      </c>
      <c r="D148" s="14" t="str">
        <f t="shared" si="309"/>
        <v/>
      </c>
      <c r="E148" s="15"/>
      <c r="F148" s="15"/>
      <c r="G148" s="15"/>
      <c r="H148" s="14" t="str">
        <f t="shared" si="310"/>
        <v/>
      </c>
      <c r="I148" s="15"/>
      <c r="J148" s="15"/>
      <c r="K148" s="15"/>
      <c r="L148" s="15"/>
      <c r="M148" s="15"/>
      <c r="N148" s="15"/>
      <c r="O148" s="15"/>
      <c r="P148" s="16"/>
      <c r="Q148" s="17" t="str">
        <f>IF(ISBLANK(O148)=TRUE,"",VLOOKUP(O148,'validation code'!$X$35:$Y$38,2,0))</f>
        <v/>
      </c>
      <c r="R148" s="17" t="e">
        <f t="shared" si="311"/>
        <v>#VALUE!</v>
      </c>
      <c r="S148" s="16"/>
      <c r="T148" s="74" t="str">
        <f t="shared" si="312"/>
        <v/>
      </c>
      <c r="U148" s="69"/>
      <c r="V148" s="69"/>
      <c r="W148" s="69"/>
      <c r="X148" s="69"/>
      <c r="Y148" s="70"/>
      <c r="Z148" s="69"/>
      <c r="AA148" s="71"/>
      <c r="AB148" s="73" t="str">
        <f t="shared" si="288"/>
        <v/>
      </c>
      <c r="AC148" s="73" t="str">
        <f t="shared" si="297"/>
        <v/>
      </c>
      <c r="AD148" s="73" t="str">
        <f t="shared" si="297"/>
        <v/>
      </c>
      <c r="AE148" s="73" t="str">
        <f t="shared" si="297"/>
        <v/>
      </c>
      <c r="AF148" s="73" t="str">
        <f t="shared" si="297"/>
        <v/>
      </c>
      <c r="AG148" s="73" t="str">
        <f t="shared" si="297"/>
        <v/>
      </c>
      <c r="AH148" s="73" t="str">
        <f t="shared" si="297"/>
        <v/>
      </c>
      <c r="AI148" s="73" t="str">
        <f t="shared" si="297"/>
        <v/>
      </c>
      <c r="AJ148" s="73" t="str">
        <f t="shared" si="297"/>
        <v/>
      </c>
      <c r="AK148" s="73" t="str">
        <f t="shared" si="297"/>
        <v/>
      </c>
      <c r="AL148" s="73" t="str">
        <f t="shared" si="297"/>
        <v/>
      </c>
      <c r="AM148" s="73" t="str">
        <f t="shared" si="297"/>
        <v/>
      </c>
      <c r="AN148" s="64" t="e">
        <f t="shared" si="313"/>
        <v>#VALUE!</v>
      </c>
      <c r="AO148" s="12"/>
      <c r="AP148" s="12" t="str">
        <f>IF(ISBLANK(F148),"",VLOOKUP(F148,'validation code'!$T$64:$U$125,2,0))</f>
        <v/>
      </c>
      <c r="AQ148" s="12" t="str">
        <f>IF(ISBLANK(F148),"",VLOOKUP(F148,'validation code'!$T$3:$U$61,2,0))</f>
        <v/>
      </c>
      <c r="AR148" s="12" t="str">
        <f>IF(ISBLANK(M148)=TRUE,"",VLOOKUP(M148,'validation code'!$X$48:$Y$49,2,0))</f>
        <v/>
      </c>
      <c r="AS148" s="12" t="str">
        <f>IF(ISBLANK(F148)=TRUE,"",VLOOKUP(F148,'validation code'!$A$29:$B$91,2,0))</f>
        <v/>
      </c>
      <c r="AT148" s="12"/>
      <c r="AU148" s="12" t="s">
        <v>1149</v>
      </c>
      <c r="AV148" s="12" t="str">
        <f>IF(ISBLANK($B$2)=TRUE,"",VLOOKUP($B$2,'validation code'!$W$54:$X$76,2,0))</f>
        <v>ENL</v>
      </c>
      <c r="AW148" s="72" t="str">
        <f t="shared" si="302"/>
        <v>01</v>
      </c>
      <c r="AX148" s="72" t="str">
        <f t="shared" si="303"/>
        <v/>
      </c>
      <c r="AY148" s="72" t="str">
        <f t="shared" si="304"/>
        <v>0147</v>
      </c>
      <c r="AZ148" s="72" t="str">
        <f t="shared" si="7"/>
        <v>EX-23-ENL-01--0147</v>
      </c>
      <c r="BA148" s="72" t="str">
        <f t="shared" si="8"/>
        <v>Not Completed</v>
      </c>
      <c r="BB148" s="19">
        <f t="shared" ref="BB148:BC148" si="348">IF(ISBLANK(F148)=TRUE,0,1)</f>
        <v>0</v>
      </c>
      <c r="BC148" s="19">
        <f t="shared" si="348"/>
        <v>0</v>
      </c>
      <c r="BD148" s="19">
        <f t="shared" ref="BD148:BW148" si="349">IF(ISBLANK(G148)=TRUE,0,1)</f>
        <v>0</v>
      </c>
      <c r="BE148" s="19">
        <f t="shared" si="349"/>
        <v>1</v>
      </c>
      <c r="BF148" s="19">
        <f t="shared" si="349"/>
        <v>0</v>
      </c>
      <c r="BG148" s="19">
        <f t="shared" si="349"/>
        <v>0</v>
      </c>
      <c r="BH148" s="19">
        <f t="shared" si="349"/>
        <v>0</v>
      </c>
      <c r="BI148" s="19">
        <f t="shared" si="349"/>
        <v>0</v>
      </c>
      <c r="BJ148" s="19">
        <f t="shared" si="349"/>
        <v>0</v>
      </c>
      <c r="BK148" s="19">
        <f t="shared" si="349"/>
        <v>0</v>
      </c>
      <c r="BL148" s="19">
        <f t="shared" si="349"/>
        <v>0</v>
      </c>
      <c r="BM148" s="19">
        <f t="shared" si="349"/>
        <v>0</v>
      </c>
      <c r="BN148" s="19">
        <f t="shared" si="349"/>
        <v>1</v>
      </c>
      <c r="BO148" s="19">
        <f t="shared" si="349"/>
        <v>1</v>
      </c>
      <c r="BP148" s="19">
        <f t="shared" si="349"/>
        <v>0</v>
      </c>
      <c r="BQ148" s="19">
        <f t="shared" si="349"/>
        <v>1</v>
      </c>
      <c r="BR148" s="19">
        <f t="shared" si="349"/>
        <v>0</v>
      </c>
      <c r="BS148" s="19">
        <f t="shared" si="349"/>
        <v>0</v>
      </c>
      <c r="BT148" s="19">
        <f t="shared" si="349"/>
        <v>0</v>
      </c>
      <c r="BU148" s="19">
        <f t="shared" si="349"/>
        <v>0</v>
      </c>
      <c r="BV148" s="19">
        <f t="shared" si="349"/>
        <v>0</v>
      </c>
      <c r="BW148" s="19">
        <f t="shared" si="349"/>
        <v>0</v>
      </c>
      <c r="BY148" s="12" t="str">
        <f t="shared" si="307"/>
        <v/>
      </c>
      <c r="BZ148" s="12"/>
      <c r="CA148" s="12" t="str">
        <f t="shared" si="11"/>
        <v/>
      </c>
      <c r="CB148" s="12" t="str">
        <f t="shared" si="308"/>
        <v>ENL</v>
      </c>
      <c r="CC148" s="12" t="str">
        <f t="shared" si="13"/>
        <v>ENL</v>
      </c>
    </row>
    <row r="149" spans="1:81" ht="14.25" customHeight="1" x14ac:dyDescent="0.35">
      <c r="A149" s="72" t="str">
        <f t="shared" si="0"/>
        <v>Not Completed</v>
      </c>
      <c r="C149" s="19">
        <f t="shared" si="14"/>
        <v>148</v>
      </c>
      <c r="D149" s="14" t="str">
        <f t="shared" si="309"/>
        <v/>
      </c>
      <c r="E149" s="15"/>
      <c r="F149" s="15"/>
      <c r="G149" s="15"/>
      <c r="H149" s="14" t="str">
        <f t="shared" si="310"/>
        <v/>
      </c>
      <c r="I149" s="15"/>
      <c r="J149" s="15"/>
      <c r="K149" s="15"/>
      <c r="L149" s="15"/>
      <c r="M149" s="15"/>
      <c r="N149" s="15"/>
      <c r="O149" s="15"/>
      <c r="P149" s="16"/>
      <c r="Q149" s="17" t="str">
        <f>IF(ISBLANK(O149)=TRUE,"",VLOOKUP(O149,'validation code'!$X$35:$Y$38,2,0))</f>
        <v/>
      </c>
      <c r="R149" s="17" t="e">
        <f t="shared" si="311"/>
        <v>#VALUE!</v>
      </c>
      <c r="S149" s="16"/>
      <c r="T149" s="74" t="str">
        <f t="shared" si="312"/>
        <v/>
      </c>
      <c r="U149" s="69"/>
      <c r="V149" s="69"/>
      <c r="W149" s="69"/>
      <c r="X149" s="69"/>
      <c r="Y149" s="70"/>
      <c r="Z149" s="69"/>
      <c r="AA149" s="71"/>
      <c r="AB149" s="73" t="str">
        <f t="shared" si="288"/>
        <v/>
      </c>
      <c r="AC149" s="73" t="str">
        <f t="shared" si="297"/>
        <v/>
      </c>
      <c r="AD149" s="73" t="str">
        <f t="shared" si="297"/>
        <v/>
      </c>
      <c r="AE149" s="73" t="str">
        <f t="shared" si="297"/>
        <v/>
      </c>
      <c r="AF149" s="73" t="str">
        <f t="shared" si="297"/>
        <v/>
      </c>
      <c r="AG149" s="73" t="str">
        <f t="shared" si="297"/>
        <v/>
      </c>
      <c r="AH149" s="73" t="str">
        <f t="shared" si="297"/>
        <v/>
      </c>
      <c r="AI149" s="73" t="str">
        <f t="shared" si="297"/>
        <v/>
      </c>
      <c r="AJ149" s="73" t="str">
        <f t="shared" si="297"/>
        <v/>
      </c>
      <c r="AK149" s="73" t="str">
        <f t="shared" si="297"/>
        <v/>
      </c>
      <c r="AL149" s="73" t="str">
        <f t="shared" si="297"/>
        <v/>
      </c>
      <c r="AM149" s="73" t="str">
        <f t="shared" si="297"/>
        <v/>
      </c>
      <c r="AN149" s="64" t="e">
        <f t="shared" si="313"/>
        <v>#VALUE!</v>
      </c>
      <c r="AO149" s="12"/>
      <c r="AP149" s="12" t="str">
        <f>IF(ISBLANK(F149),"",VLOOKUP(F149,'validation code'!$T$64:$U$125,2,0))</f>
        <v/>
      </c>
      <c r="AQ149" s="12" t="str">
        <f>IF(ISBLANK(F149),"",VLOOKUP(F149,'validation code'!$T$3:$U$61,2,0))</f>
        <v/>
      </c>
      <c r="AR149" s="12" t="str">
        <f>IF(ISBLANK(M149)=TRUE,"",VLOOKUP(M149,'validation code'!$X$48:$Y$49,2,0))</f>
        <v/>
      </c>
      <c r="AS149" s="12" t="str">
        <f>IF(ISBLANK(F149)=TRUE,"",VLOOKUP(F149,'validation code'!$A$29:$B$91,2,0))</f>
        <v/>
      </c>
      <c r="AT149" s="12"/>
      <c r="AU149" s="12" t="s">
        <v>1149</v>
      </c>
      <c r="AV149" s="12" t="str">
        <f>IF(ISBLANK($B$2)=TRUE,"",VLOOKUP($B$2,'validation code'!$W$54:$X$76,2,0))</f>
        <v>ENL</v>
      </c>
      <c r="AW149" s="72" t="str">
        <f t="shared" si="302"/>
        <v>01</v>
      </c>
      <c r="AX149" s="72" t="str">
        <f t="shared" si="303"/>
        <v/>
      </c>
      <c r="AY149" s="72" t="str">
        <f t="shared" si="304"/>
        <v>0148</v>
      </c>
      <c r="AZ149" s="72" t="str">
        <f t="shared" si="7"/>
        <v>EX-23-ENL-01--0148</v>
      </c>
      <c r="BA149" s="72" t="str">
        <f t="shared" si="8"/>
        <v>Not Completed</v>
      </c>
      <c r="BB149" s="19">
        <f t="shared" ref="BB149:BC149" si="350">IF(ISBLANK(F149)=TRUE,0,1)</f>
        <v>0</v>
      </c>
      <c r="BC149" s="19">
        <f t="shared" si="350"/>
        <v>0</v>
      </c>
      <c r="BD149" s="19">
        <f t="shared" ref="BD149:BW149" si="351">IF(ISBLANK(G149)=TRUE,0,1)</f>
        <v>0</v>
      </c>
      <c r="BE149" s="19">
        <f t="shared" si="351"/>
        <v>1</v>
      </c>
      <c r="BF149" s="19">
        <f t="shared" si="351"/>
        <v>0</v>
      </c>
      <c r="BG149" s="19">
        <f t="shared" si="351"/>
        <v>0</v>
      </c>
      <c r="BH149" s="19">
        <f t="shared" si="351"/>
        <v>0</v>
      </c>
      <c r="BI149" s="19">
        <f t="shared" si="351"/>
        <v>0</v>
      </c>
      <c r="BJ149" s="19">
        <f t="shared" si="351"/>
        <v>0</v>
      </c>
      <c r="BK149" s="19">
        <f t="shared" si="351"/>
        <v>0</v>
      </c>
      <c r="BL149" s="19">
        <f t="shared" si="351"/>
        <v>0</v>
      </c>
      <c r="BM149" s="19">
        <f t="shared" si="351"/>
        <v>0</v>
      </c>
      <c r="BN149" s="19">
        <f t="shared" si="351"/>
        <v>1</v>
      </c>
      <c r="BO149" s="19">
        <f t="shared" si="351"/>
        <v>1</v>
      </c>
      <c r="BP149" s="19">
        <f t="shared" si="351"/>
        <v>0</v>
      </c>
      <c r="BQ149" s="19">
        <f t="shared" si="351"/>
        <v>1</v>
      </c>
      <c r="BR149" s="19">
        <f t="shared" si="351"/>
        <v>0</v>
      </c>
      <c r="BS149" s="19">
        <f t="shared" si="351"/>
        <v>0</v>
      </c>
      <c r="BT149" s="19">
        <f t="shared" si="351"/>
        <v>0</v>
      </c>
      <c r="BU149" s="19">
        <f t="shared" si="351"/>
        <v>0</v>
      </c>
      <c r="BV149" s="19">
        <f t="shared" si="351"/>
        <v>0</v>
      </c>
      <c r="BW149" s="19">
        <f t="shared" si="351"/>
        <v>0</v>
      </c>
      <c r="BY149" s="12" t="str">
        <f t="shared" si="307"/>
        <v/>
      </c>
      <c r="BZ149" s="12"/>
      <c r="CA149" s="12" t="str">
        <f t="shared" si="11"/>
        <v/>
      </c>
      <c r="CB149" s="12" t="str">
        <f t="shared" si="308"/>
        <v>ENL</v>
      </c>
      <c r="CC149" s="12" t="str">
        <f t="shared" si="13"/>
        <v>ENL</v>
      </c>
    </row>
    <row r="150" spans="1:81" ht="14.25" customHeight="1" x14ac:dyDescent="0.35">
      <c r="A150" s="72" t="str">
        <f t="shared" si="0"/>
        <v>Not Completed</v>
      </c>
      <c r="C150" s="19">
        <f t="shared" si="14"/>
        <v>149</v>
      </c>
      <c r="D150" s="14" t="str">
        <f t="shared" si="309"/>
        <v/>
      </c>
      <c r="E150" s="15"/>
      <c r="F150" s="15"/>
      <c r="G150" s="15"/>
      <c r="H150" s="14" t="str">
        <f t="shared" si="310"/>
        <v/>
      </c>
      <c r="I150" s="15"/>
      <c r="J150" s="15"/>
      <c r="K150" s="15"/>
      <c r="L150" s="15"/>
      <c r="M150" s="15"/>
      <c r="N150" s="15"/>
      <c r="O150" s="15"/>
      <c r="P150" s="16"/>
      <c r="Q150" s="17" t="str">
        <f>IF(ISBLANK(O150)=TRUE,"",VLOOKUP(O150,'validation code'!$X$35:$Y$38,2,0))</f>
        <v/>
      </c>
      <c r="R150" s="17" t="e">
        <f t="shared" si="311"/>
        <v>#VALUE!</v>
      </c>
      <c r="S150" s="16"/>
      <c r="T150" s="74" t="str">
        <f t="shared" si="312"/>
        <v/>
      </c>
      <c r="U150" s="69"/>
      <c r="V150" s="69"/>
      <c r="W150" s="69"/>
      <c r="X150" s="69"/>
      <c r="Y150" s="70"/>
      <c r="Z150" s="69"/>
      <c r="AA150" s="71"/>
      <c r="AB150" s="73" t="str">
        <f t="shared" si="288"/>
        <v/>
      </c>
      <c r="AC150" s="73" t="str">
        <f t="shared" si="297"/>
        <v/>
      </c>
      <c r="AD150" s="73" t="str">
        <f t="shared" si="297"/>
        <v/>
      </c>
      <c r="AE150" s="73" t="str">
        <f t="shared" si="297"/>
        <v/>
      </c>
      <c r="AF150" s="73" t="str">
        <f t="shared" si="297"/>
        <v/>
      </c>
      <c r="AG150" s="73" t="str">
        <f t="shared" si="297"/>
        <v/>
      </c>
      <c r="AH150" s="73" t="str">
        <f t="shared" si="297"/>
        <v/>
      </c>
      <c r="AI150" s="73" t="str">
        <f t="shared" si="297"/>
        <v/>
      </c>
      <c r="AJ150" s="73" t="str">
        <f t="shared" si="297"/>
        <v/>
      </c>
      <c r="AK150" s="73" t="str">
        <f t="shared" si="297"/>
        <v/>
      </c>
      <c r="AL150" s="73" t="str">
        <f t="shared" si="297"/>
        <v/>
      </c>
      <c r="AM150" s="73" t="str">
        <f t="shared" si="297"/>
        <v/>
      </c>
      <c r="AN150" s="64" t="e">
        <f t="shared" si="313"/>
        <v>#VALUE!</v>
      </c>
      <c r="AO150" s="12"/>
      <c r="AP150" s="12" t="str">
        <f>IF(ISBLANK(F150),"",VLOOKUP(F150,'validation code'!$T$64:$U$125,2,0))</f>
        <v/>
      </c>
      <c r="AQ150" s="12" t="str">
        <f>IF(ISBLANK(F150),"",VLOOKUP(F150,'validation code'!$T$3:$U$61,2,0))</f>
        <v/>
      </c>
      <c r="AR150" s="12" t="str">
        <f>IF(ISBLANK(M150)=TRUE,"",VLOOKUP(M150,'validation code'!$X$48:$Y$49,2,0))</f>
        <v/>
      </c>
      <c r="AS150" s="12" t="str">
        <f>IF(ISBLANK(F150)=TRUE,"",VLOOKUP(F150,'validation code'!$A$29:$B$91,2,0))</f>
        <v/>
      </c>
      <c r="AT150" s="12"/>
      <c r="AU150" s="12" t="s">
        <v>1149</v>
      </c>
      <c r="AV150" s="12" t="str">
        <f>IF(ISBLANK($B$2)=TRUE,"",VLOOKUP($B$2,'validation code'!$W$54:$X$76,2,0))</f>
        <v>ENL</v>
      </c>
      <c r="AW150" s="72" t="str">
        <f t="shared" si="302"/>
        <v>01</v>
      </c>
      <c r="AX150" s="72" t="str">
        <f t="shared" si="303"/>
        <v/>
      </c>
      <c r="AY150" s="72" t="str">
        <f t="shared" si="304"/>
        <v>0149</v>
      </c>
      <c r="AZ150" s="72" t="str">
        <f t="shared" si="7"/>
        <v>EX-23-ENL-01--0149</v>
      </c>
      <c r="BA150" s="72" t="str">
        <f t="shared" si="8"/>
        <v>Not Completed</v>
      </c>
      <c r="BB150" s="19">
        <f t="shared" ref="BB150:BC150" si="352">IF(ISBLANK(F150)=TRUE,0,1)</f>
        <v>0</v>
      </c>
      <c r="BC150" s="19">
        <f t="shared" si="352"/>
        <v>0</v>
      </c>
      <c r="BD150" s="19">
        <f t="shared" ref="BD150:BW150" si="353">IF(ISBLANK(G150)=TRUE,0,1)</f>
        <v>0</v>
      </c>
      <c r="BE150" s="19">
        <f t="shared" si="353"/>
        <v>1</v>
      </c>
      <c r="BF150" s="19">
        <f t="shared" si="353"/>
        <v>0</v>
      </c>
      <c r="BG150" s="19">
        <f t="shared" si="353"/>
        <v>0</v>
      </c>
      <c r="BH150" s="19">
        <f t="shared" si="353"/>
        <v>0</v>
      </c>
      <c r="BI150" s="19">
        <f t="shared" si="353"/>
        <v>0</v>
      </c>
      <c r="BJ150" s="19">
        <f t="shared" si="353"/>
        <v>0</v>
      </c>
      <c r="BK150" s="19">
        <f t="shared" si="353"/>
        <v>0</v>
      </c>
      <c r="BL150" s="19">
        <f t="shared" si="353"/>
        <v>0</v>
      </c>
      <c r="BM150" s="19">
        <f t="shared" si="353"/>
        <v>0</v>
      </c>
      <c r="BN150" s="19">
        <f t="shared" si="353"/>
        <v>1</v>
      </c>
      <c r="BO150" s="19">
        <f t="shared" si="353"/>
        <v>1</v>
      </c>
      <c r="BP150" s="19">
        <f t="shared" si="353"/>
        <v>0</v>
      </c>
      <c r="BQ150" s="19">
        <f t="shared" si="353"/>
        <v>1</v>
      </c>
      <c r="BR150" s="19">
        <f t="shared" si="353"/>
        <v>0</v>
      </c>
      <c r="BS150" s="19">
        <f t="shared" si="353"/>
        <v>0</v>
      </c>
      <c r="BT150" s="19">
        <f t="shared" si="353"/>
        <v>0</v>
      </c>
      <c r="BU150" s="19">
        <f t="shared" si="353"/>
        <v>0</v>
      </c>
      <c r="BV150" s="19">
        <f t="shared" si="353"/>
        <v>0</v>
      </c>
      <c r="BW150" s="19">
        <f t="shared" si="353"/>
        <v>0</v>
      </c>
      <c r="BY150" s="12" t="str">
        <f t="shared" si="307"/>
        <v/>
      </c>
      <c r="BZ150" s="12"/>
      <c r="CA150" s="12" t="str">
        <f t="shared" si="11"/>
        <v/>
      </c>
      <c r="CB150" s="12" t="str">
        <f t="shared" si="308"/>
        <v>ENL</v>
      </c>
      <c r="CC150" s="12" t="str">
        <f t="shared" si="13"/>
        <v>ENL</v>
      </c>
    </row>
    <row r="151" spans="1:81" ht="14.25" customHeight="1" x14ac:dyDescent="0.35">
      <c r="A151" s="72" t="str">
        <f t="shared" si="0"/>
        <v>Not Completed</v>
      </c>
      <c r="C151" s="19">
        <f t="shared" si="14"/>
        <v>150</v>
      </c>
      <c r="D151" s="14" t="str">
        <f t="shared" si="309"/>
        <v/>
      </c>
      <c r="E151" s="15"/>
      <c r="F151" s="15"/>
      <c r="G151" s="15"/>
      <c r="H151" s="14" t="str">
        <f t="shared" si="310"/>
        <v/>
      </c>
      <c r="I151" s="15"/>
      <c r="J151" s="15"/>
      <c r="K151" s="15"/>
      <c r="L151" s="15"/>
      <c r="M151" s="15"/>
      <c r="N151" s="15"/>
      <c r="O151" s="15"/>
      <c r="P151" s="16"/>
      <c r="Q151" s="17" t="str">
        <f>IF(ISBLANK(O151)=TRUE,"",VLOOKUP(O151,'validation code'!$X$35:$Y$38,2,0))</f>
        <v/>
      </c>
      <c r="R151" s="17" t="e">
        <f t="shared" si="311"/>
        <v>#VALUE!</v>
      </c>
      <c r="S151" s="16"/>
      <c r="T151" s="74" t="str">
        <f t="shared" si="312"/>
        <v/>
      </c>
      <c r="U151" s="69"/>
      <c r="V151" s="69"/>
      <c r="W151" s="69"/>
      <c r="X151" s="69"/>
      <c r="Y151" s="70"/>
      <c r="Z151" s="69"/>
      <c r="AA151" s="71"/>
      <c r="AB151" s="73" t="str">
        <f t="shared" si="288"/>
        <v/>
      </c>
      <c r="AC151" s="73" t="str">
        <f t="shared" si="297"/>
        <v/>
      </c>
      <c r="AD151" s="73" t="str">
        <f t="shared" si="297"/>
        <v/>
      </c>
      <c r="AE151" s="73" t="str">
        <f t="shared" si="297"/>
        <v/>
      </c>
      <c r="AF151" s="73" t="str">
        <f t="shared" si="297"/>
        <v/>
      </c>
      <c r="AG151" s="73" t="str">
        <f t="shared" si="297"/>
        <v/>
      </c>
      <c r="AH151" s="73" t="str">
        <f t="shared" si="297"/>
        <v/>
      </c>
      <c r="AI151" s="73" t="str">
        <f t="shared" si="297"/>
        <v/>
      </c>
      <c r="AJ151" s="73" t="str">
        <f t="shared" si="297"/>
        <v/>
      </c>
      <c r="AK151" s="73" t="str">
        <f t="shared" si="297"/>
        <v/>
      </c>
      <c r="AL151" s="73" t="str">
        <f t="shared" si="297"/>
        <v/>
      </c>
      <c r="AM151" s="73" t="str">
        <f t="shared" ref="AC151:AM214" si="354">IF(OR(ISBLANK($V151)=TRUE,$V151&lt;&gt;AM$1=TRUE,ISBLANK($T151)=TRUE),"",IF(AM$1=$V151,$T151,0))</f>
        <v/>
      </c>
      <c r="AN151" s="64" t="e">
        <f t="shared" si="313"/>
        <v>#VALUE!</v>
      </c>
      <c r="AO151" s="12"/>
      <c r="AP151" s="12" t="str">
        <f>IF(ISBLANK(F151),"",VLOOKUP(F151,'validation code'!$T$64:$U$125,2,0))</f>
        <v/>
      </c>
      <c r="AQ151" s="12" t="str">
        <f>IF(ISBLANK(F151),"",VLOOKUP(F151,'validation code'!$T$3:$U$61,2,0))</f>
        <v/>
      </c>
      <c r="AR151" s="12" t="str">
        <f>IF(ISBLANK(M151)=TRUE,"",VLOOKUP(M151,'validation code'!$X$48:$Y$49,2,0))</f>
        <v/>
      </c>
      <c r="AS151" s="12" t="str">
        <f>IF(ISBLANK(F151)=TRUE,"",VLOOKUP(F151,'validation code'!$A$29:$B$91,2,0))</f>
        <v/>
      </c>
      <c r="AT151" s="12"/>
      <c r="AU151" s="12" t="s">
        <v>1149</v>
      </c>
      <c r="AV151" s="12" t="str">
        <f>IF(ISBLANK($B$2)=TRUE,"",VLOOKUP($B$2,'validation code'!$W$54:$X$76,2,0))</f>
        <v>ENL</v>
      </c>
      <c r="AW151" s="72" t="str">
        <f t="shared" si="302"/>
        <v>01</v>
      </c>
      <c r="AX151" s="72" t="str">
        <f t="shared" si="303"/>
        <v/>
      </c>
      <c r="AY151" s="72" t="str">
        <f t="shared" si="304"/>
        <v>0150</v>
      </c>
      <c r="AZ151" s="72" t="str">
        <f t="shared" si="7"/>
        <v>EX-23-ENL-01--0150</v>
      </c>
      <c r="BA151" s="72" t="str">
        <f t="shared" si="8"/>
        <v>Not Completed</v>
      </c>
      <c r="BB151" s="19">
        <f t="shared" ref="BB151:BC151" si="355">IF(ISBLANK(F151)=TRUE,0,1)</f>
        <v>0</v>
      </c>
      <c r="BC151" s="19">
        <f t="shared" si="355"/>
        <v>0</v>
      </c>
      <c r="BD151" s="19">
        <f t="shared" ref="BD151:BW151" si="356">IF(ISBLANK(G151)=TRUE,0,1)</f>
        <v>0</v>
      </c>
      <c r="BE151" s="19">
        <f t="shared" si="356"/>
        <v>1</v>
      </c>
      <c r="BF151" s="19">
        <f t="shared" si="356"/>
        <v>0</v>
      </c>
      <c r="BG151" s="19">
        <f t="shared" si="356"/>
        <v>0</v>
      </c>
      <c r="BH151" s="19">
        <f t="shared" si="356"/>
        <v>0</v>
      </c>
      <c r="BI151" s="19">
        <f t="shared" si="356"/>
        <v>0</v>
      </c>
      <c r="BJ151" s="19">
        <f t="shared" si="356"/>
        <v>0</v>
      </c>
      <c r="BK151" s="19">
        <f t="shared" si="356"/>
        <v>0</v>
      </c>
      <c r="BL151" s="19">
        <f t="shared" si="356"/>
        <v>0</v>
      </c>
      <c r="BM151" s="19">
        <f t="shared" si="356"/>
        <v>0</v>
      </c>
      <c r="BN151" s="19">
        <f t="shared" si="356"/>
        <v>1</v>
      </c>
      <c r="BO151" s="19">
        <f t="shared" si="356"/>
        <v>1</v>
      </c>
      <c r="BP151" s="19">
        <f t="shared" si="356"/>
        <v>0</v>
      </c>
      <c r="BQ151" s="19">
        <f t="shared" si="356"/>
        <v>1</v>
      </c>
      <c r="BR151" s="19">
        <f t="shared" si="356"/>
        <v>0</v>
      </c>
      <c r="BS151" s="19">
        <f t="shared" si="356"/>
        <v>0</v>
      </c>
      <c r="BT151" s="19">
        <f t="shared" si="356"/>
        <v>0</v>
      </c>
      <c r="BU151" s="19">
        <f t="shared" si="356"/>
        <v>0</v>
      </c>
      <c r="BV151" s="19">
        <f t="shared" si="356"/>
        <v>0</v>
      </c>
      <c r="BW151" s="19">
        <f t="shared" si="356"/>
        <v>0</v>
      </c>
      <c r="BY151" s="12" t="str">
        <f t="shared" si="307"/>
        <v/>
      </c>
      <c r="BZ151" s="12"/>
      <c r="CA151" s="12" t="str">
        <f t="shared" si="11"/>
        <v/>
      </c>
      <c r="CB151" s="12" t="str">
        <f t="shared" si="308"/>
        <v>ENL</v>
      </c>
      <c r="CC151" s="12" t="str">
        <f t="shared" si="13"/>
        <v>ENL</v>
      </c>
    </row>
    <row r="152" spans="1:81" ht="14.25" customHeight="1" x14ac:dyDescent="0.35">
      <c r="A152" s="72" t="str">
        <f t="shared" si="0"/>
        <v>Not Completed</v>
      </c>
      <c r="C152" s="19">
        <f t="shared" si="14"/>
        <v>151</v>
      </c>
      <c r="D152" s="14" t="str">
        <f t="shared" si="309"/>
        <v/>
      </c>
      <c r="E152" s="15"/>
      <c r="F152" s="15"/>
      <c r="G152" s="15"/>
      <c r="H152" s="14" t="str">
        <f t="shared" si="310"/>
        <v/>
      </c>
      <c r="I152" s="15"/>
      <c r="J152" s="15"/>
      <c r="K152" s="15"/>
      <c r="L152" s="15"/>
      <c r="M152" s="15"/>
      <c r="N152" s="15"/>
      <c r="O152" s="15"/>
      <c r="P152" s="16"/>
      <c r="Q152" s="17" t="str">
        <f>IF(ISBLANK(O152)=TRUE,"",VLOOKUP(O152,'validation code'!$X$35:$Y$38,2,0))</f>
        <v/>
      </c>
      <c r="R152" s="17" t="e">
        <f t="shared" si="311"/>
        <v>#VALUE!</v>
      </c>
      <c r="S152" s="16"/>
      <c r="T152" s="74" t="str">
        <f t="shared" si="312"/>
        <v/>
      </c>
      <c r="U152" s="69"/>
      <c r="V152" s="69"/>
      <c r="W152" s="69"/>
      <c r="X152" s="69"/>
      <c r="Y152" s="70"/>
      <c r="Z152" s="69"/>
      <c r="AA152" s="71"/>
      <c r="AB152" s="73" t="str">
        <f t="shared" si="288"/>
        <v/>
      </c>
      <c r="AC152" s="73" t="str">
        <f t="shared" si="354"/>
        <v/>
      </c>
      <c r="AD152" s="73" t="str">
        <f t="shared" si="354"/>
        <v/>
      </c>
      <c r="AE152" s="73" t="str">
        <f t="shared" si="354"/>
        <v/>
      </c>
      <c r="AF152" s="73" t="str">
        <f t="shared" si="354"/>
        <v/>
      </c>
      <c r="AG152" s="73" t="str">
        <f t="shared" si="354"/>
        <v/>
      </c>
      <c r="AH152" s="73" t="str">
        <f t="shared" si="354"/>
        <v/>
      </c>
      <c r="AI152" s="73" t="str">
        <f t="shared" si="354"/>
        <v/>
      </c>
      <c r="AJ152" s="73" t="str">
        <f t="shared" si="354"/>
        <v/>
      </c>
      <c r="AK152" s="73" t="str">
        <f t="shared" si="354"/>
        <v/>
      </c>
      <c r="AL152" s="73" t="str">
        <f t="shared" si="354"/>
        <v/>
      </c>
      <c r="AM152" s="73" t="str">
        <f t="shared" si="354"/>
        <v/>
      </c>
      <c r="AN152" s="64" t="e">
        <f t="shared" si="313"/>
        <v>#VALUE!</v>
      </c>
      <c r="AO152" s="12"/>
      <c r="AP152" s="12" t="str">
        <f>IF(ISBLANK(F152),"",VLOOKUP(F152,'validation code'!$T$64:$U$125,2,0))</f>
        <v/>
      </c>
      <c r="AQ152" s="12" t="str">
        <f>IF(ISBLANK(F152),"",VLOOKUP(F152,'validation code'!$T$3:$U$61,2,0))</f>
        <v/>
      </c>
      <c r="AR152" s="12" t="str">
        <f>IF(ISBLANK(M152)=TRUE,"",VLOOKUP(M152,'validation code'!$X$48:$Y$49,2,0))</f>
        <v/>
      </c>
      <c r="AS152" s="12" t="str">
        <f>IF(ISBLANK(F152)=TRUE,"",VLOOKUP(F152,'validation code'!$A$29:$B$91,2,0))</f>
        <v/>
      </c>
      <c r="AT152" s="12"/>
      <c r="AU152" s="12" t="s">
        <v>1149</v>
      </c>
      <c r="AV152" s="12" t="str">
        <f>IF(ISBLANK($B$2)=TRUE,"",VLOOKUP($B$2,'validation code'!$W$54:$X$76,2,0))</f>
        <v>ENL</v>
      </c>
      <c r="AW152" s="72" t="str">
        <f t="shared" si="302"/>
        <v>01</v>
      </c>
      <c r="AX152" s="72" t="str">
        <f t="shared" si="303"/>
        <v/>
      </c>
      <c r="AY152" s="72" t="str">
        <f t="shared" si="304"/>
        <v>0151</v>
      </c>
      <c r="AZ152" s="72" t="str">
        <f t="shared" si="7"/>
        <v>EX-23-ENL-01--0151</v>
      </c>
      <c r="BA152" s="72" t="str">
        <f t="shared" si="8"/>
        <v>Not Completed</v>
      </c>
      <c r="BB152" s="19">
        <f t="shared" ref="BB152:BC152" si="357">IF(ISBLANK(F152)=TRUE,0,1)</f>
        <v>0</v>
      </c>
      <c r="BC152" s="19">
        <f t="shared" si="357"/>
        <v>0</v>
      </c>
      <c r="BD152" s="19">
        <f t="shared" ref="BD152:BW152" si="358">IF(ISBLANK(G152)=TRUE,0,1)</f>
        <v>0</v>
      </c>
      <c r="BE152" s="19">
        <f t="shared" si="358"/>
        <v>1</v>
      </c>
      <c r="BF152" s="19">
        <f t="shared" si="358"/>
        <v>0</v>
      </c>
      <c r="BG152" s="19">
        <f t="shared" si="358"/>
        <v>0</v>
      </c>
      <c r="BH152" s="19">
        <f t="shared" si="358"/>
        <v>0</v>
      </c>
      <c r="BI152" s="19">
        <f t="shared" si="358"/>
        <v>0</v>
      </c>
      <c r="BJ152" s="19">
        <f t="shared" si="358"/>
        <v>0</v>
      </c>
      <c r="BK152" s="19">
        <f t="shared" si="358"/>
        <v>0</v>
      </c>
      <c r="BL152" s="19">
        <f t="shared" si="358"/>
        <v>0</v>
      </c>
      <c r="BM152" s="19">
        <f t="shared" si="358"/>
        <v>0</v>
      </c>
      <c r="BN152" s="19">
        <f t="shared" si="358"/>
        <v>1</v>
      </c>
      <c r="BO152" s="19">
        <f t="shared" si="358"/>
        <v>1</v>
      </c>
      <c r="BP152" s="19">
        <f t="shared" si="358"/>
        <v>0</v>
      </c>
      <c r="BQ152" s="19">
        <f t="shared" si="358"/>
        <v>1</v>
      </c>
      <c r="BR152" s="19">
        <f t="shared" si="358"/>
        <v>0</v>
      </c>
      <c r="BS152" s="19">
        <f t="shared" si="358"/>
        <v>0</v>
      </c>
      <c r="BT152" s="19">
        <f t="shared" si="358"/>
        <v>0</v>
      </c>
      <c r="BU152" s="19">
        <f t="shared" si="358"/>
        <v>0</v>
      </c>
      <c r="BV152" s="19">
        <f t="shared" si="358"/>
        <v>0</v>
      </c>
      <c r="BW152" s="19">
        <f t="shared" si="358"/>
        <v>0</v>
      </c>
      <c r="BY152" s="12" t="str">
        <f t="shared" si="307"/>
        <v/>
      </c>
      <c r="BZ152" s="12"/>
      <c r="CA152" s="12" t="str">
        <f t="shared" si="11"/>
        <v/>
      </c>
      <c r="CB152" s="12" t="str">
        <f t="shared" si="308"/>
        <v>ENL</v>
      </c>
      <c r="CC152" s="12" t="str">
        <f t="shared" si="13"/>
        <v>ENL</v>
      </c>
    </row>
    <row r="153" spans="1:81" ht="14.25" customHeight="1" x14ac:dyDescent="0.35">
      <c r="A153" s="72" t="str">
        <f t="shared" si="0"/>
        <v>Not Completed</v>
      </c>
      <c r="C153" s="19">
        <f t="shared" si="14"/>
        <v>152</v>
      </c>
      <c r="D153" s="14" t="str">
        <f t="shared" si="309"/>
        <v/>
      </c>
      <c r="E153" s="15"/>
      <c r="F153" s="15"/>
      <c r="G153" s="15"/>
      <c r="H153" s="14" t="str">
        <f t="shared" si="310"/>
        <v/>
      </c>
      <c r="I153" s="15"/>
      <c r="J153" s="15"/>
      <c r="K153" s="15"/>
      <c r="L153" s="15"/>
      <c r="M153" s="15"/>
      <c r="N153" s="15"/>
      <c r="O153" s="15"/>
      <c r="P153" s="16"/>
      <c r="Q153" s="17" t="str">
        <f>IF(ISBLANK(O153)=TRUE,"",VLOOKUP(O153,'validation code'!$X$35:$Y$38,2,0))</f>
        <v/>
      </c>
      <c r="R153" s="17" t="e">
        <f t="shared" si="311"/>
        <v>#VALUE!</v>
      </c>
      <c r="S153" s="16"/>
      <c r="T153" s="74" t="str">
        <f t="shared" si="312"/>
        <v/>
      </c>
      <c r="U153" s="69"/>
      <c r="V153" s="69"/>
      <c r="W153" s="69"/>
      <c r="X153" s="69"/>
      <c r="Y153" s="70"/>
      <c r="Z153" s="69"/>
      <c r="AA153" s="71"/>
      <c r="AB153" s="73" t="str">
        <f t="shared" si="288"/>
        <v/>
      </c>
      <c r="AC153" s="73" t="str">
        <f t="shared" si="354"/>
        <v/>
      </c>
      <c r="AD153" s="73" t="str">
        <f t="shared" si="354"/>
        <v/>
      </c>
      <c r="AE153" s="73" t="str">
        <f t="shared" si="354"/>
        <v/>
      </c>
      <c r="AF153" s="73" t="str">
        <f t="shared" si="354"/>
        <v/>
      </c>
      <c r="AG153" s="73" t="str">
        <f t="shared" si="354"/>
        <v/>
      </c>
      <c r="AH153" s="73" t="str">
        <f t="shared" si="354"/>
        <v/>
      </c>
      <c r="AI153" s="73" t="str">
        <f t="shared" si="354"/>
        <v/>
      </c>
      <c r="AJ153" s="73" t="str">
        <f t="shared" si="354"/>
        <v/>
      </c>
      <c r="AK153" s="73" t="str">
        <f t="shared" si="354"/>
        <v/>
      </c>
      <c r="AL153" s="73" t="str">
        <f t="shared" si="354"/>
        <v/>
      </c>
      <c r="AM153" s="73" t="str">
        <f t="shared" si="354"/>
        <v/>
      </c>
      <c r="AN153" s="64" t="e">
        <f t="shared" si="313"/>
        <v>#VALUE!</v>
      </c>
      <c r="AO153" s="12"/>
      <c r="AP153" s="12" t="str">
        <f>IF(ISBLANK(F153),"",VLOOKUP(F153,'validation code'!$T$64:$U$125,2,0))</f>
        <v/>
      </c>
      <c r="AQ153" s="12" t="str">
        <f>IF(ISBLANK(F153),"",VLOOKUP(F153,'validation code'!$T$3:$U$61,2,0))</f>
        <v/>
      </c>
      <c r="AR153" s="12" t="str">
        <f>IF(ISBLANK(M153)=TRUE,"",VLOOKUP(M153,'validation code'!$X$48:$Y$49,2,0))</f>
        <v/>
      </c>
      <c r="AS153" s="12" t="str">
        <f>IF(ISBLANK(F153)=TRUE,"",VLOOKUP(F153,'validation code'!$A$29:$B$91,2,0))</f>
        <v/>
      </c>
      <c r="AT153" s="12"/>
      <c r="AU153" s="12" t="s">
        <v>1149</v>
      </c>
      <c r="AV153" s="12" t="str">
        <f>IF(ISBLANK($B$2)=TRUE,"",VLOOKUP($B$2,'validation code'!$W$54:$X$76,2,0))</f>
        <v>ENL</v>
      </c>
      <c r="AW153" s="72" t="str">
        <f t="shared" si="302"/>
        <v>01</v>
      </c>
      <c r="AX153" s="72" t="str">
        <f t="shared" si="303"/>
        <v/>
      </c>
      <c r="AY153" s="72" t="str">
        <f t="shared" si="304"/>
        <v>0152</v>
      </c>
      <c r="AZ153" s="72" t="str">
        <f t="shared" si="7"/>
        <v>EX-23-ENL-01--0152</v>
      </c>
      <c r="BA153" s="72" t="str">
        <f t="shared" si="8"/>
        <v>Not Completed</v>
      </c>
      <c r="BB153" s="19">
        <f t="shared" ref="BB153:BC153" si="359">IF(ISBLANK(F153)=TRUE,0,1)</f>
        <v>0</v>
      </c>
      <c r="BC153" s="19">
        <f t="shared" si="359"/>
        <v>0</v>
      </c>
      <c r="BD153" s="19">
        <f t="shared" ref="BD153:BW153" si="360">IF(ISBLANK(G153)=TRUE,0,1)</f>
        <v>0</v>
      </c>
      <c r="BE153" s="19">
        <f t="shared" si="360"/>
        <v>1</v>
      </c>
      <c r="BF153" s="19">
        <f t="shared" si="360"/>
        <v>0</v>
      </c>
      <c r="BG153" s="19">
        <f t="shared" si="360"/>
        <v>0</v>
      </c>
      <c r="BH153" s="19">
        <f t="shared" si="360"/>
        <v>0</v>
      </c>
      <c r="BI153" s="19">
        <f t="shared" si="360"/>
        <v>0</v>
      </c>
      <c r="BJ153" s="19">
        <f t="shared" si="360"/>
        <v>0</v>
      </c>
      <c r="BK153" s="19">
        <f t="shared" si="360"/>
        <v>0</v>
      </c>
      <c r="BL153" s="19">
        <f t="shared" si="360"/>
        <v>0</v>
      </c>
      <c r="BM153" s="19">
        <f t="shared" si="360"/>
        <v>0</v>
      </c>
      <c r="BN153" s="19">
        <f t="shared" si="360"/>
        <v>1</v>
      </c>
      <c r="BO153" s="19">
        <f t="shared" si="360"/>
        <v>1</v>
      </c>
      <c r="BP153" s="19">
        <f t="shared" si="360"/>
        <v>0</v>
      </c>
      <c r="BQ153" s="19">
        <f t="shared" si="360"/>
        <v>1</v>
      </c>
      <c r="BR153" s="19">
        <f t="shared" si="360"/>
        <v>0</v>
      </c>
      <c r="BS153" s="19">
        <f t="shared" si="360"/>
        <v>0</v>
      </c>
      <c r="BT153" s="19">
        <f t="shared" si="360"/>
        <v>0</v>
      </c>
      <c r="BU153" s="19">
        <f t="shared" si="360"/>
        <v>0</v>
      </c>
      <c r="BV153" s="19">
        <f t="shared" si="360"/>
        <v>0</v>
      </c>
      <c r="BW153" s="19">
        <f t="shared" si="360"/>
        <v>0</v>
      </c>
      <c r="BY153" s="12" t="str">
        <f t="shared" si="307"/>
        <v/>
      </c>
      <c r="BZ153" s="12"/>
      <c r="CA153" s="12" t="str">
        <f t="shared" si="11"/>
        <v/>
      </c>
      <c r="CB153" s="12" t="str">
        <f t="shared" si="308"/>
        <v>ENL</v>
      </c>
      <c r="CC153" s="12" t="str">
        <f t="shared" si="13"/>
        <v>ENL</v>
      </c>
    </row>
    <row r="154" spans="1:81" ht="14.25" customHeight="1" x14ac:dyDescent="0.35">
      <c r="A154" s="72" t="str">
        <f t="shared" si="0"/>
        <v>Not Completed</v>
      </c>
      <c r="C154" s="19">
        <f t="shared" si="14"/>
        <v>153</v>
      </c>
      <c r="D154" s="14" t="str">
        <f t="shared" si="309"/>
        <v/>
      </c>
      <c r="E154" s="15"/>
      <c r="F154" s="15"/>
      <c r="G154" s="15"/>
      <c r="H154" s="14" t="str">
        <f t="shared" si="310"/>
        <v/>
      </c>
      <c r="I154" s="15"/>
      <c r="J154" s="15"/>
      <c r="K154" s="15"/>
      <c r="L154" s="15"/>
      <c r="M154" s="15"/>
      <c r="N154" s="15"/>
      <c r="O154" s="15"/>
      <c r="P154" s="16"/>
      <c r="Q154" s="17" t="str">
        <f>IF(ISBLANK(O154)=TRUE,"",VLOOKUP(O154,'validation code'!$X$35:$Y$38,2,0))</f>
        <v/>
      </c>
      <c r="R154" s="17" t="e">
        <f t="shared" si="311"/>
        <v>#VALUE!</v>
      </c>
      <c r="S154" s="16"/>
      <c r="T154" s="74" t="str">
        <f t="shared" si="312"/>
        <v/>
      </c>
      <c r="U154" s="69"/>
      <c r="V154" s="69"/>
      <c r="W154" s="69"/>
      <c r="X154" s="69"/>
      <c r="Y154" s="70"/>
      <c r="Z154" s="69"/>
      <c r="AA154" s="71"/>
      <c r="AB154" s="73" t="str">
        <f t="shared" si="288"/>
        <v/>
      </c>
      <c r="AC154" s="73" t="str">
        <f t="shared" si="354"/>
        <v/>
      </c>
      <c r="AD154" s="73" t="str">
        <f t="shared" si="354"/>
        <v/>
      </c>
      <c r="AE154" s="73" t="str">
        <f t="shared" si="354"/>
        <v/>
      </c>
      <c r="AF154" s="73" t="str">
        <f t="shared" si="354"/>
        <v/>
      </c>
      <c r="AG154" s="73" t="str">
        <f t="shared" si="354"/>
        <v/>
      </c>
      <c r="AH154" s="73" t="str">
        <f t="shared" si="354"/>
        <v/>
      </c>
      <c r="AI154" s="73" t="str">
        <f t="shared" si="354"/>
        <v/>
      </c>
      <c r="AJ154" s="73" t="str">
        <f t="shared" si="354"/>
        <v/>
      </c>
      <c r="AK154" s="73" t="str">
        <f t="shared" si="354"/>
        <v/>
      </c>
      <c r="AL154" s="73" t="str">
        <f t="shared" si="354"/>
        <v/>
      </c>
      <c r="AM154" s="73" t="str">
        <f t="shared" si="354"/>
        <v/>
      </c>
      <c r="AN154" s="64" t="e">
        <f t="shared" si="313"/>
        <v>#VALUE!</v>
      </c>
      <c r="AO154" s="12"/>
      <c r="AP154" s="12" t="str">
        <f>IF(ISBLANK(F154),"",VLOOKUP(F154,'validation code'!$T$64:$U$125,2,0))</f>
        <v/>
      </c>
      <c r="AQ154" s="12" t="str">
        <f>IF(ISBLANK(F154),"",VLOOKUP(F154,'validation code'!$T$3:$U$61,2,0))</f>
        <v/>
      </c>
      <c r="AR154" s="12" t="str">
        <f>IF(ISBLANK(M154)=TRUE,"",VLOOKUP(M154,'validation code'!$X$48:$Y$49,2,0))</f>
        <v/>
      </c>
      <c r="AS154" s="12" t="str">
        <f>IF(ISBLANK(F154)=TRUE,"",VLOOKUP(F154,'validation code'!$A$29:$B$91,2,0))</f>
        <v/>
      </c>
      <c r="AT154" s="12"/>
      <c r="AU154" s="12" t="s">
        <v>1149</v>
      </c>
      <c r="AV154" s="12" t="str">
        <f>IF(ISBLANK($B$2)=TRUE,"",VLOOKUP($B$2,'validation code'!$W$54:$X$76,2,0))</f>
        <v>ENL</v>
      </c>
      <c r="AW154" s="72" t="str">
        <f t="shared" si="302"/>
        <v>01</v>
      </c>
      <c r="AX154" s="72" t="str">
        <f t="shared" si="303"/>
        <v/>
      </c>
      <c r="AY154" s="72" t="str">
        <f t="shared" si="304"/>
        <v>0153</v>
      </c>
      <c r="AZ154" s="72" t="str">
        <f t="shared" si="7"/>
        <v>EX-23-ENL-01--0153</v>
      </c>
      <c r="BA154" s="72" t="str">
        <f t="shared" si="8"/>
        <v>Not Completed</v>
      </c>
      <c r="BB154" s="19">
        <f t="shared" ref="BB154:BC154" si="361">IF(ISBLANK(F154)=TRUE,0,1)</f>
        <v>0</v>
      </c>
      <c r="BC154" s="19">
        <f t="shared" si="361"/>
        <v>0</v>
      </c>
      <c r="BD154" s="19">
        <f t="shared" ref="BD154:BW154" si="362">IF(ISBLANK(G154)=TRUE,0,1)</f>
        <v>0</v>
      </c>
      <c r="BE154" s="19">
        <f t="shared" si="362"/>
        <v>1</v>
      </c>
      <c r="BF154" s="19">
        <f t="shared" si="362"/>
        <v>0</v>
      </c>
      <c r="BG154" s="19">
        <f t="shared" si="362"/>
        <v>0</v>
      </c>
      <c r="BH154" s="19">
        <f t="shared" si="362"/>
        <v>0</v>
      </c>
      <c r="BI154" s="19">
        <f t="shared" si="362"/>
        <v>0</v>
      </c>
      <c r="BJ154" s="19">
        <f t="shared" si="362"/>
        <v>0</v>
      </c>
      <c r="BK154" s="19">
        <f t="shared" si="362"/>
        <v>0</v>
      </c>
      <c r="BL154" s="19">
        <f t="shared" si="362"/>
        <v>0</v>
      </c>
      <c r="BM154" s="19">
        <f t="shared" si="362"/>
        <v>0</v>
      </c>
      <c r="BN154" s="19">
        <f t="shared" si="362"/>
        <v>1</v>
      </c>
      <c r="BO154" s="19">
        <f t="shared" si="362"/>
        <v>1</v>
      </c>
      <c r="BP154" s="19">
        <f t="shared" si="362"/>
        <v>0</v>
      </c>
      <c r="BQ154" s="19">
        <f t="shared" si="362"/>
        <v>1</v>
      </c>
      <c r="BR154" s="19">
        <f t="shared" si="362"/>
        <v>0</v>
      </c>
      <c r="BS154" s="19">
        <f t="shared" si="362"/>
        <v>0</v>
      </c>
      <c r="BT154" s="19">
        <f t="shared" si="362"/>
        <v>0</v>
      </c>
      <c r="BU154" s="19">
        <f t="shared" si="362"/>
        <v>0</v>
      </c>
      <c r="BV154" s="19">
        <f t="shared" si="362"/>
        <v>0</v>
      </c>
      <c r="BW154" s="19">
        <f t="shared" si="362"/>
        <v>0</v>
      </c>
      <c r="BY154" s="12" t="str">
        <f t="shared" si="307"/>
        <v/>
      </c>
      <c r="BZ154" s="12"/>
      <c r="CA154" s="12" t="str">
        <f t="shared" si="11"/>
        <v/>
      </c>
      <c r="CB154" s="12" t="str">
        <f t="shared" si="308"/>
        <v>ENL</v>
      </c>
      <c r="CC154" s="12" t="str">
        <f t="shared" si="13"/>
        <v>ENL</v>
      </c>
    </row>
    <row r="155" spans="1:81" ht="14.25" customHeight="1" x14ac:dyDescent="0.35">
      <c r="A155" s="72" t="str">
        <f t="shared" si="0"/>
        <v>Not Completed</v>
      </c>
      <c r="C155" s="19">
        <f t="shared" si="14"/>
        <v>154</v>
      </c>
      <c r="D155" s="14" t="str">
        <f t="shared" si="309"/>
        <v/>
      </c>
      <c r="E155" s="15"/>
      <c r="F155" s="15"/>
      <c r="G155" s="15"/>
      <c r="H155" s="14" t="str">
        <f t="shared" si="310"/>
        <v/>
      </c>
      <c r="I155" s="15"/>
      <c r="J155" s="15"/>
      <c r="K155" s="15"/>
      <c r="L155" s="15"/>
      <c r="M155" s="15"/>
      <c r="N155" s="15"/>
      <c r="O155" s="15"/>
      <c r="P155" s="16"/>
      <c r="Q155" s="17" t="str">
        <f>IF(ISBLANK(O155)=TRUE,"",VLOOKUP(O155,'validation code'!$X$35:$Y$38,2,0))</f>
        <v/>
      </c>
      <c r="R155" s="17" t="e">
        <f t="shared" si="311"/>
        <v>#VALUE!</v>
      </c>
      <c r="S155" s="16"/>
      <c r="T155" s="74" t="str">
        <f t="shared" si="312"/>
        <v/>
      </c>
      <c r="U155" s="69"/>
      <c r="V155" s="69"/>
      <c r="W155" s="69"/>
      <c r="X155" s="69"/>
      <c r="Y155" s="70"/>
      <c r="Z155" s="69"/>
      <c r="AA155" s="71"/>
      <c r="AB155" s="73" t="str">
        <f t="shared" si="288"/>
        <v/>
      </c>
      <c r="AC155" s="73" t="str">
        <f t="shared" si="354"/>
        <v/>
      </c>
      <c r="AD155" s="73" t="str">
        <f t="shared" si="354"/>
        <v/>
      </c>
      <c r="AE155" s="73" t="str">
        <f t="shared" si="354"/>
        <v/>
      </c>
      <c r="AF155" s="73" t="str">
        <f t="shared" si="354"/>
        <v/>
      </c>
      <c r="AG155" s="73" t="str">
        <f t="shared" si="354"/>
        <v/>
      </c>
      <c r="AH155" s="73" t="str">
        <f t="shared" si="354"/>
        <v/>
      </c>
      <c r="AI155" s="73" t="str">
        <f t="shared" si="354"/>
        <v/>
      </c>
      <c r="AJ155" s="73" t="str">
        <f t="shared" si="354"/>
        <v/>
      </c>
      <c r="AK155" s="73" t="str">
        <f t="shared" si="354"/>
        <v/>
      </c>
      <c r="AL155" s="73" t="str">
        <f t="shared" si="354"/>
        <v/>
      </c>
      <c r="AM155" s="73" t="str">
        <f t="shared" si="354"/>
        <v/>
      </c>
      <c r="AN155" s="64" t="e">
        <f t="shared" si="313"/>
        <v>#VALUE!</v>
      </c>
      <c r="AO155" s="12"/>
      <c r="AP155" s="12" t="str">
        <f>IF(ISBLANK(F155),"",VLOOKUP(F155,'validation code'!$T$64:$U$125,2,0))</f>
        <v/>
      </c>
      <c r="AQ155" s="12" t="str">
        <f>IF(ISBLANK(F155),"",VLOOKUP(F155,'validation code'!$T$3:$U$61,2,0))</f>
        <v/>
      </c>
      <c r="AR155" s="12" t="str">
        <f>IF(ISBLANK(M155)=TRUE,"",VLOOKUP(M155,'validation code'!$X$48:$Y$49,2,0))</f>
        <v/>
      </c>
      <c r="AS155" s="12" t="str">
        <f>IF(ISBLANK(F155)=TRUE,"",VLOOKUP(F155,'validation code'!$A$29:$B$91,2,0))</f>
        <v/>
      </c>
      <c r="AT155" s="12"/>
      <c r="AU155" s="12" t="s">
        <v>1149</v>
      </c>
      <c r="AV155" s="12" t="str">
        <f>IF(ISBLANK($B$2)=TRUE,"",VLOOKUP($B$2,'validation code'!$W$54:$X$76,2,0))</f>
        <v>ENL</v>
      </c>
      <c r="AW155" s="72" t="str">
        <f t="shared" si="302"/>
        <v>01</v>
      </c>
      <c r="AX155" s="72" t="str">
        <f t="shared" si="303"/>
        <v/>
      </c>
      <c r="AY155" s="72" t="str">
        <f t="shared" si="304"/>
        <v>0154</v>
      </c>
      <c r="AZ155" s="72" t="str">
        <f t="shared" si="7"/>
        <v>EX-23-ENL-01--0154</v>
      </c>
      <c r="BA155" s="72" t="str">
        <f t="shared" si="8"/>
        <v>Not Completed</v>
      </c>
      <c r="BB155" s="19">
        <f t="shared" ref="BB155:BC155" si="363">IF(ISBLANK(F155)=TRUE,0,1)</f>
        <v>0</v>
      </c>
      <c r="BC155" s="19">
        <f t="shared" si="363"/>
        <v>0</v>
      </c>
      <c r="BD155" s="19">
        <f t="shared" ref="BD155:BW155" si="364">IF(ISBLANK(G155)=TRUE,0,1)</f>
        <v>0</v>
      </c>
      <c r="BE155" s="19">
        <f t="shared" si="364"/>
        <v>1</v>
      </c>
      <c r="BF155" s="19">
        <f t="shared" si="364"/>
        <v>0</v>
      </c>
      <c r="BG155" s="19">
        <f t="shared" si="364"/>
        <v>0</v>
      </c>
      <c r="BH155" s="19">
        <f t="shared" si="364"/>
        <v>0</v>
      </c>
      <c r="BI155" s="19">
        <f t="shared" si="364"/>
        <v>0</v>
      </c>
      <c r="BJ155" s="19">
        <f t="shared" si="364"/>
        <v>0</v>
      </c>
      <c r="BK155" s="19">
        <f t="shared" si="364"/>
        <v>0</v>
      </c>
      <c r="BL155" s="19">
        <f t="shared" si="364"/>
        <v>0</v>
      </c>
      <c r="BM155" s="19">
        <f t="shared" si="364"/>
        <v>0</v>
      </c>
      <c r="BN155" s="19">
        <f t="shared" si="364"/>
        <v>1</v>
      </c>
      <c r="BO155" s="19">
        <f t="shared" si="364"/>
        <v>1</v>
      </c>
      <c r="BP155" s="19">
        <f t="shared" si="364"/>
        <v>0</v>
      </c>
      <c r="BQ155" s="19">
        <f t="shared" si="364"/>
        <v>1</v>
      </c>
      <c r="BR155" s="19">
        <f t="shared" si="364"/>
        <v>0</v>
      </c>
      <c r="BS155" s="19">
        <f t="shared" si="364"/>
        <v>0</v>
      </c>
      <c r="BT155" s="19">
        <f t="shared" si="364"/>
        <v>0</v>
      </c>
      <c r="BU155" s="19">
        <f t="shared" si="364"/>
        <v>0</v>
      </c>
      <c r="BV155" s="19">
        <f t="shared" si="364"/>
        <v>0</v>
      </c>
      <c r="BW155" s="19">
        <f t="shared" si="364"/>
        <v>0</v>
      </c>
      <c r="BY155" s="12" t="str">
        <f t="shared" si="307"/>
        <v/>
      </c>
      <c r="BZ155" s="12"/>
      <c r="CA155" s="12" t="str">
        <f t="shared" si="11"/>
        <v/>
      </c>
      <c r="CB155" s="12" t="str">
        <f t="shared" si="308"/>
        <v>ENL</v>
      </c>
      <c r="CC155" s="12" t="str">
        <f t="shared" si="13"/>
        <v>ENL</v>
      </c>
    </row>
    <row r="156" spans="1:81" ht="14.25" customHeight="1" x14ac:dyDescent="0.35">
      <c r="A156" s="72" t="str">
        <f t="shared" si="0"/>
        <v>Not Completed</v>
      </c>
      <c r="C156" s="19">
        <f t="shared" si="14"/>
        <v>155</v>
      </c>
      <c r="D156" s="14" t="str">
        <f t="shared" si="309"/>
        <v/>
      </c>
      <c r="E156" s="15"/>
      <c r="F156" s="15"/>
      <c r="G156" s="15"/>
      <c r="H156" s="14" t="str">
        <f t="shared" si="310"/>
        <v/>
      </c>
      <c r="I156" s="15"/>
      <c r="J156" s="15"/>
      <c r="K156" s="15"/>
      <c r="L156" s="15"/>
      <c r="M156" s="15"/>
      <c r="N156" s="15"/>
      <c r="O156" s="15"/>
      <c r="P156" s="16"/>
      <c r="Q156" s="17" t="str">
        <f>IF(ISBLANK(O156)=TRUE,"",VLOOKUP(O156,'validation code'!$X$35:$Y$38,2,0))</f>
        <v/>
      </c>
      <c r="R156" s="17" t="e">
        <f t="shared" si="311"/>
        <v>#VALUE!</v>
      </c>
      <c r="S156" s="16"/>
      <c r="T156" s="74" t="str">
        <f t="shared" si="312"/>
        <v/>
      </c>
      <c r="U156" s="69"/>
      <c r="V156" s="69"/>
      <c r="W156" s="69"/>
      <c r="X156" s="69"/>
      <c r="Y156" s="70"/>
      <c r="Z156" s="69"/>
      <c r="AA156" s="71"/>
      <c r="AB156" s="73" t="str">
        <f t="shared" si="288"/>
        <v/>
      </c>
      <c r="AC156" s="73" t="str">
        <f t="shared" si="354"/>
        <v/>
      </c>
      <c r="AD156" s="73" t="str">
        <f t="shared" si="354"/>
        <v/>
      </c>
      <c r="AE156" s="73" t="str">
        <f t="shared" si="354"/>
        <v/>
      </c>
      <c r="AF156" s="73" t="str">
        <f t="shared" si="354"/>
        <v/>
      </c>
      <c r="AG156" s="73" t="str">
        <f t="shared" si="354"/>
        <v/>
      </c>
      <c r="AH156" s="73" t="str">
        <f t="shared" si="354"/>
        <v/>
      </c>
      <c r="AI156" s="73" t="str">
        <f t="shared" si="354"/>
        <v/>
      </c>
      <c r="AJ156" s="73" t="str">
        <f t="shared" si="354"/>
        <v/>
      </c>
      <c r="AK156" s="73" t="str">
        <f t="shared" si="354"/>
        <v/>
      </c>
      <c r="AL156" s="73" t="str">
        <f t="shared" si="354"/>
        <v/>
      </c>
      <c r="AM156" s="73" t="str">
        <f t="shared" si="354"/>
        <v/>
      </c>
      <c r="AN156" s="64" t="e">
        <f t="shared" si="313"/>
        <v>#VALUE!</v>
      </c>
      <c r="AO156" s="12"/>
      <c r="AP156" s="12" t="str">
        <f>IF(ISBLANK(F156),"",VLOOKUP(F156,'validation code'!$T$64:$U$125,2,0))</f>
        <v/>
      </c>
      <c r="AQ156" s="12" t="str">
        <f>IF(ISBLANK(F156),"",VLOOKUP(F156,'validation code'!$T$3:$U$61,2,0))</f>
        <v/>
      </c>
      <c r="AR156" s="12" t="str">
        <f>IF(ISBLANK(M156)=TRUE,"",VLOOKUP(M156,'validation code'!$X$48:$Y$49,2,0))</f>
        <v/>
      </c>
      <c r="AS156" s="12" t="str">
        <f>IF(ISBLANK(F156)=TRUE,"",VLOOKUP(F156,'validation code'!$A$29:$B$91,2,0))</f>
        <v/>
      </c>
      <c r="AT156" s="12"/>
      <c r="AU156" s="12" t="s">
        <v>1149</v>
      </c>
      <c r="AV156" s="12" t="str">
        <f>IF(ISBLANK($B$2)=TRUE,"",VLOOKUP($B$2,'validation code'!$W$54:$X$76,2,0))</f>
        <v>ENL</v>
      </c>
      <c r="AW156" s="72" t="str">
        <f t="shared" si="302"/>
        <v>01</v>
      </c>
      <c r="AX156" s="72" t="str">
        <f t="shared" si="303"/>
        <v/>
      </c>
      <c r="AY156" s="72" t="str">
        <f t="shared" si="304"/>
        <v>0155</v>
      </c>
      <c r="AZ156" s="72" t="str">
        <f t="shared" si="7"/>
        <v>EX-23-ENL-01--0155</v>
      </c>
      <c r="BA156" s="72" t="str">
        <f t="shared" si="8"/>
        <v>Not Completed</v>
      </c>
      <c r="BB156" s="19">
        <f t="shared" ref="BB156:BC156" si="365">IF(ISBLANK(F156)=TRUE,0,1)</f>
        <v>0</v>
      </c>
      <c r="BC156" s="19">
        <f t="shared" si="365"/>
        <v>0</v>
      </c>
      <c r="BD156" s="19">
        <f t="shared" ref="BD156:BW156" si="366">IF(ISBLANK(G156)=TRUE,0,1)</f>
        <v>0</v>
      </c>
      <c r="BE156" s="19">
        <f t="shared" si="366"/>
        <v>1</v>
      </c>
      <c r="BF156" s="19">
        <f t="shared" si="366"/>
        <v>0</v>
      </c>
      <c r="BG156" s="19">
        <f t="shared" si="366"/>
        <v>0</v>
      </c>
      <c r="BH156" s="19">
        <f t="shared" si="366"/>
        <v>0</v>
      </c>
      <c r="BI156" s="19">
        <f t="shared" si="366"/>
        <v>0</v>
      </c>
      <c r="BJ156" s="19">
        <f t="shared" si="366"/>
        <v>0</v>
      </c>
      <c r="BK156" s="19">
        <f t="shared" si="366"/>
        <v>0</v>
      </c>
      <c r="BL156" s="19">
        <f t="shared" si="366"/>
        <v>0</v>
      </c>
      <c r="BM156" s="19">
        <f t="shared" si="366"/>
        <v>0</v>
      </c>
      <c r="BN156" s="19">
        <f t="shared" si="366"/>
        <v>1</v>
      </c>
      <c r="BO156" s="19">
        <f t="shared" si="366"/>
        <v>1</v>
      </c>
      <c r="BP156" s="19">
        <f t="shared" si="366"/>
        <v>0</v>
      </c>
      <c r="BQ156" s="19">
        <f t="shared" si="366"/>
        <v>1</v>
      </c>
      <c r="BR156" s="19">
        <f t="shared" si="366"/>
        <v>0</v>
      </c>
      <c r="BS156" s="19">
        <f t="shared" si="366"/>
        <v>0</v>
      </c>
      <c r="BT156" s="19">
        <f t="shared" si="366"/>
        <v>0</v>
      </c>
      <c r="BU156" s="19">
        <f t="shared" si="366"/>
        <v>0</v>
      </c>
      <c r="BV156" s="19">
        <f t="shared" si="366"/>
        <v>0</v>
      </c>
      <c r="BW156" s="19">
        <f t="shared" si="366"/>
        <v>0</v>
      </c>
      <c r="BY156" s="12" t="str">
        <f t="shared" si="307"/>
        <v/>
      </c>
      <c r="BZ156" s="12"/>
      <c r="CA156" s="12" t="str">
        <f t="shared" si="11"/>
        <v/>
      </c>
      <c r="CB156" s="12" t="str">
        <f t="shared" si="308"/>
        <v>ENL</v>
      </c>
      <c r="CC156" s="12" t="str">
        <f t="shared" si="13"/>
        <v>ENL</v>
      </c>
    </row>
    <row r="157" spans="1:81" ht="14.25" customHeight="1" x14ac:dyDescent="0.35">
      <c r="A157" s="72" t="str">
        <f t="shared" si="0"/>
        <v>Not Completed</v>
      </c>
      <c r="C157" s="19">
        <f t="shared" si="14"/>
        <v>156</v>
      </c>
      <c r="D157" s="14" t="str">
        <f t="shared" si="309"/>
        <v/>
      </c>
      <c r="E157" s="15"/>
      <c r="F157" s="15"/>
      <c r="G157" s="15"/>
      <c r="H157" s="14" t="str">
        <f t="shared" si="310"/>
        <v/>
      </c>
      <c r="I157" s="15"/>
      <c r="J157" s="15"/>
      <c r="K157" s="15"/>
      <c r="L157" s="15"/>
      <c r="M157" s="15"/>
      <c r="N157" s="15"/>
      <c r="O157" s="15"/>
      <c r="P157" s="16"/>
      <c r="Q157" s="17" t="str">
        <f>IF(ISBLANK(O157)=TRUE,"",VLOOKUP(O157,'validation code'!$X$35:$Y$38,2,0))</f>
        <v/>
      </c>
      <c r="R157" s="17" t="e">
        <f t="shared" si="311"/>
        <v>#VALUE!</v>
      </c>
      <c r="S157" s="16"/>
      <c r="T157" s="74" t="str">
        <f t="shared" si="312"/>
        <v/>
      </c>
      <c r="U157" s="69"/>
      <c r="V157" s="69"/>
      <c r="W157" s="69"/>
      <c r="X157" s="69"/>
      <c r="Y157" s="70"/>
      <c r="Z157" s="69"/>
      <c r="AA157" s="71"/>
      <c r="AB157" s="73" t="str">
        <f t="shared" si="288"/>
        <v/>
      </c>
      <c r="AC157" s="73" t="str">
        <f t="shared" si="354"/>
        <v/>
      </c>
      <c r="AD157" s="73" t="str">
        <f t="shared" si="354"/>
        <v/>
      </c>
      <c r="AE157" s="73" t="str">
        <f t="shared" si="354"/>
        <v/>
      </c>
      <c r="AF157" s="73" t="str">
        <f t="shared" si="354"/>
        <v/>
      </c>
      <c r="AG157" s="73" t="str">
        <f t="shared" si="354"/>
        <v/>
      </c>
      <c r="AH157" s="73" t="str">
        <f t="shared" si="354"/>
        <v/>
      </c>
      <c r="AI157" s="73" t="str">
        <f t="shared" si="354"/>
        <v/>
      </c>
      <c r="AJ157" s="73" t="str">
        <f t="shared" si="354"/>
        <v/>
      </c>
      <c r="AK157" s="73" t="str">
        <f t="shared" si="354"/>
        <v/>
      </c>
      <c r="AL157" s="73" t="str">
        <f t="shared" si="354"/>
        <v/>
      </c>
      <c r="AM157" s="73" t="str">
        <f t="shared" si="354"/>
        <v/>
      </c>
      <c r="AN157" s="64" t="e">
        <f t="shared" si="313"/>
        <v>#VALUE!</v>
      </c>
      <c r="AO157" s="12"/>
      <c r="AP157" s="12" t="str">
        <f>IF(ISBLANK(F157),"",VLOOKUP(F157,'validation code'!$T$64:$U$125,2,0))</f>
        <v/>
      </c>
      <c r="AQ157" s="12" t="str">
        <f>IF(ISBLANK(F157),"",VLOOKUP(F157,'validation code'!$T$3:$U$61,2,0))</f>
        <v/>
      </c>
      <c r="AR157" s="12" t="str">
        <f>IF(ISBLANK(M157)=TRUE,"",VLOOKUP(M157,'validation code'!$X$48:$Y$49,2,0))</f>
        <v/>
      </c>
      <c r="AS157" s="12" t="str">
        <f>IF(ISBLANK(F157)=TRUE,"",VLOOKUP(F157,'validation code'!$A$29:$B$91,2,0))</f>
        <v/>
      </c>
      <c r="AT157" s="12"/>
      <c r="AU157" s="12" t="s">
        <v>1149</v>
      </c>
      <c r="AV157" s="12" t="str">
        <f>IF(ISBLANK($B$2)=TRUE,"",VLOOKUP($B$2,'validation code'!$W$54:$X$76,2,0))</f>
        <v>ENL</v>
      </c>
      <c r="AW157" s="72" t="str">
        <f t="shared" si="302"/>
        <v>01</v>
      </c>
      <c r="AX157" s="72" t="str">
        <f t="shared" si="303"/>
        <v/>
      </c>
      <c r="AY157" s="72" t="str">
        <f t="shared" si="304"/>
        <v>0156</v>
      </c>
      <c r="AZ157" s="72" t="str">
        <f t="shared" si="7"/>
        <v>EX-23-ENL-01--0156</v>
      </c>
      <c r="BA157" s="72" t="str">
        <f t="shared" si="8"/>
        <v>Not Completed</v>
      </c>
      <c r="BB157" s="19">
        <f t="shared" ref="BB157:BC157" si="367">IF(ISBLANK(F157)=TRUE,0,1)</f>
        <v>0</v>
      </c>
      <c r="BC157" s="19">
        <f t="shared" si="367"/>
        <v>0</v>
      </c>
      <c r="BD157" s="19">
        <f t="shared" ref="BD157:BW157" si="368">IF(ISBLANK(G157)=TRUE,0,1)</f>
        <v>0</v>
      </c>
      <c r="BE157" s="19">
        <f t="shared" si="368"/>
        <v>1</v>
      </c>
      <c r="BF157" s="19">
        <f t="shared" si="368"/>
        <v>0</v>
      </c>
      <c r="BG157" s="19">
        <f t="shared" si="368"/>
        <v>0</v>
      </c>
      <c r="BH157" s="19">
        <f t="shared" si="368"/>
        <v>0</v>
      </c>
      <c r="BI157" s="19">
        <f t="shared" si="368"/>
        <v>0</v>
      </c>
      <c r="BJ157" s="19">
        <f t="shared" si="368"/>
        <v>0</v>
      </c>
      <c r="BK157" s="19">
        <f t="shared" si="368"/>
        <v>0</v>
      </c>
      <c r="BL157" s="19">
        <f t="shared" si="368"/>
        <v>0</v>
      </c>
      <c r="BM157" s="19">
        <f t="shared" si="368"/>
        <v>0</v>
      </c>
      <c r="BN157" s="19">
        <f t="shared" si="368"/>
        <v>1</v>
      </c>
      <c r="BO157" s="19">
        <f t="shared" si="368"/>
        <v>1</v>
      </c>
      <c r="BP157" s="19">
        <f t="shared" si="368"/>
        <v>0</v>
      </c>
      <c r="BQ157" s="19">
        <f t="shared" si="368"/>
        <v>1</v>
      </c>
      <c r="BR157" s="19">
        <f t="shared" si="368"/>
        <v>0</v>
      </c>
      <c r="BS157" s="19">
        <f t="shared" si="368"/>
        <v>0</v>
      </c>
      <c r="BT157" s="19">
        <f t="shared" si="368"/>
        <v>0</v>
      </c>
      <c r="BU157" s="19">
        <f t="shared" si="368"/>
        <v>0</v>
      </c>
      <c r="BV157" s="19">
        <f t="shared" si="368"/>
        <v>0</v>
      </c>
      <c r="BW157" s="19">
        <f t="shared" si="368"/>
        <v>0</v>
      </c>
      <c r="BY157" s="12" t="str">
        <f t="shared" si="307"/>
        <v/>
      </c>
      <c r="BZ157" s="12"/>
      <c r="CA157" s="12" t="str">
        <f t="shared" si="11"/>
        <v/>
      </c>
      <c r="CB157" s="12" t="str">
        <f t="shared" si="308"/>
        <v>ENL</v>
      </c>
      <c r="CC157" s="12" t="str">
        <f t="shared" si="13"/>
        <v>ENL</v>
      </c>
    </row>
    <row r="158" spans="1:81" ht="14.25" customHeight="1" x14ac:dyDescent="0.35">
      <c r="A158" s="72" t="str">
        <f t="shared" si="0"/>
        <v>Not Completed</v>
      </c>
      <c r="C158" s="19">
        <f t="shared" si="14"/>
        <v>157</v>
      </c>
      <c r="D158" s="14" t="str">
        <f t="shared" si="309"/>
        <v/>
      </c>
      <c r="E158" s="15"/>
      <c r="F158" s="15"/>
      <c r="G158" s="15"/>
      <c r="H158" s="14" t="str">
        <f t="shared" si="310"/>
        <v/>
      </c>
      <c r="I158" s="15"/>
      <c r="J158" s="15"/>
      <c r="K158" s="15"/>
      <c r="L158" s="15"/>
      <c r="M158" s="15"/>
      <c r="N158" s="15"/>
      <c r="O158" s="15"/>
      <c r="P158" s="16"/>
      <c r="Q158" s="17" t="str">
        <f>IF(ISBLANK(O158)=TRUE,"",VLOOKUP(O158,'validation code'!$X$35:$Y$38,2,0))</f>
        <v/>
      </c>
      <c r="R158" s="17" t="e">
        <f t="shared" si="311"/>
        <v>#VALUE!</v>
      </c>
      <c r="S158" s="16"/>
      <c r="T158" s="74" t="str">
        <f t="shared" si="312"/>
        <v/>
      </c>
      <c r="U158" s="69"/>
      <c r="V158" s="69"/>
      <c r="W158" s="69"/>
      <c r="X158" s="69"/>
      <c r="Y158" s="70"/>
      <c r="Z158" s="69"/>
      <c r="AA158" s="71"/>
      <c r="AB158" s="73" t="str">
        <f t="shared" si="288"/>
        <v/>
      </c>
      <c r="AC158" s="73" t="str">
        <f t="shared" si="354"/>
        <v/>
      </c>
      <c r="AD158" s="73" t="str">
        <f t="shared" si="354"/>
        <v/>
      </c>
      <c r="AE158" s="73" t="str">
        <f t="shared" si="354"/>
        <v/>
      </c>
      <c r="AF158" s="73" t="str">
        <f t="shared" si="354"/>
        <v/>
      </c>
      <c r="AG158" s="73" t="str">
        <f t="shared" si="354"/>
        <v/>
      </c>
      <c r="AH158" s="73" t="str">
        <f t="shared" si="354"/>
        <v/>
      </c>
      <c r="AI158" s="73" t="str">
        <f t="shared" si="354"/>
        <v/>
      </c>
      <c r="AJ158" s="73" t="str">
        <f t="shared" si="354"/>
        <v/>
      </c>
      <c r="AK158" s="73" t="str">
        <f t="shared" si="354"/>
        <v/>
      </c>
      <c r="AL158" s="73" t="str">
        <f t="shared" si="354"/>
        <v/>
      </c>
      <c r="AM158" s="73" t="str">
        <f t="shared" si="354"/>
        <v/>
      </c>
      <c r="AN158" s="64" t="e">
        <f t="shared" si="313"/>
        <v>#VALUE!</v>
      </c>
      <c r="AO158" s="12"/>
      <c r="AP158" s="12" t="str">
        <f>IF(ISBLANK(F158),"",VLOOKUP(F158,'validation code'!$T$64:$U$125,2,0))</f>
        <v/>
      </c>
      <c r="AQ158" s="12" t="str">
        <f>IF(ISBLANK(F158),"",VLOOKUP(F158,'validation code'!$T$3:$U$61,2,0))</f>
        <v/>
      </c>
      <c r="AR158" s="12" t="str">
        <f>IF(ISBLANK(M158)=TRUE,"",VLOOKUP(M158,'validation code'!$X$48:$Y$49,2,0))</f>
        <v/>
      </c>
      <c r="AS158" s="12" t="str">
        <f>IF(ISBLANK(F158)=TRUE,"",VLOOKUP(F158,'validation code'!$A$29:$B$91,2,0))</f>
        <v/>
      </c>
      <c r="AT158" s="12"/>
      <c r="AU158" s="12" t="s">
        <v>1149</v>
      </c>
      <c r="AV158" s="12" t="str">
        <f>IF(ISBLANK($B$2)=TRUE,"",VLOOKUP($B$2,'validation code'!$W$54:$X$76,2,0))</f>
        <v>ENL</v>
      </c>
      <c r="AW158" s="72" t="str">
        <f t="shared" si="302"/>
        <v>01</v>
      </c>
      <c r="AX158" s="72" t="str">
        <f t="shared" si="303"/>
        <v/>
      </c>
      <c r="AY158" s="72" t="str">
        <f t="shared" si="304"/>
        <v>0157</v>
      </c>
      <c r="AZ158" s="72" t="str">
        <f t="shared" si="7"/>
        <v>EX-23-ENL-01--0157</v>
      </c>
      <c r="BA158" s="72" t="str">
        <f t="shared" si="8"/>
        <v>Not Completed</v>
      </c>
      <c r="BB158" s="19">
        <f t="shared" ref="BB158:BC158" si="369">IF(ISBLANK(F158)=TRUE,0,1)</f>
        <v>0</v>
      </c>
      <c r="BC158" s="19">
        <f t="shared" si="369"/>
        <v>0</v>
      </c>
      <c r="BD158" s="19">
        <f t="shared" ref="BD158:BW158" si="370">IF(ISBLANK(G158)=TRUE,0,1)</f>
        <v>0</v>
      </c>
      <c r="BE158" s="19">
        <f t="shared" si="370"/>
        <v>1</v>
      </c>
      <c r="BF158" s="19">
        <f t="shared" si="370"/>
        <v>0</v>
      </c>
      <c r="BG158" s="19">
        <f t="shared" si="370"/>
        <v>0</v>
      </c>
      <c r="BH158" s="19">
        <f t="shared" si="370"/>
        <v>0</v>
      </c>
      <c r="BI158" s="19">
        <f t="shared" si="370"/>
        <v>0</v>
      </c>
      <c r="BJ158" s="19">
        <f t="shared" si="370"/>
        <v>0</v>
      </c>
      <c r="BK158" s="19">
        <f t="shared" si="370"/>
        <v>0</v>
      </c>
      <c r="BL158" s="19">
        <f t="shared" si="370"/>
        <v>0</v>
      </c>
      <c r="BM158" s="19">
        <f t="shared" si="370"/>
        <v>0</v>
      </c>
      <c r="BN158" s="19">
        <f t="shared" si="370"/>
        <v>1</v>
      </c>
      <c r="BO158" s="19">
        <f t="shared" si="370"/>
        <v>1</v>
      </c>
      <c r="BP158" s="19">
        <f t="shared" si="370"/>
        <v>0</v>
      </c>
      <c r="BQ158" s="19">
        <f t="shared" si="370"/>
        <v>1</v>
      </c>
      <c r="BR158" s="19">
        <f t="shared" si="370"/>
        <v>0</v>
      </c>
      <c r="BS158" s="19">
        <f t="shared" si="370"/>
        <v>0</v>
      </c>
      <c r="BT158" s="19">
        <f t="shared" si="370"/>
        <v>0</v>
      </c>
      <c r="BU158" s="19">
        <f t="shared" si="370"/>
        <v>0</v>
      </c>
      <c r="BV158" s="19">
        <f t="shared" si="370"/>
        <v>0</v>
      </c>
      <c r="BW158" s="19">
        <f t="shared" si="370"/>
        <v>0</v>
      </c>
      <c r="BY158" s="12" t="str">
        <f t="shared" si="307"/>
        <v/>
      </c>
      <c r="BZ158" s="12"/>
      <c r="CA158" s="12" t="str">
        <f t="shared" si="11"/>
        <v/>
      </c>
      <c r="CB158" s="12" t="str">
        <f t="shared" si="308"/>
        <v>ENL</v>
      </c>
      <c r="CC158" s="12" t="str">
        <f t="shared" si="13"/>
        <v>ENL</v>
      </c>
    </row>
    <row r="159" spans="1:81" ht="14.25" customHeight="1" x14ac:dyDescent="0.35">
      <c r="A159" s="72" t="str">
        <f t="shared" si="0"/>
        <v>Not Completed</v>
      </c>
      <c r="C159" s="19">
        <f t="shared" si="14"/>
        <v>158</v>
      </c>
      <c r="D159" s="14" t="str">
        <f t="shared" si="309"/>
        <v/>
      </c>
      <c r="E159" s="15"/>
      <c r="F159" s="15"/>
      <c r="G159" s="15"/>
      <c r="H159" s="14" t="str">
        <f t="shared" si="310"/>
        <v/>
      </c>
      <c r="I159" s="15"/>
      <c r="J159" s="15"/>
      <c r="K159" s="15"/>
      <c r="L159" s="15"/>
      <c r="M159" s="15"/>
      <c r="N159" s="15"/>
      <c r="O159" s="15"/>
      <c r="P159" s="16"/>
      <c r="Q159" s="17" t="str">
        <f>IF(ISBLANK(O159)=TRUE,"",VLOOKUP(O159,'validation code'!$X$35:$Y$38,2,0))</f>
        <v/>
      </c>
      <c r="R159" s="17" t="e">
        <f t="shared" si="311"/>
        <v>#VALUE!</v>
      </c>
      <c r="S159" s="16"/>
      <c r="T159" s="74" t="str">
        <f t="shared" si="312"/>
        <v/>
      </c>
      <c r="U159" s="69"/>
      <c r="V159" s="69"/>
      <c r="W159" s="69"/>
      <c r="X159" s="69"/>
      <c r="Y159" s="70"/>
      <c r="Z159" s="69"/>
      <c r="AA159" s="71"/>
      <c r="AB159" s="73" t="str">
        <f t="shared" si="288"/>
        <v/>
      </c>
      <c r="AC159" s="73" t="str">
        <f t="shared" si="354"/>
        <v/>
      </c>
      <c r="AD159" s="73" t="str">
        <f t="shared" si="354"/>
        <v/>
      </c>
      <c r="AE159" s="73" t="str">
        <f t="shared" si="354"/>
        <v/>
      </c>
      <c r="AF159" s="73" t="str">
        <f t="shared" si="354"/>
        <v/>
      </c>
      <c r="AG159" s="73" t="str">
        <f t="shared" si="354"/>
        <v/>
      </c>
      <c r="AH159" s="73" t="str">
        <f t="shared" si="354"/>
        <v/>
      </c>
      <c r="AI159" s="73" t="str">
        <f t="shared" si="354"/>
        <v/>
      </c>
      <c r="AJ159" s="73" t="str">
        <f t="shared" si="354"/>
        <v/>
      </c>
      <c r="AK159" s="73" t="str">
        <f t="shared" si="354"/>
        <v/>
      </c>
      <c r="AL159" s="73" t="str">
        <f t="shared" si="354"/>
        <v/>
      </c>
      <c r="AM159" s="73" t="str">
        <f t="shared" si="354"/>
        <v/>
      </c>
      <c r="AN159" s="64" t="e">
        <f t="shared" si="313"/>
        <v>#VALUE!</v>
      </c>
      <c r="AO159" s="12"/>
      <c r="AP159" s="12" t="str">
        <f>IF(ISBLANK(F159),"",VLOOKUP(F159,'validation code'!$T$64:$U$125,2,0))</f>
        <v/>
      </c>
      <c r="AQ159" s="12" t="str">
        <f>IF(ISBLANK(F159),"",VLOOKUP(F159,'validation code'!$T$3:$U$61,2,0))</f>
        <v/>
      </c>
      <c r="AR159" s="12" t="str">
        <f>IF(ISBLANK(M159)=TRUE,"",VLOOKUP(M159,'validation code'!$X$48:$Y$49,2,0))</f>
        <v/>
      </c>
      <c r="AS159" s="12" t="str">
        <f>IF(ISBLANK(F159)=TRUE,"",VLOOKUP(F159,'validation code'!$A$29:$B$91,2,0))</f>
        <v/>
      </c>
      <c r="AT159" s="12"/>
      <c r="AU159" s="12" t="s">
        <v>1149</v>
      </c>
      <c r="AV159" s="12" t="str">
        <f>IF(ISBLANK($B$2)=TRUE,"",VLOOKUP($B$2,'validation code'!$W$54:$X$76,2,0))</f>
        <v>ENL</v>
      </c>
      <c r="AW159" s="72" t="str">
        <f t="shared" si="302"/>
        <v>01</v>
      </c>
      <c r="AX159" s="72" t="str">
        <f t="shared" si="303"/>
        <v/>
      </c>
      <c r="AY159" s="72" t="str">
        <f t="shared" si="304"/>
        <v>0158</v>
      </c>
      <c r="AZ159" s="72" t="str">
        <f t="shared" si="7"/>
        <v>EX-23-ENL-01--0158</v>
      </c>
      <c r="BA159" s="72" t="str">
        <f t="shared" si="8"/>
        <v>Not Completed</v>
      </c>
      <c r="BB159" s="19">
        <f t="shared" ref="BB159:BC159" si="371">IF(ISBLANK(F159)=TRUE,0,1)</f>
        <v>0</v>
      </c>
      <c r="BC159" s="19">
        <f t="shared" si="371"/>
        <v>0</v>
      </c>
      <c r="BD159" s="19">
        <f t="shared" ref="BD159:BW159" si="372">IF(ISBLANK(G159)=TRUE,0,1)</f>
        <v>0</v>
      </c>
      <c r="BE159" s="19">
        <f t="shared" si="372"/>
        <v>1</v>
      </c>
      <c r="BF159" s="19">
        <f t="shared" si="372"/>
        <v>0</v>
      </c>
      <c r="BG159" s="19">
        <f t="shared" si="372"/>
        <v>0</v>
      </c>
      <c r="BH159" s="19">
        <f t="shared" si="372"/>
        <v>0</v>
      </c>
      <c r="BI159" s="19">
        <f t="shared" si="372"/>
        <v>0</v>
      </c>
      <c r="BJ159" s="19">
        <f t="shared" si="372"/>
        <v>0</v>
      </c>
      <c r="BK159" s="19">
        <f t="shared" si="372"/>
        <v>0</v>
      </c>
      <c r="BL159" s="19">
        <f t="shared" si="372"/>
        <v>0</v>
      </c>
      <c r="BM159" s="19">
        <f t="shared" si="372"/>
        <v>0</v>
      </c>
      <c r="BN159" s="19">
        <f t="shared" si="372"/>
        <v>1</v>
      </c>
      <c r="BO159" s="19">
        <f t="shared" si="372"/>
        <v>1</v>
      </c>
      <c r="BP159" s="19">
        <f t="shared" si="372"/>
        <v>0</v>
      </c>
      <c r="BQ159" s="19">
        <f t="shared" si="372"/>
        <v>1</v>
      </c>
      <c r="BR159" s="19">
        <f t="shared" si="372"/>
        <v>0</v>
      </c>
      <c r="BS159" s="19">
        <f t="shared" si="372"/>
        <v>0</v>
      </c>
      <c r="BT159" s="19">
        <f t="shared" si="372"/>
        <v>0</v>
      </c>
      <c r="BU159" s="19">
        <f t="shared" si="372"/>
        <v>0</v>
      </c>
      <c r="BV159" s="19">
        <f t="shared" si="372"/>
        <v>0</v>
      </c>
      <c r="BW159" s="19">
        <f t="shared" si="372"/>
        <v>0</v>
      </c>
      <c r="BY159" s="12" t="str">
        <f t="shared" si="307"/>
        <v/>
      </c>
      <c r="BZ159" s="12"/>
      <c r="CA159" s="12" t="str">
        <f t="shared" si="11"/>
        <v/>
      </c>
      <c r="CB159" s="12" t="str">
        <f t="shared" si="308"/>
        <v>ENL</v>
      </c>
      <c r="CC159" s="12" t="str">
        <f t="shared" si="13"/>
        <v>ENL</v>
      </c>
    </row>
    <row r="160" spans="1:81" ht="14.25" customHeight="1" x14ac:dyDescent="0.35">
      <c r="A160" s="72" t="str">
        <f t="shared" si="0"/>
        <v>Not Completed</v>
      </c>
      <c r="C160" s="19">
        <f t="shared" si="14"/>
        <v>159</v>
      </c>
      <c r="D160" s="14" t="str">
        <f t="shared" si="309"/>
        <v/>
      </c>
      <c r="E160" s="15"/>
      <c r="F160" s="15"/>
      <c r="G160" s="15"/>
      <c r="H160" s="14" t="str">
        <f t="shared" si="310"/>
        <v/>
      </c>
      <c r="I160" s="15"/>
      <c r="J160" s="15"/>
      <c r="K160" s="15"/>
      <c r="L160" s="15"/>
      <c r="M160" s="15"/>
      <c r="N160" s="15"/>
      <c r="O160" s="15"/>
      <c r="P160" s="16"/>
      <c r="Q160" s="17" t="str">
        <f>IF(ISBLANK(O160)=TRUE,"",VLOOKUP(O160,'validation code'!$X$35:$Y$38,2,0))</f>
        <v/>
      </c>
      <c r="R160" s="17" t="e">
        <f t="shared" si="311"/>
        <v>#VALUE!</v>
      </c>
      <c r="S160" s="16"/>
      <c r="T160" s="74" t="str">
        <f t="shared" si="312"/>
        <v/>
      </c>
      <c r="U160" s="69"/>
      <c r="V160" s="69"/>
      <c r="W160" s="69"/>
      <c r="X160" s="69"/>
      <c r="Y160" s="70"/>
      <c r="Z160" s="69"/>
      <c r="AA160" s="71"/>
      <c r="AB160" s="73" t="str">
        <f t="shared" si="288"/>
        <v/>
      </c>
      <c r="AC160" s="73" t="str">
        <f t="shared" si="354"/>
        <v/>
      </c>
      <c r="AD160" s="73" t="str">
        <f t="shared" si="354"/>
        <v/>
      </c>
      <c r="AE160" s="73" t="str">
        <f t="shared" si="354"/>
        <v/>
      </c>
      <c r="AF160" s="73" t="str">
        <f t="shared" si="354"/>
        <v/>
      </c>
      <c r="AG160" s="73" t="str">
        <f t="shared" si="354"/>
        <v/>
      </c>
      <c r="AH160" s="73" t="str">
        <f t="shared" si="354"/>
        <v/>
      </c>
      <c r="AI160" s="73" t="str">
        <f t="shared" si="354"/>
        <v/>
      </c>
      <c r="AJ160" s="73" t="str">
        <f t="shared" si="354"/>
        <v/>
      </c>
      <c r="AK160" s="73" t="str">
        <f t="shared" si="354"/>
        <v/>
      </c>
      <c r="AL160" s="73" t="str">
        <f t="shared" si="354"/>
        <v/>
      </c>
      <c r="AM160" s="73" t="str">
        <f t="shared" si="354"/>
        <v/>
      </c>
      <c r="AN160" s="64" t="e">
        <f t="shared" si="313"/>
        <v>#VALUE!</v>
      </c>
      <c r="AO160" s="12"/>
      <c r="AP160" s="12" t="str">
        <f>IF(ISBLANK(F160),"",VLOOKUP(F160,'validation code'!$T$64:$U$125,2,0))</f>
        <v/>
      </c>
      <c r="AQ160" s="12" t="str">
        <f>IF(ISBLANK(F160),"",VLOOKUP(F160,'validation code'!$T$3:$U$61,2,0))</f>
        <v/>
      </c>
      <c r="AR160" s="12" t="str">
        <f>IF(ISBLANK(M160)=TRUE,"",VLOOKUP(M160,'validation code'!$X$48:$Y$49,2,0))</f>
        <v/>
      </c>
      <c r="AS160" s="12" t="str">
        <f>IF(ISBLANK(F160)=TRUE,"",VLOOKUP(F160,'validation code'!$A$29:$B$91,2,0))</f>
        <v/>
      </c>
      <c r="AT160" s="12"/>
      <c r="AU160" s="12" t="s">
        <v>1149</v>
      </c>
      <c r="AV160" s="12" t="str">
        <f>IF(ISBLANK($B$2)=TRUE,"",VLOOKUP($B$2,'validation code'!$W$54:$X$76,2,0))</f>
        <v>ENL</v>
      </c>
      <c r="AW160" s="72" t="str">
        <f t="shared" si="302"/>
        <v>01</v>
      </c>
      <c r="AX160" s="72" t="str">
        <f t="shared" si="303"/>
        <v/>
      </c>
      <c r="AY160" s="72" t="str">
        <f t="shared" si="304"/>
        <v>0159</v>
      </c>
      <c r="AZ160" s="72" t="str">
        <f t="shared" si="7"/>
        <v>EX-23-ENL-01--0159</v>
      </c>
      <c r="BA160" s="72" t="str">
        <f t="shared" si="8"/>
        <v>Not Completed</v>
      </c>
      <c r="BB160" s="19">
        <f t="shared" ref="BB160:BC160" si="373">IF(ISBLANK(F160)=TRUE,0,1)</f>
        <v>0</v>
      </c>
      <c r="BC160" s="19">
        <f t="shared" si="373"/>
        <v>0</v>
      </c>
      <c r="BD160" s="19">
        <f t="shared" ref="BD160:BW160" si="374">IF(ISBLANK(G160)=TRUE,0,1)</f>
        <v>0</v>
      </c>
      <c r="BE160" s="19">
        <f t="shared" si="374"/>
        <v>1</v>
      </c>
      <c r="BF160" s="19">
        <f t="shared" si="374"/>
        <v>0</v>
      </c>
      <c r="BG160" s="19">
        <f t="shared" si="374"/>
        <v>0</v>
      </c>
      <c r="BH160" s="19">
        <f t="shared" si="374"/>
        <v>0</v>
      </c>
      <c r="BI160" s="19">
        <f t="shared" si="374"/>
        <v>0</v>
      </c>
      <c r="BJ160" s="19">
        <f t="shared" si="374"/>
        <v>0</v>
      </c>
      <c r="BK160" s="19">
        <f t="shared" si="374"/>
        <v>0</v>
      </c>
      <c r="BL160" s="19">
        <f t="shared" si="374"/>
        <v>0</v>
      </c>
      <c r="BM160" s="19">
        <f t="shared" si="374"/>
        <v>0</v>
      </c>
      <c r="BN160" s="19">
        <f t="shared" si="374"/>
        <v>1</v>
      </c>
      <c r="BO160" s="19">
        <f t="shared" si="374"/>
        <v>1</v>
      </c>
      <c r="BP160" s="19">
        <f t="shared" si="374"/>
        <v>0</v>
      </c>
      <c r="BQ160" s="19">
        <f t="shared" si="374"/>
        <v>1</v>
      </c>
      <c r="BR160" s="19">
        <f t="shared" si="374"/>
        <v>0</v>
      </c>
      <c r="BS160" s="19">
        <f t="shared" si="374"/>
        <v>0</v>
      </c>
      <c r="BT160" s="19">
        <f t="shared" si="374"/>
        <v>0</v>
      </c>
      <c r="BU160" s="19">
        <f t="shared" si="374"/>
        <v>0</v>
      </c>
      <c r="BV160" s="19">
        <f t="shared" si="374"/>
        <v>0</v>
      </c>
      <c r="BW160" s="19">
        <f t="shared" si="374"/>
        <v>0</v>
      </c>
      <c r="BY160" s="12" t="str">
        <f t="shared" si="307"/>
        <v/>
      </c>
      <c r="BZ160" s="12"/>
      <c r="CA160" s="12" t="str">
        <f t="shared" si="11"/>
        <v/>
      </c>
      <c r="CB160" s="12" t="str">
        <f t="shared" si="308"/>
        <v>ENL</v>
      </c>
      <c r="CC160" s="12" t="str">
        <f t="shared" si="13"/>
        <v>ENL</v>
      </c>
    </row>
    <row r="161" spans="1:81" ht="14.25" customHeight="1" x14ac:dyDescent="0.35">
      <c r="A161" s="72" t="str">
        <f t="shared" si="0"/>
        <v>Not Completed</v>
      </c>
      <c r="C161" s="19">
        <f t="shared" si="14"/>
        <v>160</v>
      </c>
      <c r="D161" s="14" t="str">
        <f t="shared" si="309"/>
        <v/>
      </c>
      <c r="E161" s="15"/>
      <c r="F161" s="15"/>
      <c r="G161" s="15"/>
      <c r="H161" s="14" t="str">
        <f t="shared" si="310"/>
        <v/>
      </c>
      <c r="I161" s="15"/>
      <c r="J161" s="15"/>
      <c r="K161" s="15"/>
      <c r="L161" s="15"/>
      <c r="M161" s="15"/>
      <c r="N161" s="15"/>
      <c r="O161" s="15"/>
      <c r="P161" s="16"/>
      <c r="Q161" s="17" t="str">
        <f>IF(ISBLANK(O161)=TRUE,"",VLOOKUP(O161,'validation code'!$X$35:$Y$38,2,0))</f>
        <v/>
      </c>
      <c r="R161" s="17" t="e">
        <f t="shared" si="311"/>
        <v>#VALUE!</v>
      </c>
      <c r="S161" s="16"/>
      <c r="T161" s="74" t="str">
        <f t="shared" si="312"/>
        <v/>
      </c>
      <c r="U161" s="69"/>
      <c r="V161" s="69"/>
      <c r="W161" s="69"/>
      <c r="X161" s="69"/>
      <c r="Y161" s="70"/>
      <c r="Z161" s="69"/>
      <c r="AA161" s="71"/>
      <c r="AB161" s="73" t="str">
        <f t="shared" si="288"/>
        <v/>
      </c>
      <c r="AC161" s="73" t="str">
        <f t="shared" si="354"/>
        <v/>
      </c>
      <c r="AD161" s="73" t="str">
        <f t="shared" si="354"/>
        <v/>
      </c>
      <c r="AE161" s="73" t="str">
        <f t="shared" si="354"/>
        <v/>
      </c>
      <c r="AF161" s="73" t="str">
        <f t="shared" si="354"/>
        <v/>
      </c>
      <c r="AG161" s="73" t="str">
        <f t="shared" si="354"/>
        <v/>
      </c>
      <c r="AH161" s="73" t="str">
        <f t="shared" si="354"/>
        <v/>
      </c>
      <c r="AI161" s="73" t="str">
        <f t="shared" si="354"/>
        <v/>
      </c>
      <c r="AJ161" s="73" t="str">
        <f t="shared" si="354"/>
        <v/>
      </c>
      <c r="AK161" s="73" t="str">
        <f t="shared" si="354"/>
        <v/>
      </c>
      <c r="AL161" s="73" t="str">
        <f t="shared" si="354"/>
        <v/>
      </c>
      <c r="AM161" s="73" t="str">
        <f t="shared" si="354"/>
        <v/>
      </c>
      <c r="AN161" s="64" t="e">
        <f t="shared" si="313"/>
        <v>#VALUE!</v>
      </c>
      <c r="AO161" s="12"/>
      <c r="AP161" s="12" t="str">
        <f>IF(ISBLANK(F161),"",VLOOKUP(F161,'validation code'!$T$64:$U$125,2,0))</f>
        <v/>
      </c>
      <c r="AQ161" s="12" t="str">
        <f>IF(ISBLANK(F161),"",VLOOKUP(F161,'validation code'!$T$3:$U$61,2,0))</f>
        <v/>
      </c>
      <c r="AR161" s="12" t="str">
        <f>IF(ISBLANK(M161)=TRUE,"",VLOOKUP(M161,'validation code'!$X$48:$Y$49,2,0))</f>
        <v/>
      </c>
      <c r="AS161" s="12" t="str">
        <f>IF(ISBLANK(F161)=TRUE,"",VLOOKUP(F161,'validation code'!$A$29:$B$91,2,0))</f>
        <v/>
      </c>
      <c r="AT161" s="12"/>
      <c r="AU161" s="12" t="s">
        <v>1149</v>
      </c>
      <c r="AV161" s="12" t="str">
        <f>IF(ISBLANK($B$2)=TRUE,"",VLOOKUP($B$2,'validation code'!$W$54:$X$76,2,0))</f>
        <v>ENL</v>
      </c>
      <c r="AW161" s="72" t="str">
        <f t="shared" si="302"/>
        <v>01</v>
      </c>
      <c r="AX161" s="72" t="str">
        <f t="shared" si="303"/>
        <v/>
      </c>
      <c r="AY161" s="72" t="str">
        <f t="shared" si="304"/>
        <v>0160</v>
      </c>
      <c r="AZ161" s="72" t="str">
        <f t="shared" si="7"/>
        <v>EX-23-ENL-01--0160</v>
      </c>
      <c r="BA161" s="72" t="str">
        <f t="shared" si="8"/>
        <v>Not Completed</v>
      </c>
      <c r="BB161" s="19">
        <f t="shared" ref="BB161:BC161" si="375">IF(ISBLANK(F161)=TRUE,0,1)</f>
        <v>0</v>
      </c>
      <c r="BC161" s="19">
        <f t="shared" si="375"/>
        <v>0</v>
      </c>
      <c r="BD161" s="19">
        <f t="shared" ref="BD161:BW161" si="376">IF(ISBLANK(G161)=TRUE,0,1)</f>
        <v>0</v>
      </c>
      <c r="BE161" s="19">
        <f t="shared" si="376"/>
        <v>1</v>
      </c>
      <c r="BF161" s="19">
        <f t="shared" si="376"/>
        <v>0</v>
      </c>
      <c r="BG161" s="19">
        <f t="shared" si="376"/>
        <v>0</v>
      </c>
      <c r="BH161" s="19">
        <f t="shared" si="376"/>
        <v>0</v>
      </c>
      <c r="BI161" s="19">
        <f t="shared" si="376"/>
        <v>0</v>
      </c>
      <c r="BJ161" s="19">
        <f t="shared" si="376"/>
        <v>0</v>
      </c>
      <c r="BK161" s="19">
        <f t="shared" si="376"/>
        <v>0</v>
      </c>
      <c r="BL161" s="19">
        <f t="shared" si="376"/>
        <v>0</v>
      </c>
      <c r="BM161" s="19">
        <f t="shared" si="376"/>
        <v>0</v>
      </c>
      <c r="BN161" s="19">
        <f t="shared" si="376"/>
        <v>1</v>
      </c>
      <c r="BO161" s="19">
        <f t="shared" si="376"/>
        <v>1</v>
      </c>
      <c r="BP161" s="19">
        <f t="shared" si="376"/>
        <v>0</v>
      </c>
      <c r="BQ161" s="19">
        <f t="shared" si="376"/>
        <v>1</v>
      </c>
      <c r="BR161" s="19">
        <f t="shared" si="376"/>
        <v>0</v>
      </c>
      <c r="BS161" s="19">
        <f t="shared" si="376"/>
        <v>0</v>
      </c>
      <c r="BT161" s="19">
        <f t="shared" si="376"/>
        <v>0</v>
      </c>
      <c r="BU161" s="19">
        <f t="shared" si="376"/>
        <v>0</v>
      </c>
      <c r="BV161" s="19">
        <f t="shared" si="376"/>
        <v>0</v>
      </c>
      <c r="BW161" s="19">
        <f t="shared" si="376"/>
        <v>0</v>
      </c>
      <c r="BY161" s="12" t="str">
        <f t="shared" si="307"/>
        <v/>
      </c>
      <c r="BZ161" s="12"/>
      <c r="CA161" s="12" t="str">
        <f t="shared" si="11"/>
        <v/>
      </c>
      <c r="CB161" s="12" t="str">
        <f t="shared" si="308"/>
        <v>ENL</v>
      </c>
      <c r="CC161" s="12" t="str">
        <f t="shared" si="13"/>
        <v>ENL</v>
      </c>
    </row>
    <row r="162" spans="1:81" ht="14.25" customHeight="1" x14ac:dyDescent="0.35">
      <c r="A162" s="72" t="str">
        <f t="shared" si="0"/>
        <v>Not Completed</v>
      </c>
      <c r="C162" s="19">
        <f t="shared" si="14"/>
        <v>161</v>
      </c>
      <c r="D162" s="14" t="str">
        <f t="shared" si="309"/>
        <v/>
      </c>
      <c r="E162" s="15"/>
      <c r="F162" s="15"/>
      <c r="G162" s="15"/>
      <c r="H162" s="14" t="str">
        <f t="shared" si="310"/>
        <v/>
      </c>
      <c r="I162" s="15"/>
      <c r="J162" s="15"/>
      <c r="K162" s="15"/>
      <c r="L162" s="15"/>
      <c r="M162" s="15"/>
      <c r="N162" s="15"/>
      <c r="O162" s="15"/>
      <c r="P162" s="16"/>
      <c r="Q162" s="17" t="str">
        <f>IF(ISBLANK(O162)=TRUE,"",VLOOKUP(O162,'validation code'!$X$35:$Y$38,2,0))</f>
        <v/>
      </c>
      <c r="R162" s="17" t="e">
        <f t="shared" si="311"/>
        <v>#VALUE!</v>
      </c>
      <c r="S162" s="16"/>
      <c r="T162" s="74" t="str">
        <f t="shared" si="312"/>
        <v/>
      </c>
      <c r="U162" s="69"/>
      <c r="V162" s="69"/>
      <c r="W162" s="69"/>
      <c r="X162" s="69"/>
      <c r="Y162" s="70"/>
      <c r="Z162" s="69"/>
      <c r="AA162" s="71"/>
      <c r="AB162" s="73" t="str">
        <f t="shared" si="288"/>
        <v/>
      </c>
      <c r="AC162" s="73" t="str">
        <f t="shared" si="354"/>
        <v/>
      </c>
      <c r="AD162" s="73" t="str">
        <f t="shared" si="354"/>
        <v/>
      </c>
      <c r="AE162" s="73" t="str">
        <f t="shared" si="354"/>
        <v/>
      </c>
      <c r="AF162" s="73" t="str">
        <f t="shared" si="354"/>
        <v/>
      </c>
      <c r="AG162" s="73" t="str">
        <f t="shared" si="354"/>
        <v/>
      </c>
      <c r="AH162" s="73" t="str">
        <f t="shared" si="354"/>
        <v/>
      </c>
      <c r="AI162" s="73" t="str">
        <f t="shared" si="354"/>
        <v/>
      </c>
      <c r="AJ162" s="73" t="str">
        <f t="shared" si="354"/>
        <v/>
      </c>
      <c r="AK162" s="73" t="str">
        <f t="shared" si="354"/>
        <v/>
      </c>
      <c r="AL162" s="73" t="str">
        <f t="shared" si="354"/>
        <v/>
      </c>
      <c r="AM162" s="73" t="str">
        <f t="shared" si="354"/>
        <v/>
      </c>
      <c r="AN162" s="64" t="e">
        <f t="shared" si="313"/>
        <v>#VALUE!</v>
      </c>
      <c r="AO162" s="12"/>
      <c r="AP162" s="12" t="str">
        <f>IF(ISBLANK(F162),"",VLOOKUP(F162,'validation code'!$T$64:$U$125,2,0))</f>
        <v/>
      </c>
      <c r="AQ162" s="12" t="str">
        <f>IF(ISBLANK(F162),"",VLOOKUP(F162,'validation code'!$T$3:$U$61,2,0))</f>
        <v/>
      </c>
      <c r="AR162" s="12" t="str">
        <f>IF(ISBLANK(M162)=TRUE,"",VLOOKUP(M162,'validation code'!$X$48:$Y$49,2,0))</f>
        <v/>
      </c>
      <c r="AS162" s="12" t="str">
        <f>IF(ISBLANK(F162)=TRUE,"",VLOOKUP(F162,'validation code'!$A$29:$B$91,2,0))</f>
        <v/>
      </c>
      <c r="AT162" s="12"/>
      <c r="AU162" s="12" t="s">
        <v>1149</v>
      </c>
      <c r="AV162" s="12" t="str">
        <f>IF(ISBLANK($B$2)=TRUE,"",VLOOKUP($B$2,'validation code'!$W$54:$X$76,2,0))</f>
        <v>ENL</v>
      </c>
      <c r="AW162" s="72" t="str">
        <f t="shared" ref="AW162:AW190" si="377">TEXT(MONTH(V162),"00")</f>
        <v>01</v>
      </c>
      <c r="AX162" s="72" t="str">
        <f t="shared" ref="AX162:AX190" si="378">TEXT(LEFT(G162,1),"ABC")</f>
        <v/>
      </c>
      <c r="AY162" s="72" t="str">
        <f t="shared" ref="AY162:AY190" si="379">TEXT(C162,"0000")</f>
        <v>0161</v>
      </c>
      <c r="AZ162" s="72" t="str">
        <f t="shared" si="7"/>
        <v>EX-23-ENL-01--0161</v>
      </c>
      <c r="BA162" s="72" t="str">
        <f t="shared" si="8"/>
        <v>Not Completed</v>
      </c>
      <c r="BB162" s="19">
        <f t="shared" ref="BB162:BC162" si="380">IF(ISBLANK(F162)=TRUE,0,1)</f>
        <v>0</v>
      </c>
      <c r="BC162" s="19">
        <f t="shared" si="380"/>
        <v>0</v>
      </c>
      <c r="BD162" s="19">
        <f t="shared" ref="BD162:BW162" si="381">IF(ISBLANK(G162)=TRUE,0,1)</f>
        <v>0</v>
      </c>
      <c r="BE162" s="19">
        <f t="shared" si="381"/>
        <v>1</v>
      </c>
      <c r="BF162" s="19">
        <f t="shared" si="381"/>
        <v>0</v>
      </c>
      <c r="BG162" s="19">
        <f t="shared" si="381"/>
        <v>0</v>
      </c>
      <c r="BH162" s="19">
        <f t="shared" si="381"/>
        <v>0</v>
      </c>
      <c r="BI162" s="19">
        <f t="shared" si="381"/>
        <v>0</v>
      </c>
      <c r="BJ162" s="19">
        <f t="shared" si="381"/>
        <v>0</v>
      </c>
      <c r="BK162" s="19">
        <f t="shared" si="381"/>
        <v>0</v>
      </c>
      <c r="BL162" s="19">
        <f t="shared" si="381"/>
        <v>0</v>
      </c>
      <c r="BM162" s="19">
        <f t="shared" si="381"/>
        <v>0</v>
      </c>
      <c r="BN162" s="19">
        <f t="shared" si="381"/>
        <v>1</v>
      </c>
      <c r="BO162" s="19">
        <f t="shared" si="381"/>
        <v>1</v>
      </c>
      <c r="BP162" s="19">
        <f t="shared" si="381"/>
        <v>0</v>
      </c>
      <c r="BQ162" s="19">
        <f t="shared" si="381"/>
        <v>1</v>
      </c>
      <c r="BR162" s="19">
        <f t="shared" si="381"/>
        <v>0</v>
      </c>
      <c r="BS162" s="19">
        <f t="shared" si="381"/>
        <v>0</v>
      </c>
      <c r="BT162" s="19">
        <f t="shared" si="381"/>
        <v>0</v>
      </c>
      <c r="BU162" s="19">
        <f t="shared" si="381"/>
        <v>0</v>
      </c>
      <c r="BV162" s="19">
        <f t="shared" si="381"/>
        <v>0</v>
      </c>
      <c r="BW162" s="19">
        <f t="shared" si="381"/>
        <v>0</v>
      </c>
      <c r="BY162" s="12" t="str">
        <f t="shared" ref="BY162:BY190" si="382">LEFT(J162,10)</f>
        <v/>
      </c>
      <c r="BZ162" s="12"/>
      <c r="CA162" s="12" t="str">
        <f t="shared" si="11"/>
        <v/>
      </c>
      <c r="CB162" s="12" t="str">
        <f t="shared" ref="CB162:CB190" si="383">B$2</f>
        <v>ENL</v>
      </c>
      <c r="CC162" s="12" t="str">
        <f t="shared" si="13"/>
        <v>ENL</v>
      </c>
    </row>
    <row r="163" spans="1:81" ht="14.25" customHeight="1" x14ac:dyDescent="0.35">
      <c r="A163" s="72" t="str">
        <f t="shared" si="0"/>
        <v>Not Completed</v>
      </c>
      <c r="C163" s="19">
        <f t="shared" si="14"/>
        <v>162</v>
      </c>
      <c r="D163" s="14" t="str">
        <f t="shared" si="309"/>
        <v/>
      </c>
      <c r="E163" s="15"/>
      <c r="F163" s="15"/>
      <c r="G163" s="15"/>
      <c r="H163" s="14" t="str">
        <f t="shared" si="310"/>
        <v/>
      </c>
      <c r="I163" s="15"/>
      <c r="J163" s="15"/>
      <c r="K163" s="15"/>
      <c r="L163" s="15"/>
      <c r="M163" s="15"/>
      <c r="N163" s="15"/>
      <c r="O163" s="15"/>
      <c r="P163" s="16"/>
      <c r="Q163" s="17" t="str">
        <f>IF(ISBLANK(O163)=TRUE,"",VLOOKUP(O163,'validation code'!$X$35:$Y$38,2,0))</f>
        <v/>
      </c>
      <c r="R163" s="17" t="e">
        <f t="shared" si="311"/>
        <v>#VALUE!</v>
      </c>
      <c r="S163" s="16"/>
      <c r="T163" s="74" t="str">
        <f t="shared" si="312"/>
        <v/>
      </c>
      <c r="U163" s="69"/>
      <c r="V163" s="69"/>
      <c r="W163" s="69"/>
      <c r="X163" s="69"/>
      <c r="Y163" s="70"/>
      <c r="Z163" s="69"/>
      <c r="AA163" s="71"/>
      <c r="AB163" s="73" t="str">
        <f t="shared" si="288"/>
        <v/>
      </c>
      <c r="AC163" s="73" t="str">
        <f t="shared" si="354"/>
        <v/>
      </c>
      <c r="AD163" s="73" t="str">
        <f t="shared" si="354"/>
        <v/>
      </c>
      <c r="AE163" s="73" t="str">
        <f t="shared" si="354"/>
        <v/>
      </c>
      <c r="AF163" s="73" t="str">
        <f t="shared" si="354"/>
        <v/>
      </c>
      <c r="AG163" s="73" t="str">
        <f t="shared" si="354"/>
        <v/>
      </c>
      <c r="AH163" s="73" t="str">
        <f t="shared" si="354"/>
        <v/>
      </c>
      <c r="AI163" s="73" t="str">
        <f t="shared" si="354"/>
        <v/>
      </c>
      <c r="AJ163" s="73" t="str">
        <f t="shared" si="354"/>
        <v/>
      </c>
      <c r="AK163" s="73" t="str">
        <f t="shared" si="354"/>
        <v/>
      </c>
      <c r="AL163" s="73" t="str">
        <f t="shared" si="354"/>
        <v/>
      </c>
      <c r="AM163" s="73" t="str">
        <f t="shared" si="354"/>
        <v/>
      </c>
      <c r="AN163" s="64" t="e">
        <f t="shared" si="313"/>
        <v>#VALUE!</v>
      </c>
      <c r="AO163" s="12"/>
      <c r="AP163" s="12" t="str">
        <f>IF(ISBLANK(F163),"",VLOOKUP(F163,'validation code'!$T$64:$U$125,2,0))</f>
        <v/>
      </c>
      <c r="AQ163" s="12" t="str">
        <f>IF(ISBLANK(F163),"",VLOOKUP(F163,'validation code'!$T$3:$U$61,2,0))</f>
        <v/>
      </c>
      <c r="AR163" s="12" t="str">
        <f>IF(ISBLANK(M163)=TRUE,"",VLOOKUP(M163,'validation code'!$X$48:$Y$49,2,0))</f>
        <v/>
      </c>
      <c r="AS163" s="12" t="str">
        <f>IF(ISBLANK(F163)=TRUE,"",VLOOKUP(F163,'validation code'!$A$29:$B$91,2,0))</f>
        <v/>
      </c>
      <c r="AT163" s="12"/>
      <c r="AU163" s="12" t="s">
        <v>1149</v>
      </c>
      <c r="AV163" s="12" t="str">
        <f>IF(ISBLANK($B$2)=TRUE,"",VLOOKUP($B$2,'validation code'!$W$54:$X$76,2,0))</f>
        <v>ENL</v>
      </c>
      <c r="AW163" s="72" t="str">
        <f t="shared" si="377"/>
        <v>01</v>
      </c>
      <c r="AX163" s="72" t="str">
        <f t="shared" si="378"/>
        <v/>
      </c>
      <c r="AY163" s="72" t="str">
        <f t="shared" si="379"/>
        <v>0162</v>
      </c>
      <c r="AZ163" s="72" t="str">
        <f t="shared" si="7"/>
        <v>EX-23-ENL-01--0162</v>
      </c>
      <c r="BA163" s="72" t="str">
        <f t="shared" si="8"/>
        <v>Not Completed</v>
      </c>
      <c r="BB163" s="19">
        <f t="shared" ref="BB163:BC163" si="384">IF(ISBLANK(F163)=TRUE,0,1)</f>
        <v>0</v>
      </c>
      <c r="BC163" s="19">
        <f t="shared" si="384"/>
        <v>0</v>
      </c>
      <c r="BD163" s="19">
        <f t="shared" ref="BD163:BW163" si="385">IF(ISBLANK(G163)=TRUE,0,1)</f>
        <v>0</v>
      </c>
      <c r="BE163" s="19">
        <f t="shared" si="385"/>
        <v>1</v>
      </c>
      <c r="BF163" s="19">
        <f t="shared" si="385"/>
        <v>0</v>
      </c>
      <c r="BG163" s="19">
        <f t="shared" si="385"/>
        <v>0</v>
      </c>
      <c r="BH163" s="19">
        <f t="shared" si="385"/>
        <v>0</v>
      </c>
      <c r="BI163" s="19">
        <f t="shared" si="385"/>
        <v>0</v>
      </c>
      <c r="BJ163" s="19">
        <f t="shared" si="385"/>
        <v>0</v>
      </c>
      <c r="BK163" s="19">
        <f t="shared" si="385"/>
        <v>0</v>
      </c>
      <c r="BL163" s="19">
        <f t="shared" si="385"/>
        <v>0</v>
      </c>
      <c r="BM163" s="19">
        <f t="shared" si="385"/>
        <v>0</v>
      </c>
      <c r="BN163" s="19">
        <f t="shared" si="385"/>
        <v>1</v>
      </c>
      <c r="BO163" s="19">
        <f t="shared" si="385"/>
        <v>1</v>
      </c>
      <c r="BP163" s="19">
        <f t="shared" si="385"/>
        <v>0</v>
      </c>
      <c r="BQ163" s="19">
        <f t="shared" si="385"/>
        <v>1</v>
      </c>
      <c r="BR163" s="19">
        <f t="shared" si="385"/>
        <v>0</v>
      </c>
      <c r="BS163" s="19">
        <f t="shared" si="385"/>
        <v>0</v>
      </c>
      <c r="BT163" s="19">
        <f t="shared" si="385"/>
        <v>0</v>
      </c>
      <c r="BU163" s="19">
        <f t="shared" si="385"/>
        <v>0</v>
      </c>
      <c r="BV163" s="19">
        <f t="shared" si="385"/>
        <v>0</v>
      </c>
      <c r="BW163" s="19">
        <f t="shared" si="385"/>
        <v>0</v>
      </c>
      <c r="BY163" s="12" t="str">
        <f t="shared" si="382"/>
        <v/>
      </c>
      <c r="BZ163" s="12"/>
      <c r="CA163" s="12" t="str">
        <f t="shared" si="11"/>
        <v/>
      </c>
      <c r="CB163" s="12" t="str">
        <f t="shared" si="383"/>
        <v>ENL</v>
      </c>
      <c r="CC163" s="12" t="str">
        <f t="shared" si="13"/>
        <v>ENL</v>
      </c>
    </row>
    <row r="164" spans="1:81" ht="14.25" customHeight="1" x14ac:dyDescent="0.35">
      <c r="A164" s="72" t="str">
        <f t="shared" si="0"/>
        <v>Not Completed</v>
      </c>
      <c r="C164" s="19">
        <f t="shared" si="14"/>
        <v>163</v>
      </c>
      <c r="D164" s="14" t="str">
        <f t="shared" si="309"/>
        <v/>
      </c>
      <c r="E164" s="15"/>
      <c r="F164" s="15"/>
      <c r="G164" s="15"/>
      <c r="H164" s="14" t="str">
        <f t="shared" si="310"/>
        <v/>
      </c>
      <c r="I164" s="15"/>
      <c r="J164" s="15"/>
      <c r="K164" s="15"/>
      <c r="L164" s="15"/>
      <c r="M164" s="15"/>
      <c r="N164" s="15"/>
      <c r="O164" s="15"/>
      <c r="P164" s="16"/>
      <c r="Q164" s="17" t="str">
        <f>IF(ISBLANK(O164)=TRUE,"",VLOOKUP(O164,'validation code'!$X$35:$Y$38,2,0))</f>
        <v/>
      </c>
      <c r="R164" s="17" t="e">
        <f t="shared" si="311"/>
        <v>#VALUE!</v>
      </c>
      <c r="S164" s="16"/>
      <c r="T164" s="74" t="str">
        <f t="shared" si="312"/>
        <v/>
      </c>
      <c r="U164" s="69"/>
      <c r="V164" s="69"/>
      <c r="W164" s="69"/>
      <c r="X164" s="69"/>
      <c r="Y164" s="70"/>
      <c r="Z164" s="69"/>
      <c r="AA164" s="71"/>
      <c r="AB164" s="73" t="str">
        <f t="shared" si="288"/>
        <v/>
      </c>
      <c r="AC164" s="73" t="str">
        <f t="shared" si="354"/>
        <v/>
      </c>
      <c r="AD164" s="73" t="str">
        <f t="shared" si="354"/>
        <v/>
      </c>
      <c r="AE164" s="73" t="str">
        <f t="shared" si="354"/>
        <v/>
      </c>
      <c r="AF164" s="73" t="str">
        <f t="shared" si="354"/>
        <v/>
      </c>
      <c r="AG164" s="73" t="str">
        <f t="shared" si="354"/>
        <v/>
      </c>
      <c r="AH164" s="73" t="str">
        <f t="shared" si="354"/>
        <v/>
      </c>
      <c r="AI164" s="73" t="str">
        <f t="shared" si="354"/>
        <v/>
      </c>
      <c r="AJ164" s="73" t="str">
        <f t="shared" si="354"/>
        <v/>
      </c>
      <c r="AK164" s="73" t="str">
        <f t="shared" si="354"/>
        <v/>
      </c>
      <c r="AL164" s="73" t="str">
        <f t="shared" si="354"/>
        <v/>
      </c>
      <c r="AM164" s="73" t="str">
        <f t="shared" si="354"/>
        <v/>
      </c>
      <c r="AN164" s="64" t="e">
        <f t="shared" si="313"/>
        <v>#VALUE!</v>
      </c>
      <c r="AO164" s="12"/>
      <c r="AP164" s="12" t="str">
        <f>IF(ISBLANK(F164),"",VLOOKUP(F164,'validation code'!$T$64:$U$125,2,0))</f>
        <v/>
      </c>
      <c r="AQ164" s="12" t="str">
        <f>IF(ISBLANK(F164),"",VLOOKUP(F164,'validation code'!$T$3:$U$61,2,0))</f>
        <v/>
      </c>
      <c r="AR164" s="12" t="str">
        <f>IF(ISBLANK(M164)=TRUE,"",VLOOKUP(M164,'validation code'!$X$48:$Y$49,2,0))</f>
        <v/>
      </c>
      <c r="AS164" s="12" t="str">
        <f>IF(ISBLANK(F164)=TRUE,"",VLOOKUP(F164,'validation code'!$A$29:$B$91,2,0))</f>
        <v/>
      </c>
      <c r="AT164" s="12"/>
      <c r="AU164" s="12" t="s">
        <v>1149</v>
      </c>
      <c r="AV164" s="12" t="str">
        <f>IF(ISBLANK($B$2)=TRUE,"",VLOOKUP($B$2,'validation code'!$W$54:$X$76,2,0))</f>
        <v>ENL</v>
      </c>
      <c r="AW164" s="72" t="str">
        <f t="shared" si="377"/>
        <v>01</v>
      </c>
      <c r="AX164" s="72" t="str">
        <f t="shared" si="378"/>
        <v/>
      </c>
      <c r="AY164" s="72" t="str">
        <f t="shared" si="379"/>
        <v>0163</v>
      </c>
      <c r="AZ164" s="72" t="str">
        <f t="shared" si="7"/>
        <v>EX-23-ENL-01--0163</v>
      </c>
      <c r="BA164" s="72" t="str">
        <f t="shared" si="8"/>
        <v>Not Completed</v>
      </c>
      <c r="BB164" s="19">
        <f t="shared" ref="BB164:BC164" si="386">IF(ISBLANK(F164)=TRUE,0,1)</f>
        <v>0</v>
      </c>
      <c r="BC164" s="19">
        <f t="shared" si="386"/>
        <v>0</v>
      </c>
      <c r="BD164" s="19">
        <f t="shared" ref="BD164:BW164" si="387">IF(ISBLANK(G164)=TRUE,0,1)</f>
        <v>0</v>
      </c>
      <c r="BE164" s="19">
        <f t="shared" si="387"/>
        <v>1</v>
      </c>
      <c r="BF164" s="19">
        <f t="shared" si="387"/>
        <v>0</v>
      </c>
      <c r="BG164" s="19">
        <f t="shared" si="387"/>
        <v>0</v>
      </c>
      <c r="BH164" s="19">
        <f t="shared" si="387"/>
        <v>0</v>
      </c>
      <c r="BI164" s="19">
        <f t="shared" si="387"/>
        <v>0</v>
      </c>
      <c r="BJ164" s="19">
        <f t="shared" si="387"/>
        <v>0</v>
      </c>
      <c r="BK164" s="19">
        <f t="shared" si="387"/>
        <v>0</v>
      </c>
      <c r="BL164" s="19">
        <f t="shared" si="387"/>
        <v>0</v>
      </c>
      <c r="BM164" s="19">
        <f t="shared" si="387"/>
        <v>0</v>
      </c>
      <c r="BN164" s="19">
        <f t="shared" si="387"/>
        <v>1</v>
      </c>
      <c r="BO164" s="19">
        <f t="shared" si="387"/>
        <v>1</v>
      </c>
      <c r="BP164" s="19">
        <f t="shared" si="387"/>
        <v>0</v>
      </c>
      <c r="BQ164" s="19">
        <f t="shared" si="387"/>
        <v>1</v>
      </c>
      <c r="BR164" s="19">
        <f t="shared" si="387"/>
        <v>0</v>
      </c>
      <c r="BS164" s="19">
        <f t="shared" si="387"/>
        <v>0</v>
      </c>
      <c r="BT164" s="19">
        <f t="shared" si="387"/>
        <v>0</v>
      </c>
      <c r="BU164" s="19">
        <f t="shared" si="387"/>
        <v>0</v>
      </c>
      <c r="BV164" s="19">
        <f t="shared" si="387"/>
        <v>0</v>
      </c>
      <c r="BW164" s="19">
        <f t="shared" si="387"/>
        <v>0</v>
      </c>
      <c r="BY164" s="12" t="str">
        <f t="shared" si="382"/>
        <v/>
      </c>
      <c r="BZ164" s="12"/>
      <c r="CA164" s="12" t="str">
        <f t="shared" si="11"/>
        <v/>
      </c>
      <c r="CB164" s="12" t="str">
        <f t="shared" si="383"/>
        <v>ENL</v>
      </c>
      <c r="CC164" s="12" t="str">
        <f t="shared" si="13"/>
        <v>ENL</v>
      </c>
    </row>
    <row r="165" spans="1:81" ht="14.25" customHeight="1" x14ac:dyDescent="0.35">
      <c r="A165" s="72" t="str">
        <f t="shared" si="0"/>
        <v>Not Completed</v>
      </c>
      <c r="C165" s="19">
        <f t="shared" si="14"/>
        <v>164</v>
      </c>
      <c r="D165" s="14" t="str">
        <f t="shared" si="309"/>
        <v/>
      </c>
      <c r="E165" s="15"/>
      <c r="F165" s="15"/>
      <c r="G165" s="15"/>
      <c r="H165" s="14" t="str">
        <f t="shared" si="310"/>
        <v/>
      </c>
      <c r="I165" s="15"/>
      <c r="J165" s="15"/>
      <c r="K165" s="15"/>
      <c r="L165" s="15"/>
      <c r="M165" s="15"/>
      <c r="N165" s="15"/>
      <c r="O165" s="15"/>
      <c r="P165" s="16"/>
      <c r="Q165" s="17" t="str">
        <f>IF(ISBLANK(O165)=TRUE,"",VLOOKUP(O165,'validation code'!$X$35:$Y$38,2,0))</f>
        <v/>
      </c>
      <c r="R165" s="17" t="e">
        <f t="shared" si="311"/>
        <v>#VALUE!</v>
      </c>
      <c r="S165" s="16"/>
      <c r="T165" s="74" t="str">
        <f t="shared" si="312"/>
        <v/>
      </c>
      <c r="U165" s="69"/>
      <c r="V165" s="69"/>
      <c r="W165" s="69"/>
      <c r="X165" s="69"/>
      <c r="Y165" s="70"/>
      <c r="Z165" s="69"/>
      <c r="AA165" s="71"/>
      <c r="AB165" s="73" t="str">
        <f t="shared" si="288"/>
        <v/>
      </c>
      <c r="AC165" s="73" t="str">
        <f t="shared" si="354"/>
        <v/>
      </c>
      <c r="AD165" s="73" t="str">
        <f t="shared" si="354"/>
        <v/>
      </c>
      <c r="AE165" s="73" t="str">
        <f t="shared" si="354"/>
        <v/>
      </c>
      <c r="AF165" s="73" t="str">
        <f t="shared" si="354"/>
        <v/>
      </c>
      <c r="AG165" s="73" t="str">
        <f t="shared" si="354"/>
        <v/>
      </c>
      <c r="AH165" s="73" t="str">
        <f t="shared" si="354"/>
        <v/>
      </c>
      <c r="AI165" s="73" t="str">
        <f t="shared" si="354"/>
        <v/>
      </c>
      <c r="AJ165" s="73" t="str">
        <f t="shared" si="354"/>
        <v/>
      </c>
      <c r="AK165" s="73" t="str">
        <f t="shared" si="354"/>
        <v/>
      </c>
      <c r="AL165" s="73" t="str">
        <f t="shared" si="354"/>
        <v/>
      </c>
      <c r="AM165" s="73" t="str">
        <f t="shared" si="354"/>
        <v/>
      </c>
      <c r="AN165" s="64" t="e">
        <f t="shared" si="313"/>
        <v>#VALUE!</v>
      </c>
      <c r="AO165" s="12"/>
      <c r="AP165" s="12" t="str">
        <f>IF(ISBLANK(F165),"",VLOOKUP(F165,'validation code'!$T$64:$U$125,2,0))</f>
        <v/>
      </c>
      <c r="AQ165" s="12" t="str">
        <f>IF(ISBLANK(F165),"",VLOOKUP(F165,'validation code'!$T$3:$U$61,2,0))</f>
        <v/>
      </c>
      <c r="AR165" s="12" t="str">
        <f>IF(ISBLANK(M165)=TRUE,"",VLOOKUP(M165,'validation code'!$X$48:$Y$49,2,0))</f>
        <v/>
      </c>
      <c r="AS165" s="12" t="str">
        <f>IF(ISBLANK(F165)=TRUE,"",VLOOKUP(F165,'validation code'!$A$29:$B$91,2,0))</f>
        <v/>
      </c>
      <c r="AT165" s="12"/>
      <c r="AU165" s="12" t="s">
        <v>1149</v>
      </c>
      <c r="AV165" s="12" t="str">
        <f>IF(ISBLANK($B$2)=TRUE,"",VLOOKUP($B$2,'validation code'!$W$54:$X$76,2,0))</f>
        <v>ENL</v>
      </c>
      <c r="AW165" s="72" t="str">
        <f t="shared" si="377"/>
        <v>01</v>
      </c>
      <c r="AX165" s="72" t="str">
        <f t="shared" si="378"/>
        <v/>
      </c>
      <c r="AY165" s="72" t="str">
        <f t="shared" si="379"/>
        <v>0164</v>
      </c>
      <c r="AZ165" s="72" t="str">
        <f t="shared" si="7"/>
        <v>EX-23-ENL-01--0164</v>
      </c>
      <c r="BA165" s="72" t="str">
        <f t="shared" si="8"/>
        <v>Not Completed</v>
      </c>
      <c r="BB165" s="19">
        <f t="shared" ref="BB165:BC165" si="388">IF(ISBLANK(F165)=TRUE,0,1)</f>
        <v>0</v>
      </c>
      <c r="BC165" s="19">
        <f t="shared" si="388"/>
        <v>0</v>
      </c>
      <c r="BD165" s="19">
        <f t="shared" ref="BD165:BW165" si="389">IF(ISBLANK(G165)=TRUE,0,1)</f>
        <v>0</v>
      </c>
      <c r="BE165" s="19">
        <f t="shared" si="389"/>
        <v>1</v>
      </c>
      <c r="BF165" s="19">
        <f t="shared" si="389"/>
        <v>0</v>
      </c>
      <c r="BG165" s="19">
        <f t="shared" si="389"/>
        <v>0</v>
      </c>
      <c r="BH165" s="19">
        <f t="shared" si="389"/>
        <v>0</v>
      </c>
      <c r="BI165" s="19">
        <f t="shared" si="389"/>
        <v>0</v>
      </c>
      <c r="BJ165" s="19">
        <f t="shared" si="389"/>
        <v>0</v>
      </c>
      <c r="BK165" s="19">
        <f t="shared" si="389"/>
        <v>0</v>
      </c>
      <c r="BL165" s="19">
        <f t="shared" si="389"/>
        <v>0</v>
      </c>
      <c r="BM165" s="19">
        <f t="shared" si="389"/>
        <v>0</v>
      </c>
      <c r="BN165" s="19">
        <f t="shared" si="389"/>
        <v>1</v>
      </c>
      <c r="BO165" s="19">
        <f t="shared" si="389"/>
        <v>1</v>
      </c>
      <c r="BP165" s="19">
        <f t="shared" si="389"/>
        <v>0</v>
      </c>
      <c r="BQ165" s="19">
        <f t="shared" si="389"/>
        <v>1</v>
      </c>
      <c r="BR165" s="19">
        <f t="shared" si="389"/>
        <v>0</v>
      </c>
      <c r="BS165" s="19">
        <f t="shared" si="389"/>
        <v>0</v>
      </c>
      <c r="BT165" s="19">
        <f t="shared" si="389"/>
        <v>0</v>
      </c>
      <c r="BU165" s="19">
        <f t="shared" si="389"/>
        <v>0</v>
      </c>
      <c r="BV165" s="19">
        <f t="shared" si="389"/>
        <v>0</v>
      </c>
      <c r="BW165" s="19">
        <f t="shared" si="389"/>
        <v>0</v>
      </c>
      <c r="BY165" s="12" t="str">
        <f t="shared" si="382"/>
        <v/>
      </c>
      <c r="BZ165" s="12"/>
      <c r="CA165" s="12" t="str">
        <f t="shared" si="11"/>
        <v/>
      </c>
      <c r="CB165" s="12" t="str">
        <f t="shared" si="383"/>
        <v>ENL</v>
      </c>
      <c r="CC165" s="12" t="str">
        <f t="shared" si="13"/>
        <v>ENL</v>
      </c>
    </row>
    <row r="166" spans="1:81" ht="14.25" customHeight="1" x14ac:dyDescent="0.35">
      <c r="A166" s="72" t="str">
        <f t="shared" si="0"/>
        <v>Not Completed</v>
      </c>
      <c r="C166" s="19">
        <f t="shared" si="14"/>
        <v>165</v>
      </c>
      <c r="D166" s="14" t="str">
        <f t="shared" si="309"/>
        <v/>
      </c>
      <c r="E166" s="15"/>
      <c r="F166" s="15"/>
      <c r="G166" s="15"/>
      <c r="H166" s="14" t="str">
        <f t="shared" si="310"/>
        <v/>
      </c>
      <c r="I166" s="15"/>
      <c r="J166" s="15"/>
      <c r="K166" s="15"/>
      <c r="L166" s="15"/>
      <c r="M166" s="15"/>
      <c r="N166" s="15"/>
      <c r="O166" s="15"/>
      <c r="P166" s="16"/>
      <c r="Q166" s="17" t="str">
        <f>IF(ISBLANK(O166)=TRUE,"",VLOOKUP(O166,'validation code'!$X$35:$Y$38,2,0))</f>
        <v/>
      </c>
      <c r="R166" s="17" t="e">
        <f t="shared" si="311"/>
        <v>#VALUE!</v>
      </c>
      <c r="S166" s="16"/>
      <c r="T166" s="74" t="str">
        <f t="shared" si="312"/>
        <v/>
      </c>
      <c r="U166" s="69"/>
      <c r="V166" s="69"/>
      <c r="W166" s="69"/>
      <c r="X166" s="69"/>
      <c r="Y166" s="70"/>
      <c r="Z166" s="69"/>
      <c r="AA166" s="71"/>
      <c r="AB166" s="73" t="str">
        <f t="shared" si="288"/>
        <v/>
      </c>
      <c r="AC166" s="73" t="str">
        <f t="shared" si="354"/>
        <v/>
      </c>
      <c r="AD166" s="73" t="str">
        <f t="shared" si="354"/>
        <v/>
      </c>
      <c r="AE166" s="73" t="str">
        <f t="shared" si="354"/>
        <v/>
      </c>
      <c r="AF166" s="73" t="str">
        <f t="shared" si="354"/>
        <v/>
      </c>
      <c r="AG166" s="73" t="str">
        <f t="shared" si="354"/>
        <v/>
      </c>
      <c r="AH166" s="73" t="str">
        <f t="shared" si="354"/>
        <v/>
      </c>
      <c r="AI166" s="73" t="str">
        <f t="shared" si="354"/>
        <v/>
      </c>
      <c r="AJ166" s="73" t="str">
        <f t="shared" si="354"/>
        <v/>
      </c>
      <c r="AK166" s="73" t="str">
        <f t="shared" si="354"/>
        <v/>
      </c>
      <c r="AL166" s="73" t="str">
        <f t="shared" si="354"/>
        <v/>
      </c>
      <c r="AM166" s="73" t="str">
        <f t="shared" si="354"/>
        <v/>
      </c>
      <c r="AN166" s="64" t="e">
        <f t="shared" si="313"/>
        <v>#VALUE!</v>
      </c>
      <c r="AO166" s="12"/>
      <c r="AP166" s="12" t="str">
        <f>IF(ISBLANK(F166),"",VLOOKUP(F166,'validation code'!$T$64:$U$125,2,0))</f>
        <v/>
      </c>
      <c r="AQ166" s="12" t="str">
        <f>IF(ISBLANK(F166),"",VLOOKUP(F166,'validation code'!$T$3:$U$61,2,0))</f>
        <v/>
      </c>
      <c r="AR166" s="12" t="str">
        <f>IF(ISBLANK(M166)=TRUE,"",VLOOKUP(M166,'validation code'!$X$48:$Y$49,2,0))</f>
        <v/>
      </c>
      <c r="AS166" s="12" t="str">
        <f>IF(ISBLANK(F166)=TRUE,"",VLOOKUP(F166,'validation code'!$A$29:$B$91,2,0))</f>
        <v/>
      </c>
      <c r="AT166" s="12"/>
      <c r="AU166" s="12" t="s">
        <v>1149</v>
      </c>
      <c r="AV166" s="12" t="str">
        <f>IF(ISBLANK($B$2)=TRUE,"",VLOOKUP($B$2,'validation code'!$W$54:$X$76,2,0))</f>
        <v>ENL</v>
      </c>
      <c r="AW166" s="72" t="str">
        <f t="shared" si="377"/>
        <v>01</v>
      </c>
      <c r="AX166" s="72" t="str">
        <f t="shared" si="378"/>
        <v/>
      </c>
      <c r="AY166" s="72" t="str">
        <f t="shared" si="379"/>
        <v>0165</v>
      </c>
      <c r="AZ166" s="72" t="str">
        <f t="shared" si="7"/>
        <v>EX-23-ENL-01--0165</v>
      </c>
      <c r="BA166" s="72" t="str">
        <f t="shared" si="8"/>
        <v>Not Completed</v>
      </c>
      <c r="BB166" s="19">
        <f t="shared" ref="BB166:BC166" si="390">IF(ISBLANK(F166)=TRUE,0,1)</f>
        <v>0</v>
      </c>
      <c r="BC166" s="19">
        <f t="shared" si="390"/>
        <v>0</v>
      </c>
      <c r="BD166" s="19">
        <f t="shared" ref="BD166:BW166" si="391">IF(ISBLANK(G166)=TRUE,0,1)</f>
        <v>0</v>
      </c>
      <c r="BE166" s="19">
        <f t="shared" si="391"/>
        <v>1</v>
      </c>
      <c r="BF166" s="19">
        <f t="shared" si="391"/>
        <v>0</v>
      </c>
      <c r="BG166" s="19">
        <f t="shared" si="391"/>
        <v>0</v>
      </c>
      <c r="BH166" s="19">
        <f t="shared" si="391"/>
        <v>0</v>
      </c>
      <c r="BI166" s="19">
        <f t="shared" si="391"/>
        <v>0</v>
      </c>
      <c r="BJ166" s="19">
        <f t="shared" si="391"/>
        <v>0</v>
      </c>
      <c r="BK166" s="19">
        <f t="shared" si="391"/>
        <v>0</v>
      </c>
      <c r="BL166" s="19">
        <f t="shared" si="391"/>
        <v>0</v>
      </c>
      <c r="BM166" s="19">
        <f t="shared" si="391"/>
        <v>0</v>
      </c>
      <c r="BN166" s="19">
        <f t="shared" si="391"/>
        <v>1</v>
      </c>
      <c r="BO166" s="19">
        <f t="shared" si="391"/>
        <v>1</v>
      </c>
      <c r="BP166" s="19">
        <f t="shared" si="391"/>
        <v>0</v>
      </c>
      <c r="BQ166" s="19">
        <f t="shared" si="391"/>
        <v>1</v>
      </c>
      <c r="BR166" s="19">
        <f t="shared" si="391"/>
        <v>0</v>
      </c>
      <c r="BS166" s="19">
        <f t="shared" si="391"/>
        <v>0</v>
      </c>
      <c r="BT166" s="19">
        <f t="shared" si="391"/>
        <v>0</v>
      </c>
      <c r="BU166" s="19">
        <f t="shared" si="391"/>
        <v>0</v>
      </c>
      <c r="BV166" s="19">
        <f t="shared" si="391"/>
        <v>0</v>
      </c>
      <c r="BW166" s="19">
        <f t="shared" si="391"/>
        <v>0</v>
      </c>
      <c r="BY166" s="12" t="str">
        <f t="shared" si="382"/>
        <v/>
      </c>
      <c r="BZ166" s="12"/>
      <c r="CA166" s="12" t="str">
        <f t="shared" si="11"/>
        <v/>
      </c>
      <c r="CB166" s="12" t="str">
        <f t="shared" si="383"/>
        <v>ENL</v>
      </c>
      <c r="CC166" s="12" t="str">
        <f t="shared" si="13"/>
        <v>ENL</v>
      </c>
    </row>
    <row r="167" spans="1:81" ht="14.25" customHeight="1" x14ac:dyDescent="0.35">
      <c r="A167" s="72" t="str">
        <f t="shared" si="0"/>
        <v>Not Completed</v>
      </c>
      <c r="C167" s="19">
        <f t="shared" si="14"/>
        <v>166</v>
      </c>
      <c r="D167" s="14" t="str">
        <f t="shared" si="309"/>
        <v/>
      </c>
      <c r="E167" s="15"/>
      <c r="F167" s="15"/>
      <c r="G167" s="15"/>
      <c r="H167" s="14" t="str">
        <f t="shared" si="310"/>
        <v/>
      </c>
      <c r="I167" s="15"/>
      <c r="J167" s="15"/>
      <c r="K167" s="15"/>
      <c r="L167" s="15"/>
      <c r="M167" s="15"/>
      <c r="N167" s="15"/>
      <c r="O167" s="15"/>
      <c r="P167" s="16"/>
      <c r="Q167" s="17" t="str">
        <f>IF(ISBLANK(O167)=TRUE,"",VLOOKUP(O167,'validation code'!$X$35:$Y$38,2,0))</f>
        <v/>
      </c>
      <c r="R167" s="17" t="e">
        <f t="shared" si="311"/>
        <v>#VALUE!</v>
      </c>
      <c r="S167" s="16"/>
      <c r="T167" s="74" t="str">
        <f t="shared" si="312"/>
        <v/>
      </c>
      <c r="U167" s="69"/>
      <c r="V167" s="69"/>
      <c r="W167" s="69"/>
      <c r="X167" s="69"/>
      <c r="Y167" s="70"/>
      <c r="Z167" s="69"/>
      <c r="AA167" s="71"/>
      <c r="AB167" s="73" t="str">
        <f t="shared" si="288"/>
        <v/>
      </c>
      <c r="AC167" s="73" t="str">
        <f t="shared" si="354"/>
        <v/>
      </c>
      <c r="AD167" s="73" t="str">
        <f t="shared" si="354"/>
        <v/>
      </c>
      <c r="AE167" s="73" t="str">
        <f t="shared" si="354"/>
        <v/>
      </c>
      <c r="AF167" s="73" t="str">
        <f t="shared" si="354"/>
        <v/>
      </c>
      <c r="AG167" s="73" t="str">
        <f t="shared" si="354"/>
        <v/>
      </c>
      <c r="AH167" s="73" t="str">
        <f t="shared" si="354"/>
        <v/>
      </c>
      <c r="AI167" s="73" t="str">
        <f t="shared" si="354"/>
        <v/>
      </c>
      <c r="AJ167" s="73" t="str">
        <f t="shared" si="354"/>
        <v/>
      </c>
      <c r="AK167" s="73" t="str">
        <f t="shared" si="354"/>
        <v/>
      </c>
      <c r="AL167" s="73" t="str">
        <f t="shared" si="354"/>
        <v/>
      </c>
      <c r="AM167" s="73" t="str">
        <f t="shared" si="354"/>
        <v/>
      </c>
      <c r="AN167" s="64" t="e">
        <f t="shared" si="313"/>
        <v>#VALUE!</v>
      </c>
      <c r="AO167" s="12"/>
      <c r="AP167" s="12" t="str">
        <f>IF(ISBLANK(F167),"",VLOOKUP(F167,'validation code'!$T$64:$U$125,2,0))</f>
        <v/>
      </c>
      <c r="AQ167" s="12" t="str">
        <f>IF(ISBLANK(F167),"",VLOOKUP(F167,'validation code'!$T$3:$U$61,2,0))</f>
        <v/>
      </c>
      <c r="AR167" s="12" t="str">
        <f>IF(ISBLANK(M167)=TRUE,"",VLOOKUP(M167,'validation code'!$X$48:$Y$49,2,0))</f>
        <v/>
      </c>
      <c r="AS167" s="12" t="str">
        <f>IF(ISBLANK(F167)=TRUE,"",VLOOKUP(F167,'validation code'!$A$29:$B$91,2,0))</f>
        <v/>
      </c>
      <c r="AT167" s="12"/>
      <c r="AU167" s="12" t="s">
        <v>1149</v>
      </c>
      <c r="AV167" s="12" t="str">
        <f>IF(ISBLANK($B$2)=TRUE,"",VLOOKUP($B$2,'validation code'!$W$54:$X$76,2,0))</f>
        <v>ENL</v>
      </c>
      <c r="AW167" s="72" t="str">
        <f t="shared" si="377"/>
        <v>01</v>
      </c>
      <c r="AX167" s="72" t="str">
        <f t="shared" si="378"/>
        <v/>
      </c>
      <c r="AY167" s="72" t="str">
        <f t="shared" si="379"/>
        <v>0166</v>
      </c>
      <c r="AZ167" s="72" t="str">
        <f t="shared" si="7"/>
        <v>EX-23-ENL-01--0166</v>
      </c>
      <c r="BA167" s="72" t="str">
        <f t="shared" si="8"/>
        <v>Not Completed</v>
      </c>
      <c r="BB167" s="19">
        <f t="shared" ref="BB167:BC167" si="392">IF(ISBLANK(F167)=TRUE,0,1)</f>
        <v>0</v>
      </c>
      <c r="BC167" s="19">
        <f t="shared" si="392"/>
        <v>0</v>
      </c>
      <c r="BD167" s="19">
        <f t="shared" ref="BD167:BW167" si="393">IF(ISBLANK(G167)=TRUE,0,1)</f>
        <v>0</v>
      </c>
      <c r="BE167" s="19">
        <f t="shared" si="393"/>
        <v>1</v>
      </c>
      <c r="BF167" s="19">
        <f t="shared" si="393"/>
        <v>0</v>
      </c>
      <c r="BG167" s="19">
        <f t="shared" si="393"/>
        <v>0</v>
      </c>
      <c r="BH167" s="19">
        <f t="shared" si="393"/>
        <v>0</v>
      </c>
      <c r="BI167" s="19">
        <f t="shared" si="393"/>
        <v>0</v>
      </c>
      <c r="BJ167" s="19">
        <f t="shared" si="393"/>
        <v>0</v>
      </c>
      <c r="BK167" s="19">
        <f t="shared" si="393"/>
        <v>0</v>
      </c>
      <c r="BL167" s="19">
        <f t="shared" si="393"/>
        <v>0</v>
      </c>
      <c r="BM167" s="19">
        <f t="shared" si="393"/>
        <v>0</v>
      </c>
      <c r="BN167" s="19">
        <f t="shared" si="393"/>
        <v>1</v>
      </c>
      <c r="BO167" s="19">
        <f t="shared" si="393"/>
        <v>1</v>
      </c>
      <c r="BP167" s="19">
        <f t="shared" si="393"/>
        <v>0</v>
      </c>
      <c r="BQ167" s="19">
        <f t="shared" si="393"/>
        <v>1</v>
      </c>
      <c r="BR167" s="19">
        <f t="shared" si="393"/>
        <v>0</v>
      </c>
      <c r="BS167" s="19">
        <f t="shared" si="393"/>
        <v>0</v>
      </c>
      <c r="BT167" s="19">
        <f t="shared" si="393"/>
        <v>0</v>
      </c>
      <c r="BU167" s="19">
        <f t="shared" si="393"/>
        <v>0</v>
      </c>
      <c r="BV167" s="19">
        <f t="shared" si="393"/>
        <v>0</v>
      </c>
      <c r="BW167" s="19">
        <f t="shared" si="393"/>
        <v>0</v>
      </c>
      <c r="BY167" s="12" t="str">
        <f t="shared" si="382"/>
        <v/>
      </c>
      <c r="BZ167" s="12"/>
      <c r="CA167" s="12" t="str">
        <f t="shared" si="11"/>
        <v/>
      </c>
      <c r="CB167" s="12" t="str">
        <f t="shared" si="383"/>
        <v>ENL</v>
      </c>
      <c r="CC167" s="12" t="str">
        <f t="shared" si="13"/>
        <v>ENL</v>
      </c>
    </row>
    <row r="168" spans="1:81" ht="14.25" customHeight="1" x14ac:dyDescent="0.35">
      <c r="A168" s="72" t="str">
        <f t="shared" si="0"/>
        <v>Not Completed</v>
      </c>
      <c r="C168" s="19">
        <f t="shared" si="14"/>
        <v>167</v>
      </c>
      <c r="D168" s="14" t="str">
        <f t="shared" si="309"/>
        <v/>
      </c>
      <c r="E168" s="15"/>
      <c r="F168" s="15"/>
      <c r="G168" s="15"/>
      <c r="H168" s="14" t="str">
        <f t="shared" si="310"/>
        <v/>
      </c>
      <c r="I168" s="15"/>
      <c r="J168" s="15"/>
      <c r="K168" s="15"/>
      <c r="L168" s="15"/>
      <c r="M168" s="15"/>
      <c r="N168" s="15"/>
      <c r="O168" s="15"/>
      <c r="P168" s="16"/>
      <c r="Q168" s="17" t="str">
        <f>IF(ISBLANK(O168)=TRUE,"",VLOOKUP(O168,'validation code'!$X$35:$Y$38,2,0))</f>
        <v/>
      </c>
      <c r="R168" s="17" t="e">
        <f t="shared" si="311"/>
        <v>#VALUE!</v>
      </c>
      <c r="S168" s="16"/>
      <c r="T168" s="74" t="str">
        <f t="shared" si="312"/>
        <v/>
      </c>
      <c r="U168" s="69"/>
      <c r="V168" s="69"/>
      <c r="W168" s="69"/>
      <c r="X168" s="69"/>
      <c r="Y168" s="70"/>
      <c r="Z168" s="69"/>
      <c r="AA168" s="71"/>
      <c r="AB168" s="73" t="str">
        <f t="shared" si="288"/>
        <v/>
      </c>
      <c r="AC168" s="73" t="str">
        <f t="shared" si="354"/>
        <v/>
      </c>
      <c r="AD168" s="73" t="str">
        <f t="shared" si="354"/>
        <v/>
      </c>
      <c r="AE168" s="73" t="str">
        <f t="shared" si="354"/>
        <v/>
      </c>
      <c r="AF168" s="73" t="str">
        <f t="shared" si="354"/>
        <v/>
      </c>
      <c r="AG168" s="73" t="str">
        <f t="shared" si="354"/>
        <v/>
      </c>
      <c r="AH168" s="73" t="str">
        <f t="shared" si="354"/>
        <v/>
      </c>
      <c r="AI168" s="73" t="str">
        <f t="shared" si="354"/>
        <v/>
      </c>
      <c r="AJ168" s="73" t="str">
        <f t="shared" si="354"/>
        <v/>
      </c>
      <c r="AK168" s="73" t="str">
        <f t="shared" si="354"/>
        <v/>
      </c>
      <c r="AL168" s="73" t="str">
        <f t="shared" si="354"/>
        <v/>
      </c>
      <c r="AM168" s="73" t="str">
        <f t="shared" si="354"/>
        <v/>
      </c>
      <c r="AN168" s="64" t="e">
        <f t="shared" si="313"/>
        <v>#VALUE!</v>
      </c>
      <c r="AO168" s="12"/>
      <c r="AP168" s="12" t="str">
        <f>IF(ISBLANK(F168),"",VLOOKUP(F168,'validation code'!$T$64:$U$125,2,0))</f>
        <v/>
      </c>
      <c r="AQ168" s="12" t="str">
        <f>IF(ISBLANK(F168),"",VLOOKUP(F168,'validation code'!$T$3:$U$61,2,0))</f>
        <v/>
      </c>
      <c r="AR168" s="12" t="str">
        <f>IF(ISBLANK(M168)=TRUE,"",VLOOKUP(M168,'validation code'!$X$48:$Y$49,2,0))</f>
        <v/>
      </c>
      <c r="AS168" s="12" t="str">
        <f>IF(ISBLANK(F168)=TRUE,"",VLOOKUP(F168,'validation code'!$A$29:$B$91,2,0))</f>
        <v/>
      </c>
      <c r="AT168" s="12"/>
      <c r="AU168" s="12" t="s">
        <v>1149</v>
      </c>
      <c r="AV168" s="12" t="str">
        <f>IF(ISBLANK($B$2)=TRUE,"",VLOOKUP($B$2,'validation code'!$W$54:$X$76,2,0))</f>
        <v>ENL</v>
      </c>
      <c r="AW168" s="72" t="str">
        <f t="shared" si="377"/>
        <v>01</v>
      </c>
      <c r="AX168" s="72" t="str">
        <f t="shared" si="378"/>
        <v/>
      </c>
      <c r="AY168" s="72" t="str">
        <f t="shared" si="379"/>
        <v>0167</v>
      </c>
      <c r="AZ168" s="72" t="str">
        <f t="shared" si="7"/>
        <v>EX-23-ENL-01--0167</v>
      </c>
      <c r="BA168" s="72" t="str">
        <f t="shared" si="8"/>
        <v>Not Completed</v>
      </c>
      <c r="BB168" s="19">
        <f t="shared" ref="BB168:BC168" si="394">IF(ISBLANK(F168)=TRUE,0,1)</f>
        <v>0</v>
      </c>
      <c r="BC168" s="19">
        <f t="shared" si="394"/>
        <v>0</v>
      </c>
      <c r="BD168" s="19">
        <f t="shared" ref="BD168:BW168" si="395">IF(ISBLANK(G168)=TRUE,0,1)</f>
        <v>0</v>
      </c>
      <c r="BE168" s="19">
        <f t="shared" si="395"/>
        <v>1</v>
      </c>
      <c r="BF168" s="19">
        <f t="shared" si="395"/>
        <v>0</v>
      </c>
      <c r="BG168" s="19">
        <f t="shared" si="395"/>
        <v>0</v>
      </c>
      <c r="BH168" s="19">
        <f t="shared" si="395"/>
        <v>0</v>
      </c>
      <c r="BI168" s="19">
        <f t="shared" si="395"/>
        <v>0</v>
      </c>
      <c r="BJ168" s="19">
        <f t="shared" si="395"/>
        <v>0</v>
      </c>
      <c r="BK168" s="19">
        <f t="shared" si="395"/>
        <v>0</v>
      </c>
      <c r="BL168" s="19">
        <f t="shared" si="395"/>
        <v>0</v>
      </c>
      <c r="BM168" s="19">
        <f t="shared" si="395"/>
        <v>0</v>
      </c>
      <c r="BN168" s="19">
        <f t="shared" si="395"/>
        <v>1</v>
      </c>
      <c r="BO168" s="19">
        <f t="shared" si="395"/>
        <v>1</v>
      </c>
      <c r="BP168" s="19">
        <f t="shared" si="395"/>
        <v>0</v>
      </c>
      <c r="BQ168" s="19">
        <f t="shared" si="395"/>
        <v>1</v>
      </c>
      <c r="BR168" s="19">
        <f t="shared" si="395"/>
        <v>0</v>
      </c>
      <c r="BS168" s="19">
        <f t="shared" si="395"/>
        <v>0</v>
      </c>
      <c r="BT168" s="19">
        <f t="shared" si="395"/>
        <v>0</v>
      </c>
      <c r="BU168" s="19">
        <f t="shared" si="395"/>
        <v>0</v>
      </c>
      <c r="BV168" s="19">
        <f t="shared" si="395"/>
        <v>0</v>
      </c>
      <c r="BW168" s="19">
        <f t="shared" si="395"/>
        <v>0</v>
      </c>
      <c r="BY168" s="12" t="str">
        <f t="shared" si="382"/>
        <v/>
      </c>
      <c r="BZ168" s="12"/>
      <c r="CA168" s="12" t="str">
        <f t="shared" si="11"/>
        <v/>
      </c>
      <c r="CB168" s="12" t="str">
        <f t="shared" si="383"/>
        <v>ENL</v>
      </c>
      <c r="CC168" s="12" t="str">
        <f t="shared" si="13"/>
        <v>ENL</v>
      </c>
    </row>
    <row r="169" spans="1:81" ht="14.25" customHeight="1" x14ac:dyDescent="0.35">
      <c r="A169" s="72" t="str">
        <f t="shared" si="0"/>
        <v>Not Completed</v>
      </c>
      <c r="C169" s="19">
        <f t="shared" si="14"/>
        <v>168</v>
      </c>
      <c r="D169" s="14" t="str">
        <f t="shared" si="309"/>
        <v/>
      </c>
      <c r="E169" s="15"/>
      <c r="F169" s="15"/>
      <c r="G169" s="15"/>
      <c r="H169" s="14" t="str">
        <f t="shared" si="310"/>
        <v/>
      </c>
      <c r="I169" s="15"/>
      <c r="J169" s="15"/>
      <c r="K169" s="15"/>
      <c r="L169" s="15"/>
      <c r="M169" s="15"/>
      <c r="N169" s="15"/>
      <c r="O169" s="15"/>
      <c r="P169" s="16"/>
      <c r="Q169" s="17" t="str">
        <f>IF(ISBLANK(O169)=TRUE,"",VLOOKUP(O169,'validation code'!$X$35:$Y$38,2,0))</f>
        <v/>
      </c>
      <c r="R169" s="17" t="e">
        <f t="shared" si="311"/>
        <v>#VALUE!</v>
      </c>
      <c r="S169" s="16"/>
      <c r="T169" s="74" t="str">
        <f t="shared" si="312"/>
        <v/>
      </c>
      <c r="U169" s="69"/>
      <c r="V169" s="69"/>
      <c r="W169" s="69"/>
      <c r="X169" s="69"/>
      <c r="Y169" s="70"/>
      <c r="Z169" s="69"/>
      <c r="AA169" s="71"/>
      <c r="AB169" s="73" t="str">
        <f t="shared" si="288"/>
        <v/>
      </c>
      <c r="AC169" s="73" t="str">
        <f t="shared" si="354"/>
        <v/>
      </c>
      <c r="AD169" s="73" t="str">
        <f t="shared" si="354"/>
        <v/>
      </c>
      <c r="AE169" s="73" t="str">
        <f t="shared" si="354"/>
        <v/>
      </c>
      <c r="AF169" s="73" t="str">
        <f t="shared" si="354"/>
        <v/>
      </c>
      <c r="AG169" s="73" t="str">
        <f t="shared" si="354"/>
        <v/>
      </c>
      <c r="AH169" s="73" t="str">
        <f t="shared" si="354"/>
        <v/>
      </c>
      <c r="AI169" s="73" t="str">
        <f t="shared" si="354"/>
        <v/>
      </c>
      <c r="AJ169" s="73" t="str">
        <f t="shared" si="354"/>
        <v/>
      </c>
      <c r="AK169" s="73" t="str">
        <f t="shared" si="354"/>
        <v/>
      </c>
      <c r="AL169" s="73" t="str">
        <f t="shared" si="354"/>
        <v/>
      </c>
      <c r="AM169" s="73" t="str">
        <f t="shared" si="354"/>
        <v/>
      </c>
      <c r="AN169" s="64" t="e">
        <f t="shared" si="313"/>
        <v>#VALUE!</v>
      </c>
      <c r="AO169" s="12"/>
      <c r="AP169" s="12" t="str">
        <f>IF(ISBLANK(F169),"",VLOOKUP(F169,'validation code'!$T$64:$U$125,2,0))</f>
        <v/>
      </c>
      <c r="AQ169" s="12" t="str">
        <f>IF(ISBLANK(F169),"",VLOOKUP(F169,'validation code'!$T$3:$U$61,2,0))</f>
        <v/>
      </c>
      <c r="AR169" s="12" t="str">
        <f>IF(ISBLANK(M169)=TRUE,"",VLOOKUP(M169,'validation code'!$X$48:$Y$49,2,0))</f>
        <v/>
      </c>
      <c r="AS169" s="12" t="str">
        <f>IF(ISBLANK(F169)=TRUE,"",VLOOKUP(F169,'validation code'!$A$29:$B$91,2,0))</f>
        <v/>
      </c>
      <c r="AT169" s="12"/>
      <c r="AU169" s="12" t="s">
        <v>1149</v>
      </c>
      <c r="AV169" s="12" t="str">
        <f>IF(ISBLANK($B$2)=TRUE,"",VLOOKUP($B$2,'validation code'!$W$54:$X$76,2,0))</f>
        <v>ENL</v>
      </c>
      <c r="AW169" s="72" t="str">
        <f t="shared" si="377"/>
        <v>01</v>
      </c>
      <c r="AX169" s="72" t="str">
        <f t="shared" si="378"/>
        <v/>
      </c>
      <c r="AY169" s="72" t="str">
        <f t="shared" si="379"/>
        <v>0168</v>
      </c>
      <c r="AZ169" s="72" t="str">
        <f t="shared" si="7"/>
        <v>EX-23-ENL-01--0168</v>
      </c>
      <c r="BA169" s="72" t="str">
        <f t="shared" si="8"/>
        <v>Not Completed</v>
      </c>
      <c r="BB169" s="19">
        <f t="shared" ref="BB169:BC169" si="396">IF(ISBLANK(F169)=TRUE,0,1)</f>
        <v>0</v>
      </c>
      <c r="BC169" s="19">
        <f t="shared" si="396"/>
        <v>0</v>
      </c>
      <c r="BD169" s="19">
        <f t="shared" ref="BD169:BW169" si="397">IF(ISBLANK(G169)=TRUE,0,1)</f>
        <v>0</v>
      </c>
      <c r="BE169" s="19">
        <f t="shared" si="397"/>
        <v>1</v>
      </c>
      <c r="BF169" s="19">
        <f t="shared" si="397"/>
        <v>0</v>
      </c>
      <c r="BG169" s="19">
        <f t="shared" si="397"/>
        <v>0</v>
      </c>
      <c r="BH169" s="19">
        <f t="shared" si="397"/>
        <v>0</v>
      </c>
      <c r="BI169" s="19">
        <f t="shared" si="397"/>
        <v>0</v>
      </c>
      <c r="BJ169" s="19">
        <f t="shared" si="397"/>
        <v>0</v>
      </c>
      <c r="BK169" s="19">
        <f t="shared" si="397"/>
        <v>0</v>
      </c>
      <c r="BL169" s="19">
        <f t="shared" si="397"/>
        <v>0</v>
      </c>
      <c r="BM169" s="19">
        <f t="shared" si="397"/>
        <v>0</v>
      </c>
      <c r="BN169" s="19">
        <f t="shared" si="397"/>
        <v>1</v>
      </c>
      <c r="BO169" s="19">
        <f t="shared" si="397"/>
        <v>1</v>
      </c>
      <c r="BP169" s="19">
        <f t="shared" si="397"/>
        <v>0</v>
      </c>
      <c r="BQ169" s="19">
        <f t="shared" si="397"/>
        <v>1</v>
      </c>
      <c r="BR169" s="19">
        <f t="shared" si="397"/>
        <v>0</v>
      </c>
      <c r="BS169" s="19">
        <f t="shared" si="397"/>
        <v>0</v>
      </c>
      <c r="BT169" s="19">
        <f t="shared" si="397"/>
        <v>0</v>
      </c>
      <c r="BU169" s="19">
        <f t="shared" si="397"/>
        <v>0</v>
      </c>
      <c r="BV169" s="19">
        <f t="shared" si="397"/>
        <v>0</v>
      </c>
      <c r="BW169" s="19">
        <f t="shared" si="397"/>
        <v>0</v>
      </c>
      <c r="BY169" s="12" t="str">
        <f t="shared" si="382"/>
        <v/>
      </c>
      <c r="BZ169" s="12"/>
      <c r="CA169" s="12" t="str">
        <f t="shared" si="11"/>
        <v/>
      </c>
      <c r="CB169" s="12" t="str">
        <f t="shared" si="383"/>
        <v>ENL</v>
      </c>
      <c r="CC169" s="12" t="str">
        <f t="shared" si="13"/>
        <v>ENL</v>
      </c>
    </row>
    <row r="170" spans="1:81" ht="14.25" customHeight="1" x14ac:dyDescent="0.35">
      <c r="A170" s="72" t="str">
        <f t="shared" si="0"/>
        <v>Not Completed</v>
      </c>
      <c r="C170" s="19">
        <f t="shared" si="14"/>
        <v>169</v>
      </c>
      <c r="D170" s="14" t="str">
        <f t="shared" si="309"/>
        <v/>
      </c>
      <c r="E170" s="15"/>
      <c r="F170" s="15"/>
      <c r="G170" s="15"/>
      <c r="H170" s="14" t="str">
        <f t="shared" si="310"/>
        <v/>
      </c>
      <c r="I170" s="15"/>
      <c r="J170" s="15"/>
      <c r="K170" s="15"/>
      <c r="L170" s="15"/>
      <c r="M170" s="15"/>
      <c r="N170" s="15"/>
      <c r="O170" s="15"/>
      <c r="P170" s="16"/>
      <c r="Q170" s="17" t="str">
        <f>IF(ISBLANK(O170)=TRUE,"",VLOOKUP(O170,'validation code'!$X$35:$Y$38,2,0))</f>
        <v/>
      </c>
      <c r="R170" s="17" t="e">
        <f t="shared" si="311"/>
        <v>#VALUE!</v>
      </c>
      <c r="S170" s="16"/>
      <c r="T170" s="74" t="str">
        <f t="shared" si="312"/>
        <v/>
      </c>
      <c r="U170" s="69"/>
      <c r="V170" s="69"/>
      <c r="W170" s="69"/>
      <c r="X170" s="69"/>
      <c r="Y170" s="70"/>
      <c r="Z170" s="69"/>
      <c r="AA170" s="71"/>
      <c r="AB170" s="73" t="str">
        <f t="shared" si="288"/>
        <v/>
      </c>
      <c r="AC170" s="73" t="str">
        <f t="shared" si="354"/>
        <v/>
      </c>
      <c r="AD170" s="73" t="str">
        <f t="shared" si="354"/>
        <v/>
      </c>
      <c r="AE170" s="73" t="str">
        <f t="shared" si="354"/>
        <v/>
      </c>
      <c r="AF170" s="73" t="str">
        <f t="shared" si="354"/>
        <v/>
      </c>
      <c r="AG170" s="73" t="str">
        <f t="shared" si="354"/>
        <v/>
      </c>
      <c r="AH170" s="73" t="str">
        <f t="shared" si="354"/>
        <v/>
      </c>
      <c r="AI170" s="73" t="str">
        <f t="shared" si="354"/>
        <v/>
      </c>
      <c r="AJ170" s="73" t="str">
        <f t="shared" si="354"/>
        <v/>
      </c>
      <c r="AK170" s="73" t="str">
        <f t="shared" si="354"/>
        <v/>
      </c>
      <c r="AL170" s="73" t="str">
        <f t="shared" si="354"/>
        <v/>
      </c>
      <c r="AM170" s="73" t="str">
        <f t="shared" si="354"/>
        <v/>
      </c>
      <c r="AN170" s="64" t="e">
        <f t="shared" si="313"/>
        <v>#VALUE!</v>
      </c>
      <c r="AO170" s="12"/>
      <c r="AP170" s="12" t="str">
        <f>IF(ISBLANK(F170),"",VLOOKUP(F170,'validation code'!$T$64:$U$125,2,0))</f>
        <v/>
      </c>
      <c r="AQ170" s="12" t="str">
        <f>IF(ISBLANK(F170),"",VLOOKUP(F170,'validation code'!$T$3:$U$61,2,0))</f>
        <v/>
      </c>
      <c r="AR170" s="12" t="str">
        <f>IF(ISBLANK(M170)=TRUE,"",VLOOKUP(M170,'validation code'!$X$48:$Y$49,2,0))</f>
        <v/>
      </c>
      <c r="AS170" s="12" t="str">
        <f>IF(ISBLANK(F170)=TRUE,"",VLOOKUP(F170,'validation code'!$A$29:$B$91,2,0))</f>
        <v/>
      </c>
      <c r="AT170" s="12"/>
      <c r="AU170" s="12" t="s">
        <v>1149</v>
      </c>
      <c r="AV170" s="12" t="str">
        <f>IF(ISBLANK($B$2)=TRUE,"",VLOOKUP($B$2,'validation code'!$W$54:$X$76,2,0))</f>
        <v>ENL</v>
      </c>
      <c r="AW170" s="72" t="str">
        <f t="shared" si="377"/>
        <v>01</v>
      </c>
      <c r="AX170" s="72" t="str">
        <f t="shared" si="378"/>
        <v/>
      </c>
      <c r="AY170" s="72" t="str">
        <f t="shared" si="379"/>
        <v>0169</v>
      </c>
      <c r="AZ170" s="72" t="str">
        <f t="shared" si="7"/>
        <v>EX-23-ENL-01--0169</v>
      </c>
      <c r="BA170" s="72" t="str">
        <f t="shared" si="8"/>
        <v>Not Completed</v>
      </c>
      <c r="BB170" s="19">
        <f t="shared" ref="BB170:BC170" si="398">IF(ISBLANK(F170)=TRUE,0,1)</f>
        <v>0</v>
      </c>
      <c r="BC170" s="19">
        <f t="shared" si="398"/>
        <v>0</v>
      </c>
      <c r="BD170" s="19">
        <f t="shared" ref="BD170:BW170" si="399">IF(ISBLANK(G170)=TRUE,0,1)</f>
        <v>0</v>
      </c>
      <c r="BE170" s="19">
        <f t="shared" si="399"/>
        <v>1</v>
      </c>
      <c r="BF170" s="19">
        <f t="shared" si="399"/>
        <v>0</v>
      </c>
      <c r="BG170" s="19">
        <f t="shared" si="399"/>
        <v>0</v>
      </c>
      <c r="BH170" s="19">
        <f t="shared" si="399"/>
        <v>0</v>
      </c>
      <c r="BI170" s="19">
        <f t="shared" si="399"/>
        <v>0</v>
      </c>
      <c r="BJ170" s="19">
        <f t="shared" si="399"/>
        <v>0</v>
      </c>
      <c r="BK170" s="19">
        <f t="shared" si="399"/>
        <v>0</v>
      </c>
      <c r="BL170" s="19">
        <f t="shared" si="399"/>
        <v>0</v>
      </c>
      <c r="BM170" s="19">
        <f t="shared" si="399"/>
        <v>0</v>
      </c>
      <c r="BN170" s="19">
        <f t="shared" si="399"/>
        <v>1</v>
      </c>
      <c r="BO170" s="19">
        <f t="shared" si="399"/>
        <v>1</v>
      </c>
      <c r="BP170" s="19">
        <f t="shared" si="399"/>
        <v>0</v>
      </c>
      <c r="BQ170" s="19">
        <f t="shared" si="399"/>
        <v>1</v>
      </c>
      <c r="BR170" s="19">
        <f t="shared" si="399"/>
        <v>0</v>
      </c>
      <c r="BS170" s="19">
        <f t="shared" si="399"/>
        <v>0</v>
      </c>
      <c r="BT170" s="19">
        <f t="shared" si="399"/>
        <v>0</v>
      </c>
      <c r="BU170" s="19">
        <f t="shared" si="399"/>
        <v>0</v>
      </c>
      <c r="BV170" s="19">
        <f t="shared" si="399"/>
        <v>0</v>
      </c>
      <c r="BW170" s="19">
        <f t="shared" si="399"/>
        <v>0</v>
      </c>
      <c r="BY170" s="12" t="str">
        <f t="shared" si="382"/>
        <v/>
      </c>
      <c r="BZ170" s="12"/>
      <c r="CA170" s="12" t="str">
        <f t="shared" si="11"/>
        <v/>
      </c>
      <c r="CB170" s="12" t="str">
        <f t="shared" si="383"/>
        <v>ENL</v>
      </c>
      <c r="CC170" s="12" t="str">
        <f t="shared" si="13"/>
        <v>ENL</v>
      </c>
    </row>
    <row r="171" spans="1:81" ht="14.25" customHeight="1" x14ac:dyDescent="0.35">
      <c r="A171" s="72" t="str">
        <f t="shared" si="0"/>
        <v>Not Completed</v>
      </c>
      <c r="C171" s="19">
        <f t="shared" si="14"/>
        <v>170</v>
      </c>
      <c r="D171" s="14" t="str">
        <f t="shared" si="309"/>
        <v/>
      </c>
      <c r="E171" s="15"/>
      <c r="F171" s="15"/>
      <c r="G171" s="15"/>
      <c r="H171" s="14" t="str">
        <f t="shared" si="310"/>
        <v/>
      </c>
      <c r="I171" s="15"/>
      <c r="J171" s="15"/>
      <c r="K171" s="15"/>
      <c r="L171" s="15"/>
      <c r="M171" s="15"/>
      <c r="N171" s="15"/>
      <c r="O171" s="15"/>
      <c r="P171" s="16"/>
      <c r="Q171" s="17" t="str">
        <f>IF(ISBLANK(O171)=TRUE,"",VLOOKUP(O171,'validation code'!$X$35:$Y$38,2,0))</f>
        <v/>
      </c>
      <c r="R171" s="17" t="e">
        <f t="shared" si="311"/>
        <v>#VALUE!</v>
      </c>
      <c r="S171" s="16"/>
      <c r="T171" s="74" t="str">
        <f t="shared" si="312"/>
        <v/>
      </c>
      <c r="U171" s="69"/>
      <c r="V171" s="69"/>
      <c r="W171" s="69"/>
      <c r="X171" s="69"/>
      <c r="Y171" s="70"/>
      <c r="Z171" s="69"/>
      <c r="AA171" s="71"/>
      <c r="AB171" s="73" t="str">
        <f t="shared" si="288"/>
        <v/>
      </c>
      <c r="AC171" s="73" t="str">
        <f t="shared" si="354"/>
        <v/>
      </c>
      <c r="AD171" s="73" t="str">
        <f t="shared" si="354"/>
        <v/>
      </c>
      <c r="AE171" s="73" t="str">
        <f t="shared" si="354"/>
        <v/>
      </c>
      <c r="AF171" s="73" t="str">
        <f t="shared" si="354"/>
        <v/>
      </c>
      <c r="AG171" s="73" t="str">
        <f t="shared" si="354"/>
        <v/>
      </c>
      <c r="AH171" s="73" t="str">
        <f t="shared" si="354"/>
        <v/>
      </c>
      <c r="AI171" s="73" t="str">
        <f t="shared" si="354"/>
        <v/>
      </c>
      <c r="AJ171" s="73" t="str">
        <f t="shared" si="354"/>
        <v/>
      </c>
      <c r="AK171" s="73" t="str">
        <f t="shared" si="354"/>
        <v/>
      </c>
      <c r="AL171" s="73" t="str">
        <f t="shared" si="354"/>
        <v/>
      </c>
      <c r="AM171" s="73" t="str">
        <f t="shared" si="354"/>
        <v/>
      </c>
      <c r="AN171" s="64" t="e">
        <f t="shared" si="313"/>
        <v>#VALUE!</v>
      </c>
      <c r="AO171" s="12"/>
      <c r="AP171" s="12" t="str">
        <f>IF(ISBLANK(F171),"",VLOOKUP(F171,'validation code'!$T$64:$U$125,2,0))</f>
        <v/>
      </c>
      <c r="AQ171" s="12" t="str">
        <f>IF(ISBLANK(F171),"",VLOOKUP(F171,'validation code'!$T$3:$U$61,2,0))</f>
        <v/>
      </c>
      <c r="AR171" s="12" t="str">
        <f>IF(ISBLANK(M171)=TRUE,"",VLOOKUP(M171,'validation code'!$X$48:$Y$49,2,0))</f>
        <v/>
      </c>
      <c r="AS171" s="12" t="str">
        <f>IF(ISBLANK(F171)=TRUE,"",VLOOKUP(F171,'validation code'!$A$29:$B$91,2,0))</f>
        <v/>
      </c>
      <c r="AT171" s="12"/>
      <c r="AU171" s="12" t="s">
        <v>1149</v>
      </c>
      <c r="AV171" s="12" t="str">
        <f>IF(ISBLANK($B$2)=TRUE,"",VLOOKUP($B$2,'validation code'!$W$54:$X$76,2,0))</f>
        <v>ENL</v>
      </c>
      <c r="AW171" s="72" t="str">
        <f t="shared" si="377"/>
        <v>01</v>
      </c>
      <c r="AX171" s="72" t="str">
        <f t="shared" si="378"/>
        <v/>
      </c>
      <c r="AY171" s="72" t="str">
        <f t="shared" si="379"/>
        <v>0170</v>
      </c>
      <c r="AZ171" s="72" t="str">
        <f t="shared" si="7"/>
        <v>EX-23-ENL-01--0170</v>
      </c>
      <c r="BA171" s="72" t="str">
        <f t="shared" si="8"/>
        <v>Not Completed</v>
      </c>
      <c r="BB171" s="19">
        <f t="shared" ref="BB171:BC171" si="400">IF(ISBLANK(F171)=TRUE,0,1)</f>
        <v>0</v>
      </c>
      <c r="BC171" s="19">
        <f t="shared" si="400"/>
        <v>0</v>
      </c>
      <c r="BD171" s="19">
        <f t="shared" ref="BD171:BW171" si="401">IF(ISBLANK(G171)=TRUE,0,1)</f>
        <v>0</v>
      </c>
      <c r="BE171" s="19">
        <f t="shared" si="401"/>
        <v>1</v>
      </c>
      <c r="BF171" s="19">
        <f t="shared" si="401"/>
        <v>0</v>
      </c>
      <c r="BG171" s="19">
        <f t="shared" si="401"/>
        <v>0</v>
      </c>
      <c r="BH171" s="19">
        <f t="shared" si="401"/>
        <v>0</v>
      </c>
      <c r="BI171" s="19">
        <f t="shared" si="401"/>
        <v>0</v>
      </c>
      <c r="BJ171" s="19">
        <f t="shared" si="401"/>
        <v>0</v>
      </c>
      <c r="BK171" s="19">
        <f t="shared" si="401"/>
        <v>0</v>
      </c>
      <c r="BL171" s="19">
        <f t="shared" si="401"/>
        <v>0</v>
      </c>
      <c r="BM171" s="19">
        <f t="shared" si="401"/>
        <v>0</v>
      </c>
      <c r="BN171" s="19">
        <f t="shared" si="401"/>
        <v>1</v>
      </c>
      <c r="BO171" s="19">
        <f t="shared" si="401"/>
        <v>1</v>
      </c>
      <c r="BP171" s="19">
        <f t="shared" si="401"/>
        <v>0</v>
      </c>
      <c r="BQ171" s="19">
        <f t="shared" si="401"/>
        <v>1</v>
      </c>
      <c r="BR171" s="19">
        <f t="shared" si="401"/>
        <v>0</v>
      </c>
      <c r="BS171" s="19">
        <f t="shared" si="401"/>
        <v>0</v>
      </c>
      <c r="BT171" s="19">
        <f t="shared" si="401"/>
        <v>0</v>
      </c>
      <c r="BU171" s="19">
        <f t="shared" si="401"/>
        <v>0</v>
      </c>
      <c r="BV171" s="19">
        <f t="shared" si="401"/>
        <v>0</v>
      </c>
      <c r="BW171" s="19">
        <f t="shared" si="401"/>
        <v>0</v>
      </c>
      <c r="BY171" s="12" t="str">
        <f t="shared" si="382"/>
        <v/>
      </c>
      <c r="BZ171" s="12"/>
      <c r="CA171" s="12" t="str">
        <f t="shared" si="11"/>
        <v/>
      </c>
      <c r="CB171" s="12" t="str">
        <f t="shared" si="383"/>
        <v>ENL</v>
      </c>
      <c r="CC171" s="12" t="str">
        <f t="shared" si="13"/>
        <v>ENL</v>
      </c>
    </row>
    <row r="172" spans="1:81" ht="14.25" customHeight="1" x14ac:dyDescent="0.35">
      <c r="A172" s="72" t="str">
        <f t="shared" si="0"/>
        <v>Not Completed</v>
      </c>
      <c r="C172" s="19">
        <f t="shared" si="14"/>
        <v>171</v>
      </c>
      <c r="D172" s="14" t="str">
        <f t="shared" si="309"/>
        <v/>
      </c>
      <c r="E172" s="15"/>
      <c r="F172" s="15"/>
      <c r="G172" s="15"/>
      <c r="H172" s="14" t="str">
        <f t="shared" si="310"/>
        <v/>
      </c>
      <c r="I172" s="15"/>
      <c r="J172" s="15"/>
      <c r="K172" s="15"/>
      <c r="L172" s="15"/>
      <c r="M172" s="15"/>
      <c r="N172" s="15"/>
      <c r="O172" s="15"/>
      <c r="P172" s="16"/>
      <c r="Q172" s="17" t="str">
        <f>IF(ISBLANK(O172)=TRUE,"",VLOOKUP(O172,'validation code'!$X$35:$Y$38,2,0))</f>
        <v/>
      </c>
      <c r="R172" s="17" t="e">
        <f t="shared" si="311"/>
        <v>#VALUE!</v>
      </c>
      <c r="S172" s="16"/>
      <c r="T172" s="74" t="str">
        <f t="shared" si="312"/>
        <v/>
      </c>
      <c r="U172" s="69"/>
      <c r="V172" s="69"/>
      <c r="W172" s="69"/>
      <c r="X172" s="69"/>
      <c r="Y172" s="70"/>
      <c r="Z172" s="69"/>
      <c r="AA172" s="71"/>
      <c r="AB172" s="73" t="str">
        <f t="shared" si="288"/>
        <v/>
      </c>
      <c r="AC172" s="73" t="str">
        <f t="shared" si="354"/>
        <v/>
      </c>
      <c r="AD172" s="73" t="str">
        <f t="shared" si="354"/>
        <v/>
      </c>
      <c r="AE172" s="73" t="str">
        <f t="shared" si="354"/>
        <v/>
      </c>
      <c r="AF172" s="73" t="str">
        <f t="shared" si="354"/>
        <v/>
      </c>
      <c r="AG172" s="73" t="str">
        <f t="shared" si="354"/>
        <v/>
      </c>
      <c r="AH172" s="73" t="str">
        <f t="shared" si="354"/>
        <v/>
      </c>
      <c r="AI172" s="73" t="str">
        <f t="shared" si="354"/>
        <v/>
      </c>
      <c r="AJ172" s="73" t="str">
        <f t="shared" si="354"/>
        <v/>
      </c>
      <c r="AK172" s="73" t="str">
        <f t="shared" si="354"/>
        <v/>
      </c>
      <c r="AL172" s="73" t="str">
        <f t="shared" si="354"/>
        <v/>
      </c>
      <c r="AM172" s="73" t="str">
        <f t="shared" si="354"/>
        <v/>
      </c>
      <c r="AN172" s="64" t="e">
        <f t="shared" si="313"/>
        <v>#VALUE!</v>
      </c>
      <c r="AO172" s="12"/>
      <c r="AP172" s="12" t="str">
        <f>IF(ISBLANK(F172),"",VLOOKUP(F172,'validation code'!$T$64:$U$125,2,0))</f>
        <v/>
      </c>
      <c r="AQ172" s="12" t="str">
        <f>IF(ISBLANK(F172),"",VLOOKUP(F172,'validation code'!$T$3:$U$61,2,0))</f>
        <v/>
      </c>
      <c r="AR172" s="12" t="str">
        <f>IF(ISBLANK(M172)=TRUE,"",VLOOKUP(M172,'validation code'!$X$48:$Y$49,2,0))</f>
        <v/>
      </c>
      <c r="AS172" s="12" t="str">
        <f>IF(ISBLANK(F172)=TRUE,"",VLOOKUP(F172,'validation code'!$A$29:$B$91,2,0))</f>
        <v/>
      </c>
      <c r="AT172" s="12"/>
      <c r="AU172" s="12" t="s">
        <v>1149</v>
      </c>
      <c r="AV172" s="12" t="str">
        <f>IF(ISBLANK($B$2)=TRUE,"",VLOOKUP($B$2,'validation code'!$W$54:$X$76,2,0))</f>
        <v>ENL</v>
      </c>
      <c r="AW172" s="72" t="str">
        <f t="shared" si="377"/>
        <v>01</v>
      </c>
      <c r="AX172" s="72" t="str">
        <f t="shared" si="378"/>
        <v/>
      </c>
      <c r="AY172" s="72" t="str">
        <f t="shared" si="379"/>
        <v>0171</v>
      </c>
      <c r="AZ172" s="72" t="str">
        <f t="shared" si="7"/>
        <v>EX-23-ENL-01--0171</v>
      </c>
      <c r="BA172" s="72" t="str">
        <f t="shared" si="8"/>
        <v>Not Completed</v>
      </c>
      <c r="BB172" s="19">
        <f t="shared" ref="BB172:BC172" si="402">IF(ISBLANK(F172)=TRUE,0,1)</f>
        <v>0</v>
      </c>
      <c r="BC172" s="19">
        <f t="shared" si="402"/>
        <v>0</v>
      </c>
      <c r="BD172" s="19">
        <f t="shared" ref="BD172:BW172" si="403">IF(ISBLANK(G172)=TRUE,0,1)</f>
        <v>0</v>
      </c>
      <c r="BE172" s="19">
        <f t="shared" si="403"/>
        <v>1</v>
      </c>
      <c r="BF172" s="19">
        <f t="shared" si="403"/>
        <v>0</v>
      </c>
      <c r="BG172" s="19">
        <f t="shared" si="403"/>
        <v>0</v>
      </c>
      <c r="BH172" s="19">
        <f t="shared" si="403"/>
        <v>0</v>
      </c>
      <c r="BI172" s="19">
        <f t="shared" si="403"/>
        <v>0</v>
      </c>
      <c r="BJ172" s="19">
        <f t="shared" si="403"/>
        <v>0</v>
      </c>
      <c r="BK172" s="19">
        <f t="shared" si="403"/>
        <v>0</v>
      </c>
      <c r="BL172" s="19">
        <f t="shared" si="403"/>
        <v>0</v>
      </c>
      <c r="BM172" s="19">
        <f t="shared" si="403"/>
        <v>0</v>
      </c>
      <c r="BN172" s="19">
        <f t="shared" si="403"/>
        <v>1</v>
      </c>
      <c r="BO172" s="19">
        <f t="shared" si="403"/>
        <v>1</v>
      </c>
      <c r="BP172" s="19">
        <f t="shared" si="403"/>
        <v>0</v>
      </c>
      <c r="BQ172" s="19">
        <f t="shared" si="403"/>
        <v>1</v>
      </c>
      <c r="BR172" s="19">
        <f t="shared" si="403"/>
        <v>0</v>
      </c>
      <c r="BS172" s="19">
        <f t="shared" si="403"/>
        <v>0</v>
      </c>
      <c r="BT172" s="19">
        <f t="shared" si="403"/>
        <v>0</v>
      </c>
      <c r="BU172" s="19">
        <f t="shared" si="403"/>
        <v>0</v>
      </c>
      <c r="BV172" s="19">
        <f t="shared" si="403"/>
        <v>0</v>
      </c>
      <c r="BW172" s="19">
        <f t="shared" si="403"/>
        <v>0</v>
      </c>
      <c r="BY172" s="12" t="str">
        <f t="shared" si="382"/>
        <v/>
      </c>
      <c r="BZ172" s="12"/>
      <c r="CA172" s="12" t="str">
        <f t="shared" si="11"/>
        <v/>
      </c>
      <c r="CB172" s="12" t="str">
        <f t="shared" si="383"/>
        <v>ENL</v>
      </c>
      <c r="CC172" s="12" t="str">
        <f t="shared" si="13"/>
        <v>ENL</v>
      </c>
    </row>
    <row r="173" spans="1:81" ht="14.25" customHeight="1" x14ac:dyDescent="0.35">
      <c r="A173" s="72" t="str">
        <f t="shared" si="0"/>
        <v>Not Completed</v>
      </c>
      <c r="C173" s="19">
        <f t="shared" si="14"/>
        <v>172</v>
      </c>
      <c r="D173" s="14" t="str">
        <f t="shared" si="309"/>
        <v/>
      </c>
      <c r="E173" s="15"/>
      <c r="F173" s="15"/>
      <c r="G173" s="15"/>
      <c r="H173" s="14" t="str">
        <f t="shared" si="310"/>
        <v/>
      </c>
      <c r="I173" s="15"/>
      <c r="J173" s="15"/>
      <c r="K173" s="15"/>
      <c r="L173" s="15"/>
      <c r="M173" s="15"/>
      <c r="N173" s="15"/>
      <c r="O173" s="15"/>
      <c r="P173" s="16"/>
      <c r="Q173" s="17" t="str">
        <f>IF(ISBLANK(O173)=TRUE,"",VLOOKUP(O173,'validation code'!$X$35:$Y$38,2,0))</f>
        <v/>
      </c>
      <c r="R173" s="17" t="e">
        <f t="shared" si="311"/>
        <v>#VALUE!</v>
      </c>
      <c r="S173" s="16"/>
      <c r="T173" s="74" t="str">
        <f t="shared" si="312"/>
        <v/>
      </c>
      <c r="U173" s="69"/>
      <c r="V173" s="69"/>
      <c r="W173" s="69"/>
      <c r="X173" s="69"/>
      <c r="Y173" s="70"/>
      <c r="Z173" s="69"/>
      <c r="AA173" s="71"/>
      <c r="AB173" s="73" t="str">
        <f t="shared" si="288"/>
        <v/>
      </c>
      <c r="AC173" s="73" t="str">
        <f t="shared" si="354"/>
        <v/>
      </c>
      <c r="AD173" s="73" t="str">
        <f t="shared" si="354"/>
        <v/>
      </c>
      <c r="AE173" s="73" t="str">
        <f t="shared" si="354"/>
        <v/>
      </c>
      <c r="AF173" s="73" t="str">
        <f t="shared" si="354"/>
        <v/>
      </c>
      <c r="AG173" s="73" t="str">
        <f t="shared" si="354"/>
        <v/>
      </c>
      <c r="AH173" s="73" t="str">
        <f t="shared" si="354"/>
        <v/>
      </c>
      <c r="AI173" s="73" t="str">
        <f t="shared" si="354"/>
        <v/>
      </c>
      <c r="AJ173" s="73" t="str">
        <f t="shared" si="354"/>
        <v/>
      </c>
      <c r="AK173" s="73" t="str">
        <f t="shared" si="354"/>
        <v/>
      </c>
      <c r="AL173" s="73" t="str">
        <f t="shared" si="354"/>
        <v/>
      </c>
      <c r="AM173" s="73" t="str">
        <f t="shared" si="354"/>
        <v/>
      </c>
      <c r="AN173" s="64" t="e">
        <f t="shared" si="313"/>
        <v>#VALUE!</v>
      </c>
      <c r="AO173" s="12"/>
      <c r="AP173" s="12" t="str">
        <f>IF(ISBLANK(F173),"",VLOOKUP(F173,'validation code'!$T$64:$U$125,2,0))</f>
        <v/>
      </c>
      <c r="AQ173" s="12" t="str">
        <f>IF(ISBLANK(F173),"",VLOOKUP(F173,'validation code'!$T$3:$U$61,2,0))</f>
        <v/>
      </c>
      <c r="AR173" s="12" t="str">
        <f>IF(ISBLANK(M173)=TRUE,"",VLOOKUP(M173,'validation code'!$X$48:$Y$49,2,0))</f>
        <v/>
      </c>
      <c r="AS173" s="12" t="str">
        <f>IF(ISBLANK(F173)=TRUE,"",VLOOKUP(F173,'validation code'!$A$29:$B$91,2,0))</f>
        <v/>
      </c>
      <c r="AT173" s="12"/>
      <c r="AU173" s="12" t="s">
        <v>1149</v>
      </c>
      <c r="AV173" s="12" t="str">
        <f>IF(ISBLANK($B$2)=TRUE,"",VLOOKUP($B$2,'validation code'!$W$54:$X$76,2,0))</f>
        <v>ENL</v>
      </c>
      <c r="AW173" s="72" t="str">
        <f t="shared" si="377"/>
        <v>01</v>
      </c>
      <c r="AX173" s="72" t="str">
        <f t="shared" si="378"/>
        <v/>
      </c>
      <c r="AY173" s="72" t="str">
        <f t="shared" si="379"/>
        <v>0172</v>
      </c>
      <c r="AZ173" s="72" t="str">
        <f t="shared" si="7"/>
        <v>EX-23-ENL-01--0172</v>
      </c>
      <c r="BA173" s="72" t="str">
        <f t="shared" si="8"/>
        <v>Not Completed</v>
      </c>
      <c r="BB173" s="19">
        <f t="shared" ref="BB173:BC173" si="404">IF(ISBLANK(F173)=TRUE,0,1)</f>
        <v>0</v>
      </c>
      <c r="BC173" s="19">
        <f t="shared" si="404"/>
        <v>0</v>
      </c>
      <c r="BD173" s="19">
        <f t="shared" ref="BD173:BW173" si="405">IF(ISBLANK(G173)=TRUE,0,1)</f>
        <v>0</v>
      </c>
      <c r="BE173" s="19">
        <f t="shared" si="405"/>
        <v>1</v>
      </c>
      <c r="BF173" s="19">
        <f t="shared" si="405"/>
        <v>0</v>
      </c>
      <c r="BG173" s="19">
        <f t="shared" si="405"/>
        <v>0</v>
      </c>
      <c r="BH173" s="19">
        <f t="shared" si="405"/>
        <v>0</v>
      </c>
      <c r="BI173" s="19">
        <f t="shared" si="405"/>
        <v>0</v>
      </c>
      <c r="BJ173" s="19">
        <f t="shared" si="405"/>
        <v>0</v>
      </c>
      <c r="BK173" s="19">
        <f t="shared" si="405"/>
        <v>0</v>
      </c>
      <c r="BL173" s="19">
        <f t="shared" si="405"/>
        <v>0</v>
      </c>
      <c r="BM173" s="19">
        <f t="shared" si="405"/>
        <v>0</v>
      </c>
      <c r="BN173" s="19">
        <f t="shared" si="405"/>
        <v>1</v>
      </c>
      <c r="BO173" s="19">
        <f t="shared" si="405"/>
        <v>1</v>
      </c>
      <c r="BP173" s="19">
        <f t="shared" si="405"/>
        <v>0</v>
      </c>
      <c r="BQ173" s="19">
        <f t="shared" si="405"/>
        <v>1</v>
      </c>
      <c r="BR173" s="19">
        <f t="shared" si="405"/>
        <v>0</v>
      </c>
      <c r="BS173" s="19">
        <f t="shared" si="405"/>
        <v>0</v>
      </c>
      <c r="BT173" s="19">
        <f t="shared" si="405"/>
        <v>0</v>
      </c>
      <c r="BU173" s="19">
        <f t="shared" si="405"/>
        <v>0</v>
      </c>
      <c r="BV173" s="19">
        <f t="shared" si="405"/>
        <v>0</v>
      </c>
      <c r="BW173" s="19">
        <f t="shared" si="405"/>
        <v>0</v>
      </c>
      <c r="BY173" s="12" t="str">
        <f t="shared" si="382"/>
        <v/>
      </c>
      <c r="BZ173" s="12"/>
      <c r="CA173" s="12" t="str">
        <f t="shared" si="11"/>
        <v/>
      </c>
      <c r="CB173" s="12" t="str">
        <f t="shared" si="383"/>
        <v>ENL</v>
      </c>
      <c r="CC173" s="12" t="str">
        <f t="shared" si="13"/>
        <v>ENL</v>
      </c>
    </row>
    <row r="174" spans="1:81" ht="14.25" customHeight="1" x14ac:dyDescent="0.35">
      <c r="A174" s="72" t="str">
        <f t="shared" si="0"/>
        <v>Not Completed</v>
      </c>
      <c r="C174" s="19">
        <f t="shared" si="14"/>
        <v>173</v>
      </c>
      <c r="D174" s="14" t="str">
        <f t="shared" si="309"/>
        <v/>
      </c>
      <c r="E174" s="15"/>
      <c r="F174" s="15"/>
      <c r="G174" s="15"/>
      <c r="H174" s="14" t="str">
        <f t="shared" si="310"/>
        <v/>
      </c>
      <c r="I174" s="15"/>
      <c r="J174" s="15"/>
      <c r="K174" s="15"/>
      <c r="L174" s="15"/>
      <c r="M174" s="15"/>
      <c r="N174" s="15"/>
      <c r="O174" s="15"/>
      <c r="P174" s="16"/>
      <c r="Q174" s="17" t="str">
        <f>IF(ISBLANK(O174)=TRUE,"",VLOOKUP(O174,'validation code'!$X$35:$Y$38,2,0))</f>
        <v/>
      </c>
      <c r="R174" s="17" t="e">
        <f t="shared" si="311"/>
        <v>#VALUE!</v>
      </c>
      <c r="S174" s="16"/>
      <c r="T174" s="74" t="str">
        <f t="shared" si="312"/>
        <v/>
      </c>
      <c r="U174" s="69"/>
      <c r="V174" s="69"/>
      <c r="W174" s="69"/>
      <c r="X174" s="69"/>
      <c r="Y174" s="70"/>
      <c r="Z174" s="69"/>
      <c r="AA174" s="71"/>
      <c r="AB174" s="73" t="str">
        <f t="shared" si="288"/>
        <v/>
      </c>
      <c r="AC174" s="73" t="str">
        <f t="shared" si="354"/>
        <v/>
      </c>
      <c r="AD174" s="73" t="str">
        <f t="shared" si="354"/>
        <v/>
      </c>
      <c r="AE174" s="73" t="str">
        <f t="shared" si="354"/>
        <v/>
      </c>
      <c r="AF174" s="73" t="str">
        <f t="shared" si="354"/>
        <v/>
      </c>
      <c r="AG174" s="73" t="str">
        <f t="shared" si="354"/>
        <v/>
      </c>
      <c r="AH174" s="73" t="str">
        <f t="shared" si="354"/>
        <v/>
      </c>
      <c r="AI174" s="73" t="str">
        <f t="shared" si="354"/>
        <v/>
      </c>
      <c r="AJ174" s="73" t="str">
        <f t="shared" si="354"/>
        <v/>
      </c>
      <c r="AK174" s="73" t="str">
        <f t="shared" si="354"/>
        <v/>
      </c>
      <c r="AL174" s="73" t="str">
        <f t="shared" si="354"/>
        <v/>
      </c>
      <c r="AM174" s="73" t="str">
        <f t="shared" si="354"/>
        <v/>
      </c>
      <c r="AN174" s="64" t="e">
        <f t="shared" si="313"/>
        <v>#VALUE!</v>
      </c>
      <c r="AO174" s="12"/>
      <c r="AP174" s="12" t="str">
        <f>IF(ISBLANK(F174),"",VLOOKUP(F174,'validation code'!$T$64:$U$125,2,0))</f>
        <v/>
      </c>
      <c r="AQ174" s="12" t="str">
        <f>IF(ISBLANK(F174),"",VLOOKUP(F174,'validation code'!$T$3:$U$61,2,0))</f>
        <v/>
      </c>
      <c r="AR174" s="12" t="str">
        <f>IF(ISBLANK(M174)=TRUE,"",VLOOKUP(M174,'validation code'!$X$48:$Y$49,2,0))</f>
        <v/>
      </c>
      <c r="AS174" s="12" t="str">
        <f>IF(ISBLANK(F174)=TRUE,"",VLOOKUP(F174,'validation code'!$A$29:$B$91,2,0))</f>
        <v/>
      </c>
      <c r="AT174" s="12"/>
      <c r="AU174" s="12" t="s">
        <v>1149</v>
      </c>
      <c r="AV174" s="12" t="str">
        <f>IF(ISBLANK($B$2)=TRUE,"",VLOOKUP($B$2,'validation code'!$W$54:$X$76,2,0))</f>
        <v>ENL</v>
      </c>
      <c r="AW174" s="72" t="str">
        <f t="shared" si="377"/>
        <v>01</v>
      </c>
      <c r="AX174" s="72" t="str">
        <f t="shared" si="378"/>
        <v/>
      </c>
      <c r="AY174" s="72" t="str">
        <f t="shared" si="379"/>
        <v>0173</v>
      </c>
      <c r="AZ174" s="72" t="str">
        <f t="shared" si="7"/>
        <v>EX-23-ENL-01--0173</v>
      </c>
      <c r="BA174" s="72" t="str">
        <f t="shared" si="8"/>
        <v>Not Completed</v>
      </c>
      <c r="BB174" s="19">
        <f t="shared" ref="BB174:BC174" si="406">IF(ISBLANK(F174)=TRUE,0,1)</f>
        <v>0</v>
      </c>
      <c r="BC174" s="19">
        <f t="shared" si="406"/>
        <v>0</v>
      </c>
      <c r="BD174" s="19">
        <f t="shared" ref="BD174:BW174" si="407">IF(ISBLANK(G174)=TRUE,0,1)</f>
        <v>0</v>
      </c>
      <c r="BE174" s="19">
        <f t="shared" si="407"/>
        <v>1</v>
      </c>
      <c r="BF174" s="19">
        <f t="shared" si="407"/>
        <v>0</v>
      </c>
      <c r="BG174" s="19">
        <f t="shared" si="407"/>
        <v>0</v>
      </c>
      <c r="BH174" s="19">
        <f t="shared" si="407"/>
        <v>0</v>
      </c>
      <c r="BI174" s="19">
        <f t="shared" si="407"/>
        <v>0</v>
      </c>
      <c r="BJ174" s="19">
        <f t="shared" si="407"/>
        <v>0</v>
      </c>
      <c r="BK174" s="19">
        <f t="shared" si="407"/>
        <v>0</v>
      </c>
      <c r="BL174" s="19">
        <f t="shared" si="407"/>
        <v>0</v>
      </c>
      <c r="BM174" s="19">
        <f t="shared" si="407"/>
        <v>0</v>
      </c>
      <c r="BN174" s="19">
        <f t="shared" si="407"/>
        <v>1</v>
      </c>
      <c r="BO174" s="19">
        <f t="shared" si="407"/>
        <v>1</v>
      </c>
      <c r="BP174" s="19">
        <f t="shared" si="407"/>
        <v>0</v>
      </c>
      <c r="BQ174" s="19">
        <f t="shared" si="407"/>
        <v>1</v>
      </c>
      <c r="BR174" s="19">
        <f t="shared" si="407"/>
        <v>0</v>
      </c>
      <c r="BS174" s="19">
        <f t="shared" si="407"/>
        <v>0</v>
      </c>
      <c r="BT174" s="19">
        <f t="shared" si="407"/>
        <v>0</v>
      </c>
      <c r="BU174" s="19">
        <f t="shared" si="407"/>
        <v>0</v>
      </c>
      <c r="BV174" s="19">
        <f t="shared" si="407"/>
        <v>0</v>
      </c>
      <c r="BW174" s="19">
        <f t="shared" si="407"/>
        <v>0</v>
      </c>
      <c r="BY174" s="12" t="str">
        <f t="shared" si="382"/>
        <v/>
      </c>
      <c r="BZ174" s="12"/>
      <c r="CA174" s="12" t="str">
        <f t="shared" si="11"/>
        <v/>
      </c>
      <c r="CB174" s="12" t="str">
        <f t="shared" si="383"/>
        <v>ENL</v>
      </c>
      <c r="CC174" s="12" t="str">
        <f t="shared" si="13"/>
        <v>ENL</v>
      </c>
    </row>
    <row r="175" spans="1:81" ht="14.25" customHeight="1" x14ac:dyDescent="0.35">
      <c r="A175" s="72" t="str">
        <f t="shared" si="0"/>
        <v>Not Completed</v>
      </c>
      <c r="C175" s="19">
        <f t="shared" si="14"/>
        <v>174</v>
      </c>
      <c r="D175" s="14" t="str">
        <f t="shared" si="309"/>
        <v/>
      </c>
      <c r="E175" s="15"/>
      <c r="F175" s="15"/>
      <c r="G175" s="15"/>
      <c r="H175" s="14" t="str">
        <f t="shared" si="310"/>
        <v/>
      </c>
      <c r="I175" s="15"/>
      <c r="J175" s="15"/>
      <c r="K175" s="15"/>
      <c r="L175" s="15"/>
      <c r="M175" s="15"/>
      <c r="N175" s="15"/>
      <c r="O175" s="15"/>
      <c r="P175" s="16"/>
      <c r="Q175" s="17" t="str">
        <f>IF(ISBLANK(O175)=TRUE,"",VLOOKUP(O175,'validation code'!$X$35:$Y$38,2,0))</f>
        <v/>
      </c>
      <c r="R175" s="17" t="e">
        <f t="shared" si="311"/>
        <v>#VALUE!</v>
      </c>
      <c r="S175" s="16"/>
      <c r="T175" s="74" t="str">
        <f t="shared" si="312"/>
        <v/>
      </c>
      <c r="U175" s="69"/>
      <c r="V175" s="69"/>
      <c r="W175" s="69"/>
      <c r="X175" s="69"/>
      <c r="Y175" s="70"/>
      <c r="Z175" s="69"/>
      <c r="AA175" s="71"/>
      <c r="AB175" s="73" t="str">
        <f t="shared" si="288"/>
        <v/>
      </c>
      <c r="AC175" s="73" t="str">
        <f t="shared" si="354"/>
        <v/>
      </c>
      <c r="AD175" s="73" t="str">
        <f t="shared" ref="AC175:AM238" si="408">IF(OR(ISBLANK($V175)=TRUE,$V175&lt;&gt;AD$1=TRUE,ISBLANK($T175)=TRUE),"",IF(AD$1=$V175,$T175,0))</f>
        <v/>
      </c>
      <c r="AE175" s="73" t="str">
        <f t="shared" si="408"/>
        <v/>
      </c>
      <c r="AF175" s="73" t="str">
        <f t="shared" si="408"/>
        <v/>
      </c>
      <c r="AG175" s="73" t="str">
        <f t="shared" si="408"/>
        <v/>
      </c>
      <c r="AH175" s="73" t="str">
        <f t="shared" si="408"/>
        <v/>
      </c>
      <c r="AI175" s="73" t="str">
        <f t="shared" si="408"/>
        <v/>
      </c>
      <c r="AJ175" s="73" t="str">
        <f t="shared" si="408"/>
        <v/>
      </c>
      <c r="AK175" s="73" t="str">
        <f t="shared" si="408"/>
        <v/>
      </c>
      <c r="AL175" s="73" t="str">
        <f t="shared" si="408"/>
        <v/>
      </c>
      <c r="AM175" s="73" t="str">
        <f t="shared" si="408"/>
        <v/>
      </c>
      <c r="AN175" s="64" t="e">
        <f t="shared" si="313"/>
        <v>#VALUE!</v>
      </c>
      <c r="AO175" s="12"/>
      <c r="AP175" s="12" t="str">
        <f>IF(ISBLANK(F175),"",VLOOKUP(F175,'validation code'!$T$64:$U$125,2,0))</f>
        <v/>
      </c>
      <c r="AQ175" s="12" t="str">
        <f>IF(ISBLANK(F175),"",VLOOKUP(F175,'validation code'!$T$3:$U$61,2,0))</f>
        <v/>
      </c>
      <c r="AR175" s="12" t="str">
        <f>IF(ISBLANK(M175)=TRUE,"",VLOOKUP(M175,'validation code'!$X$48:$Y$49,2,0))</f>
        <v/>
      </c>
      <c r="AS175" s="12" t="str">
        <f>IF(ISBLANK(F175)=TRUE,"",VLOOKUP(F175,'validation code'!$A$29:$B$91,2,0))</f>
        <v/>
      </c>
      <c r="AT175" s="12"/>
      <c r="AU175" s="12" t="s">
        <v>1149</v>
      </c>
      <c r="AV175" s="12" t="str">
        <f>IF(ISBLANK($B$2)=TRUE,"",VLOOKUP($B$2,'validation code'!$W$54:$X$76,2,0))</f>
        <v>ENL</v>
      </c>
      <c r="AW175" s="72" t="str">
        <f t="shared" si="377"/>
        <v>01</v>
      </c>
      <c r="AX175" s="72" t="str">
        <f t="shared" si="378"/>
        <v/>
      </c>
      <c r="AY175" s="72" t="str">
        <f t="shared" si="379"/>
        <v>0174</v>
      </c>
      <c r="AZ175" s="72" t="str">
        <f t="shared" si="7"/>
        <v>EX-23-ENL-01--0174</v>
      </c>
      <c r="BA175" s="72" t="str">
        <f t="shared" si="8"/>
        <v>Not Completed</v>
      </c>
      <c r="BB175" s="19">
        <f t="shared" ref="BB175:BC175" si="409">IF(ISBLANK(F175)=TRUE,0,1)</f>
        <v>0</v>
      </c>
      <c r="BC175" s="19">
        <f t="shared" si="409"/>
        <v>0</v>
      </c>
      <c r="BD175" s="19">
        <f t="shared" ref="BD175:BW175" si="410">IF(ISBLANK(G175)=TRUE,0,1)</f>
        <v>0</v>
      </c>
      <c r="BE175" s="19">
        <f t="shared" si="410"/>
        <v>1</v>
      </c>
      <c r="BF175" s="19">
        <f t="shared" si="410"/>
        <v>0</v>
      </c>
      <c r="BG175" s="19">
        <f t="shared" si="410"/>
        <v>0</v>
      </c>
      <c r="BH175" s="19">
        <f t="shared" si="410"/>
        <v>0</v>
      </c>
      <c r="BI175" s="19">
        <f t="shared" si="410"/>
        <v>0</v>
      </c>
      <c r="BJ175" s="19">
        <f t="shared" si="410"/>
        <v>0</v>
      </c>
      <c r="BK175" s="19">
        <f t="shared" si="410"/>
        <v>0</v>
      </c>
      <c r="BL175" s="19">
        <f t="shared" si="410"/>
        <v>0</v>
      </c>
      <c r="BM175" s="19">
        <f t="shared" si="410"/>
        <v>0</v>
      </c>
      <c r="BN175" s="19">
        <f t="shared" si="410"/>
        <v>1</v>
      </c>
      <c r="BO175" s="19">
        <f t="shared" si="410"/>
        <v>1</v>
      </c>
      <c r="BP175" s="19">
        <f t="shared" si="410"/>
        <v>0</v>
      </c>
      <c r="BQ175" s="19">
        <f t="shared" si="410"/>
        <v>1</v>
      </c>
      <c r="BR175" s="19">
        <f t="shared" si="410"/>
        <v>0</v>
      </c>
      <c r="BS175" s="19">
        <f t="shared" si="410"/>
        <v>0</v>
      </c>
      <c r="BT175" s="19">
        <f t="shared" si="410"/>
        <v>0</v>
      </c>
      <c r="BU175" s="19">
        <f t="shared" si="410"/>
        <v>0</v>
      </c>
      <c r="BV175" s="19">
        <f t="shared" si="410"/>
        <v>0</v>
      </c>
      <c r="BW175" s="19">
        <f t="shared" si="410"/>
        <v>0</v>
      </c>
      <c r="BY175" s="12" t="str">
        <f t="shared" si="382"/>
        <v/>
      </c>
      <c r="BZ175" s="12"/>
      <c r="CA175" s="12" t="str">
        <f t="shared" si="11"/>
        <v/>
      </c>
      <c r="CB175" s="12" t="str">
        <f t="shared" si="383"/>
        <v>ENL</v>
      </c>
      <c r="CC175" s="12" t="str">
        <f t="shared" si="13"/>
        <v>ENL</v>
      </c>
    </row>
    <row r="176" spans="1:81" ht="14.25" customHeight="1" x14ac:dyDescent="0.35">
      <c r="A176" s="72" t="str">
        <f t="shared" si="0"/>
        <v>Not Completed</v>
      </c>
      <c r="C176" s="19">
        <f t="shared" si="14"/>
        <v>175</v>
      </c>
      <c r="D176" s="14" t="str">
        <f t="shared" si="309"/>
        <v/>
      </c>
      <c r="E176" s="15"/>
      <c r="F176" s="15"/>
      <c r="G176" s="15"/>
      <c r="H176" s="14" t="str">
        <f t="shared" si="310"/>
        <v/>
      </c>
      <c r="I176" s="15"/>
      <c r="J176" s="15"/>
      <c r="K176" s="15"/>
      <c r="L176" s="15"/>
      <c r="M176" s="15"/>
      <c r="N176" s="15"/>
      <c r="O176" s="15"/>
      <c r="P176" s="16"/>
      <c r="Q176" s="17" t="str">
        <f>IF(ISBLANK(O176)=TRUE,"",VLOOKUP(O176,'validation code'!$X$35:$Y$38,2,0))</f>
        <v/>
      </c>
      <c r="R176" s="17" t="e">
        <f t="shared" si="311"/>
        <v>#VALUE!</v>
      </c>
      <c r="S176" s="16"/>
      <c r="T176" s="74" t="str">
        <f t="shared" si="312"/>
        <v/>
      </c>
      <c r="U176" s="69"/>
      <c r="V176" s="69"/>
      <c r="W176" s="69"/>
      <c r="X176" s="69"/>
      <c r="Y176" s="70"/>
      <c r="Z176" s="69"/>
      <c r="AA176" s="71"/>
      <c r="AB176" s="73" t="str">
        <f t="shared" si="288"/>
        <v/>
      </c>
      <c r="AC176" s="73" t="str">
        <f t="shared" si="408"/>
        <v/>
      </c>
      <c r="AD176" s="73" t="str">
        <f t="shared" si="408"/>
        <v/>
      </c>
      <c r="AE176" s="73" t="str">
        <f t="shared" si="408"/>
        <v/>
      </c>
      <c r="AF176" s="73" t="str">
        <f t="shared" si="408"/>
        <v/>
      </c>
      <c r="AG176" s="73" t="str">
        <f t="shared" si="408"/>
        <v/>
      </c>
      <c r="AH176" s="73" t="str">
        <f t="shared" si="408"/>
        <v/>
      </c>
      <c r="AI176" s="73" t="str">
        <f t="shared" si="408"/>
        <v/>
      </c>
      <c r="AJ176" s="73" t="str">
        <f t="shared" si="408"/>
        <v/>
      </c>
      <c r="AK176" s="73" t="str">
        <f t="shared" si="408"/>
        <v/>
      </c>
      <c r="AL176" s="73" t="str">
        <f t="shared" si="408"/>
        <v/>
      </c>
      <c r="AM176" s="73" t="str">
        <f t="shared" si="408"/>
        <v/>
      </c>
      <c r="AN176" s="64" t="e">
        <f t="shared" si="313"/>
        <v>#VALUE!</v>
      </c>
      <c r="AO176" s="12"/>
      <c r="AP176" s="12" t="str">
        <f>IF(ISBLANK(F176),"",VLOOKUP(F176,'validation code'!$T$64:$U$125,2,0))</f>
        <v/>
      </c>
      <c r="AQ176" s="12" t="str">
        <f>IF(ISBLANK(F176),"",VLOOKUP(F176,'validation code'!$T$3:$U$61,2,0))</f>
        <v/>
      </c>
      <c r="AR176" s="12" t="str">
        <f>IF(ISBLANK(M176)=TRUE,"",VLOOKUP(M176,'validation code'!$X$48:$Y$49,2,0))</f>
        <v/>
      </c>
      <c r="AS176" s="12" t="str">
        <f>IF(ISBLANK(F176)=TRUE,"",VLOOKUP(F176,'validation code'!$A$29:$B$91,2,0))</f>
        <v/>
      </c>
      <c r="AT176" s="12"/>
      <c r="AU176" s="12" t="s">
        <v>1149</v>
      </c>
      <c r="AV176" s="12" t="str">
        <f>IF(ISBLANK($B$2)=TRUE,"",VLOOKUP($B$2,'validation code'!$W$54:$X$76,2,0))</f>
        <v>ENL</v>
      </c>
      <c r="AW176" s="72" t="str">
        <f t="shared" si="377"/>
        <v>01</v>
      </c>
      <c r="AX176" s="72" t="str">
        <f t="shared" si="378"/>
        <v/>
      </c>
      <c r="AY176" s="72" t="str">
        <f t="shared" si="379"/>
        <v>0175</v>
      </c>
      <c r="AZ176" s="72" t="str">
        <f t="shared" si="7"/>
        <v>EX-23-ENL-01--0175</v>
      </c>
      <c r="BA176" s="72" t="str">
        <f t="shared" si="8"/>
        <v>Not Completed</v>
      </c>
      <c r="BB176" s="19">
        <f t="shared" ref="BB176:BC176" si="411">IF(ISBLANK(F176)=TRUE,0,1)</f>
        <v>0</v>
      </c>
      <c r="BC176" s="19">
        <f t="shared" si="411"/>
        <v>0</v>
      </c>
      <c r="BD176" s="19">
        <f t="shared" ref="BD176:BW176" si="412">IF(ISBLANK(G176)=TRUE,0,1)</f>
        <v>0</v>
      </c>
      <c r="BE176" s="19">
        <f t="shared" si="412"/>
        <v>1</v>
      </c>
      <c r="BF176" s="19">
        <f t="shared" si="412"/>
        <v>0</v>
      </c>
      <c r="BG176" s="19">
        <f t="shared" si="412"/>
        <v>0</v>
      </c>
      <c r="BH176" s="19">
        <f t="shared" si="412"/>
        <v>0</v>
      </c>
      <c r="BI176" s="19">
        <f t="shared" si="412"/>
        <v>0</v>
      </c>
      <c r="BJ176" s="19">
        <f t="shared" si="412"/>
        <v>0</v>
      </c>
      <c r="BK176" s="19">
        <f t="shared" si="412"/>
        <v>0</v>
      </c>
      <c r="BL176" s="19">
        <f t="shared" si="412"/>
        <v>0</v>
      </c>
      <c r="BM176" s="19">
        <f t="shared" si="412"/>
        <v>0</v>
      </c>
      <c r="BN176" s="19">
        <f t="shared" si="412"/>
        <v>1</v>
      </c>
      <c r="BO176" s="19">
        <f t="shared" si="412"/>
        <v>1</v>
      </c>
      <c r="BP176" s="19">
        <f t="shared" si="412"/>
        <v>0</v>
      </c>
      <c r="BQ176" s="19">
        <f t="shared" si="412"/>
        <v>1</v>
      </c>
      <c r="BR176" s="19">
        <f t="shared" si="412"/>
        <v>0</v>
      </c>
      <c r="BS176" s="19">
        <f t="shared" si="412"/>
        <v>0</v>
      </c>
      <c r="BT176" s="19">
        <f t="shared" si="412"/>
        <v>0</v>
      </c>
      <c r="BU176" s="19">
        <f t="shared" si="412"/>
        <v>0</v>
      </c>
      <c r="BV176" s="19">
        <f t="shared" si="412"/>
        <v>0</v>
      </c>
      <c r="BW176" s="19">
        <f t="shared" si="412"/>
        <v>0</v>
      </c>
      <c r="BY176" s="12" t="str">
        <f t="shared" si="382"/>
        <v/>
      </c>
      <c r="BZ176" s="12"/>
      <c r="CA176" s="12" t="str">
        <f t="shared" si="11"/>
        <v/>
      </c>
      <c r="CB176" s="12" t="str">
        <f t="shared" si="383"/>
        <v>ENL</v>
      </c>
      <c r="CC176" s="12" t="str">
        <f t="shared" si="13"/>
        <v>ENL</v>
      </c>
    </row>
    <row r="177" spans="1:81" ht="14.25" customHeight="1" x14ac:dyDescent="0.35">
      <c r="A177" s="72" t="str">
        <f t="shared" si="0"/>
        <v>Not Completed</v>
      </c>
      <c r="C177" s="19">
        <f t="shared" si="14"/>
        <v>176</v>
      </c>
      <c r="D177" s="14" t="str">
        <f t="shared" si="309"/>
        <v/>
      </c>
      <c r="E177" s="15"/>
      <c r="F177" s="15"/>
      <c r="G177" s="15"/>
      <c r="H177" s="14" t="str">
        <f t="shared" si="310"/>
        <v/>
      </c>
      <c r="I177" s="15"/>
      <c r="J177" s="15"/>
      <c r="K177" s="15"/>
      <c r="L177" s="15"/>
      <c r="M177" s="15"/>
      <c r="N177" s="15"/>
      <c r="O177" s="15"/>
      <c r="P177" s="16"/>
      <c r="Q177" s="17" t="str">
        <f>IF(ISBLANK(O177)=TRUE,"",VLOOKUP(O177,'validation code'!$X$35:$Y$38,2,0))</f>
        <v/>
      </c>
      <c r="R177" s="17" t="e">
        <f t="shared" si="311"/>
        <v>#VALUE!</v>
      </c>
      <c r="S177" s="16"/>
      <c r="T177" s="74" t="str">
        <f t="shared" si="312"/>
        <v/>
      </c>
      <c r="U177" s="69"/>
      <c r="V177" s="69"/>
      <c r="W177" s="69"/>
      <c r="X177" s="69"/>
      <c r="Y177" s="70"/>
      <c r="Z177" s="69"/>
      <c r="AA177" s="71"/>
      <c r="AB177" s="73" t="str">
        <f t="shared" si="288"/>
        <v/>
      </c>
      <c r="AC177" s="73" t="str">
        <f t="shared" si="408"/>
        <v/>
      </c>
      <c r="AD177" s="73" t="str">
        <f t="shared" si="408"/>
        <v/>
      </c>
      <c r="AE177" s="73" t="str">
        <f t="shared" si="408"/>
        <v/>
      </c>
      <c r="AF177" s="73" t="str">
        <f t="shared" si="408"/>
        <v/>
      </c>
      <c r="AG177" s="73" t="str">
        <f t="shared" si="408"/>
        <v/>
      </c>
      <c r="AH177" s="73" t="str">
        <f t="shared" si="408"/>
        <v/>
      </c>
      <c r="AI177" s="73" t="str">
        <f t="shared" si="408"/>
        <v/>
      </c>
      <c r="AJ177" s="73" t="str">
        <f t="shared" si="408"/>
        <v/>
      </c>
      <c r="AK177" s="73" t="str">
        <f t="shared" si="408"/>
        <v/>
      </c>
      <c r="AL177" s="73" t="str">
        <f t="shared" si="408"/>
        <v/>
      </c>
      <c r="AM177" s="73" t="str">
        <f t="shared" si="408"/>
        <v/>
      </c>
      <c r="AN177" s="64" t="e">
        <f t="shared" si="313"/>
        <v>#VALUE!</v>
      </c>
      <c r="AO177" s="12"/>
      <c r="AP177" s="12" t="str">
        <f>IF(ISBLANK(F177),"",VLOOKUP(F177,'validation code'!$T$64:$U$125,2,0))</f>
        <v/>
      </c>
      <c r="AQ177" s="12" t="str">
        <f>IF(ISBLANK(F177),"",VLOOKUP(F177,'validation code'!$T$3:$U$61,2,0))</f>
        <v/>
      </c>
      <c r="AR177" s="12" t="str">
        <f>IF(ISBLANK(M177)=TRUE,"",VLOOKUP(M177,'validation code'!$X$48:$Y$49,2,0))</f>
        <v/>
      </c>
      <c r="AS177" s="12" t="str">
        <f>IF(ISBLANK(F177)=TRUE,"",VLOOKUP(F177,'validation code'!$A$29:$B$91,2,0))</f>
        <v/>
      </c>
      <c r="AT177" s="12"/>
      <c r="AU177" s="12" t="s">
        <v>1149</v>
      </c>
      <c r="AV177" s="12" t="str">
        <f>IF(ISBLANK($B$2)=TRUE,"",VLOOKUP($B$2,'validation code'!$W$54:$X$76,2,0))</f>
        <v>ENL</v>
      </c>
      <c r="AW177" s="72" t="str">
        <f t="shared" si="377"/>
        <v>01</v>
      </c>
      <c r="AX177" s="72" t="str">
        <f t="shared" si="378"/>
        <v/>
      </c>
      <c r="AY177" s="72" t="str">
        <f t="shared" si="379"/>
        <v>0176</v>
      </c>
      <c r="AZ177" s="72" t="str">
        <f t="shared" si="7"/>
        <v>EX-23-ENL-01--0176</v>
      </c>
      <c r="BA177" s="72" t="str">
        <f t="shared" si="8"/>
        <v>Not Completed</v>
      </c>
      <c r="BB177" s="19">
        <f t="shared" ref="BB177:BC177" si="413">IF(ISBLANK(F177)=TRUE,0,1)</f>
        <v>0</v>
      </c>
      <c r="BC177" s="19">
        <f t="shared" si="413"/>
        <v>0</v>
      </c>
      <c r="BD177" s="19">
        <f t="shared" ref="BD177:BW177" si="414">IF(ISBLANK(G177)=TRUE,0,1)</f>
        <v>0</v>
      </c>
      <c r="BE177" s="19">
        <f t="shared" si="414"/>
        <v>1</v>
      </c>
      <c r="BF177" s="19">
        <f t="shared" si="414"/>
        <v>0</v>
      </c>
      <c r="BG177" s="19">
        <f t="shared" si="414"/>
        <v>0</v>
      </c>
      <c r="BH177" s="19">
        <f t="shared" si="414"/>
        <v>0</v>
      </c>
      <c r="BI177" s="19">
        <f t="shared" si="414"/>
        <v>0</v>
      </c>
      <c r="BJ177" s="19">
        <f t="shared" si="414"/>
        <v>0</v>
      </c>
      <c r="BK177" s="19">
        <f t="shared" si="414"/>
        <v>0</v>
      </c>
      <c r="BL177" s="19">
        <f t="shared" si="414"/>
        <v>0</v>
      </c>
      <c r="BM177" s="19">
        <f t="shared" si="414"/>
        <v>0</v>
      </c>
      <c r="BN177" s="19">
        <f t="shared" si="414"/>
        <v>1</v>
      </c>
      <c r="BO177" s="19">
        <f t="shared" si="414"/>
        <v>1</v>
      </c>
      <c r="BP177" s="19">
        <f t="shared" si="414"/>
        <v>0</v>
      </c>
      <c r="BQ177" s="19">
        <f t="shared" si="414"/>
        <v>1</v>
      </c>
      <c r="BR177" s="19">
        <f t="shared" si="414"/>
        <v>0</v>
      </c>
      <c r="BS177" s="19">
        <f t="shared" si="414"/>
        <v>0</v>
      </c>
      <c r="BT177" s="19">
        <f t="shared" si="414"/>
        <v>0</v>
      </c>
      <c r="BU177" s="19">
        <f t="shared" si="414"/>
        <v>0</v>
      </c>
      <c r="BV177" s="19">
        <f t="shared" si="414"/>
        <v>0</v>
      </c>
      <c r="BW177" s="19">
        <f t="shared" si="414"/>
        <v>0</v>
      </c>
      <c r="BY177" s="12" t="str">
        <f t="shared" si="382"/>
        <v/>
      </c>
      <c r="BZ177" s="12"/>
      <c r="CA177" s="12" t="str">
        <f t="shared" si="11"/>
        <v/>
      </c>
      <c r="CB177" s="12" t="str">
        <f t="shared" si="383"/>
        <v>ENL</v>
      </c>
      <c r="CC177" s="12" t="str">
        <f t="shared" si="13"/>
        <v>ENL</v>
      </c>
    </row>
    <row r="178" spans="1:81" ht="14.25" customHeight="1" x14ac:dyDescent="0.35">
      <c r="A178" s="72" t="str">
        <f t="shared" si="0"/>
        <v>Not Completed</v>
      </c>
      <c r="C178" s="19">
        <f t="shared" si="14"/>
        <v>177</v>
      </c>
      <c r="D178" s="14" t="str">
        <f t="shared" si="309"/>
        <v/>
      </c>
      <c r="E178" s="15"/>
      <c r="F178" s="15"/>
      <c r="G178" s="15"/>
      <c r="H178" s="14" t="str">
        <f t="shared" si="310"/>
        <v/>
      </c>
      <c r="I178" s="15"/>
      <c r="J178" s="15"/>
      <c r="K178" s="15"/>
      <c r="L178" s="15"/>
      <c r="M178" s="15"/>
      <c r="N178" s="15"/>
      <c r="O178" s="15"/>
      <c r="P178" s="16"/>
      <c r="Q178" s="17" t="str">
        <f>IF(ISBLANK(O178)=TRUE,"",VLOOKUP(O178,'validation code'!$X$35:$Y$38,2,0))</f>
        <v/>
      </c>
      <c r="R178" s="17" t="e">
        <f t="shared" si="311"/>
        <v>#VALUE!</v>
      </c>
      <c r="S178" s="16"/>
      <c r="T178" s="74" t="str">
        <f t="shared" si="312"/>
        <v/>
      </c>
      <c r="U178" s="69"/>
      <c r="V178" s="69"/>
      <c r="W178" s="69"/>
      <c r="X178" s="69"/>
      <c r="Y178" s="70"/>
      <c r="Z178" s="69"/>
      <c r="AA178" s="71"/>
      <c r="AB178" s="73" t="str">
        <f t="shared" si="288"/>
        <v/>
      </c>
      <c r="AC178" s="73" t="str">
        <f t="shared" si="408"/>
        <v/>
      </c>
      <c r="AD178" s="73" t="str">
        <f t="shared" si="408"/>
        <v/>
      </c>
      <c r="AE178" s="73" t="str">
        <f t="shared" si="408"/>
        <v/>
      </c>
      <c r="AF178" s="73" t="str">
        <f t="shared" si="408"/>
        <v/>
      </c>
      <c r="AG178" s="73" t="str">
        <f t="shared" si="408"/>
        <v/>
      </c>
      <c r="AH178" s="73" t="str">
        <f t="shared" si="408"/>
        <v/>
      </c>
      <c r="AI178" s="73" t="str">
        <f t="shared" si="408"/>
        <v/>
      </c>
      <c r="AJ178" s="73" t="str">
        <f t="shared" si="408"/>
        <v/>
      </c>
      <c r="AK178" s="73" t="str">
        <f t="shared" si="408"/>
        <v/>
      </c>
      <c r="AL178" s="73" t="str">
        <f t="shared" si="408"/>
        <v/>
      </c>
      <c r="AM178" s="73" t="str">
        <f t="shared" si="408"/>
        <v/>
      </c>
      <c r="AN178" s="64" t="e">
        <f t="shared" si="313"/>
        <v>#VALUE!</v>
      </c>
      <c r="AO178" s="12"/>
      <c r="AP178" s="12" t="str">
        <f>IF(ISBLANK(F178),"",VLOOKUP(F178,'validation code'!$T$64:$U$125,2,0))</f>
        <v/>
      </c>
      <c r="AQ178" s="12" t="str">
        <f>IF(ISBLANK(F178),"",VLOOKUP(F178,'validation code'!$T$3:$U$61,2,0))</f>
        <v/>
      </c>
      <c r="AR178" s="12" t="str">
        <f>IF(ISBLANK(M178)=TRUE,"",VLOOKUP(M178,'validation code'!$X$48:$Y$49,2,0))</f>
        <v/>
      </c>
      <c r="AS178" s="12" t="str">
        <f>IF(ISBLANK(F178)=TRUE,"",VLOOKUP(F178,'validation code'!$A$29:$B$91,2,0))</f>
        <v/>
      </c>
      <c r="AT178" s="12"/>
      <c r="AU178" s="12" t="s">
        <v>1149</v>
      </c>
      <c r="AV178" s="12" t="str">
        <f>IF(ISBLANK($B$2)=TRUE,"",VLOOKUP($B$2,'validation code'!$W$54:$X$76,2,0))</f>
        <v>ENL</v>
      </c>
      <c r="AW178" s="72" t="str">
        <f t="shared" si="377"/>
        <v>01</v>
      </c>
      <c r="AX178" s="72" t="str">
        <f t="shared" si="378"/>
        <v/>
      </c>
      <c r="AY178" s="72" t="str">
        <f t="shared" si="379"/>
        <v>0177</v>
      </c>
      <c r="AZ178" s="72" t="str">
        <f t="shared" si="7"/>
        <v>EX-23-ENL-01--0177</v>
      </c>
      <c r="BA178" s="72" t="str">
        <f t="shared" si="8"/>
        <v>Not Completed</v>
      </c>
      <c r="BB178" s="19">
        <f t="shared" ref="BB178:BC178" si="415">IF(ISBLANK(F178)=TRUE,0,1)</f>
        <v>0</v>
      </c>
      <c r="BC178" s="19">
        <f t="shared" si="415"/>
        <v>0</v>
      </c>
      <c r="BD178" s="19">
        <f t="shared" ref="BD178:BW178" si="416">IF(ISBLANK(G178)=TRUE,0,1)</f>
        <v>0</v>
      </c>
      <c r="BE178" s="19">
        <f t="shared" si="416"/>
        <v>1</v>
      </c>
      <c r="BF178" s="19">
        <f t="shared" si="416"/>
        <v>0</v>
      </c>
      <c r="BG178" s="19">
        <f t="shared" si="416"/>
        <v>0</v>
      </c>
      <c r="BH178" s="19">
        <f t="shared" si="416"/>
        <v>0</v>
      </c>
      <c r="BI178" s="19">
        <f t="shared" si="416"/>
        <v>0</v>
      </c>
      <c r="BJ178" s="19">
        <f t="shared" si="416"/>
        <v>0</v>
      </c>
      <c r="BK178" s="19">
        <f t="shared" si="416"/>
        <v>0</v>
      </c>
      <c r="BL178" s="19">
        <f t="shared" si="416"/>
        <v>0</v>
      </c>
      <c r="BM178" s="19">
        <f t="shared" si="416"/>
        <v>0</v>
      </c>
      <c r="BN178" s="19">
        <f t="shared" si="416"/>
        <v>1</v>
      </c>
      <c r="BO178" s="19">
        <f t="shared" si="416"/>
        <v>1</v>
      </c>
      <c r="BP178" s="19">
        <f t="shared" si="416"/>
        <v>0</v>
      </c>
      <c r="BQ178" s="19">
        <f t="shared" si="416"/>
        <v>1</v>
      </c>
      <c r="BR178" s="19">
        <f t="shared" si="416"/>
        <v>0</v>
      </c>
      <c r="BS178" s="19">
        <f t="shared" si="416"/>
        <v>0</v>
      </c>
      <c r="BT178" s="19">
        <f t="shared" si="416"/>
        <v>0</v>
      </c>
      <c r="BU178" s="19">
        <f t="shared" si="416"/>
        <v>0</v>
      </c>
      <c r="BV178" s="19">
        <f t="shared" si="416"/>
        <v>0</v>
      </c>
      <c r="BW178" s="19">
        <f t="shared" si="416"/>
        <v>0</v>
      </c>
      <c r="BY178" s="12" t="str">
        <f t="shared" si="382"/>
        <v/>
      </c>
      <c r="BZ178" s="12"/>
      <c r="CA178" s="12" t="str">
        <f t="shared" si="11"/>
        <v/>
      </c>
      <c r="CB178" s="12" t="str">
        <f t="shared" si="383"/>
        <v>ENL</v>
      </c>
      <c r="CC178" s="12" t="str">
        <f t="shared" si="13"/>
        <v>ENL</v>
      </c>
    </row>
    <row r="179" spans="1:81" ht="14.25" customHeight="1" x14ac:dyDescent="0.35">
      <c r="A179" s="72" t="str">
        <f t="shared" si="0"/>
        <v>Not Completed</v>
      </c>
      <c r="C179" s="19">
        <f t="shared" si="14"/>
        <v>178</v>
      </c>
      <c r="D179" s="14" t="str">
        <f t="shared" si="309"/>
        <v/>
      </c>
      <c r="E179" s="15"/>
      <c r="F179" s="15"/>
      <c r="G179" s="15"/>
      <c r="H179" s="14" t="str">
        <f t="shared" si="310"/>
        <v/>
      </c>
      <c r="I179" s="15"/>
      <c r="J179" s="15"/>
      <c r="K179" s="15"/>
      <c r="L179" s="15"/>
      <c r="M179" s="15"/>
      <c r="N179" s="15"/>
      <c r="O179" s="15"/>
      <c r="P179" s="16"/>
      <c r="Q179" s="17" t="str">
        <f>IF(ISBLANK(O179)=TRUE,"",VLOOKUP(O179,'validation code'!$X$35:$Y$38,2,0))</f>
        <v/>
      </c>
      <c r="R179" s="17" t="e">
        <f t="shared" si="311"/>
        <v>#VALUE!</v>
      </c>
      <c r="S179" s="16"/>
      <c r="T179" s="74" t="str">
        <f t="shared" si="312"/>
        <v/>
      </c>
      <c r="U179" s="69"/>
      <c r="V179" s="69"/>
      <c r="W179" s="69"/>
      <c r="X179" s="69"/>
      <c r="Y179" s="70"/>
      <c r="Z179" s="69"/>
      <c r="AA179" s="71"/>
      <c r="AB179" s="73" t="str">
        <f t="shared" si="288"/>
        <v/>
      </c>
      <c r="AC179" s="73" t="str">
        <f t="shared" si="408"/>
        <v/>
      </c>
      <c r="AD179" s="73" t="str">
        <f t="shared" si="408"/>
        <v/>
      </c>
      <c r="AE179" s="73" t="str">
        <f t="shared" si="408"/>
        <v/>
      </c>
      <c r="AF179" s="73" t="str">
        <f t="shared" si="408"/>
        <v/>
      </c>
      <c r="AG179" s="73" t="str">
        <f t="shared" si="408"/>
        <v/>
      </c>
      <c r="AH179" s="73" t="str">
        <f t="shared" si="408"/>
        <v/>
      </c>
      <c r="AI179" s="73" t="str">
        <f t="shared" si="408"/>
        <v/>
      </c>
      <c r="AJ179" s="73" t="str">
        <f t="shared" si="408"/>
        <v/>
      </c>
      <c r="AK179" s="73" t="str">
        <f t="shared" si="408"/>
        <v/>
      </c>
      <c r="AL179" s="73" t="str">
        <f t="shared" si="408"/>
        <v/>
      </c>
      <c r="AM179" s="73" t="str">
        <f t="shared" si="408"/>
        <v/>
      </c>
      <c r="AN179" s="64" t="e">
        <f t="shared" si="313"/>
        <v>#VALUE!</v>
      </c>
      <c r="AO179" s="12"/>
      <c r="AP179" s="12" t="str">
        <f>IF(ISBLANK(F179),"",VLOOKUP(F179,'validation code'!$T$64:$U$125,2,0))</f>
        <v/>
      </c>
      <c r="AQ179" s="12" t="str">
        <f>IF(ISBLANK(F179),"",VLOOKUP(F179,'validation code'!$T$3:$U$61,2,0))</f>
        <v/>
      </c>
      <c r="AR179" s="12" t="str">
        <f>IF(ISBLANK(M179)=TRUE,"",VLOOKUP(M179,'validation code'!$X$48:$Y$49,2,0))</f>
        <v/>
      </c>
      <c r="AS179" s="12" t="str">
        <f>IF(ISBLANK(F179)=TRUE,"",VLOOKUP(F179,'validation code'!$A$29:$B$91,2,0))</f>
        <v/>
      </c>
      <c r="AT179" s="12"/>
      <c r="AU179" s="12" t="s">
        <v>1149</v>
      </c>
      <c r="AV179" s="12" t="str">
        <f>IF(ISBLANK($B$2)=TRUE,"",VLOOKUP($B$2,'validation code'!$W$54:$X$76,2,0))</f>
        <v>ENL</v>
      </c>
      <c r="AW179" s="72" t="str">
        <f t="shared" si="377"/>
        <v>01</v>
      </c>
      <c r="AX179" s="72" t="str">
        <f t="shared" si="378"/>
        <v/>
      </c>
      <c r="AY179" s="72" t="str">
        <f t="shared" si="379"/>
        <v>0178</v>
      </c>
      <c r="AZ179" s="72" t="str">
        <f t="shared" si="7"/>
        <v>EX-23-ENL-01--0178</v>
      </c>
      <c r="BA179" s="72" t="str">
        <f t="shared" si="8"/>
        <v>Not Completed</v>
      </c>
      <c r="BB179" s="19">
        <f t="shared" ref="BB179:BC179" si="417">IF(ISBLANK(F179)=TRUE,0,1)</f>
        <v>0</v>
      </c>
      <c r="BC179" s="19">
        <f t="shared" si="417"/>
        <v>0</v>
      </c>
      <c r="BD179" s="19">
        <f t="shared" ref="BD179:BW179" si="418">IF(ISBLANK(G179)=TRUE,0,1)</f>
        <v>0</v>
      </c>
      <c r="BE179" s="19">
        <f t="shared" si="418"/>
        <v>1</v>
      </c>
      <c r="BF179" s="19">
        <f t="shared" si="418"/>
        <v>0</v>
      </c>
      <c r="BG179" s="19">
        <f t="shared" si="418"/>
        <v>0</v>
      </c>
      <c r="BH179" s="19">
        <f t="shared" si="418"/>
        <v>0</v>
      </c>
      <c r="BI179" s="19">
        <f t="shared" si="418"/>
        <v>0</v>
      </c>
      <c r="BJ179" s="19">
        <f t="shared" si="418"/>
        <v>0</v>
      </c>
      <c r="BK179" s="19">
        <f t="shared" si="418"/>
        <v>0</v>
      </c>
      <c r="BL179" s="19">
        <f t="shared" si="418"/>
        <v>0</v>
      </c>
      <c r="BM179" s="19">
        <f t="shared" si="418"/>
        <v>0</v>
      </c>
      <c r="BN179" s="19">
        <f t="shared" si="418"/>
        <v>1</v>
      </c>
      <c r="BO179" s="19">
        <f t="shared" si="418"/>
        <v>1</v>
      </c>
      <c r="BP179" s="19">
        <f t="shared" si="418"/>
        <v>0</v>
      </c>
      <c r="BQ179" s="19">
        <f t="shared" si="418"/>
        <v>1</v>
      </c>
      <c r="BR179" s="19">
        <f t="shared" si="418"/>
        <v>0</v>
      </c>
      <c r="BS179" s="19">
        <f t="shared" si="418"/>
        <v>0</v>
      </c>
      <c r="BT179" s="19">
        <f t="shared" si="418"/>
        <v>0</v>
      </c>
      <c r="BU179" s="19">
        <f t="shared" si="418"/>
        <v>0</v>
      </c>
      <c r="BV179" s="19">
        <f t="shared" si="418"/>
        <v>0</v>
      </c>
      <c r="BW179" s="19">
        <f t="shared" si="418"/>
        <v>0</v>
      </c>
      <c r="BY179" s="12" t="str">
        <f t="shared" si="382"/>
        <v/>
      </c>
      <c r="BZ179" s="12"/>
      <c r="CA179" s="12" t="str">
        <f t="shared" si="11"/>
        <v/>
      </c>
      <c r="CB179" s="12" t="str">
        <f t="shared" si="383"/>
        <v>ENL</v>
      </c>
      <c r="CC179" s="12" t="str">
        <f t="shared" si="13"/>
        <v>ENL</v>
      </c>
    </row>
    <row r="180" spans="1:81" ht="14.25" customHeight="1" x14ac:dyDescent="0.35">
      <c r="A180" s="72" t="str">
        <f t="shared" si="0"/>
        <v>Not Completed</v>
      </c>
      <c r="C180" s="19">
        <f t="shared" si="14"/>
        <v>179</v>
      </c>
      <c r="D180" s="14" t="str">
        <f t="shared" si="309"/>
        <v/>
      </c>
      <c r="E180" s="15"/>
      <c r="F180" s="15"/>
      <c r="G180" s="15"/>
      <c r="H180" s="14" t="str">
        <f t="shared" si="310"/>
        <v/>
      </c>
      <c r="I180" s="15"/>
      <c r="J180" s="15"/>
      <c r="K180" s="15"/>
      <c r="L180" s="15"/>
      <c r="M180" s="15"/>
      <c r="N180" s="15"/>
      <c r="O180" s="15"/>
      <c r="P180" s="16"/>
      <c r="Q180" s="17" t="str">
        <f>IF(ISBLANK(O180)=TRUE,"",VLOOKUP(O180,'validation code'!$X$35:$Y$38,2,0))</f>
        <v/>
      </c>
      <c r="R180" s="17" t="e">
        <f t="shared" si="311"/>
        <v>#VALUE!</v>
      </c>
      <c r="S180" s="16"/>
      <c r="T180" s="74" t="str">
        <f t="shared" si="312"/>
        <v/>
      </c>
      <c r="U180" s="69"/>
      <c r="V180" s="69"/>
      <c r="W180" s="69"/>
      <c r="X180" s="69"/>
      <c r="Y180" s="70"/>
      <c r="Z180" s="69"/>
      <c r="AA180" s="71"/>
      <c r="AB180" s="73" t="str">
        <f t="shared" si="288"/>
        <v/>
      </c>
      <c r="AC180" s="73" t="str">
        <f t="shared" si="408"/>
        <v/>
      </c>
      <c r="AD180" s="73" t="str">
        <f t="shared" si="408"/>
        <v/>
      </c>
      <c r="AE180" s="73" t="str">
        <f t="shared" si="408"/>
        <v/>
      </c>
      <c r="AF180" s="73" t="str">
        <f t="shared" si="408"/>
        <v/>
      </c>
      <c r="AG180" s="73" t="str">
        <f t="shared" si="408"/>
        <v/>
      </c>
      <c r="AH180" s="73" t="str">
        <f t="shared" si="408"/>
        <v/>
      </c>
      <c r="AI180" s="73" t="str">
        <f t="shared" si="408"/>
        <v/>
      </c>
      <c r="AJ180" s="73" t="str">
        <f t="shared" si="408"/>
        <v/>
      </c>
      <c r="AK180" s="73" t="str">
        <f t="shared" si="408"/>
        <v/>
      </c>
      <c r="AL180" s="73" t="str">
        <f t="shared" si="408"/>
        <v/>
      </c>
      <c r="AM180" s="73" t="str">
        <f t="shared" si="408"/>
        <v/>
      </c>
      <c r="AN180" s="64" t="e">
        <f t="shared" si="313"/>
        <v>#VALUE!</v>
      </c>
      <c r="AO180" s="12"/>
      <c r="AP180" s="12" t="str">
        <f>IF(ISBLANK(F180),"",VLOOKUP(F180,'validation code'!$T$64:$U$125,2,0))</f>
        <v/>
      </c>
      <c r="AQ180" s="12" t="str">
        <f>IF(ISBLANK(F180),"",VLOOKUP(F180,'validation code'!$T$3:$U$61,2,0))</f>
        <v/>
      </c>
      <c r="AR180" s="12" t="str">
        <f>IF(ISBLANK(M180)=TRUE,"",VLOOKUP(M180,'validation code'!$X$48:$Y$49,2,0))</f>
        <v/>
      </c>
      <c r="AS180" s="12" t="str">
        <f>IF(ISBLANK(F180)=TRUE,"",VLOOKUP(F180,'validation code'!$A$29:$B$91,2,0))</f>
        <v/>
      </c>
      <c r="AT180" s="12"/>
      <c r="AU180" s="12" t="s">
        <v>1149</v>
      </c>
      <c r="AV180" s="12" t="str">
        <f>IF(ISBLANK($B$2)=TRUE,"",VLOOKUP($B$2,'validation code'!$W$54:$X$76,2,0))</f>
        <v>ENL</v>
      </c>
      <c r="AW180" s="72" t="str">
        <f t="shared" si="377"/>
        <v>01</v>
      </c>
      <c r="AX180" s="72" t="str">
        <f t="shared" si="378"/>
        <v/>
      </c>
      <c r="AY180" s="72" t="str">
        <f t="shared" si="379"/>
        <v>0179</v>
      </c>
      <c r="AZ180" s="72" t="str">
        <f t="shared" si="7"/>
        <v>EX-23-ENL-01--0179</v>
      </c>
      <c r="BA180" s="72" t="str">
        <f t="shared" si="8"/>
        <v>Not Completed</v>
      </c>
      <c r="BB180" s="19">
        <f t="shared" ref="BB180:BC180" si="419">IF(ISBLANK(F180)=TRUE,0,1)</f>
        <v>0</v>
      </c>
      <c r="BC180" s="19">
        <f t="shared" si="419"/>
        <v>0</v>
      </c>
      <c r="BD180" s="19">
        <f t="shared" ref="BD180:BW180" si="420">IF(ISBLANK(G180)=TRUE,0,1)</f>
        <v>0</v>
      </c>
      <c r="BE180" s="19">
        <f t="shared" si="420"/>
        <v>1</v>
      </c>
      <c r="BF180" s="19">
        <f t="shared" si="420"/>
        <v>0</v>
      </c>
      <c r="BG180" s="19">
        <f t="shared" si="420"/>
        <v>0</v>
      </c>
      <c r="BH180" s="19">
        <f t="shared" si="420"/>
        <v>0</v>
      </c>
      <c r="BI180" s="19">
        <f t="shared" si="420"/>
        <v>0</v>
      </c>
      <c r="BJ180" s="19">
        <f t="shared" si="420"/>
        <v>0</v>
      </c>
      <c r="BK180" s="19">
        <f t="shared" si="420"/>
        <v>0</v>
      </c>
      <c r="BL180" s="19">
        <f t="shared" si="420"/>
        <v>0</v>
      </c>
      <c r="BM180" s="19">
        <f t="shared" si="420"/>
        <v>0</v>
      </c>
      <c r="BN180" s="19">
        <f t="shared" si="420"/>
        <v>1</v>
      </c>
      <c r="BO180" s="19">
        <f t="shared" si="420"/>
        <v>1</v>
      </c>
      <c r="BP180" s="19">
        <f t="shared" si="420"/>
        <v>0</v>
      </c>
      <c r="BQ180" s="19">
        <f t="shared" si="420"/>
        <v>1</v>
      </c>
      <c r="BR180" s="19">
        <f t="shared" si="420"/>
        <v>0</v>
      </c>
      <c r="BS180" s="19">
        <f t="shared" si="420"/>
        <v>0</v>
      </c>
      <c r="BT180" s="19">
        <f t="shared" si="420"/>
        <v>0</v>
      </c>
      <c r="BU180" s="19">
        <f t="shared" si="420"/>
        <v>0</v>
      </c>
      <c r="BV180" s="19">
        <f t="shared" si="420"/>
        <v>0</v>
      </c>
      <c r="BW180" s="19">
        <f t="shared" si="420"/>
        <v>0</v>
      </c>
      <c r="BY180" s="12" t="str">
        <f t="shared" si="382"/>
        <v/>
      </c>
      <c r="BZ180" s="12"/>
      <c r="CA180" s="12" t="str">
        <f t="shared" si="11"/>
        <v/>
      </c>
      <c r="CB180" s="12" t="str">
        <f t="shared" si="383"/>
        <v>ENL</v>
      </c>
      <c r="CC180" s="12" t="str">
        <f t="shared" si="13"/>
        <v>ENL</v>
      </c>
    </row>
    <row r="181" spans="1:81" ht="14.25" customHeight="1" x14ac:dyDescent="0.35">
      <c r="A181" s="72" t="str">
        <f t="shared" si="0"/>
        <v>Not Completed</v>
      </c>
      <c r="C181" s="19">
        <f t="shared" si="14"/>
        <v>180</v>
      </c>
      <c r="D181" s="14" t="str">
        <f t="shared" si="309"/>
        <v/>
      </c>
      <c r="E181" s="15"/>
      <c r="F181" s="15"/>
      <c r="G181" s="15"/>
      <c r="H181" s="14" t="str">
        <f t="shared" si="310"/>
        <v/>
      </c>
      <c r="I181" s="15"/>
      <c r="J181" s="15"/>
      <c r="K181" s="15"/>
      <c r="L181" s="15"/>
      <c r="M181" s="15"/>
      <c r="N181" s="15"/>
      <c r="O181" s="15"/>
      <c r="P181" s="16"/>
      <c r="Q181" s="17" t="str">
        <f>IF(ISBLANK(O181)=TRUE,"",VLOOKUP(O181,'validation code'!$X$35:$Y$38,2,0))</f>
        <v/>
      </c>
      <c r="R181" s="17" t="e">
        <f t="shared" si="311"/>
        <v>#VALUE!</v>
      </c>
      <c r="S181" s="16"/>
      <c r="T181" s="74" t="str">
        <f t="shared" si="312"/>
        <v/>
      </c>
      <c r="U181" s="69"/>
      <c r="V181" s="69"/>
      <c r="W181" s="69"/>
      <c r="X181" s="69"/>
      <c r="Y181" s="70"/>
      <c r="Z181" s="69"/>
      <c r="AA181" s="71"/>
      <c r="AB181" s="73" t="str">
        <f t="shared" si="288"/>
        <v/>
      </c>
      <c r="AC181" s="73" t="str">
        <f t="shared" si="408"/>
        <v/>
      </c>
      <c r="AD181" s="73" t="str">
        <f t="shared" si="408"/>
        <v/>
      </c>
      <c r="AE181" s="73" t="str">
        <f t="shared" si="408"/>
        <v/>
      </c>
      <c r="AF181" s="73" t="str">
        <f t="shared" si="408"/>
        <v/>
      </c>
      <c r="AG181" s="73" t="str">
        <f t="shared" si="408"/>
        <v/>
      </c>
      <c r="AH181" s="73" t="str">
        <f t="shared" si="408"/>
        <v/>
      </c>
      <c r="AI181" s="73" t="str">
        <f t="shared" si="408"/>
        <v/>
      </c>
      <c r="AJ181" s="73" t="str">
        <f t="shared" si="408"/>
        <v/>
      </c>
      <c r="AK181" s="73" t="str">
        <f t="shared" si="408"/>
        <v/>
      </c>
      <c r="AL181" s="73" t="str">
        <f t="shared" si="408"/>
        <v/>
      </c>
      <c r="AM181" s="73" t="str">
        <f t="shared" si="408"/>
        <v/>
      </c>
      <c r="AN181" s="64" t="e">
        <f t="shared" si="313"/>
        <v>#VALUE!</v>
      </c>
      <c r="AO181" s="12"/>
      <c r="AP181" s="12" t="str">
        <f>IF(ISBLANK(F181),"",VLOOKUP(F181,'validation code'!$T$64:$U$125,2,0))</f>
        <v/>
      </c>
      <c r="AQ181" s="12" t="str">
        <f>IF(ISBLANK(F181),"",VLOOKUP(F181,'validation code'!$T$3:$U$61,2,0))</f>
        <v/>
      </c>
      <c r="AR181" s="12" t="str">
        <f>IF(ISBLANK(M181)=TRUE,"",VLOOKUP(M181,'validation code'!$X$48:$Y$49,2,0))</f>
        <v/>
      </c>
      <c r="AS181" s="12" t="str">
        <f>IF(ISBLANK(F181)=TRUE,"",VLOOKUP(F181,'validation code'!$A$29:$B$91,2,0))</f>
        <v/>
      </c>
      <c r="AT181" s="12"/>
      <c r="AU181" s="12" t="s">
        <v>1149</v>
      </c>
      <c r="AV181" s="12" t="str">
        <f>IF(ISBLANK($B$2)=TRUE,"",VLOOKUP($B$2,'validation code'!$W$54:$X$76,2,0))</f>
        <v>ENL</v>
      </c>
      <c r="AW181" s="72" t="str">
        <f t="shared" si="377"/>
        <v>01</v>
      </c>
      <c r="AX181" s="72" t="str">
        <f t="shared" si="378"/>
        <v/>
      </c>
      <c r="AY181" s="72" t="str">
        <f t="shared" si="379"/>
        <v>0180</v>
      </c>
      <c r="AZ181" s="72" t="str">
        <f t="shared" si="7"/>
        <v>EX-23-ENL-01--0180</v>
      </c>
      <c r="BA181" s="72" t="str">
        <f t="shared" si="8"/>
        <v>Not Completed</v>
      </c>
      <c r="BB181" s="19">
        <f t="shared" ref="BB181:BC181" si="421">IF(ISBLANK(F181)=TRUE,0,1)</f>
        <v>0</v>
      </c>
      <c r="BC181" s="19">
        <f t="shared" si="421"/>
        <v>0</v>
      </c>
      <c r="BD181" s="19">
        <f t="shared" ref="BD181:BW181" si="422">IF(ISBLANK(G181)=TRUE,0,1)</f>
        <v>0</v>
      </c>
      <c r="BE181" s="19">
        <f t="shared" si="422"/>
        <v>1</v>
      </c>
      <c r="BF181" s="19">
        <f t="shared" si="422"/>
        <v>0</v>
      </c>
      <c r="BG181" s="19">
        <f t="shared" si="422"/>
        <v>0</v>
      </c>
      <c r="BH181" s="19">
        <f t="shared" si="422"/>
        <v>0</v>
      </c>
      <c r="BI181" s="19">
        <f t="shared" si="422"/>
        <v>0</v>
      </c>
      <c r="BJ181" s="19">
        <f t="shared" si="422"/>
        <v>0</v>
      </c>
      <c r="BK181" s="19">
        <f t="shared" si="422"/>
        <v>0</v>
      </c>
      <c r="BL181" s="19">
        <f t="shared" si="422"/>
        <v>0</v>
      </c>
      <c r="BM181" s="19">
        <f t="shared" si="422"/>
        <v>0</v>
      </c>
      <c r="BN181" s="19">
        <f t="shared" si="422"/>
        <v>1</v>
      </c>
      <c r="BO181" s="19">
        <f t="shared" si="422"/>
        <v>1</v>
      </c>
      <c r="BP181" s="19">
        <f t="shared" si="422"/>
        <v>0</v>
      </c>
      <c r="BQ181" s="19">
        <f t="shared" si="422"/>
        <v>1</v>
      </c>
      <c r="BR181" s="19">
        <f t="shared" si="422"/>
        <v>0</v>
      </c>
      <c r="BS181" s="19">
        <f t="shared" si="422"/>
        <v>0</v>
      </c>
      <c r="BT181" s="19">
        <f t="shared" si="422"/>
        <v>0</v>
      </c>
      <c r="BU181" s="19">
        <f t="shared" si="422"/>
        <v>0</v>
      </c>
      <c r="BV181" s="19">
        <f t="shared" si="422"/>
        <v>0</v>
      </c>
      <c r="BW181" s="19">
        <f t="shared" si="422"/>
        <v>0</v>
      </c>
      <c r="BY181" s="12" t="str">
        <f t="shared" si="382"/>
        <v/>
      </c>
      <c r="BZ181" s="12"/>
      <c r="CA181" s="12" t="str">
        <f t="shared" si="11"/>
        <v/>
      </c>
      <c r="CB181" s="12" t="str">
        <f t="shared" si="383"/>
        <v>ENL</v>
      </c>
      <c r="CC181" s="12" t="str">
        <f t="shared" si="13"/>
        <v>ENL</v>
      </c>
    </row>
    <row r="182" spans="1:81" ht="14.25" customHeight="1" x14ac:dyDescent="0.35">
      <c r="A182" s="72" t="str">
        <f t="shared" si="0"/>
        <v>Not Completed</v>
      </c>
      <c r="C182" s="19">
        <f t="shared" si="14"/>
        <v>181</v>
      </c>
      <c r="D182" s="14" t="str">
        <f t="shared" si="309"/>
        <v/>
      </c>
      <c r="E182" s="15"/>
      <c r="F182" s="15"/>
      <c r="G182" s="15"/>
      <c r="H182" s="14" t="str">
        <f t="shared" si="310"/>
        <v/>
      </c>
      <c r="I182" s="15"/>
      <c r="J182" s="15"/>
      <c r="K182" s="15"/>
      <c r="L182" s="15"/>
      <c r="M182" s="15"/>
      <c r="N182" s="15"/>
      <c r="O182" s="15"/>
      <c r="P182" s="16"/>
      <c r="Q182" s="17" t="str">
        <f>IF(ISBLANK(O182)=TRUE,"",VLOOKUP(O182,'validation code'!$X$35:$Y$38,2,0))</f>
        <v/>
      </c>
      <c r="R182" s="17" t="e">
        <f t="shared" si="311"/>
        <v>#VALUE!</v>
      </c>
      <c r="S182" s="16"/>
      <c r="T182" s="74" t="str">
        <f t="shared" si="312"/>
        <v/>
      </c>
      <c r="U182" s="69"/>
      <c r="V182" s="69"/>
      <c r="W182" s="69"/>
      <c r="X182" s="69"/>
      <c r="Y182" s="70"/>
      <c r="Z182" s="69"/>
      <c r="AA182" s="71"/>
      <c r="AB182" s="73" t="str">
        <f t="shared" si="288"/>
        <v/>
      </c>
      <c r="AC182" s="73" t="str">
        <f t="shared" si="408"/>
        <v/>
      </c>
      <c r="AD182" s="73" t="str">
        <f t="shared" si="408"/>
        <v/>
      </c>
      <c r="AE182" s="73" t="str">
        <f t="shared" si="408"/>
        <v/>
      </c>
      <c r="AF182" s="73" t="str">
        <f t="shared" si="408"/>
        <v/>
      </c>
      <c r="AG182" s="73" t="str">
        <f t="shared" si="408"/>
        <v/>
      </c>
      <c r="AH182" s="73" t="str">
        <f t="shared" si="408"/>
        <v/>
      </c>
      <c r="AI182" s="73" t="str">
        <f t="shared" si="408"/>
        <v/>
      </c>
      <c r="AJ182" s="73" t="str">
        <f t="shared" si="408"/>
        <v/>
      </c>
      <c r="AK182" s="73" t="str">
        <f t="shared" si="408"/>
        <v/>
      </c>
      <c r="AL182" s="73" t="str">
        <f t="shared" si="408"/>
        <v/>
      </c>
      <c r="AM182" s="73" t="str">
        <f t="shared" si="408"/>
        <v/>
      </c>
      <c r="AN182" s="64" t="e">
        <f t="shared" si="313"/>
        <v>#VALUE!</v>
      </c>
      <c r="AO182" s="12"/>
      <c r="AP182" s="12" t="str">
        <f>IF(ISBLANK(F182),"",VLOOKUP(F182,'validation code'!$T$64:$U$125,2,0))</f>
        <v/>
      </c>
      <c r="AQ182" s="12" t="str">
        <f>IF(ISBLANK(F182),"",VLOOKUP(F182,'validation code'!$T$3:$U$61,2,0))</f>
        <v/>
      </c>
      <c r="AR182" s="12" t="str">
        <f>IF(ISBLANK(M182)=TRUE,"",VLOOKUP(M182,'validation code'!$X$48:$Y$49,2,0))</f>
        <v/>
      </c>
      <c r="AS182" s="12" t="str">
        <f>IF(ISBLANK(F182)=TRUE,"",VLOOKUP(F182,'validation code'!$A$29:$B$91,2,0))</f>
        <v/>
      </c>
      <c r="AT182" s="12"/>
      <c r="AU182" s="12" t="s">
        <v>1149</v>
      </c>
      <c r="AV182" s="12" t="str">
        <f>IF(ISBLANK($B$2)=TRUE,"",VLOOKUP($B$2,'validation code'!$W$54:$X$76,2,0))</f>
        <v>ENL</v>
      </c>
      <c r="AW182" s="72" t="str">
        <f t="shared" si="377"/>
        <v>01</v>
      </c>
      <c r="AX182" s="72" t="str">
        <f t="shared" si="378"/>
        <v/>
      </c>
      <c r="AY182" s="72" t="str">
        <f t="shared" si="379"/>
        <v>0181</v>
      </c>
      <c r="AZ182" s="72" t="str">
        <f t="shared" si="7"/>
        <v>EX-23-ENL-01--0181</v>
      </c>
      <c r="BA182" s="72" t="str">
        <f t="shared" si="8"/>
        <v>Not Completed</v>
      </c>
      <c r="BB182" s="19">
        <f t="shared" ref="BB182:BC182" si="423">IF(ISBLANK(F182)=TRUE,0,1)</f>
        <v>0</v>
      </c>
      <c r="BC182" s="19">
        <f t="shared" si="423"/>
        <v>0</v>
      </c>
      <c r="BD182" s="19">
        <f t="shared" ref="BD182:BW182" si="424">IF(ISBLANK(G182)=TRUE,0,1)</f>
        <v>0</v>
      </c>
      <c r="BE182" s="19">
        <f t="shared" si="424"/>
        <v>1</v>
      </c>
      <c r="BF182" s="19">
        <f t="shared" si="424"/>
        <v>0</v>
      </c>
      <c r="BG182" s="19">
        <f t="shared" si="424"/>
        <v>0</v>
      </c>
      <c r="BH182" s="19">
        <f t="shared" si="424"/>
        <v>0</v>
      </c>
      <c r="BI182" s="19">
        <f t="shared" si="424"/>
        <v>0</v>
      </c>
      <c r="BJ182" s="19">
        <f t="shared" si="424"/>
        <v>0</v>
      </c>
      <c r="BK182" s="19">
        <f t="shared" si="424"/>
        <v>0</v>
      </c>
      <c r="BL182" s="19">
        <f t="shared" si="424"/>
        <v>0</v>
      </c>
      <c r="BM182" s="19">
        <f t="shared" si="424"/>
        <v>0</v>
      </c>
      <c r="BN182" s="19">
        <f t="shared" si="424"/>
        <v>1</v>
      </c>
      <c r="BO182" s="19">
        <f t="shared" si="424"/>
        <v>1</v>
      </c>
      <c r="BP182" s="19">
        <f t="shared" si="424"/>
        <v>0</v>
      </c>
      <c r="BQ182" s="19">
        <f t="shared" si="424"/>
        <v>1</v>
      </c>
      <c r="BR182" s="19">
        <f t="shared" si="424"/>
        <v>0</v>
      </c>
      <c r="BS182" s="19">
        <f t="shared" si="424"/>
        <v>0</v>
      </c>
      <c r="BT182" s="19">
        <f t="shared" si="424"/>
        <v>0</v>
      </c>
      <c r="BU182" s="19">
        <f t="shared" si="424"/>
        <v>0</v>
      </c>
      <c r="BV182" s="19">
        <f t="shared" si="424"/>
        <v>0</v>
      </c>
      <c r="BW182" s="19">
        <f t="shared" si="424"/>
        <v>0</v>
      </c>
      <c r="BY182" s="12" t="str">
        <f t="shared" si="382"/>
        <v/>
      </c>
      <c r="BZ182" s="12"/>
      <c r="CA182" s="12" t="str">
        <f t="shared" si="11"/>
        <v/>
      </c>
      <c r="CB182" s="12" t="str">
        <f t="shared" si="383"/>
        <v>ENL</v>
      </c>
      <c r="CC182" s="12" t="str">
        <f t="shared" si="13"/>
        <v>ENL</v>
      </c>
    </row>
    <row r="183" spans="1:81" ht="14.25" customHeight="1" x14ac:dyDescent="0.35">
      <c r="A183" s="72" t="str">
        <f t="shared" si="0"/>
        <v>Not Completed</v>
      </c>
      <c r="C183" s="19">
        <f t="shared" si="14"/>
        <v>182</v>
      </c>
      <c r="D183" s="14" t="str">
        <f t="shared" si="309"/>
        <v/>
      </c>
      <c r="E183" s="15"/>
      <c r="F183" s="15"/>
      <c r="G183" s="15"/>
      <c r="H183" s="14" t="str">
        <f t="shared" si="310"/>
        <v/>
      </c>
      <c r="I183" s="15"/>
      <c r="J183" s="15"/>
      <c r="K183" s="15"/>
      <c r="L183" s="15"/>
      <c r="M183" s="15"/>
      <c r="N183" s="15"/>
      <c r="O183" s="15"/>
      <c r="P183" s="16"/>
      <c r="Q183" s="17" t="str">
        <f>IF(ISBLANK(O183)=TRUE,"",VLOOKUP(O183,'validation code'!$X$35:$Y$38,2,0))</f>
        <v/>
      </c>
      <c r="R183" s="17" t="e">
        <f t="shared" si="311"/>
        <v>#VALUE!</v>
      </c>
      <c r="S183" s="16"/>
      <c r="T183" s="74" t="str">
        <f t="shared" si="312"/>
        <v/>
      </c>
      <c r="U183" s="69"/>
      <c r="V183" s="69"/>
      <c r="W183" s="69"/>
      <c r="X183" s="69"/>
      <c r="Y183" s="70"/>
      <c r="Z183" s="69"/>
      <c r="AA183" s="71"/>
      <c r="AB183" s="73" t="str">
        <f t="shared" si="288"/>
        <v/>
      </c>
      <c r="AC183" s="73" t="str">
        <f t="shared" si="408"/>
        <v/>
      </c>
      <c r="AD183" s="73" t="str">
        <f t="shared" si="408"/>
        <v/>
      </c>
      <c r="AE183" s="73" t="str">
        <f t="shared" si="408"/>
        <v/>
      </c>
      <c r="AF183" s="73" t="str">
        <f t="shared" si="408"/>
        <v/>
      </c>
      <c r="AG183" s="73" t="str">
        <f t="shared" si="408"/>
        <v/>
      </c>
      <c r="AH183" s="73" t="str">
        <f t="shared" si="408"/>
        <v/>
      </c>
      <c r="AI183" s="73" t="str">
        <f t="shared" si="408"/>
        <v/>
      </c>
      <c r="AJ183" s="73" t="str">
        <f t="shared" si="408"/>
        <v/>
      </c>
      <c r="AK183" s="73" t="str">
        <f t="shared" si="408"/>
        <v/>
      </c>
      <c r="AL183" s="73" t="str">
        <f t="shared" si="408"/>
        <v/>
      </c>
      <c r="AM183" s="73" t="str">
        <f t="shared" si="408"/>
        <v/>
      </c>
      <c r="AN183" s="64" t="e">
        <f t="shared" si="313"/>
        <v>#VALUE!</v>
      </c>
      <c r="AO183" s="12"/>
      <c r="AP183" s="12" t="str">
        <f>IF(ISBLANK(F183),"",VLOOKUP(F183,'validation code'!$T$64:$U$125,2,0))</f>
        <v/>
      </c>
      <c r="AQ183" s="12" t="str">
        <f>IF(ISBLANK(F183),"",VLOOKUP(F183,'validation code'!$T$3:$U$61,2,0))</f>
        <v/>
      </c>
      <c r="AR183" s="12" t="str">
        <f>IF(ISBLANK(M183)=TRUE,"",VLOOKUP(M183,'validation code'!$X$48:$Y$49,2,0))</f>
        <v/>
      </c>
      <c r="AS183" s="12" t="str">
        <f>IF(ISBLANK(F183)=TRUE,"",VLOOKUP(F183,'validation code'!$A$29:$B$91,2,0))</f>
        <v/>
      </c>
      <c r="AT183" s="12"/>
      <c r="AU183" s="12" t="s">
        <v>1149</v>
      </c>
      <c r="AV183" s="12" t="str">
        <f>IF(ISBLANK($B$2)=TRUE,"",VLOOKUP($B$2,'validation code'!$W$54:$X$76,2,0))</f>
        <v>ENL</v>
      </c>
      <c r="AW183" s="72" t="str">
        <f t="shared" si="377"/>
        <v>01</v>
      </c>
      <c r="AX183" s="72" t="str">
        <f t="shared" si="378"/>
        <v/>
      </c>
      <c r="AY183" s="72" t="str">
        <f t="shared" si="379"/>
        <v>0182</v>
      </c>
      <c r="AZ183" s="72" t="str">
        <f t="shared" si="7"/>
        <v>EX-23-ENL-01--0182</v>
      </c>
      <c r="BA183" s="72" t="str">
        <f t="shared" si="8"/>
        <v>Not Completed</v>
      </c>
      <c r="BB183" s="19">
        <f t="shared" ref="BB183:BC183" si="425">IF(ISBLANK(F183)=TRUE,0,1)</f>
        <v>0</v>
      </c>
      <c r="BC183" s="19">
        <f t="shared" si="425"/>
        <v>0</v>
      </c>
      <c r="BD183" s="19">
        <f t="shared" ref="BD183:BW183" si="426">IF(ISBLANK(G183)=TRUE,0,1)</f>
        <v>0</v>
      </c>
      <c r="BE183" s="19">
        <f t="shared" si="426"/>
        <v>1</v>
      </c>
      <c r="BF183" s="19">
        <f t="shared" si="426"/>
        <v>0</v>
      </c>
      <c r="BG183" s="19">
        <f t="shared" si="426"/>
        <v>0</v>
      </c>
      <c r="BH183" s="19">
        <f t="shared" si="426"/>
        <v>0</v>
      </c>
      <c r="BI183" s="19">
        <f t="shared" si="426"/>
        <v>0</v>
      </c>
      <c r="BJ183" s="19">
        <f t="shared" si="426"/>
        <v>0</v>
      </c>
      <c r="BK183" s="19">
        <f t="shared" si="426"/>
        <v>0</v>
      </c>
      <c r="BL183" s="19">
        <f t="shared" si="426"/>
        <v>0</v>
      </c>
      <c r="BM183" s="19">
        <f t="shared" si="426"/>
        <v>0</v>
      </c>
      <c r="BN183" s="19">
        <f t="shared" si="426"/>
        <v>1</v>
      </c>
      <c r="BO183" s="19">
        <f t="shared" si="426"/>
        <v>1</v>
      </c>
      <c r="BP183" s="19">
        <f t="shared" si="426"/>
        <v>0</v>
      </c>
      <c r="BQ183" s="19">
        <f t="shared" si="426"/>
        <v>1</v>
      </c>
      <c r="BR183" s="19">
        <f t="shared" si="426"/>
        <v>0</v>
      </c>
      <c r="BS183" s="19">
        <f t="shared" si="426"/>
        <v>0</v>
      </c>
      <c r="BT183" s="19">
        <f t="shared" si="426"/>
        <v>0</v>
      </c>
      <c r="BU183" s="19">
        <f t="shared" si="426"/>
        <v>0</v>
      </c>
      <c r="BV183" s="19">
        <f t="shared" si="426"/>
        <v>0</v>
      </c>
      <c r="BW183" s="19">
        <f t="shared" si="426"/>
        <v>0</v>
      </c>
      <c r="BY183" s="12" t="str">
        <f t="shared" si="382"/>
        <v/>
      </c>
      <c r="BZ183" s="12"/>
      <c r="CA183" s="12" t="str">
        <f t="shared" si="11"/>
        <v/>
      </c>
      <c r="CB183" s="12" t="str">
        <f t="shared" si="383"/>
        <v>ENL</v>
      </c>
      <c r="CC183" s="12" t="str">
        <f t="shared" si="13"/>
        <v>ENL</v>
      </c>
    </row>
    <row r="184" spans="1:81" ht="14.25" customHeight="1" x14ac:dyDescent="0.35">
      <c r="A184" s="72" t="str">
        <f t="shared" si="0"/>
        <v>Not Completed</v>
      </c>
      <c r="C184" s="19">
        <f t="shared" si="14"/>
        <v>183</v>
      </c>
      <c r="D184" s="14" t="str">
        <f t="shared" si="309"/>
        <v/>
      </c>
      <c r="E184" s="15"/>
      <c r="F184" s="15"/>
      <c r="G184" s="15"/>
      <c r="H184" s="14" t="str">
        <f t="shared" si="310"/>
        <v/>
      </c>
      <c r="I184" s="15"/>
      <c r="J184" s="15"/>
      <c r="K184" s="15"/>
      <c r="L184" s="15"/>
      <c r="M184" s="15"/>
      <c r="N184" s="15"/>
      <c r="O184" s="15"/>
      <c r="P184" s="16"/>
      <c r="Q184" s="17" t="str">
        <f>IF(ISBLANK(O184)=TRUE,"",VLOOKUP(O184,'validation code'!$X$35:$Y$38,2,0))</f>
        <v/>
      </c>
      <c r="R184" s="17" t="e">
        <f t="shared" si="311"/>
        <v>#VALUE!</v>
      </c>
      <c r="S184" s="16"/>
      <c r="T184" s="74" t="str">
        <f t="shared" si="312"/>
        <v/>
      </c>
      <c r="U184" s="69"/>
      <c r="V184" s="69"/>
      <c r="W184" s="69"/>
      <c r="X184" s="69"/>
      <c r="Y184" s="70"/>
      <c r="Z184" s="69"/>
      <c r="AA184" s="71"/>
      <c r="AB184" s="73" t="str">
        <f t="shared" si="288"/>
        <v/>
      </c>
      <c r="AC184" s="73" t="str">
        <f t="shared" si="408"/>
        <v/>
      </c>
      <c r="AD184" s="73" t="str">
        <f t="shared" si="408"/>
        <v/>
      </c>
      <c r="AE184" s="73" t="str">
        <f t="shared" si="408"/>
        <v/>
      </c>
      <c r="AF184" s="73" t="str">
        <f t="shared" si="408"/>
        <v/>
      </c>
      <c r="AG184" s="73" t="str">
        <f t="shared" si="408"/>
        <v/>
      </c>
      <c r="AH184" s="73" t="str">
        <f t="shared" si="408"/>
        <v/>
      </c>
      <c r="AI184" s="73" t="str">
        <f t="shared" si="408"/>
        <v/>
      </c>
      <c r="AJ184" s="73" t="str">
        <f t="shared" si="408"/>
        <v/>
      </c>
      <c r="AK184" s="73" t="str">
        <f t="shared" si="408"/>
        <v/>
      </c>
      <c r="AL184" s="73" t="str">
        <f t="shared" si="408"/>
        <v/>
      </c>
      <c r="AM184" s="73" t="str">
        <f t="shared" si="408"/>
        <v/>
      </c>
      <c r="AN184" s="64" t="e">
        <f t="shared" si="313"/>
        <v>#VALUE!</v>
      </c>
      <c r="AO184" s="12"/>
      <c r="AP184" s="12" t="str">
        <f>IF(ISBLANK(F184),"",VLOOKUP(F184,'validation code'!$T$64:$U$125,2,0))</f>
        <v/>
      </c>
      <c r="AQ184" s="12" t="str">
        <f>IF(ISBLANK(F184),"",VLOOKUP(F184,'validation code'!$T$3:$U$61,2,0))</f>
        <v/>
      </c>
      <c r="AR184" s="12" t="str">
        <f>IF(ISBLANK(M184)=TRUE,"",VLOOKUP(M184,'validation code'!$X$48:$Y$49,2,0))</f>
        <v/>
      </c>
      <c r="AS184" s="12" t="str">
        <f>IF(ISBLANK(F184)=TRUE,"",VLOOKUP(F184,'validation code'!$A$29:$B$91,2,0))</f>
        <v/>
      </c>
      <c r="AT184" s="12"/>
      <c r="AU184" s="12" t="s">
        <v>1149</v>
      </c>
      <c r="AV184" s="12" t="str">
        <f>IF(ISBLANK($B$2)=TRUE,"",VLOOKUP($B$2,'validation code'!$W$54:$X$76,2,0))</f>
        <v>ENL</v>
      </c>
      <c r="AW184" s="72" t="str">
        <f t="shared" si="377"/>
        <v>01</v>
      </c>
      <c r="AX184" s="72" t="str">
        <f t="shared" si="378"/>
        <v/>
      </c>
      <c r="AY184" s="72" t="str">
        <f t="shared" si="379"/>
        <v>0183</v>
      </c>
      <c r="AZ184" s="72" t="str">
        <f t="shared" si="7"/>
        <v>EX-23-ENL-01--0183</v>
      </c>
      <c r="BA184" s="72" t="str">
        <f t="shared" si="8"/>
        <v>Not Completed</v>
      </c>
      <c r="BB184" s="19">
        <f t="shared" ref="BB184:BC184" si="427">IF(ISBLANK(F184)=TRUE,0,1)</f>
        <v>0</v>
      </c>
      <c r="BC184" s="19">
        <f t="shared" si="427"/>
        <v>0</v>
      </c>
      <c r="BD184" s="19">
        <f t="shared" ref="BD184:BW184" si="428">IF(ISBLANK(G184)=TRUE,0,1)</f>
        <v>0</v>
      </c>
      <c r="BE184" s="19">
        <f t="shared" si="428"/>
        <v>1</v>
      </c>
      <c r="BF184" s="19">
        <f t="shared" si="428"/>
        <v>0</v>
      </c>
      <c r="BG184" s="19">
        <f t="shared" si="428"/>
        <v>0</v>
      </c>
      <c r="BH184" s="19">
        <f t="shared" si="428"/>
        <v>0</v>
      </c>
      <c r="BI184" s="19">
        <f t="shared" si="428"/>
        <v>0</v>
      </c>
      <c r="BJ184" s="19">
        <f t="shared" si="428"/>
        <v>0</v>
      </c>
      <c r="BK184" s="19">
        <f t="shared" si="428"/>
        <v>0</v>
      </c>
      <c r="BL184" s="19">
        <f t="shared" si="428"/>
        <v>0</v>
      </c>
      <c r="BM184" s="19">
        <f t="shared" si="428"/>
        <v>0</v>
      </c>
      <c r="BN184" s="19">
        <f t="shared" si="428"/>
        <v>1</v>
      </c>
      <c r="BO184" s="19">
        <f t="shared" si="428"/>
        <v>1</v>
      </c>
      <c r="BP184" s="19">
        <f t="shared" si="428"/>
        <v>0</v>
      </c>
      <c r="BQ184" s="19">
        <f t="shared" si="428"/>
        <v>1</v>
      </c>
      <c r="BR184" s="19">
        <f t="shared" si="428"/>
        <v>0</v>
      </c>
      <c r="BS184" s="19">
        <f t="shared" si="428"/>
        <v>0</v>
      </c>
      <c r="BT184" s="19">
        <f t="shared" si="428"/>
        <v>0</v>
      </c>
      <c r="BU184" s="19">
        <f t="shared" si="428"/>
        <v>0</v>
      </c>
      <c r="BV184" s="19">
        <f t="shared" si="428"/>
        <v>0</v>
      </c>
      <c r="BW184" s="19">
        <f t="shared" si="428"/>
        <v>0</v>
      </c>
      <c r="BY184" s="12" t="str">
        <f t="shared" si="382"/>
        <v/>
      </c>
      <c r="BZ184" s="12"/>
      <c r="CA184" s="12" t="str">
        <f t="shared" si="11"/>
        <v/>
      </c>
      <c r="CB184" s="12" t="str">
        <f t="shared" si="383"/>
        <v>ENL</v>
      </c>
      <c r="CC184" s="12" t="str">
        <f t="shared" si="13"/>
        <v>ENL</v>
      </c>
    </row>
    <row r="185" spans="1:81" ht="14.25" customHeight="1" x14ac:dyDescent="0.35">
      <c r="A185" s="72" t="str">
        <f t="shared" si="0"/>
        <v>Not Completed</v>
      </c>
      <c r="C185" s="19">
        <f t="shared" si="14"/>
        <v>184</v>
      </c>
      <c r="D185" s="14" t="str">
        <f t="shared" si="309"/>
        <v/>
      </c>
      <c r="E185" s="15"/>
      <c r="F185" s="15"/>
      <c r="G185" s="15"/>
      <c r="H185" s="14" t="str">
        <f t="shared" si="310"/>
        <v/>
      </c>
      <c r="I185" s="15"/>
      <c r="J185" s="15"/>
      <c r="K185" s="15"/>
      <c r="L185" s="15"/>
      <c r="M185" s="15"/>
      <c r="N185" s="15"/>
      <c r="O185" s="15"/>
      <c r="P185" s="16"/>
      <c r="Q185" s="17" t="str">
        <f>IF(ISBLANK(O185)=TRUE,"",VLOOKUP(O185,'validation code'!$X$35:$Y$38,2,0))</f>
        <v/>
      </c>
      <c r="R185" s="17" t="e">
        <f t="shared" si="311"/>
        <v>#VALUE!</v>
      </c>
      <c r="S185" s="16"/>
      <c r="T185" s="74" t="str">
        <f t="shared" si="312"/>
        <v/>
      </c>
      <c r="U185" s="69"/>
      <c r="V185" s="69"/>
      <c r="W185" s="69"/>
      <c r="X185" s="69"/>
      <c r="Y185" s="70"/>
      <c r="Z185" s="69"/>
      <c r="AA185" s="71"/>
      <c r="AB185" s="73" t="str">
        <f t="shared" si="288"/>
        <v/>
      </c>
      <c r="AC185" s="73" t="str">
        <f t="shared" si="408"/>
        <v/>
      </c>
      <c r="AD185" s="73" t="str">
        <f t="shared" si="408"/>
        <v/>
      </c>
      <c r="AE185" s="73" t="str">
        <f t="shared" si="408"/>
        <v/>
      </c>
      <c r="AF185" s="73" t="str">
        <f t="shared" si="408"/>
        <v/>
      </c>
      <c r="AG185" s="73" t="str">
        <f t="shared" si="408"/>
        <v/>
      </c>
      <c r="AH185" s="73" t="str">
        <f t="shared" si="408"/>
        <v/>
      </c>
      <c r="AI185" s="73" t="str">
        <f t="shared" si="408"/>
        <v/>
      </c>
      <c r="AJ185" s="73" t="str">
        <f t="shared" si="408"/>
        <v/>
      </c>
      <c r="AK185" s="73" t="str">
        <f t="shared" si="408"/>
        <v/>
      </c>
      <c r="AL185" s="73" t="str">
        <f t="shared" si="408"/>
        <v/>
      </c>
      <c r="AM185" s="73" t="str">
        <f t="shared" si="408"/>
        <v/>
      </c>
      <c r="AN185" s="64" t="e">
        <f t="shared" si="313"/>
        <v>#VALUE!</v>
      </c>
      <c r="AO185" s="12"/>
      <c r="AP185" s="12" t="str">
        <f>IF(ISBLANK(F185),"",VLOOKUP(F185,'validation code'!$T$64:$U$125,2,0))</f>
        <v/>
      </c>
      <c r="AQ185" s="12" t="str">
        <f>IF(ISBLANK(F185),"",VLOOKUP(F185,'validation code'!$T$3:$U$61,2,0))</f>
        <v/>
      </c>
      <c r="AR185" s="12" t="str">
        <f>IF(ISBLANK(M185)=TRUE,"",VLOOKUP(M185,'validation code'!$X$48:$Y$49,2,0))</f>
        <v/>
      </c>
      <c r="AS185" s="12" t="str">
        <f>IF(ISBLANK(F185)=TRUE,"",VLOOKUP(F185,'validation code'!$A$29:$B$91,2,0))</f>
        <v/>
      </c>
      <c r="AT185" s="12"/>
      <c r="AU185" s="12" t="s">
        <v>1149</v>
      </c>
      <c r="AV185" s="12" t="str">
        <f>IF(ISBLANK($B$2)=TRUE,"",VLOOKUP($B$2,'validation code'!$W$54:$X$76,2,0))</f>
        <v>ENL</v>
      </c>
      <c r="AW185" s="72" t="str">
        <f t="shared" si="377"/>
        <v>01</v>
      </c>
      <c r="AX185" s="72" t="str">
        <f t="shared" si="378"/>
        <v/>
      </c>
      <c r="AY185" s="72" t="str">
        <f t="shared" si="379"/>
        <v>0184</v>
      </c>
      <c r="AZ185" s="72" t="str">
        <f t="shared" si="7"/>
        <v>EX-23-ENL-01--0184</v>
      </c>
      <c r="BA185" s="72" t="str">
        <f t="shared" si="8"/>
        <v>Not Completed</v>
      </c>
      <c r="BB185" s="19">
        <f t="shared" ref="BB185:BC185" si="429">IF(ISBLANK(F185)=TRUE,0,1)</f>
        <v>0</v>
      </c>
      <c r="BC185" s="19">
        <f t="shared" si="429"/>
        <v>0</v>
      </c>
      <c r="BD185" s="19">
        <f t="shared" ref="BD185:BW185" si="430">IF(ISBLANK(G185)=TRUE,0,1)</f>
        <v>0</v>
      </c>
      <c r="BE185" s="19">
        <f t="shared" si="430"/>
        <v>1</v>
      </c>
      <c r="BF185" s="19">
        <f t="shared" si="430"/>
        <v>0</v>
      </c>
      <c r="BG185" s="19">
        <f t="shared" si="430"/>
        <v>0</v>
      </c>
      <c r="BH185" s="19">
        <f t="shared" si="430"/>
        <v>0</v>
      </c>
      <c r="BI185" s="19">
        <f t="shared" si="430"/>
        <v>0</v>
      </c>
      <c r="BJ185" s="19">
        <f t="shared" si="430"/>
        <v>0</v>
      </c>
      <c r="BK185" s="19">
        <f t="shared" si="430"/>
        <v>0</v>
      </c>
      <c r="BL185" s="19">
        <f t="shared" si="430"/>
        <v>0</v>
      </c>
      <c r="BM185" s="19">
        <f t="shared" si="430"/>
        <v>0</v>
      </c>
      <c r="BN185" s="19">
        <f t="shared" si="430"/>
        <v>1</v>
      </c>
      <c r="BO185" s="19">
        <f t="shared" si="430"/>
        <v>1</v>
      </c>
      <c r="BP185" s="19">
        <f t="shared" si="430"/>
        <v>0</v>
      </c>
      <c r="BQ185" s="19">
        <f t="shared" si="430"/>
        <v>1</v>
      </c>
      <c r="BR185" s="19">
        <f t="shared" si="430"/>
        <v>0</v>
      </c>
      <c r="BS185" s="19">
        <f t="shared" si="430"/>
        <v>0</v>
      </c>
      <c r="BT185" s="19">
        <f t="shared" si="430"/>
        <v>0</v>
      </c>
      <c r="BU185" s="19">
        <f t="shared" si="430"/>
        <v>0</v>
      </c>
      <c r="BV185" s="19">
        <f t="shared" si="430"/>
        <v>0</v>
      </c>
      <c r="BW185" s="19">
        <f t="shared" si="430"/>
        <v>0</v>
      </c>
      <c r="BY185" s="12" t="str">
        <f t="shared" si="382"/>
        <v/>
      </c>
      <c r="BZ185" s="12"/>
      <c r="CA185" s="12" t="str">
        <f t="shared" si="11"/>
        <v/>
      </c>
      <c r="CB185" s="12" t="str">
        <f t="shared" si="383"/>
        <v>ENL</v>
      </c>
      <c r="CC185" s="12" t="str">
        <f t="shared" si="13"/>
        <v>ENL</v>
      </c>
    </row>
    <row r="186" spans="1:81" ht="14.25" customHeight="1" x14ac:dyDescent="0.35">
      <c r="A186" s="72" t="str">
        <f t="shared" si="0"/>
        <v>Not Completed</v>
      </c>
      <c r="C186" s="19">
        <f t="shared" si="14"/>
        <v>185</v>
      </c>
      <c r="D186" s="14" t="str">
        <f t="shared" si="309"/>
        <v/>
      </c>
      <c r="E186" s="15"/>
      <c r="F186" s="15"/>
      <c r="G186" s="15"/>
      <c r="H186" s="14" t="str">
        <f t="shared" si="310"/>
        <v/>
      </c>
      <c r="I186" s="15"/>
      <c r="J186" s="15"/>
      <c r="K186" s="15"/>
      <c r="L186" s="15"/>
      <c r="M186" s="15"/>
      <c r="N186" s="15"/>
      <c r="O186" s="15"/>
      <c r="P186" s="16"/>
      <c r="Q186" s="17" t="str">
        <f>IF(ISBLANK(O186)=TRUE,"",VLOOKUP(O186,'validation code'!$X$35:$Y$38,2,0))</f>
        <v/>
      </c>
      <c r="R186" s="17" t="e">
        <f t="shared" si="311"/>
        <v>#VALUE!</v>
      </c>
      <c r="S186" s="16"/>
      <c r="T186" s="74" t="str">
        <f t="shared" si="312"/>
        <v/>
      </c>
      <c r="U186" s="69"/>
      <c r="V186" s="69"/>
      <c r="W186" s="69"/>
      <c r="X186" s="69"/>
      <c r="Y186" s="70"/>
      <c r="Z186" s="69"/>
      <c r="AA186" s="71"/>
      <c r="AB186" s="73" t="str">
        <f t="shared" si="288"/>
        <v/>
      </c>
      <c r="AC186" s="73" t="str">
        <f t="shared" si="408"/>
        <v/>
      </c>
      <c r="AD186" s="73" t="str">
        <f t="shared" si="408"/>
        <v/>
      </c>
      <c r="AE186" s="73" t="str">
        <f t="shared" si="408"/>
        <v/>
      </c>
      <c r="AF186" s="73" t="str">
        <f t="shared" si="408"/>
        <v/>
      </c>
      <c r="AG186" s="73" t="str">
        <f t="shared" si="408"/>
        <v/>
      </c>
      <c r="AH186" s="73" t="str">
        <f t="shared" si="408"/>
        <v/>
      </c>
      <c r="AI186" s="73" t="str">
        <f t="shared" si="408"/>
        <v/>
      </c>
      <c r="AJ186" s="73" t="str">
        <f t="shared" si="408"/>
        <v/>
      </c>
      <c r="AK186" s="73" t="str">
        <f t="shared" si="408"/>
        <v/>
      </c>
      <c r="AL186" s="73" t="str">
        <f t="shared" si="408"/>
        <v/>
      </c>
      <c r="AM186" s="73" t="str">
        <f t="shared" si="408"/>
        <v/>
      </c>
      <c r="AN186" s="64" t="e">
        <f t="shared" si="313"/>
        <v>#VALUE!</v>
      </c>
      <c r="AO186" s="12"/>
      <c r="AP186" s="12" t="str">
        <f>IF(ISBLANK(F186),"",VLOOKUP(F186,'validation code'!$T$64:$U$125,2,0))</f>
        <v/>
      </c>
      <c r="AQ186" s="12" t="str">
        <f>IF(ISBLANK(F186),"",VLOOKUP(F186,'validation code'!$T$3:$U$61,2,0))</f>
        <v/>
      </c>
      <c r="AR186" s="12" t="str">
        <f>IF(ISBLANK(M186)=TRUE,"",VLOOKUP(M186,'validation code'!$X$48:$Y$49,2,0))</f>
        <v/>
      </c>
      <c r="AS186" s="12" t="str">
        <f>IF(ISBLANK(F186)=TRUE,"",VLOOKUP(F186,'validation code'!$A$29:$B$91,2,0))</f>
        <v/>
      </c>
      <c r="AT186" s="12"/>
      <c r="AU186" s="12" t="s">
        <v>1149</v>
      </c>
      <c r="AV186" s="12" t="str">
        <f>IF(ISBLANK($B$2)=TRUE,"",VLOOKUP($B$2,'validation code'!$W$54:$X$76,2,0))</f>
        <v>ENL</v>
      </c>
      <c r="AW186" s="72" t="str">
        <f t="shared" si="377"/>
        <v>01</v>
      </c>
      <c r="AX186" s="72" t="str">
        <f t="shared" si="378"/>
        <v/>
      </c>
      <c r="AY186" s="72" t="str">
        <f t="shared" si="379"/>
        <v>0185</v>
      </c>
      <c r="AZ186" s="72" t="str">
        <f t="shared" si="7"/>
        <v>EX-23-ENL-01--0185</v>
      </c>
      <c r="BA186" s="72" t="str">
        <f t="shared" si="8"/>
        <v>Not Completed</v>
      </c>
      <c r="BB186" s="19">
        <f t="shared" ref="BB186:BC186" si="431">IF(ISBLANK(F186)=TRUE,0,1)</f>
        <v>0</v>
      </c>
      <c r="BC186" s="19">
        <f t="shared" si="431"/>
        <v>0</v>
      </c>
      <c r="BD186" s="19">
        <f t="shared" ref="BD186:BW186" si="432">IF(ISBLANK(G186)=TRUE,0,1)</f>
        <v>0</v>
      </c>
      <c r="BE186" s="19">
        <f t="shared" si="432"/>
        <v>1</v>
      </c>
      <c r="BF186" s="19">
        <f t="shared" si="432"/>
        <v>0</v>
      </c>
      <c r="BG186" s="19">
        <f t="shared" si="432"/>
        <v>0</v>
      </c>
      <c r="BH186" s="19">
        <f t="shared" si="432"/>
        <v>0</v>
      </c>
      <c r="BI186" s="19">
        <f t="shared" si="432"/>
        <v>0</v>
      </c>
      <c r="BJ186" s="19">
        <f t="shared" si="432"/>
        <v>0</v>
      </c>
      <c r="BK186" s="19">
        <f t="shared" si="432"/>
        <v>0</v>
      </c>
      <c r="BL186" s="19">
        <f t="shared" si="432"/>
        <v>0</v>
      </c>
      <c r="BM186" s="19">
        <f t="shared" si="432"/>
        <v>0</v>
      </c>
      <c r="BN186" s="19">
        <f t="shared" si="432"/>
        <v>1</v>
      </c>
      <c r="BO186" s="19">
        <f t="shared" si="432"/>
        <v>1</v>
      </c>
      <c r="BP186" s="19">
        <f t="shared" si="432"/>
        <v>0</v>
      </c>
      <c r="BQ186" s="19">
        <f t="shared" si="432"/>
        <v>1</v>
      </c>
      <c r="BR186" s="19">
        <f t="shared" si="432"/>
        <v>0</v>
      </c>
      <c r="BS186" s="19">
        <f t="shared" si="432"/>
        <v>0</v>
      </c>
      <c r="BT186" s="19">
        <f t="shared" si="432"/>
        <v>0</v>
      </c>
      <c r="BU186" s="19">
        <f t="shared" si="432"/>
        <v>0</v>
      </c>
      <c r="BV186" s="19">
        <f t="shared" si="432"/>
        <v>0</v>
      </c>
      <c r="BW186" s="19">
        <f t="shared" si="432"/>
        <v>0</v>
      </c>
      <c r="BY186" s="12" t="str">
        <f t="shared" si="382"/>
        <v/>
      </c>
      <c r="BZ186" s="12"/>
      <c r="CA186" s="12" t="str">
        <f t="shared" si="11"/>
        <v/>
      </c>
      <c r="CB186" s="12" t="str">
        <f t="shared" si="383"/>
        <v>ENL</v>
      </c>
      <c r="CC186" s="12" t="str">
        <f t="shared" si="13"/>
        <v>ENL</v>
      </c>
    </row>
    <row r="187" spans="1:81" ht="14.25" customHeight="1" x14ac:dyDescent="0.35">
      <c r="A187" s="72" t="str">
        <f t="shared" si="0"/>
        <v>Not Completed</v>
      </c>
      <c r="C187" s="19">
        <f t="shared" si="14"/>
        <v>186</v>
      </c>
      <c r="D187" s="14" t="str">
        <f t="shared" si="309"/>
        <v/>
      </c>
      <c r="E187" s="15"/>
      <c r="F187" s="15"/>
      <c r="G187" s="15"/>
      <c r="H187" s="14" t="str">
        <f t="shared" si="310"/>
        <v/>
      </c>
      <c r="I187" s="15"/>
      <c r="J187" s="15"/>
      <c r="K187" s="15"/>
      <c r="L187" s="15"/>
      <c r="M187" s="15"/>
      <c r="N187" s="15"/>
      <c r="O187" s="15"/>
      <c r="P187" s="16"/>
      <c r="Q187" s="17" t="str">
        <f>IF(ISBLANK(O187)=TRUE,"",VLOOKUP(O187,'validation code'!$X$35:$Y$38,2,0))</f>
        <v/>
      </c>
      <c r="R187" s="17" t="e">
        <f t="shared" si="311"/>
        <v>#VALUE!</v>
      </c>
      <c r="S187" s="16"/>
      <c r="T187" s="74" t="str">
        <f t="shared" si="312"/>
        <v/>
      </c>
      <c r="U187" s="69"/>
      <c r="V187" s="69"/>
      <c r="W187" s="69"/>
      <c r="X187" s="69"/>
      <c r="Y187" s="70"/>
      <c r="Z187" s="69"/>
      <c r="AA187" s="71"/>
      <c r="AB187" s="73" t="str">
        <f t="shared" si="288"/>
        <v/>
      </c>
      <c r="AC187" s="73" t="str">
        <f t="shared" si="408"/>
        <v/>
      </c>
      <c r="AD187" s="73" t="str">
        <f t="shared" si="408"/>
        <v/>
      </c>
      <c r="AE187" s="73" t="str">
        <f t="shared" si="408"/>
        <v/>
      </c>
      <c r="AF187" s="73" t="str">
        <f t="shared" si="408"/>
        <v/>
      </c>
      <c r="AG187" s="73" t="str">
        <f t="shared" si="408"/>
        <v/>
      </c>
      <c r="AH187" s="73" t="str">
        <f t="shared" si="408"/>
        <v/>
      </c>
      <c r="AI187" s="73" t="str">
        <f t="shared" si="408"/>
        <v/>
      </c>
      <c r="AJ187" s="73" t="str">
        <f t="shared" si="408"/>
        <v/>
      </c>
      <c r="AK187" s="73" t="str">
        <f t="shared" si="408"/>
        <v/>
      </c>
      <c r="AL187" s="73" t="str">
        <f t="shared" si="408"/>
        <v/>
      </c>
      <c r="AM187" s="73" t="str">
        <f t="shared" si="408"/>
        <v/>
      </c>
      <c r="AN187" s="64" t="e">
        <f t="shared" si="313"/>
        <v>#VALUE!</v>
      </c>
      <c r="AO187" s="12"/>
      <c r="AP187" s="12" t="str">
        <f>IF(ISBLANK(F187),"",VLOOKUP(F187,'validation code'!$T$64:$U$125,2,0))</f>
        <v/>
      </c>
      <c r="AQ187" s="12" t="str">
        <f>IF(ISBLANK(F187),"",VLOOKUP(F187,'validation code'!$T$3:$U$61,2,0))</f>
        <v/>
      </c>
      <c r="AR187" s="12" t="str">
        <f>IF(ISBLANK(M187)=TRUE,"",VLOOKUP(M187,'validation code'!$X$48:$Y$49,2,0))</f>
        <v/>
      </c>
      <c r="AS187" s="12" t="str">
        <f>IF(ISBLANK(F187)=TRUE,"",VLOOKUP(F187,'validation code'!$A$29:$B$91,2,0))</f>
        <v/>
      </c>
      <c r="AT187" s="12"/>
      <c r="AU187" s="12" t="s">
        <v>1149</v>
      </c>
      <c r="AV187" s="12" t="str">
        <f>IF(ISBLANK($B$2)=TRUE,"",VLOOKUP($B$2,'validation code'!$W$54:$X$76,2,0))</f>
        <v>ENL</v>
      </c>
      <c r="AW187" s="72" t="str">
        <f t="shared" si="377"/>
        <v>01</v>
      </c>
      <c r="AX187" s="72" t="str">
        <f t="shared" si="378"/>
        <v/>
      </c>
      <c r="AY187" s="72" t="str">
        <f t="shared" si="379"/>
        <v>0186</v>
      </c>
      <c r="AZ187" s="72" t="str">
        <f t="shared" si="7"/>
        <v>EX-23-ENL-01--0186</v>
      </c>
      <c r="BA187" s="72" t="str">
        <f t="shared" si="8"/>
        <v>Not Completed</v>
      </c>
      <c r="BB187" s="19">
        <f t="shared" ref="BB187:BC187" si="433">IF(ISBLANK(F187)=TRUE,0,1)</f>
        <v>0</v>
      </c>
      <c r="BC187" s="19">
        <f t="shared" si="433"/>
        <v>0</v>
      </c>
      <c r="BD187" s="19">
        <f t="shared" ref="BD187:BW187" si="434">IF(ISBLANK(G187)=TRUE,0,1)</f>
        <v>0</v>
      </c>
      <c r="BE187" s="19">
        <f t="shared" si="434"/>
        <v>1</v>
      </c>
      <c r="BF187" s="19">
        <f t="shared" si="434"/>
        <v>0</v>
      </c>
      <c r="BG187" s="19">
        <f t="shared" si="434"/>
        <v>0</v>
      </c>
      <c r="BH187" s="19">
        <f t="shared" si="434"/>
        <v>0</v>
      </c>
      <c r="BI187" s="19">
        <f t="shared" si="434"/>
        <v>0</v>
      </c>
      <c r="BJ187" s="19">
        <f t="shared" si="434"/>
        <v>0</v>
      </c>
      <c r="BK187" s="19">
        <f t="shared" si="434"/>
        <v>0</v>
      </c>
      <c r="BL187" s="19">
        <f t="shared" si="434"/>
        <v>0</v>
      </c>
      <c r="BM187" s="19">
        <f t="shared" si="434"/>
        <v>0</v>
      </c>
      <c r="BN187" s="19">
        <f t="shared" si="434"/>
        <v>1</v>
      </c>
      <c r="BO187" s="19">
        <f t="shared" si="434"/>
        <v>1</v>
      </c>
      <c r="BP187" s="19">
        <f t="shared" si="434"/>
        <v>0</v>
      </c>
      <c r="BQ187" s="19">
        <f t="shared" si="434"/>
        <v>1</v>
      </c>
      <c r="BR187" s="19">
        <f t="shared" si="434"/>
        <v>0</v>
      </c>
      <c r="BS187" s="19">
        <f t="shared" si="434"/>
        <v>0</v>
      </c>
      <c r="BT187" s="19">
        <f t="shared" si="434"/>
        <v>0</v>
      </c>
      <c r="BU187" s="19">
        <f t="shared" si="434"/>
        <v>0</v>
      </c>
      <c r="BV187" s="19">
        <f t="shared" si="434"/>
        <v>0</v>
      </c>
      <c r="BW187" s="19">
        <f t="shared" si="434"/>
        <v>0</v>
      </c>
      <c r="BY187" s="12" t="str">
        <f t="shared" si="382"/>
        <v/>
      </c>
      <c r="BZ187" s="12"/>
      <c r="CA187" s="12" t="str">
        <f t="shared" si="11"/>
        <v/>
      </c>
      <c r="CB187" s="12" t="str">
        <f t="shared" si="383"/>
        <v>ENL</v>
      </c>
      <c r="CC187" s="12" t="str">
        <f t="shared" si="13"/>
        <v>ENL</v>
      </c>
    </row>
    <row r="188" spans="1:81" ht="14.25" customHeight="1" x14ac:dyDescent="0.35">
      <c r="A188" s="72" t="str">
        <f t="shared" si="0"/>
        <v>Not Completed</v>
      </c>
      <c r="C188" s="19">
        <f t="shared" si="14"/>
        <v>187</v>
      </c>
      <c r="D188" s="14" t="str">
        <f t="shared" si="309"/>
        <v/>
      </c>
      <c r="E188" s="15"/>
      <c r="F188" s="15"/>
      <c r="G188" s="15"/>
      <c r="H188" s="14" t="str">
        <f t="shared" si="310"/>
        <v/>
      </c>
      <c r="I188" s="15"/>
      <c r="J188" s="15"/>
      <c r="K188" s="15"/>
      <c r="L188" s="15"/>
      <c r="M188" s="15"/>
      <c r="N188" s="15"/>
      <c r="O188" s="15"/>
      <c r="P188" s="16"/>
      <c r="Q188" s="17" t="str">
        <f>IF(ISBLANK(O188)=TRUE,"",VLOOKUP(O188,'validation code'!$X$35:$Y$38,2,0))</f>
        <v/>
      </c>
      <c r="R188" s="17" t="e">
        <f t="shared" si="311"/>
        <v>#VALUE!</v>
      </c>
      <c r="S188" s="16"/>
      <c r="T188" s="74" t="str">
        <f t="shared" si="312"/>
        <v/>
      </c>
      <c r="U188" s="69"/>
      <c r="V188" s="69"/>
      <c r="W188" s="69"/>
      <c r="X188" s="69"/>
      <c r="Y188" s="70"/>
      <c r="Z188" s="69"/>
      <c r="AA188" s="71"/>
      <c r="AB188" s="73" t="str">
        <f t="shared" ref="AB188:AB251" si="435">IF(OR(ISBLANK($V188)=TRUE,$V188&lt;&gt;AB$1=TRUE,ISBLANK($T188)=TRUE),"",IF(AB$1=$V188,$T188,0))</f>
        <v/>
      </c>
      <c r="AC188" s="73" t="str">
        <f t="shared" si="408"/>
        <v/>
      </c>
      <c r="AD188" s="73" t="str">
        <f t="shared" si="408"/>
        <v/>
      </c>
      <c r="AE188" s="73" t="str">
        <f t="shared" si="408"/>
        <v/>
      </c>
      <c r="AF188" s="73" t="str">
        <f t="shared" si="408"/>
        <v/>
      </c>
      <c r="AG188" s="73" t="str">
        <f t="shared" si="408"/>
        <v/>
      </c>
      <c r="AH188" s="73" t="str">
        <f t="shared" si="408"/>
        <v/>
      </c>
      <c r="AI188" s="73" t="str">
        <f t="shared" si="408"/>
        <v/>
      </c>
      <c r="AJ188" s="73" t="str">
        <f t="shared" si="408"/>
        <v/>
      </c>
      <c r="AK188" s="73" t="str">
        <f t="shared" si="408"/>
        <v/>
      </c>
      <c r="AL188" s="73" t="str">
        <f t="shared" si="408"/>
        <v/>
      </c>
      <c r="AM188" s="73" t="str">
        <f t="shared" si="408"/>
        <v/>
      </c>
      <c r="AN188" s="64" t="e">
        <f t="shared" si="313"/>
        <v>#VALUE!</v>
      </c>
      <c r="AO188" s="12"/>
      <c r="AP188" s="12" t="str">
        <f>IF(ISBLANK(F188),"",VLOOKUP(F188,'validation code'!$T$64:$U$125,2,0))</f>
        <v/>
      </c>
      <c r="AQ188" s="12" t="str">
        <f>IF(ISBLANK(F188),"",VLOOKUP(F188,'validation code'!$T$3:$U$61,2,0))</f>
        <v/>
      </c>
      <c r="AR188" s="12" t="str">
        <f>IF(ISBLANK(M188)=TRUE,"",VLOOKUP(M188,'validation code'!$X$48:$Y$49,2,0))</f>
        <v/>
      </c>
      <c r="AS188" s="12" t="str">
        <f>IF(ISBLANK(F188)=TRUE,"",VLOOKUP(F188,'validation code'!$A$29:$B$91,2,0))</f>
        <v/>
      </c>
      <c r="AT188" s="12"/>
      <c r="AU188" s="12" t="s">
        <v>1149</v>
      </c>
      <c r="AV188" s="12" t="str">
        <f>IF(ISBLANK($B$2)=TRUE,"",VLOOKUP($B$2,'validation code'!$W$54:$X$76,2,0))</f>
        <v>ENL</v>
      </c>
      <c r="AW188" s="72" t="str">
        <f t="shared" si="377"/>
        <v>01</v>
      </c>
      <c r="AX188" s="72" t="str">
        <f t="shared" si="378"/>
        <v/>
      </c>
      <c r="AY188" s="72" t="str">
        <f t="shared" si="379"/>
        <v>0187</v>
      </c>
      <c r="AZ188" s="72" t="str">
        <f t="shared" si="7"/>
        <v>EX-23-ENL-01--0187</v>
      </c>
      <c r="BA188" s="72" t="str">
        <f t="shared" si="8"/>
        <v>Not Completed</v>
      </c>
      <c r="BB188" s="19">
        <f t="shared" ref="BB188:BC188" si="436">IF(ISBLANK(F188)=TRUE,0,1)</f>
        <v>0</v>
      </c>
      <c r="BC188" s="19">
        <f t="shared" si="436"/>
        <v>0</v>
      </c>
      <c r="BD188" s="19">
        <f t="shared" ref="BD188:BW188" si="437">IF(ISBLANK(G188)=TRUE,0,1)</f>
        <v>0</v>
      </c>
      <c r="BE188" s="19">
        <f t="shared" si="437"/>
        <v>1</v>
      </c>
      <c r="BF188" s="19">
        <f t="shared" si="437"/>
        <v>0</v>
      </c>
      <c r="BG188" s="19">
        <f t="shared" si="437"/>
        <v>0</v>
      </c>
      <c r="BH188" s="19">
        <f t="shared" si="437"/>
        <v>0</v>
      </c>
      <c r="BI188" s="19">
        <f t="shared" si="437"/>
        <v>0</v>
      </c>
      <c r="BJ188" s="19">
        <f t="shared" si="437"/>
        <v>0</v>
      </c>
      <c r="BK188" s="19">
        <f t="shared" si="437"/>
        <v>0</v>
      </c>
      <c r="BL188" s="19">
        <f t="shared" si="437"/>
        <v>0</v>
      </c>
      <c r="BM188" s="19">
        <f t="shared" si="437"/>
        <v>0</v>
      </c>
      <c r="BN188" s="19">
        <f t="shared" si="437"/>
        <v>1</v>
      </c>
      <c r="BO188" s="19">
        <f t="shared" si="437"/>
        <v>1</v>
      </c>
      <c r="BP188" s="19">
        <f t="shared" si="437"/>
        <v>0</v>
      </c>
      <c r="BQ188" s="19">
        <f t="shared" si="437"/>
        <v>1</v>
      </c>
      <c r="BR188" s="19">
        <f t="shared" si="437"/>
        <v>0</v>
      </c>
      <c r="BS188" s="19">
        <f t="shared" si="437"/>
        <v>0</v>
      </c>
      <c r="BT188" s="19">
        <f t="shared" si="437"/>
        <v>0</v>
      </c>
      <c r="BU188" s="19">
        <f t="shared" si="437"/>
        <v>0</v>
      </c>
      <c r="BV188" s="19">
        <f t="shared" si="437"/>
        <v>0</v>
      </c>
      <c r="BW188" s="19">
        <f t="shared" si="437"/>
        <v>0</v>
      </c>
      <c r="BY188" s="12" t="str">
        <f t="shared" si="382"/>
        <v/>
      </c>
      <c r="BZ188" s="12"/>
      <c r="CA188" s="12" t="str">
        <f t="shared" si="11"/>
        <v/>
      </c>
      <c r="CB188" s="12" t="str">
        <f t="shared" si="383"/>
        <v>ENL</v>
      </c>
      <c r="CC188" s="12" t="str">
        <f t="shared" si="13"/>
        <v>ENL</v>
      </c>
    </row>
    <row r="189" spans="1:81" ht="14.25" customHeight="1" x14ac:dyDescent="0.35">
      <c r="A189" s="72" t="str">
        <f t="shared" si="0"/>
        <v>Not Completed</v>
      </c>
      <c r="C189" s="19">
        <f t="shared" si="14"/>
        <v>188</v>
      </c>
      <c r="D189" s="14" t="str">
        <f t="shared" si="309"/>
        <v/>
      </c>
      <c r="E189" s="15"/>
      <c r="F189" s="15"/>
      <c r="G189" s="15"/>
      <c r="H189" s="14" t="str">
        <f t="shared" si="310"/>
        <v/>
      </c>
      <c r="I189" s="15"/>
      <c r="J189" s="15"/>
      <c r="K189" s="15"/>
      <c r="L189" s="15"/>
      <c r="M189" s="15"/>
      <c r="N189" s="15"/>
      <c r="O189" s="15"/>
      <c r="P189" s="16"/>
      <c r="Q189" s="17" t="str">
        <f>IF(ISBLANK(O189)=TRUE,"",VLOOKUP(O189,'validation code'!$X$35:$Y$38,2,0))</f>
        <v/>
      </c>
      <c r="R189" s="17" t="e">
        <f t="shared" si="311"/>
        <v>#VALUE!</v>
      </c>
      <c r="S189" s="16"/>
      <c r="T189" s="74" t="str">
        <f t="shared" si="312"/>
        <v/>
      </c>
      <c r="U189" s="69"/>
      <c r="V189" s="69"/>
      <c r="W189" s="69"/>
      <c r="X189" s="69"/>
      <c r="Y189" s="70"/>
      <c r="Z189" s="69"/>
      <c r="AA189" s="71"/>
      <c r="AB189" s="73" t="str">
        <f t="shared" si="435"/>
        <v/>
      </c>
      <c r="AC189" s="73" t="str">
        <f t="shared" si="408"/>
        <v/>
      </c>
      <c r="AD189" s="73" t="str">
        <f t="shared" si="408"/>
        <v/>
      </c>
      <c r="AE189" s="73" t="str">
        <f t="shared" si="408"/>
        <v/>
      </c>
      <c r="AF189" s="73" t="str">
        <f t="shared" si="408"/>
        <v/>
      </c>
      <c r="AG189" s="73" t="str">
        <f t="shared" si="408"/>
        <v/>
      </c>
      <c r="AH189" s="73" t="str">
        <f t="shared" si="408"/>
        <v/>
      </c>
      <c r="AI189" s="73" t="str">
        <f t="shared" si="408"/>
        <v/>
      </c>
      <c r="AJ189" s="73" t="str">
        <f t="shared" si="408"/>
        <v/>
      </c>
      <c r="AK189" s="73" t="str">
        <f t="shared" si="408"/>
        <v/>
      </c>
      <c r="AL189" s="73" t="str">
        <f t="shared" si="408"/>
        <v/>
      </c>
      <c r="AM189" s="73" t="str">
        <f t="shared" si="408"/>
        <v/>
      </c>
      <c r="AN189" s="64" t="e">
        <f t="shared" si="313"/>
        <v>#VALUE!</v>
      </c>
      <c r="AO189" s="12"/>
      <c r="AP189" s="12" t="str">
        <f>IF(ISBLANK(F189),"",VLOOKUP(F189,'validation code'!$T$64:$U$125,2,0))</f>
        <v/>
      </c>
      <c r="AQ189" s="12" t="str">
        <f>IF(ISBLANK(F189),"",VLOOKUP(F189,'validation code'!$T$3:$U$61,2,0))</f>
        <v/>
      </c>
      <c r="AR189" s="12" t="str">
        <f>IF(ISBLANK(M189)=TRUE,"",VLOOKUP(M189,'validation code'!$X$48:$Y$49,2,0))</f>
        <v/>
      </c>
      <c r="AS189" s="12" t="str">
        <f>IF(ISBLANK(F189)=TRUE,"",VLOOKUP(F189,'validation code'!$A$29:$B$91,2,0))</f>
        <v/>
      </c>
      <c r="AT189" s="12"/>
      <c r="AU189" s="12" t="s">
        <v>1149</v>
      </c>
      <c r="AV189" s="12" t="str">
        <f>IF(ISBLANK($B$2)=TRUE,"",VLOOKUP($B$2,'validation code'!$W$54:$X$76,2,0))</f>
        <v>ENL</v>
      </c>
      <c r="AW189" s="72" t="str">
        <f t="shared" si="377"/>
        <v>01</v>
      </c>
      <c r="AX189" s="72" t="str">
        <f t="shared" si="378"/>
        <v/>
      </c>
      <c r="AY189" s="72" t="str">
        <f t="shared" si="379"/>
        <v>0188</v>
      </c>
      <c r="AZ189" s="72" t="str">
        <f t="shared" si="7"/>
        <v>EX-23-ENL-01--0188</v>
      </c>
      <c r="BA189" s="72" t="str">
        <f t="shared" si="8"/>
        <v>Not Completed</v>
      </c>
      <c r="BB189" s="19">
        <f t="shared" ref="BB189:BC189" si="438">IF(ISBLANK(F189)=TRUE,0,1)</f>
        <v>0</v>
      </c>
      <c r="BC189" s="19">
        <f t="shared" si="438"/>
        <v>0</v>
      </c>
      <c r="BD189" s="19">
        <f t="shared" ref="BD189:BW189" si="439">IF(ISBLANK(G189)=TRUE,0,1)</f>
        <v>0</v>
      </c>
      <c r="BE189" s="19">
        <f t="shared" si="439"/>
        <v>1</v>
      </c>
      <c r="BF189" s="19">
        <f t="shared" si="439"/>
        <v>0</v>
      </c>
      <c r="BG189" s="19">
        <f t="shared" si="439"/>
        <v>0</v>
      </c>
      <c r="BH189" s="19">
        <f t="shared" si="439"/>
        <v>0</v>
      </c>
      <c r="BI189" s="19">
        <f t="shared" si="439"/>
        <v>0</v>
      </c>
      <c r="BJ189" s="19">
        <f t="shared" si="439"/>
        <v>0</v>
      </c>
      <c r="BK189" s="19">
        <f t="shared" si="439"/>
        <v>0</v>
      </c>
      <c r="BL189" s="19">
        <f t="shared" si="439"/>
        <v>0</v>
      </c>
      <c r="BM189" s="19">
        <f t="shared" si="439"/>
        <v>0</v>
      </c>
      <c r="BN189" s="19">
        <f t="shared" si="439"/>
        <v>1</v>
      </c>
      <c r="BO189" s="19">
        <f t="shared" si="439"/>
        <v>1</v>
      </c>
      <c r="BP189" s="19">
        <f t="shared" si="439"/>
        <v>0</v>
      </c>
      <c r="BQ189" s="19">
        <f t="shared" si="439"/>
        <v>1</v>
      </c>
      <c r="BR189" s="19">
        <f t="shared" si="439"/>
        <v>0</v>
      </c>
      <c r="BS189" s="19">
        <f t="shared" si="439"/>
        <v>0</v>
      </c>
      <c r="BT189" s="19">
        <f t="shared" si="439"/>
        <v>0</v>
      </c>
      <c r="BU189" s="19">
        <f t="shared" si="439"/>
        <v>0</v>
      </c>
      <c r="BV189" s="19">
        <f t="shared" si="439"/>
        <v>0</v>
      </c>
      <c r="BW189" s="19">
        <f t="shared" si="439"/>
        <v>0</v>
      </c>
      <c r="BY189" s="12" t="str">
        <f t="shared" si="382"/>
        <v/>
      </c>
      <c r="BZ189" s="12"/>
      <c r="CA189" s="12" t="str">
        <f t="shared" si="11"/>
        <v/>
      </c>
      <c r="CB189" s="12" t="str">
        <f t="shared" si="383"/>
        <v>ENL</v>
      </c>
      <c r="CC189" s="12" t="str">
        <f t="shared" si="13"/>
        <v>ENL</v>
      </c>
    </row>
    <row r="190" spans="1:81" ht="14.25" customHeight="1" x14ac:dyDescent="0.35">
      <c r="A190" s="72" t="str">
        <f t="shared" si="0"/>
        <v>Not Completed</v>
      </c>
      <c r="C190" s="19">
        <f t="shared" si="14"/>
        <v>189</v>
      </c>
      <c r="D190" s="14" t="str">
        <f t="shared" si="309"/>
        <v/>
      </c>
      <c r="E190" s="15"/>
      <c r="F190" s="15"/>
      <c r="G190" s="15"/>
      <c r="H190" s="14" t="str">
        <f t="shared" si="310"/>
        <v/>
      </c>
      <c r="I190" s="15"/>
      <c r="J190" s="15"/>
      <c r="K190" s="15"/>
      <c r="L190" s="15"/>
      <c r="M190" s="15"/>
      <c r="N190" s="15"/>
      <c r="O190" s="15"/>
      <c r="P190" s="16"/>
      <c r="Q190" s="17" t="str">
        <f>IF(ISBLANK(O190)=TRUE,"",VLOOKUP(O190,'validation code'!$X$35:$Y$38,2,0))</f>
        <v/>
      </c>
      <c r="R190" s="17" t="e">
        <f t="shared" si="311"/>
        <v>#VALUE!</v>
      </c>
      <c r="S190" s="16"/>
      <c r="T190" s="74" t="str">
        <f t="shared" si="312"/>
        <v/>
      </c>
      <c r="U190" s="69"/>
      <c r="V190" s="69"/>
      <c r="W190" s="69"/>
      <c r="X190" s="69"/>
      <c r="Y190" s="70"/>
      <c r="Z190" s="69"/>
      <c r="AA190" s="71"/>
      <c r="AB190" s="73" t="str">
        <f t="shared" si="435"/>
        <v/>
      </c>
      <c r="AC190" s="73" t="str">
        <f t="shared" si="408"/>
        <v/>
      </c>
      <c r="AD190" s="73" t="str">
        <f t="shared" si="408"/>
        <v/>
      </c>
      <c r="AE190" s="73" t="str">
        <f t="shared" si="408"/>
        <v/>
      </c>
      <c r="AF190" s="73" t="str">
        <f t="shared" si="408"/>
        <v/>
      </c>
      <c r="AG190" s="73" t="str">
        <f t="shared" si="408"/>
        <v/>
      </c>
      <c r="AH190" s="73" t="str">
        <f t="shared" si="408"/>
        <v/>
      </c>
      <c r="AI190" s="73" t="str">
        <f t="shared" si="408"/>
        <v/>
      </c>
      <c r="AJ190" s="73" t="str">
        <f t="shared" si="408"/>
        <v/>
      </c>
      <c r="AK190" s="73" t="str">
        <f t="shared" si="408"/>
        <v/>
      </c>
      <c r="AL190" s="73" t="str">
        <f t="shared" si="408"/>
        <v/>
      </c>
      <c r="AM190" s="73" t="str">
        <f t="shared" si="408"/>
        <v/>
      </c>
      <c r="AN190" s="64" t="e">
        <f t="shared" si="313"/>
        <v>#VALUE!</v>
      </c>
      <c r="AO190" s="12"/>
      <c r="AP190" s="12" t="str">
        <f>IF(ISBLANK(F190),"",VLOOKUP(F190,'validation code'!$T$64:$U$125,2,0))</f>
        <v/>
      </c>
      <c r="AQ190" s="12" t="str">
        <f>IF(ISBLANK(F190),"",VLOOKUP(F190,'validation code'!$T$3:$U$61,2,0))</f>
        <v/>
      </c>
      <c r="AR190" s="12" t="str">
        <f>IF(ISBLANK(M190)=TRUE,"",VLOOKUP(M190,'validation code'!$X$48:$Y$49,2,0))</f>
        <v/>
      </c>
      <c r="AS190" s="12" t="str">
        <f>IF(ISBLANK(F190)=TRUE,"",VLOOKUP(F190,'validation code'!$A$29:$B$91,2,0))</f>
        <v/>
      </c>
      <c r="AT190" s="12"/>
      <c r="AU190" s="12" t="s">
        <v>1149</v>
      </c>
      <c r="AV190" s="12" t="str">
        <f>IF(ISBLANK($B$2)=TRUE,"",VLOOKUP($B$2,'validation code'!$W$54:$X$76,2,0))</f>
        <v>ENL</v>
      </c>
      <c r="AW190" s="72" t="str">
        <f t="shared" si="377"/>
        <v>01</v>
      </c>
      <c r="AX190" s="72" t="str">
        <f t="shared" si="378"/>
        <v/>
      </c>
      <c r="AY190" s="72" t="str">
        <f t="shared" si="379"/>
        <v>0189</v>
      </c>
      <c r="AZ190" s="72" t="str">
        <f t="shared" si="7"/>
        <v>EX-23-ENL-01--0189</v>
      </c>
      <c r="BA190" s="72" t="str">
        <f t="shared" si="8"/>
        <v>Not Completed</v>
      </c>
      <c r="BB190" s="19">
        <f t="shared" ref="BB190:BC191" si="440">IF(ISBLANK(F190)=TRUE,0,1)</f>
        <v>0</v>
      </c>
      <c r="BC190" s="19">
        <f t="shared" si="440"/>
        <v>0</v>
      </c>
      <c r="BD190" s="19">
        <f t="shared" ref="BD190:BW191" si="441">IF(ISBLANK(G190)=TRUE,0,1)</f>
        <v>0</v>
      </c>
      <c r="BE190" s="19">
        <f t="shared" si="441"/>
        <v>1</v>
      </c>
      <c r="BF190" s="19">
        <f t="shared" si="441"/>
        <v>0</v>
      </c>
      <c r="BG190" s="19">
        <f t="shared" si="441"/>
        <v>0</v>
      </c>
      <c r="BH190" s="19">
        <f t="shared" si="441"/>
        <v>0</v>
      </c>
      <c r="BI190" s="19">
        <f t="shared" si="441"/>
        <v>0</v>
      </c>
      <c r="BJ190" s="19">
        <f t="shared" si="441"/>
        <v>0</v>
      </c>
      <c r="BK190" s="19">
        <f t="shared" si="441"/>
        <v>0</v>
      </c>
      <c r="BL190" s="19">
        <f t="shared" si="441"/>
        <v>0</v>
      </c>
      <c r="BM190" s="19">
        <f t="shared" si="441"/>
        <v>0</v>
      </c>
      <c r="BN190" s="19">
        <f t="shared" si="441"/>
        <v>1</v>
      </c>
      <c r="BO190" s="19">
        <f t="shared" si="441"/>
        <v>1</v>
      </c>
      <c r="BP190" s="19">
        <f t="shared" si="441"/>
        <v>0</v>
      </c>
      <c r="BQ190" s="19">
        <f t="shared" si="441"/>
        <v>1</v>
      </c>
      <c r="BR190" s="19">
        <f t="shared" si="441"/>
        <v>0</v>
      </c>
      <c r="BS190" s="19">
        <f t="shared" si="441"/>
        <v>0</v>
      </c>
      <c r="BT190" s="19">
        <f t="shared" si="441"/>
        <v>0</v>
      </c>
      <c r="BU190" s="19">
        <f t="shared" si="441"/>
        <v>0</v>
      </c>
      <c r="BV190" s="19">
        <f t="shared" si="441"/>
        <v>0</v>
      </c>
      <c r="BW190" s="19">
        <f t="shared" si="441"/>
        <v>0</v>
      </c>
      <c r="BY190" s="12" t="str">
        <f t="shared" si="382"/>
        <v/>
      </c>
      <c r="BZ190" s="12"/>
      <c r="CA190" s="12" t="str">
        <f t="shared" si="11"/>
        <v/>
      </c>
      <c r="CB190" s="12" t="str">
        <f t="shared" si="383"/>
        <v>ENL</v>
      </c>
      <c r="CC190" s="12" t="str">
        <f t="shared" si="13"/>
        <v>ENL</v>
      </c>
    </row>
    <row r="191" spans="1:81" s="76" customFormat="1" ht="14.25" customHeight="1" x14ac:dyDescent="0.35">
      <c r="A191" s="75" t="str">
        <f t="shared" ref="A191:A212" si="442">BA191</f>
        <v>Not Completed</v>
      </c>
      <c r="C191" s="77">
        <f t="shared" si="14"/>
        <v>190</v>
      </c>
      <c r="D191" s="14" t="str">
        <f t="shared" si="309"/>
        <v/>
      </c>
      <c r="E191" s="15"/>
      <c r="F191" s="15"/>
      <c r="G191" s="15"/>
      <c r="H191" s="14" t="str">
        <f t="shared" si="310"/>
        <v/>
      </c>
      <c r="I191" s="15"/>
      <c r="J191" s="15"/>
      <c r="K191" s="15"/>
      <c r="L191" s="15"/>
      <c r="M191" s="15"/>
      <c r="N191" s="15"/>
      <c r="O191" s="15"/>
      <c r="P191" s="16"/>
      <c r="Q191" s="17" t="str">
        <f>IF(ISBLANK(O191)=TRUE,"",VLOOKUP(O191,'validation code'!$X$35:$Y$38,2,0))</f>
        <v/>
      </c>
      <c r="R191" s="17" t="e">
        <f t="shared" si="311"/>
        <v>#VALUE!</v>
      </c>
      <c r="S191" s="16"/>
      <c r="T191" s="74" t="str">
        <f t="shared" si="312"/>
        <v/>
      </c>
      <c r="U191" s="69"/>
      <c r="V191" s="69"/>
      <c r="W191" s="69"/>
      <c r="X191" s="69"/>
      <c r="Y191" s="70"/>
      <c r="Z191" s="69"/>
      <c r="AA191" s="71"/>
      <c r="AB191" s="73" t="str">
        <f t="shared" si="435"/>
        <v/>
      </c>
      <c r="AC191" s="73" t="str">
        <f t="shared" si="408"/>
        <v/>
      </c>
      <c r="AD191" s="73" t="str">
        <f t="shared" si="408"/>
        <v/>
      </c>
      <c r="AE191" s="73" t="str">
        <f t="shared" si="408"/>
        <v/>
      </c>
      <c r="AF191" s="73" t="str">
        <f t="shared" si="408"/>
        <v/>
      </c>
      <c r="AG191" s="73" t="str">
        <f t="shared" si="408"/>
        <v/>
      </c>
      <c r="AH191" s="73" t="str">
        <f t="shared" si="408"/>
        <v/>
      </c>
      <c r="AI191" s="73" t="str">
        <f t="shared" si="408"/>
        <v/>
      </c>
      <c r="AJ191" s="73" t="str">
        <f t="shared" si="408"/>
        <v/>
      </c>
      <c r="AK191" s="73" t="str">
        <f t="shared" si="408"/>
        <v/>
      </c>
      <c r="AL191" s="73" t="str">
        <f t="shared" si="408"/>
        <v/>
      </c>
      <c r="AM191" s="73" t="str">
        <f t="shared" si="408"/>
        <v/>
      </c>
      <c r="AN191" s="64" t="e">
        <f t="shared" si="313"/>
        <v>#VALUE!</v>
      </c>
      <c r="AO191" s="12"/>
      <c r="AP191" s="12" t="str">
        <f>IF(ISBLANK(F191),"",VLOOKUP(F191,'validation code'!$T$64:$U$125,2,0))</f>
        <v/>
      </c>
      <c r="AQ191" s="12" t="str">
        <f>IF(ISBLANK(F191),"",VLOOKUP(F191,'validation code'!$T$3:$U$61,2,0))</f>
        <v/>
      </c>
      <c r="AR191" s="12" t="str">
        <f>IF(ISBLANK(M191)=TRUE,"",VLOOKUP(M191,'validation code'!$X$48:$Y$49,2,0))</f>
        <v/>
      </c>
      <c r="AS191" s="12" t="str">
        <f>IF(ISBLANK(F191)=TRUE,"",VLOOKUP(F191,'validation code'!$A$29:$B$91,2,0))</f>
        <v/>
      </c>
      <c r="AT191" s="12"/>
      <c r="AU191" s="12" t="s">
        <v>1149</v>
      </c>
      <c r="AV191" s="12" t="str">
        <f>IF(ISBLANK($B$2)=TRUE,"",VLOOKUP($B$2,'validation code'!$W$54:$X$76,2,0))</f>
        <v>ENL</v>
      </c>
      <c r="AW191" s="75" t="str">
        <f t="shared" ref="AW191:AW212" si="443">TEXT(MONTH(V191),"00")</f>
        <v>01</v>
      </c>
      <c r="AX191" s="75" t="str">
        <f t="shared" ref="AX191:AX212" si="444">TEXT(LEFT(G191,1),"ABC")</f>
        <v/>
      </c>
      <c r="AY191" s="75" t="str">
        <f t="shared" ref="AY191:AY212" si="445">TEXT(C191,"0000")</f>
        <v>0190</v>
      </c>
      <c r="AZ191" s="75" t="str">
        <f t="shared" ref="AZ191:AZ212" si="446">AU191&amp;"-"&amp;AV191&amp;"-"&amp;AW191&amp;"-"&amp;AX191&amp;"-"&amp;AY191</f>
        <v>EX-23-ENL-01--0190</v>
      </c>
      <c r="BA191" s="75" t="str">
        <f t="shared" ref="BA191:BA212" si="447">IF(SUM(BB191:BW191)=22,"completed","Not Completed")</f>
        <v>Not Completed</v>
      </c>
      <c r="BB191" s="77">
        <f t="shared" si="440"/>
        <v>0</v>
      </c>
      <c r="BC191" s="77">
        <f t="shared" si="440"/>
        <v>0</v>
      </c>
      <c r="BD191" s="77">
        <f t="shared" si="441"/>
        <v>0</v>
      </c>
      <c r="BE191" s="77">
        <f t="shared" si="441"/>
        <v>1</v>
      </c>
      <c r="BF191" s="77">
        <f t="shared" si="441"/>
        <v>0</v>
      </c>
      <c r="BG191" s="77">
        <f t="shared" si="441"/>
        <v>0</v>
      </c>
      <c r="BH191" s="77">
        <f t="shared" si="441"/>
        <v>0</v>
      </c>
      <c r="BI191" s="77">
        <f t="shared" si="441"/>
        <v>0</v>
      </c>
      <c r="BJ191" s="77">
        <f t="shared" si="441"/>
        <v>0</v>
      </c>
      <c r="BK191" s="77">
        <f t="shared" si="441"/>
        <v>0</v>
      </c>
      <c r="BL191" s="77">
        <f t="shared" si="441"/>
        <v>0</v>
      </c>
      <c r="BM191" s="77">
        <f t="shared" si="441"/>
        <v>0</v>
      </c>
      <c r="BN191" s="77">
        <f t="shared" si="441"/>
        <v>1</v>
      </c>
      <c r="BO191" s="77">
        <f t="shared" si="441"/>
        <v>1</v>
      </c>
      <c r="BP191" s="77">
        <f t="shared" si="441"/>
        <v>0</v>
      </c>
      <c r="BQ191" s="77">
        <f t="shared" si="441"/>
        <v>1</v>
      </c>
      <c r="BR191" s="77">
        <f t="shared" si="441"/>
        <v>0</v>
      </c>
      <c r="BS191" s="77">
        <f t="shared" si="441"/>
        <v>0</v>
      </c>
      <c r="BT191" s="77">
        <f t="shared" si="441"/>
        <v>0</v>
      </c>
      <c r="BU191" s="77">
        <f t="shared" si="441"/>
        <v>0</v>
      </c>
      <c r="BV191" s="77">
        <f t="shared" si="441"/>
        <v>0</v>
      </c>
      <c r="BW191" s="77">
        <f t="shared" si="441"/>
        <v>0</v>
      </c>
      <c r="BY191" s="78" t="str">
        <f t="shared" ref="BY191:BY212" si="448">LEFT(J191,10)</f>
        <v/>
      </c>
      <c r="BZ191" s="78"/>
      <c r="CA191" s="78" t="str">
        <f t="shared" ref="CA191:CA212" si="449">LEFT(BY191,4)</f>
        <v/>
      </c>
      <c r="CB191" s="78" t="str">
        <f t="shared" ref="CB191:CB212" si="450">B$2</f>
        <v>ENL</v>
      </c>
      <c r="CC191" s="78" t="str">
        <f t="shared" ref="CC191:CC212" si="451">CB191&amp;CA191</f>
        <v>ENL</v>
      </c>
    </row>
    <row r="192" spans="1:81" s="76" customFormat="1" ht="14.25" customHeight="1" x14ac:dyDescent="0.35">
      <c r="A192" s="75" t="str">
        <f t="shared" si="442"/>
        <v>Not Completed</v>
      </c>
      <c r="C192" s="77">
        <f t="shared" ref="C192" si="452">C191+1</f>
        <v>191</v>
      </c>
      <c r="D192" s="14" t="str">
        <f t="shared" si="309"/>
        <v/>
      </c>
      <c r="E192" s="15"/>
      <c r="F192" s="15"/>
      <c r="G192" s="15"/>
      <c r="H192" s="14" t="str">
        <f t="shared" si="310"/>
        <v/>
      </c>
      <c r="I192" s="15"/>
      <c r="J192" s="15"/>
      <c r="K192" s="15"/>
      <c r="L192" s="15"/>
      <c r="M192" s="15"/>
      <c r="N192" s="15"/>
      <c r="O192" s="15"/>
      <c r="P192" s="16"/>
      <c r="Q192" s="17" t="str">
        <f>IF(ISBLANK(O192)=TRUE,"",VLOOKUP(O192,'validation code'!$X$35:$Y$38,2,0))</f>
        <v/>
      </c>
      <c r="R192" s="17" t="e">
        <f t="shared" si="311"/>
        <v>#VALUE!</v>
      </c>
      <c r="S192" s="16"/>
      <c r="T192" s="74" t="str">
        <f t="shared" si="312"/>
        <v/>
      </c>
      <c r="U192" s="69"/>
      <c r="V192" s="69"/>
      <c r="W192" s="69"/>
      <c r="X192" s="69"/>
      <c r="Y192" s="70"/>
      <c r="Z192" s="69"/>
      <c r="AA192" s="71"/>
      <c r="AB192" s="73" t="str">
        <f t="shared" si="435"/>
        <v/>
      </c>
      <c r="AC192" s="73" t="str">
        <f t="shared" si="408"/>
        <v/>
      </c>
      <c r="AD192" s="73" t="str">
        <f t="shared" si="408"/>
        <v/>
      </c>
      <c r="AE192" s="73" t="str">
        <f t="shared" si="408"/>
        <v/>
      </c>
      <c r="AF192" s="73" t="str">
        <f t="shared" si="408"/>
        <v/>
      </c>
      <c r="AG192" s="73" t="str">
        <f t="shared" si="408"/>
        <v/>
      </c>
      <c r="AH192" s="73" t="str">
        <f t="shared" si="408"/>
        <v/>
      </c>
      <c r="AI192" s="73" t="str">
        <f t="shared" si="408"/>
        <v/>
      </c>
      <c r="AJ192" s="73" t="str">
        <f t="shared" si="408"/>
        <v/>
      </c>
      <c r="AK192" s="73" t="str">
        <f t="shared" si="408"/>
        <v/>
      </c>
      <c r="AL192" s="73" t="str">
        <f t="shared" si="408"/>
        <v/>
      </c>
      <c r="AM192" s="73" t="str">
        <f t="shared" si="408"/>
        <v/>
      </c>
      <c r="AN192" s="64" t="e">
        <f t="shared" si="313"/>
        <v>#VALUE!</v>
      </c>
      <c r="AO192" s="12"/>
      <c r="AP192" s="12" t="str">
        <f>IF(ISBLANK(F192),"",VLOOKUP(F192,'validation code'!$T$64:$U$125,2,0))</f>
        <v/>
      </c>
      <c r="AQ192" s="12" t="str">
        <f>IF(ISBLANK(F192),"",VLOOKUP(F192,'validation code'!$T$3:$U$61,2,0))</f>
        <v/>
      </c>
      <c r="AR192" s="12" t="str">
        <f>IF(ISBLANK(M192)=TRUE,"",VLOOKUP(M192,'validation code'!$X$48:$Y$49,2,0))</f>
        <v/>
      </c>
      <c r="AS192" s="12" t="str">
        <f>IF(ISBLANK(F192)=TRUE,"",VLOOKUP(F192,'validation code'!$A$29:$B$91,2,0))</f>
        <v/>
      </c>
      <c r="AT192" s="12"/>
      <c r="AU192" s="12" t="s">
        <v>1149</v>
      </c>
      <c r="AV192" s="12" t="str">
        <f>IF(ISBLANK($B$2)=TRUE,"",VLOOKUP($B$2,'validation code'!$W$54:$X$76,2,0))</f>
        <v>ENL</v>
      </c>
      <c r="AW192" s="75" t="str">
        <f t="shared" si="443"/>
        <v>01</v>
      </c>
      <c r="AX192" s="75" t="str">
        <f t="shared" si="444"/>
        <v/>
      </c>
      <c r="AY192" s="75" t="str">
        <f t="shared" si="445"/>
        <v>0191</v>
      </c>
      <c r="AZ192" s="75" t="str">
        <f t="shared" si="446"/>
        <v>EX-23-ENL-01--0191</v>
      </c>
      <c r="BA192" s="75" t="str">
        <f t="shared" si="447"/>
        <v>Not Completed</v>
      </c>
      <c r="BB192" s="77">
        <f t="shared" ref="BB192:BB213" si="453">IF(ISBLANK(F192)=TRUE,0,1)</f>
        <v>0</v>
      </c>
      <c r="BC192" s="77">
        <f t="shared" ref="BC192:BC213" si="454">IF(ISBLANK(G192)=TRUE,0,1)</f>
        <v>0</v>
      </c>
      <c r="BD192" s="77">
        <f t="shared" ref="BD192:BD213" si="455">IF(ISBLANK(G192)=TRUE,0,1)</f>
        <v>0</v>
      </c>
      <c r="BE192" s="77">
        <f t="shared" ref="BE192:BE213" si="456">IF(ISBLANK(H192)=TRUE,0,1)</f>
        <v>1</v>
      </c>
      <c r="BF192" s="77">
        <f t="shared" ref="BF192:BF213" si="457">IF(ISBLANK(I192)=TRUE,0,1)</f>
        <v>0</v>
      </c>
      <c r="BG192" s="77">
        <f t="shared" ref="BG192:BG213" si="458">IF(ISBLANK(J192)=TRUE,0,1)</f>
        <v>0</v>
      </c>
      <c r="BH192" s="77">
        <f t="shared" ref="BH192:BH213" si="459">IF(ISBLANK(K192)=TRUE,0,1)</f>
        <v>0</v>
      </c>
      <c r="BI192" s="77">
        <f t="shared" ref="BI192:BI213" si="460">IF(ISBLANK(L192)=TRUE,0,1)</f>
        <v>0</v>
      </c>
      <c r="BJ192" s="77">
        <f t="shared" ref="BJ192:BJ213" si="461">IF(ISBLANK(M192)=TRUE,0,1)</f>
        <v>0</v>
      </c>
      <c r="BK192" s="77">
        <f t="shared" ref="BK192:BK213" si="462">IF(ISBLANK(N192)=TRUE,0,1)</f>
        <v>0</v>
      </c>
      <c r="BL192" s="77">
        <f t="shared" ref="BL192:BL213" si="463">IF(ISBLANK(O192)=TRUE,0,1)</f>
        <v>0</v>
      </c>
      <c r="BM192" s="77">
        <f t="shared" ref="BM192:BM213" si="464">IF(ISBLANK(P192)=TRUE,0,1)</f>
        <v>0</v>
      </c>
      <c r="BN192" s="77">
        <f t="shared" ref="BN192:BN213" si="465">IF(ISBLANK(Q192)=TRUE,0,1)</f>
        <v>1</v>
      </c>
      <c r="BO192" s="77">
        <f t="shared" ref="BO192:BO213" si="466">IF(ISBLANK(R192)=TRUE,0,1)</f>
        <v>1</v>
      </c>
      <c r="BP192" s="77">
        <f t="shared" ref="BP192:BP213" si="467">IF(ISBLANK(S192)=TRUE,0,1)</f>
        <v>0</v>
      </c>
      <c r="BQ192" s="77">
        <f t="shared" ref="BQ192:BQ213" si="468">IF(ISBLANK(T192)=TRUE,0,1)</f>
        <v>1</v>
      </c>
      <c r="BR192" s="77">
        <f t="shared" ref="BR192:BR213" si="469">IF(ISBLANK(U192)=TRUE,0,1)</f>
        <v>0</v>
      </c>
      <c r="BS192" s="77">
        <f t="shared" ref="BS192:BS213" si="470">IF(ISBLANK(V192)=TRUE,0,1)</f>
        <v>0</v>
      </c>
      <c r="BT192" s="77">
        <f t="shared" ref="BT192:BT213" si="471">IF(ISBLANK(W192)=TRUE,0,1)</f>
        <v>0</v>
      </c>
      <c r="BU192" s="77">
        <f t="shared" ref="BU192:BU213" si="472">IF(ISBLANK(X192)=TRUE,0,1)</f>
        <v>0</v>
      </c>
      <c r="BV192" s="77">
        <f t="shared" ref="BV192:BV213" si="473">IF(ISBLANK(Y192)=TRUE,0,1)</f>
        <v>0</v>
      </c>
      <c r="BW192" s="77">
        <f t="shared" ref="BW192:BW213" si="474">IF(ISBLANK(Z192)=TRUE,0,1)</f>
        <v>0</v>
      </c>
      <c r="BY192" s="78" t="str">
        <f t="shared" si="448"/>
        <v/>
      </c>
      <c r="BZ192" s="78"/>
      <c r="CA192" s="78" t="str">
        <f t="shared" si="449"/>
        <v/>
      </c>
      <c r="CB192" s="78" t="str">
        <f t="shared" si="450"/>
        <v>ENL</v>
      </c>
      <c r="CC192" s="78" t="str">
        <f t="shared" si="451"/>
        <v>ENL</v>
      </c>
    </row>
    <row r="193" spans="1:81" ht="14.25" customHeight="1" x14ac:dyDescent="0.35">
      <c r="A193" s="72" t="str">
        <f t="shared" si="442"/>
        <v>Not Completed</v>
      </c>
      <c r="C193" s="19">
        <f t="shared" si="14"/>
        <v>192</v>
      </c>
      <c r="D193" s="14" t="str">
        <f t="shared" si="309"/>
        <v/>
      </c>
      <c r="E193" s="15"/>
      <c r="F193" s="15"/>
      <c r="G193" s="15"/>
      <c r="H193" s="14" t="str">
        <f t="shared" si="310"/>
        <v/>
      </c>
      <c r="I193" s="15"/>
      <c r="J193" s="15"/>
      <c r="K193" s="15"/>
      <c r="L193" s="15"/>
      <c r="M193" s="15"/>
      <c r="N193" s="15"/>
      <c r="O193" s="15"/>
      <c r="P193" s="16"/>
      <c r="Q193" s="17" t="str">
        <f>IF(ISBLANK(O193)=TRUE,"",VLOOKUP(O193,'validation code'!$X$35:$Y$38,2,0))</f>
        <v/>
      </c>
      <c r="R193" s="17" t="e">
        <f t="shared" si="311"/>
        <v>#VALUE!</v>
      </c>
      <c r="S193" s="16"/>
      <c r="T193" s="74" t="str">
        <f t="shared" si="312"/>
        <v/>
      </c>
      <c r="U193" s="69"/>
      <c r="V193" s="69"/>
      <c r="W193" s="69"/>
      <c r="X193" s="69"/>
      <c r="Y193" s="70"/>
      <c r="Z193" s="69"/>
      <c r="AA193" s="71"/>
      <c r="AB193" s="73" t="str">
        <f t="shared" si="435"/>
        <v/>
      </c>
      <c r="AC193" s="73" t="str">
        <f t="shared" si="408"/>
        <v/>
      </c>
      <c r="AD193" s="73" t="str">
        <f t="shared" si="408"/>
        <v/>
      </c>
      <c r="AE193" s="73" t="str">
        <f t="shared" si="408"/>
        <v/>
      </c>
      <c r="AF193" s="73" t="str">
        <f t="shared" si="408"/>
        <v/>
      </c>
      <c r="AG193" s="73" t="str">
        <f t="shared" si="408"/>
        <v/>
      </c>
      <c r="AH193" s="73" t="str">
        <f t="shared" si="408"/>
        <v/>
      </c>
      <c r="AI193" s="73" t="str">
        <f t="shared" si="408"/>
        <v/>
      </c>
      <c r="AJ193" s="73" t="str">
        <f t="shared" si="408"/>
        <v/>
      </c>
      <c r="AK193" s="73" t="str">
        <f t="shared" si="408"/>
        <v/>
      </c>
      <c r="AL193" s="73" t="str">
        <f t="shared" si="408"/>
        <v/>
      </c>
      <c r="AM193" s="73" t="str">
        <f t="shared" si="408"/>
        <v/>
      </c>
      <c r="AN193" s="64" t="e">
        <f t="shared" si="313"/>
        <v>#VALUE!</v>
      </c>
      <c r="AO193" s="12"/>
      <c r="AP193" s="12" t="str">
        <f>IF(ISBLANK(F193),"",VLOOKUP(F193,'validation code'!$T$64:$U$125,2,0))</f>
        <v/>
      </c>
      <c r="AQ193" s="12" t="str">
        <f>IF(ISBLANK(F193),"",VLOOKUP(F193,'validation code'!$T$3:$U$61,2,0))</f>
        <v/>
      </c>
      <c r="AR193" s="12" t="str">
        <f>IF(ISBLANK(M193)=TRUE,"",VLOOKUP(M193,'validation code'!$X$48:$Y$49,2,0))</f>
        <v/>
      </c>
      <c r="AS193" s="12" t="str">
        <f>IF(ISBLANK(F193)=TRUE,"",VLOOKUP(F193,'validation code'!$A$29:$B$91,2,0))</f>
        <v/>
      </c>
      <c r="AT193" s="12"/>
      <c r="AU193" s="12" t="s">
        <v>1149</v>
      </c>
      <c r="AV193" s="12" t="str">
        <f>IF(ISBLANK($B$2)=TRUE,"",VLOOKUP($B$2,'validation code'!$W$54:$X$76,2,0))</f>
        <v>ENL</v>
      </c>
      <c r="AW193" s="72" t="str">
        <f t="shared" si="443"/>
        <v>01</v>
      </c>
      <c r="AX193" s="72" t="str">
        <f t="shared" si="444"/>
        <v/>
      </c>
      <c r="AY193" s="72" t="str">
        <f t="shared" si="445"/>
        <v>0192</v>
      </c>
      <c r="AZ193" s="72" t="str">
        <f t="shared" si="446"/>
        <v>EX-23-ENL-01--0192</v>
      </c>
      <c r="BA193" s="72" t="str">
        <f t="shared" si="447"/>
        <v>Not Completed</v>
      </c>
      <c r="BB193" s="19">
        <f t="shared" si="453"/>
        <v>0</v>
      </c>
      <c r="BC193" s="19">
        <f t="shared" si="454"/>
        <v>0</v>
      </c>
      <c r="BD193" s="19">
        <f t="shared" si="455"/>
        <v>0</v>
      </c>
      <c r="BE193" s="19">
        <f t="shared" si="456"/>
        <v>1</v>
      </c>
      <c r="BF193" s="19">
        <f t="shared" si="457"/>
        <v>0</v>
      </c>
      <c r="BG193" s="19">
        <f t="shared" si="458"/>
        <v>0</v>
      </c>
      <c r="BH193" s="19">
        <f t="shared" si="459"/>
        <v>0</v>
      </c>
      <c r="BI193" s="19">
        <f t="shared" si="460"/>
        <v>0</v>
      </c>
      <c r="BJ193" s="19">
        <f t="shared" si="461"/>
        <v>0</v>
      </c>
      <c r="BK193" s="19">
        <f t="shared" si="462"/>
        <v>0</v>
      </c>
      <c r="BL193" s="19">
        <f t="shared" si="463"/>
        <v>0</v>
      </c>
      <c r="BM193" s="19">
        <f t="shared" si="464"/>
        <v>0</v>
      </c>
      <c r="BN193" s="19">
        <f t="shared" si="465"/>
        <v>1</v>
      </c>
      <c r="BO193" s="19">
        <f t="shared" si="466"/>
        <v>1</v>
      </c>
      <c r="BP193" s="19">
        <f t="shared" si="467"/>
        <v>0</v>
      </c>
      <c r="BQ193" s="19">
        <f t="shared" si="468"/>
        <v>1</v>
      </c>
      <c r="BR193" s="19">
        <f t="shared" si="469"/>
        <v>0</v>
      </c>
      <c r="BS193" s="19">
        <f t="shared" si="470"/>
        <v>0</v>
      </c>
      <c r="BT193" s="19">
        <f t="shared" si="471"/>
        <v>0</v>
      </c>
      <c r="BU193" s="19">
        <f t="shared" si="472"/>
        <v>0</v>
      </c>
      <c r="BV193" s="19">
        <f t="shared" si="473"/>
        <v>0</v>
      </c>
      <c r="BW193" s="19">
        <f t="shared" si="474"/>
        <v>0</v>
      </c>
      <c r="BY193" s="12" t="str">
        <f t="shared" si="448"/>
        <v/>
      </c>
      <c r="BZ193" s="12"/>
      <c r="CA193" s="12" t="str">
        <f t="shared" si="449"/>
        <v/>
      </c>
      <c r="CB193" s="12" t="str">
        <f t="shared" si="450"/>
        <v>ENL</v>
      </c>
      <c r="CC193" s="12" t="str">
        <f t="shared" si="451"/>
        <v>ENL</v>
      </c>
    </row>
    <row r="194" spans="1:81" ht="14.25" customHeight="1" x14ac:dyDescent="0.35">
      <c r="A194" s="72" t="str">
        <f t="shared" si="442"/>
        <v>Not Completed</v>
      </c>
      <c r="C194" s="19">
        <f t="shared" ref="C194:C257" si="475">C193+1</f>
        <v>193</v>
      </c>
      <c r="D194" s="14" t="str">
        <f t="shared" si="309"/>
        <v/>
      </c>
      <c r="E194" s="15"/>
      <c r="F194" s="15"/>
      <c r="G194" s="15"/>
      <c r="H194" s="14" t="str">
        <f t="shared" si="310"/>
        <v/>
      </c>
      <c r="I194" s="15"/>
      <c r="J194" s="15"/>
      <c r="K194" s="15"/>
      <c r="L194" s="15"/>
      <c r="M194" s="15"/>
      <c r="N194" s="15"/>
      <c r="O194" s="15"/>
      <c r="P194" s="16"/>
      <c r="Q194" s="17" t="str">
        <f>IF(ISBLANK(O194)=TRUE,"",VLOOKUP(O194,'validation code'!$X$35:$Y$38,2,0))</f>
        <v/>
      </c>
      <c r="R194" s="17" t="e">
        <f t="shared" si="311"/>
        <v>#VALUE!</v>
      </c>
      <c r="S194" s="16"/>
      <c r="T194" s="74" t="str">
        <f t="shared" si="312"/>
        <v/>
      </c>
      <c r="U194" s="69"/>
      <c r="V194" s="69"/>
      <c r="W194" s="69"/>
      <c r="X194" s="69"/>
      <c r="Y194" s="70"/>
      <c r="Z194" s="69"/>
      <c r="AA194" s="71"/>
      <c r="AB194" s="73" t="str">
        <f t="shared" si="435"/>
        <v/>
      </c>
      <c r="AC194" s="73" t="str">
        <f t="shared" si="408"/>
        <v/>
      </c>
      <c r="AD194" s="73" t="str">
        <f t="shared" si="408"/>
        <v/>
      </c>
      <c r="AE194" s="73" t="str">
        <f t="shared" si="408"/>
        <v/>
      </c>
      <c r="AF194" s="73" t="str">
        <f t="shared" si="408"/>
        <v/>
      </c>
      <c r="AG194" s="73" t="str">
        <f t="shared" si="408"/>
        <v/>
      </c>
      <c r="AH194" s="73" t="str">
        <f t="shared" si="408"/>
        <v/>
      </c>
      <c r="AI194" s="73" t="str">
        <f t="shared" si="408"/>
        <v/>
      </c>
      <c r="AJ194" s="73" t="str">
        <f t="shared" si="408"/>
        <v/>
      </c>
      <c r="AK194" s="73" t="str">
        <f t="shared" si="408"/>
        <v/>
      </c>
      <c r="AL194" s="73" t="str">
        <f t="shared" si="408"/>
        <v/>
      </c>
      <c r="AM194" s="73" t="str">
        <f t="shared" si="408"/>
        <v/>
      </c>
      <c r="AN194" s="64" t="e">
        <f t="shared" si="313"/>
        <v>#VALUE!</v>
      </c>
      <c r="AO194" s="12"/>
      <c r="AP194" s="12" t="str">
        <f>IF(ISBLANK(F194),"",VLOOKUP(F194,'validation code'!$T$64:$U$125,2,0))</f>
        <v/>
      </c>
      <c r="AQ194" s="12" t="str">
        <f>IF(ISBLANK(F194),"",VLOOKUP(F194,'validation code'!$T$3:$U$61,2,0))</f>
        <v/>
      </c>
      <c r="AR194" s="12" t="str">
        <f>IF(ISBLANK(M194)=TRUE,"",VLOOKUP(M194,'validation code'!$X$48:$Y$49,2,0))</f>
        <v/>
      </c>
      <c r="AS194" s="12" t="str">
        <f>IF(ISBLANK(F194)=TRUE,"",VLOOKUP(F194,'validation code'!$A$29:$B$91,2,0))</f>
        <v/>
      </c>
      <c r="AT194" s="12"/>
      <c r="AU194" s="12" t="s">
        <v>1149</v>
      </c>
      <c r="AV194" s="12" t="str">
        <f>IF(ISBLANK($B$2)=TRUE,"",VLOOKUP($B$2,'validation code'!$W$54:$X$76,2,0))</f>
        <v>ENL</v>
      </c>
      <c r="AW194" s="72" t="str">
        <f t="shared" si="443"/>
        <v>01</v>
      </c>
      <c r="AX194" s="72" t="str">
        <f t="shared" si="444"/>
        <v/>
      </c>
      <c r="AY194" s="72" t="str">
        <f t="shared" si="445"/>
        <v>0193</v>
      </c>
      <c r="AZ194" s="72" t="str">
        <f t="shared" si="446"/>
        <v>EX-23-ENL-01--0193</v>
      </c>
      <c r="BA194" s="72" t="str">
        <f t="shared" si="447"/>
        <v>Not Completed</v>
      </c>
      <c r="BB194" s="19">
        <f t="shared" si="453"/>
        <v>0</v>
      </c>
      <c r="BC194" s="19">
        <f t="shared" si="454"/>
        <v>0</v>
      </c>
      <c r="BD194" s="19">
        <f t="shared" si="455"/>
        <v>0</v>
      </c>
      <c r="BE194" s="19">
        <f t="shared" si="456"/>
        <v>1</v>
      </c>
      <c r="BF194" s="19">
        <f t="shared" si="457"/>
        <v>0</v>
      </c>
      <c r="BG194" s="19">
        <f t="shared" si="458"/>
        <v>0</v>
      </c>
      <c r="BH194" s="19">
        <f t="shared" si="459"/>
        <v>0</v>
      </c>
      <c r="BI194" s="19">
        <f t="shared" si="460"/>
        <v>0</v>
      </c>
      <c r="BJ194" s="19">
        <f t="shared" si="461"/>
        <v>0</v>
      </c>
      <c r="BK194" s="19">
        <f t="shared" si="462"/>
        <v>0</v>
      </c>
      <c r="BL194" s="19">
        <f t="shared" si="463"/>
        <v>0</v>
      </c>
      <c r="BM194" s="19">
        <f t="shared" si="464"/>
        <v>0</v>
      </c>
      <c r="BN194" s="19">
        <f t="shared" si="465"/>
        <v>1</v>
      </c>
      <c r="BO194" s="19">
        <f t="shared" si="466"/>
        <v>1</v>
      </c>
      <c r="BP194" s="19">
        <f t="shared" si="467"/>
        <v>0</v>
      </c>
      <c r="BQ194" s="19">
        <f t="shared" si="468"/>
        <v>1</v>
      </c>
      <c r="BR194" s="19">
        <f t="shared" si="469"/>
        <v>0</v>
      </c>
      <c r="BS194" s="19">
        <f t="shared" si="470"/>
        <v>0</v>
      </c>
      <c r="BT194" s="19">
        <f t="shared" si="471"/>
        <v>0</v>
      </c>
      <c r="BU194" s="19">
        <f t="shared" si="472"/>
        <v>0</v>
      </c>
      <c r="BV194" s="19">
        <f t="shared" si="473"/>
        <v>0</v>
      </c>
      <c r="BW194" s="19">
        <f t="shared" si="474"/>
        <v>0</v>
      </c>
      <c r="BY194" s="12" t="str">
        <f t="shared" si="448"/>
        <v/>
      </c>
      <c r="BZ194" s="12"/>
      <c r="CA194" s="12" t="str">
        <f t="shared" si="449"/>
        <v/>
      </c>
      <c r="CB194" s="12" t="str">
        <f t="shared" si="450"/>
        <v>ENL</v>
      </c>
      <c r="CC194" s="12" t="str">
        <f t="shared" si="451"/>
        <v>ENL</v>
      </c>
    </row>
    <row r="195" spans="1:81" ht="14.25" customHeight="1" x14ac:dyDescent="0.35">
      <c r="A195" s="72" t="str">
        <f t="shared" si="442"/>
        <v>Not Completed</v>
      </c>
      <c r="C195" s="19">
        <f t="shared" si="475"/>
        <v>194</v>
      </c>
      <c r="D195" s="14" t="str">
        <f t="shared" ref="D195:D258" si="476">IF(A195="not completed","",AZ195)</f>
        <v/>
      </c>
      <c r="E195" s="15"/>
      <c r="F195" s="15"/>
      <c r="G195" s="15"/>
      <c r="H195" s="14" t="str">
        <f t="shared" ref="H195:H258" si="477">IF(ISBLANK(G195),"",VLOOKUP(G195,T_profitcode,2,0))</f>
        <v/>
      </c>
      <c r="I195" s="15"/>
      <c r="J195" s="15"/>
      <c r="K195" s="15"/>
      <c r="L195" s="15"/>
      <c r="M195" s="15"/>
      <c r="N195" s="15"/>
      <c r="O195" s="15"/>
      <c r="P195" s="16"/>
      <c r="Q195" s="17" t="str">
        <f>IF(ISBLANK(O195)=TRUE,"",VLOOKUP(O195,'validation code'!$X$35:$Y$38,2,0))</f>
        <v/>
      </c>
      <c r="R195" s="17" t="e">
        <f t="shared" ref="R195:R258" si="478">T195+S195</f>
        <v>#VALUE!</v>
      </c>
      <c r="S195" s="16"/>
      <c r="T195" s="74" t="str">
        <f t="shared" ref="T195:T258" si="479">IF(ISERR(P195*Q195)=TRUE,"",P195*Q195*N195)</f>
        <v/>
      </c>
      <c r="U195" s="69"/>
      <c r="V195" s="69"/>
      <c r="W195" s="69"/>
      <c r="X195" s="69"/>
      <c r="Y195" s="70"/>
      <c r="Z195" s="69"/>
      <c r="AA195" s="71"/>
      <c r="AB195" s="73" t="str">
        <f t="shared" si="435"/>
        <v/>
      </c>
      <c r="AC195" s="73" t="str">
        <f t="shared" si="408"/>
        <v/>
      </c>
      <c r="AD195" s="73" t="str">
        <f t="shared" si="408"/>
        <v/>
      </c>
      <c r="AE195" s="73" t="str">
        <f t="shared" si="408"/>
        <v/>
      </c>
      <c r="AF195" s="73" t="str">
        <f t="shared" si="408"/>
        <v/>
      </c>
      <c r="AG195" s="73" t="str">
        <f t="shared" si="408"/>
        <v/>
      </c>
      <c r="AH195" s="73" t="str">
        <f t="shared" si="408"/>
        <v/>
      </c>
      <c r="AI195" s="73" t="str">
        <f t="shared" si="408"/>
        <v/>
      </c>
      <c r="AJ195" s="73" t="str">
        <f t="shared" si="408"/>
        <v/>
      </c>
      <c r="AK195" s="73" t="str">
        <f t="shared" si="408"/>
        <v/>
      </c>
      <c r="AL195" s="73" t="str">
        <f t="shared" si="408"/>
        <v/>
      </c>
      <c r="AM195" s="73" t="str">
        <f t="shared" si="408"/>
        <v/>
      </c>
      <c r="AN195" s="64" t="e">
        <f t="shared" ref="AN195:AN258" si="480">(SUM(AB195:AM195))-T195</f>
        <v>#VALUE!</v>
      </c>
      <c r="AO195" s="12"/>
      <c r="AP195" s="12" t="str">
        <f>IF(ISBLANK(F195),"",VLOOKUP(F195,'validation code'!$T$64:$U$125,2,0))</f>
        <v/>
      </c>
      <c r="AQ195" s="12" t="str">
        <f>IF(ISBLANK(F195),"",VLOOKUP(F195,'validation code'!$T$3:$U$61,2,0))</f>
        <v/>
      </c>
      <c r="AR195" s="12" t="str">
        <f>IF(ISBLANK(M195)=TRUE,"",VLOOKUP(M195,'validation code'!$X$48:$Y$49,2,0))</f>
        <v/>
      </c>
      <c r="AS195" s="12" t="str">
        <f>IF(ISBLANK(F195)=TRUE,"",VLOOKUP(F195,'validation code'!$A$29:$B$91,2,0))</f>
        <v/>
      </c>
      <c r="AT195" s="12"/>
      <c r="AU195" s="12" t="s">
        <v>1149</v>
      </c>
      <c r="AV195" s="12" t="str">
        <f>IF(ISBLANK($B$2)=TRUE,"",VLOOKUP($B$2,'validation code'!$W$54:$X$76,2,0))</f>
        <v>ENL</v>
      </c>
      <c r="AW195" s="72" t="str">
        <f t="shared" si="443"/>
        <v>01</v>
      </c>
      <c r="AX195" s="72" t="str">
        <f t="shared" si="444"/>
        <v/>
      </c>
      <c r="AY195" s="72" t="str">
        <f t="shared" si="445"/>
        <v>0194</v>
      </c>
      <c r="AZ195" s="72" t="str">
        <f t="shared" si="446"/>
        <v>EX-23-ENL-01--0194</v>
      </c>
      <c r="BA195" s="72" t="str">
        <f t="shared" si="447"/>
        <v>Not Completed</v>
      </c>
      <c r="BB195" s="19">
        <f t="shared" si="453"/>
        <v>0</v>
      </c>
      <c r="BC195" s="19">
        <f t="shared" si="454"/>
        <v>0</v>
      </c>
      <c r="BD195" s="19">
        <f t="shared" si="455"/>
        <v>0</v>
      </c>
      <c r="BE195" s="19">
        <f t="shared" si="456"/>
        <v>1</v>
      </c>
      <c r="BF195" s="19">
        <f t="shared" si="457"/>
        <v>0</v>
      </c>
      <c r="BG195" s="19">
        <f t="shared" si="458"/>
        <v>0</v>
      </c>
      <c r="BH195" s="19">
        <f t="shared" si="459"/>
        <v>0</v>
      </c>
      <c r="BI195" s="19">
        <f t="shared" si="460"/>
        <v>0</v>
      </c>
      <c r="BJ195" s="19">
        <f t="shared" si="461"/>
        <v>0</v>
      </c>
      <c r="BK195" s="19">
        <f t="shared" si="462"/>
        <v>0</v>
      </c>
      <c r="BL195" s="19">
        <f t="shared" si="463"/>
        <v>0</v>
      </c>
      <c r="BM195" s="19">
        <f t="shared" si="464"/>
        <v>0</v>
      </c>
      <c r="BN195" s="19">
        <f t="shared" si="465"/>
        <v>1</v>
      </c>
      <c r="BO195" s="19">
        <f t="shared" si="466"/>
        <v>1</v>
      </c>
      <c r="BP195" s="19">
        <f t="shared" si="467"/>
        <v>0</v>
      </c>
      <c r="BQ195" s="19">
        <f t="shared" si="468"/>
        <v>1</v>
      </c>
      <c r="BR195" s="19">
        <f t="shared" si="469"/>
        <v>0</v>
      </c>
      <c r="BS195" s="19">
        <f t="shared" si="470"/>
        <v>0</v>
      </c>
      <c r="BT195" s="19">
        <f t="shared" si="471"/>
        <v>0</v>
      </c>
      <c r="BU195" s="19">
        <f t="shared" si="472"/>
        <v>0</v>
      </c>
      <c r="BV195" s="19">
        <f t="shared" si="473"/>
        <v>0</v>
      </c>
      <c r="BW195" s="19">
        <f t="shared" si="474"/>
        <v>0</v>
      </c>
      <c r="BY195" s="12" t="str">
        <f t="shared" si="448"/>
        <v/>
      </c>
      <c r="BZ195" s="12"/>
      <c r="CA195" s="12" t="str">
        <f t="shared" si="449"/>
        <v/>
      </c>
      <c r="CB195" s="12" t="str">
        <f t="shared" si="450"/>
        <v>ENL</v>
      </c>
      <c r="CC195" s="12" t="str">
        <f t="shared" si="451"/>
        <v>ENL</v>
      </c>
    </row>
    <row r="196" spans="1:81" ht="14.25" customHeight="1" x14ac:dyDescent="0.35">
      <c r="A196" s="72" t="str">
        <f t="shared" si="442"/>
        <v>Not Completed</v>
      </c>
      <c r="C196" s="19">
        <f t="shared" si="475"/>
        <v>195</v>
      </c>
      <c r="D196" s="14" t="str">
        <f t="shared" si="476"/>
        <v/>
      </c>
      <c r="E196" s="15"/>
      <c r="F196" s="15"/>
      <c r="G196" s="15"/>
      <c r="H196" s="14" t="str">
        <f t="shared" si="477"/>
        <v/>
      </c>
      <c r="I196" s="15"/>
      <c r="J196" s="15"/>
      <c r="K196" s="15"/>
      <c r="L196" s="15"/>
      <c r="M196" s="15"/>
      <c r="N196" s="15"/>
      <c r="O196" s="15"/>
      <c r="P196" s="16"/>
      <c r="Q196" s="17" t="str">
        <f>IF(ISBLANK(O196)=TRUE,"",VLOOKUP(O196,'validation code'!$X$35:$Y$38,2,0))</f>
        <v/>
      </c>
      <c r="R196" s="17" t="e">
        <f t="shared" si="478"/>
        <v>#VALUE!</v>
      </c>
      <c r="S196" s="16"/>
      <c r="T196" s="74" t="str">
        <f t="shared" si="479"/>
        <v/>
      </c>
      <c r="U196" s="69"/>
      <c r="V196" s="69"/>
      <c r="W196" s="69"/>
      <c r="X196" s="69"/>
      <c r="Y196" s="70"/>
      <c r="Z196" s="69"/>
      <c r="AA196" s="71"/>
      <c r="AB196" s="73" t="str">
        <f t="shared" si="435"/>
        <v/>
      </c>
      <c r="AC196" s="73" t="str">
        <f t="shared" si="408"/>
        <v/>
      </c>
      <c r="AD196" s="73" t="str">
        <f t="shared" si="408"/>
        <v/>
      </c>
      <c r="AE196" s="73" t="str">
        <f t="shared" si="408"/>
        <v/>
      </c>
      <c r="AF196" s="73" t="str">
        <f t="shared" si="408"/>
        <v/>
      </c>
      <c r="AG196" s="73" t="str">
        <f t="shared" si="408"/>
        <v/>
      </c>
      <c r="AH196" s="73" t="str">
        <f t="shared" si="408"/>
        <v/>
      </c>
      <c r="AI196" s="73" t="str">
        <f t="shared" si="408"/>
        <v/>
      </c>
      <c r="AJ196" s="73" t="str">
        <f t="shared" si="408"/>
        <v/>
      </c>
      <c r="AK196" s="73" t="str">
        <f t="shared" si="408"/>
        <v/>
      </c>
      <c r="AL196" s="73" t="str">
        <f t="shared" si="408"/>
        <v/>
      </c>
      <c r="AM196" s="73" t="str">
        <f t="shared" si="408"/>
        <v/>
      </c>
      <c r="AN196" s="64" t="e">
        <f t="shared" si="480"/>
        <v>#VALUE!</v>
      </c>
      <c r="AO196" s="12"/>
      <c r="AP196" s="12" t="str">
        <f>IF(ISBLANK(F196),"",VLOOKUP(F196,'validation code'!$T$64:$U$125,2,0))</f>
        <v/>
      </c>
      <c r="AQ196" s="12" t="str">
        <f>IF(ISBLANK(F196),"",VLOOKUP(F196,'validation code'!$T$3:$U$61,2,0))</f>
        <v/>
      </c>
      <c r="AR196" s="12" t="str">
        <f>IF(ISBLANK(M196)=TRUE,"",VLOOKUP(M196,'validation code'!$X$48:$Y$49,2,0))</f>
        <v/>
      </c>
      <c r="AS196" s="12" t="str">
        <f>IF(ISBLANK(F196)=TRUE,"",VLOOKUP(F196,'validation code'!$A$29:$B$91,2,0))</f>
        <v/>
      </c>
      <c r="AT196" s="12"/>
      <c r="AU196" s="12" t="s">
        <v>1149</v>
      </c>
      <c r="AV196" s="12" t="str">
        <f>IF(ISBLANK($B$2)=TRUE,"",VLOOKUP($B$2,'validation code'!$W$54:$X$76,2,0))</f>
        <v>ENL</v>
      </c>
      <c r="AW196" s="72" t="str">
        <f t="shared" si="443"/>
        <v>01</v>
      </c>
      <c r="AX196" s="72" t="str">
        <f t="shared" si="444"/>
        <v/>
      </c>
      <c r="AY196" s="72" t="str">
        <f t="shared" si="445"/>
        <v>0195</v>
      </c>
      <c r="AZ196" s="72" t="str">
        <f t="shared" si="446"/>
        <v>EX-23-ENL-01--0195</v>
      </c>
      <c r="BA196" s="72" t="str">
        <f t="shared" si="447"/>
        <v>Not Completed</v>
      </c>
      <c r="BB196" s="19">
        <f t="shared" si="453"/>
        <v>0</v>
      </c>
      <c r="BC196" s="19">
        <f t="shared" si="454"/>
        <v>0</v>
      </c>
      <c r="BD196" s="19">
        <f t="shared" si="455"/>
        <v>0</v>
      </c>
      <c r="BE196" s="19">
        <f t="shared" si="456"/>
        <v>1</v>
      </c>
      <c r="BF196" s="19">
        <f t="shared" si="457"/>
        <v>0</v>
      </c>
      <c r="BG196" s="19">
        <f t="shared" si="458"/>
        <v>0</v>
      </c>
      <c r="BH196" s="19">
        <f t="shared" si="459"/>
        <v>0</v>
      </c>
      <c r="BI196" s="19">
        <f t="shared" si="460"/>
        <v>0</v>
      </c>
      <c r="BJ196" s="19">
        <f t="shared" si="461"/>
        <v>0</v>
      </c>
      <c r="BK196" s="19">
        <f t="shared" si="462"/>
        <v>0</v>
      </c>
      <c r="BL196" s="19">
        <f t="shared" si="463"/>
        <v>0</v>
      </c>
      <c r="BM196" s="19">
        <f t="shared" si="464"/>
        <v>0</v>
      </c>
      <c r="BN196" s="19">
        <f t="shared" si="465"/>
        <v>1</v>
      </c>
      <c r="BO196" s="19">
        <f t="shared" si="466"/>
        <v>1</v>
      </c>
      <c r="BP196" s="19">
        <f t="shared" si="467"/>
        <v>0</v>
      </c>
      <c r="BQ196" s="19">
        <f t="shared" si="468"/>
        <v>1</v>
      </c>
      <c r="BR196" s="19">
        <f t="shared" si="469"/>
        <v>0</v>
      </c>
      <c r="BS196" s="19">
        <f t="shared" si="470"/>
        <v>0</v>
      </c>
      <c r="BT196" s="19">
        <f t="shared" si="471"/>
        <v>0</v>
      </c>
      <c r="BU196" s="19">
        <f t="shared" si="472"/>
        <v>0</v>
      </c>
      <c r="BV196" s="19">
        <f t="shared" si="473"/>
        <v>0</v>
      </c>
      <c r="BW196" s="19">
        <f t="shared" si="474"/>
        <v>0</v>
      </c>
      <c r="BY196" s="12" t="str">
        <f t="shared" si="448"/>
        <v/>
      </c>
      <c r="BZ196" s="12"/>
      <c r="CA196" s="12" t="str">
        <f t="shared" si="449"/>
        <v/>
      </c>
      <c r="CB196" s="12" t="str">
        <f t="shared" si="450"/>
        <v>ENL</v>
      </c>
      <c r="CC196" s="12" t="str">
        <f t="shared" si="451"/>
        <v>ENL</v>
      </c>
    </row>
    <row r="197" spans="1:81" ht="14.25" customHeight="1" x14ac:dyDescent="0.35">
      <c r="A197" s="72" t="str">
        <f t="shared" si="442"/>
        <v>Not Completed</v>
      </c>
      <c r="C197" s="19">
        <f t="shared" si="475"/>
        <v>196</v>
      </c>
      <c r="D197" s="14" t="str">
        <f t="shared" si="476"/>
        <v/>
      </c>
      <c r="E197" s="15"/>
      <c r="F197" s="15"/>
      <c r="G197" s="15"/>
      <c r="H197" s="14" t="str">
        <f t="shared" si="477"/>
        <v/>
      </c>
      <c r="I197" s="15"/>
      <c r="J197" s="15"/>
      <c r="K197" s="15"/>
      <c r="L197" s="15"/>
      <c r="M197" s="15"/>
      <c r="N197" s="15"/>
      <c r="O197" s="15"/>
      <c r="P197" s="16"/>
      <c r="Q197" s="17" t="str">
        <f>IF(ISBLANK(O197)=TRUE,"",VLOOKUP(O197,'validation code'!$X$35:$Y$38,2,0))</f>
        <v/>
      </c>
      <c r="R197" s="17" t="e">
        <f t="shared" si="478"/>
        <v>#VALUE!</v>
      </c>
      <c r="S197" s="16"/>
      <c r="T197" s="74" t="str">
        <f t="shared" si="479"/>
        <v/>
      </c>
      <c r="U197" s="69"/>
      <c r="V197" s="69"/>
      <c r="W197" s="69"/>
      <c r="X197" s="69"/>
      <c r="Y197" s="70"/>
      <c r="Z197" s="69"/>
      <c r="AA197" s="71"/>
      <c r="AB197" s="73" t="str">
        <f t="shared" si="435"/>
        <v/>
      </c>
      <c r="AC197" s="73" t="str">
        <f t="shared" si="408"/>
        <v/>
      </c>
      <c r="AD197" s="73" t="str">
        <f t="shared" si="408"/>
        <v/>
      </c>
      <c r="AE197" s="73" t="str">
        <f t="shared" si="408"/>
        <v/>
      </c>
      <c r="AF197" s="73" t="str">
        <f t="shared" si="408"/>
        <v/>
      </c>
      <c r="AG197" s="73" t="str">
        <f t="shared" si="408"/>
        <v/>
      </c>
      <c r="AH197" s="73" t="str">
        <f t="shared" si="408"/>
        <v/>
      </c>
      <c r="AI197" s="73" t="str">
        <f t="shared" si="408"/>
        <v/>
      </c>
      <c r="AJ197" s="73" t="str">
        <f t="shared" si="408"/>
        <v/>
      </c>
      <c r="AK197" s="73" t="str">
        <f t="shared" si="408"/>
        <v/>
      </c>
      <c r="AL197" s="73" t="str">
        <f t="shared" si="408"/>
        <v/>
      </c>
      <c r="AM197" s="73" t="str">
        <f t="shared" si="408"/>
        <v/>
      </c>
      <c r="AN197" s="64" t="e">
        <f t="shared" si="480"/>
        <v>#VALUE!</v>
      </c>
      <c r="AO197" s="12"/>
      <c r="AP197" s="12" t="str">
        <f>IF(ISBLANK(F197),"",VLOOKUP(F197,'validation code'!$T$64:$U$125,2,0))</f>
        <v/>
      </c>
      <c r="AQ197" s="12" t="str">
        <f>IF(ISBLANK(F197),"",VLOOKUP(F197,'validation code'!$T$3:$U$61,2,0))</f>
        <v/>
      </c>
      <c r="AR197" s="12" t="str">
        <f>IF(ISBLANK(M197)=TRUE,"",VLOOKUP(M197,'validation code'!$X$48:$Y$49,2,0))</f>
        <v/>
      </c>
      <c r="AS197" s="12" t="str">
        <f>IF(ISBLANK(F197)=TRUE,"",VLOOKUP(F197,'validation code'!$A$29:$B$91,2,0))</f>
        <v/>
      </c>
      <c r="AT197" s="12"/>
      <c r="AU197" s="12" t="s">
        <v>1149</v>
      </c>
      <c r="AV197" s="12" t="str">
        <f>IF(ISBLANK($B$2)=TRUE,"",VLOOKUP($B$2,'validation code'!$W$54:$X$76,2,0))</f>
        <v>ENL</v>
      </c>
      <c r="AW197" s="72" t="str">
        <f t="shared" si="443"/>
        <v>01</v>
      </c>
      <c r="AX197" s="72" t="str">
        <f t="shared" si="444"/>
        <v/>
      </c>
      <c r="AY197" s="72" t="str">
        <f t="shared" si="445"/>
        <v>0196</v>
      </c>
      <c r="AZ197" s="72" t="str">
        <f t="shared" si="446"/>
        <v>EX-23-ENL-01--0196</v>
      </c>
      <c r="BA197" s="72" t="str">
        <f t="shared" si="447"/>
        <v>Not Completed</v>
      </c>
      <c r="BB197" s="19">
        <f t="shared" si="453"/>
        <v>0</v>
      </c>
      <c r="BC197" s="19">
        <f t="shared" si="454"/>
        <v>0</v>
      </c>
      <c r="BD197" s="19">
        <f t="shared" si="455"/>
        <v>0</v>
      </c>
      <c r="BE197" s="19">
        <f t="shared" si="456"/>
        <v>1</v>
      </c>
      <c r="BF197" s="19">
        <f t="shared" si="457"/>
        <v>0</v>
      </c>
      <c r="BG197" s="19">
        <f t="shared" si="458"/>
        <v>0</v>
      </c>
      <c r="BH197" s="19">
        <f t="shared" si="459"/>
        <v>0</v>
      </c>
      <c r="BI197" s="19">
        <f t="shared" si="460"/>
        <v>0</v>
      </c>
      <c r="BJ197" s="19">
        <f t="shared" si="461"/>
        <v>0</v>
      </c>
      <c r="BK197" s="19">
        <f t="shared" si="462"/>
        <v>0</v>
      </c>
      <c r="BL197" s="19">
        <f t="shared" si="463"/>
        <v>0</v>
      </c>
      <c r="BM197" s="19">
        <f t="shared" si="464"/>
        <v>0</v>
      </c>
      <c r="BN197" s="19">
        <f t="shared" si="465"/>
        <v>1</v>
      </c>
      <c r="BO197" s="19">
        <f t="shared" si="466"/>
        <v>1</v>
      </c>
      <c r="BP197" s="19">
        <f t="shared" si="467"/>
        <v>0</v>
      </c>
      <c r="BQ197" s="19">
        <f t="shared" si="468"/>
        <v>1</v>
      </c>
      <c r="BR197" s="19">
        <f t="shared" si="469"/>
        <v>0</v>
      </c>
      <c r="BS197" s="19">
        <f t="shared" si="470"/>
        <v>0</v>
      </c>
      <c r="BT197" s="19">
        <f t="shared" si="471"/>
        <v>0</v>
      </c>
      <c r="BU197" s="19">
        <f t="shared" si="472"/>
        <v>0</v>
      </c>
      <c r="BV197" s="19">
        <f t="shared" si="473"/>
        <v>0</v>
      </c>
      <c r="BW197" s="19">
        <f t="shared" si="474"/>
        <v>0</v>
      </c>
      <c r="BY197" s="12" t="str">
        <f t="shared" si="448"/>
        <v/>
      </c>
      <c r="BZ197" s="12"/>
      <c r="CA197" s="12" t="str">
        <f t="shared" si="449"/>
        <v/>
      </c>
      <c r="CB197" s="12" t="str">
        <f t="shared" si="450"/>
        <v>ENL</v>
      </c>
      <c r="CC197" s="12" t="str">
        <f t="shared" si="451"/>
        <v>ENL</v>
      </c>
    </row>
    <row r="198" spans="1:81" ht="14.25" customHeight="1" x14ac:dyDescent="0.35">
      <c r="A198" s="72" t="str">
        <f t="shared" si="442"/>
        <v>Not Completed</v>
      </c>
      <c r="C198" s="19">
        <f t="shared" si="475"/>
        <v>197</v>
      </c>
      <c r="D198" s="14" t="str">
        <f t="shared" si="476"/>
        <v/>
      </c>
      <c r="E198" s="15"/>
      <c r="F198" s="15"/>
      <c r="G198" s="15"/>
      <c r="H198" s="14" t="str">
        <f t="shared" si="477"/>
        <v/>
      </c>
      <c r="I198" s="15"/>
      <c r="J198" s="15"/>
      <c r="K198" s="15"/>
      <c r="L198" s="15"/>
      <c r="M198" s="15"/>
      <c r="N198" s="15"/>
      <c r="O198" s="15"/>
      <c r="P198" s="16"/>
      <c r="Q198" s="17" t="str">
        <f>IF(ISBLANK(O198)=TRUE,"",VLOOKUP(O198,'validation code'!$X$35:$Y$38,2,0))</f>
        <v/>
      </c>
      <c r="R198" s="17" t="e">
        <f t="shared" si="478"/>
        <v>#VALUE!</v>
      </c>
      <c r="S198" s="16"/>
      <c r="T198" s="74" t="str">
        <f t="shared" si="479"/>
        <v/>
      </c>
      <c r="U198" s="69"/>
      <c r="V198" s="69"/>
      <c r="W198" s="69"/>
      <c r="X198" s="69"/>
      <c r="Y198" s="70"/>
      <c r="Z198" s="69"/>
      <c r="AA198" s="71"/>
      <c r="AB198" s="73" t="str">
        <f t="shared" si="435"/>
        <v/>
      </c>
      <c r="AC198" s="73" t="str">
        <f t="shared" si="408"/>
        <v/>
      </c>
      <c r="AD198" s="73" t="str">
        <f t="shared" si="408"/>
        <v/>
      </c>
      <c r="AE198" s="73" t="str">
        <f t="shared" si="408"/>
        <v/>
      </c>
      <c r="AF198" s="73" t="str">
        <f t="shared" ref="AC198:AM261" si="481">IF(OR(ISBLANK($V198)=TRUE,$V198&lt;&gt;AF$1=TRUE,ISBLANK($T198)=TRUE),"",IF(AF$1=$V198,$T198,0))</f>
        <v/>
      </c>
      <c r="AG198" s="73" t="str">
        <f t="shared" si="481"/>
        <v/>
      </c>
      <c r="AH198" s="73" t="str">
        <f t="shared" si="481"/>
        <v/>
      </c>
      <c r="AI198" s="73" t="str">
        <f t="shared" si="481"/>
        <v/>
      </c>
      <c r="AJ198" s="73" t="str">
        <f t="shared" si="481"/>
        <v/>
      </c>
      <c r="AK198" s="73" t="str">
        <f t="shared" si="481"/>
        <v/>
      </c>
      <c r="AL198" s="73" t="str">
        <f t="shared" si="481"/>
        <v/>
      </c>
      <c r="AM198" s="73" t="str">
        <f t="shared" si="481"/>
        <v/>
      </c>
      <c r="AN198" s="64" t="e">
        <f t="shared" si="480"/>
        <v>#VALUE!</v>
      </c>
      <c r="AO198" s="12"/>
      <c r="AP198" s="12" t="str">
        <f>IF(ISBLANK(F198),"",VLOOKUP(F198,'validation code'!$T$64:$U$125,2,0))</f>
        <v/>
      </c>
      <c r="AQ198" s="12" t="str">
        <f>IF(ISBLANK(F198),"",VLOOKUP(F198,'validation code'!$T$3:$U$61,2,0))</f>
        <v/>
      </c>
      <c r="AR198" s="12" t="str">
        <f>IF(ISBLANK(M198)=TRUE,"",VLOOKUP(M198,'validation code'!$X$48:$Y$49,2,0))</f>
        <v/>
      </c>
      <c r="AS198" s="12" t="str">
        <f>IF(ISBLANK(F198)=TRUE,"",VLOOKUP(F198,'validation code'!$A$29:$B$91,2,0))</f>
        <v/>
      </c>
      <c r="AT198" s="12"/>
      <c r="AU198" s="12" t="s">
        <v>1149</v>
      </c>
      <c r="AV198" s="12" t="str">
        <f>IF(ISBLANK($B$2)=TRUE,"",VLOOKUP($B$2,'validation code'!$W$54:$X$76,2,0))</f>
        <v>ENL</v>
      </c>
      <c r="AW198" s="72" t="str">
        <f t="shared" si="443"/>
        <v>01</v>
      </c>
      <c r="AX198" s="72" t="str">
        <f t="shared" si="444"/>
        <v/>
      </c>
      <c r="AY198" s="72" t="str">
        <f t="shared" si="445"/>
        <v>0197</v>
      </c>
      <c r="AZ198" s="72" t="str">
        <f t="shared" si="446"/>
        <v>EX-23-ENL-01--0197</v>
      </c>
      <c r="BA198" s="72" t="str">
        <f t="shared" si="447"/>
        <v>Not Completed</v>
      </c>
      <c r="BB198" s="19">
        <f t="shared" si="453"/>
        <v>0</v>
      </c>
      <c r="BC198" s="19">
        <f t="shared" si="454"/>
        <v>0</v>
      </c>
      <c r="BD198" s="19">
        <f t="shared" si="455"/>
        <v>0</v>
      </c>
      <c r="BE198" s="19">
        <f t="shared" si="456"/>
        <v>1</v>
      </c>
      <c r="BF198" s="19">
        <f t="shared" si="457"/>
        <v>0</v>
      </c>
      <c r="BG198" s="19">
        <f t="shared" si="458"/>
        <v>0</v>
      </c>
      <c r="BH198" s="19">
        <f t="shared" si="459"/>
        <v>0</v>
      </c>
      <c r="BI198" s="19">
        <f t="shared" si="460"/>
        <v>0</v>
      </c>
      <c r="BJ198" s="19">
        <f t="shared" si="461"/>
        <v>0</v>
      </c>
      <c r="BK198" s="19">
        <f t="shared" si="462"/>
        <v>0</v>
      </c>
      <c r="BL198" s="19">
        <f t="shared" si="463"/>
        <v>0</v>
      </c>
      <c r="BM198" s="19">
        <f t="shared" si="464"/>
        <v>0</v>
      </c>
      <c r="BN198" s="19">
        <f t="shared" si="465"/>
        <v>1</v>
      </c>
      <c r="BO198" s="19">
        <f t="shared" si="466"/>
        <v>1</v>
      </c>
      <c r="BP198" s="19">
        <f t="shared" si="467"/>
        <v>0</v>
      </c>
      <c r="BQ198" s="19">
        <f t="shared" si="468"/>
        <v>1</v>
      </c>
      <c r="BR198" s="19">
        <f t="shared" si="469"/>
        <v>0</v>
      </c>
      <c r="BS198" s="19">
        <f t="shared" si="470"/>
        <v>0</v>
      </c>
      <c r="BT198" s="19">
        <f t="shared" si="471"/>
        <v>0</v>
      </c>
      <c r="BU198" s="19">
        <f t="shared" si="472"/>
        <v>0</v>
      </c>
      <c r="BV198" s="19">
        <f t="shared" si="473"/>
        <v>0</v>
      </c>
      <c r="BW198" s="19">
        <f t="shared" si="474"/>
        <v>0</v>
      </c>
      <c r="BY198" s="12" t="str">
        <f t="shared" si="448"/>
        <v/>
      </c>
      <c r="BZ198" s="12"/>
      <c r="CA198" s="12" t="str">
        <f t="shared" si="449"/>
        <v/>
      </c>
      <c r="CB198" s="12" t="str">
        <f t="shared" si="450"/>
        <v>ENL</v>
      </c>
      <c r="CC198" s="12" t="str">
        <f t="shared" si="451"/>
        <v>ENL</v>
      </c>
    </row>
    <row r="199" spans="1:81" ht="14.25" customHeight="1" x14ac:dyDescent="0.35">
      <c r="A199" s="72" t="str">
        <f t="shared" si="442"/>
        <v>Not Completed</v>
      </c>
      <c r="C199" s="19">
        <f t="shared" si="475"/>
        <v>198</v>
      </c>
      <c r="D199" s="14" t="str">
        <f t="shared" si="476"/>
        <v/>
      </c>
      <c r="E199" s="15"/>
      <c r="F199" s="15"/>
      <c r="G199" s="15"/>
      <c r="H199" s="14" t="str">
        <f t="shared" si="477"/>
        <v/>
      </c>
      <c r="I199" s="15"/>
      <c r="J199" s="15"/>
      <c r="K199" s="15"/>
      <c r="L199" s="15"/>
      <c r="M199" s="15"/>
      <c r="N199" s="15"/>
      <c r="O199" s="15"/>
      <c r="P199" s="16"/>
      <c r="Q199" s="17" t="str">
        <f>IF(ISBLANK(O199)=TRUE,"",VLOOKUP(O199,'validation code'!$X$35:$Y$38,2,0))</f>
        <v/>
      </c>
      <c r="R199" s="17" t="e">
        <f t="shared" si="478"/>
        <v>#VALUE!</v>
      </c>
      <c r="S199" s="16"/>
      <c r="T199" s="74" t="str">
        <f t="shared" si="479"/>
        <v/>
      </c>
      <c r="U199" s="69"/>
      <c r="V199" s="69"/>
      <c r="W199" s="69"/>
      <c r="X199" s="69"/>
      <c r="Y199" s="70"/>
      <c r="Z199" s="69"/>
      <c r="AA199" s="71"/>
      <c r="AB199" s="73" t="str">
        <f t="shared" si="435"/>
        <v/>
      </c>
      <c r="AC199" s="73" t="str">
        <f t="shared" si="481"/>
        <v/>
      </c>
      <c r="AD199" s="73" t="str">
        <f t="shared" si="481"/>
        <v/>
      </c>
      <c r="AE199" s="73" t="str">
        <f t="shared" si="481"/>
        <v/>
      </c>
      <c r="AF199" s="73" t="str">
        <f t="shared" si="481"/>
        <v/>
      </c>
      <c r="AG199" s="73" t="str">
        <f t="shared" si="481"/>
        <v/>
      </c>
      <c r="AH199" s="73" t="str">
        <f t="shared" si="481"/>
        <v/>
      </c>
      <c r="AI199" s="73" t="str">
        <f t="shared" si="481"/>
        <v/>
      </c>
      <c r="AJ199" s="73" t="str">
        <f t="shared" si="481"/>
        <v/>
      </c>
      <c r="AK199" s="73" t="str">
        <f t="shared" si="481"/>
        <v/>
      </c>
      <c r="AL199" s="73" t="str">
        <f t="shared" si="481"/>
        <v/>
      </c>
      <c r="AM199" s="73" t="str">
        <f t="shared" si="481"/>
        <v/>
      </c>
      <c r="AN199" s="64" t="e">
        <f t="shared" si="480"/>
        <v>#VALUE!</v>
      </c>
      <c r="AO199" s="12"/>
      <c r="AP199" s="12" t="str">
        <f>IF(ISBLANK(F199),"",VLOOKUP(F199,'validation code'!$T$64:$U$125,2,0))</f>
        <v/>
      </c>
      <c r="AQ199" s="12" t="str">
        <f>IF(ISBLANK(F199),"",VLOOKUP(F199,'validation code'!$T$3:$U$61,2,0))</f>
        <v/>
      </c>
      <c r="AR199" s="12" t="str">
        <f>IF(ISBLANK(M199)=TRUE,"",VLOOKUP(M199,'validation code'!$X$48:$Y$49,2,0))</f>
        <v/>
      </c>
      <c r="AS199" s="12" t="str">
        <f>IF(ISBLANK(F199)=TRUE,"",VLOOKUP(F199,'validation code'!$A$29:$B$91,2,0))</f>
        <v/>
      </c>
      <c r="AT199" s="12"/>
      <c r="AU199" s="12" t="s">
        <v>1149</v>
      </c>
      <c r="AV199" s="12" t="str">
        <f>IF(ISBLANK($B$2)=TRUE,"",VLOOKUP($B$2,'validation code'!$W$54:$X$76,2,0))</f>
        <v>ENL</v>
      </c>
      <c r="AW199" s="72" t="str">
        <f t="shared" si="443"/>
        <v>01</v>
      </c>
      <c r="AX199" s="72" t="str">
        <f t="shared" si="444"/>
        <v/>
      </c>
      <c r="AY199" s="72" t="str">
        <f t="shared" si="445"/>
        <v>0198</v>
      </c>
      <c r="AZ199" s="72" t="str">
        <f t="shared" si="446"/>
        <v>EX-23-ENL-01--0198</v>
      </c>
      <c r="BA199" s="72" t="str">
        <f t="shared" si="447"/>
        <v>Not Completed</v>
      </c>
      <c r="BB199" s="19">
        <f t="shared" si="453"/>
        <v>0</v>
      </c>
      <c r="BC199" s="19">
        <f t="shared" si="454"/>
        <v>0</v>
      </c>
      <c r="BD199" s="19">
        <f t="shared" si="455"/>
        <v>0</v>
      </c>
      <c r="BE199" s="19">
        <f t="shared" si="456"/>
        <v>1</v>
      </c>
      <c r="BF199" s="19">
        <f t="shared" si="457"/>
        <v>0</v>
      </c>
      <c r="BG199" s="19">
        <f t="shared" si="458"/>
        <v>0</v>
      </c>
      <c r="BH199" s="19">
        <f t="shared" si="459"/>
        <v>0</v>
      </c>
      <c r="BI199" s="19">
        <f t="shared" si="460"/>
        <v>0</v>
      </c>
      <c r="BJ199" s="19">
        <f t="shared" si="461"/>
        <v>0</v>
      </c>
      <c r="BK199" s="19">
        <f t="shared" si="462"/>
        <v>0</v>
      </c>
      <c r="BL199" s="19">
        <f t="shared" si="463"/>
        <v>0</v>
      </c>
      <c r="BM199" s="19">
        <f t="shared" si="464"/>
        <v>0</v>
      </c>
      <c r="BN199" s="19">
        <f t="shared" si="465"/>
        <v>1</v>
      </c>
      <c r="BO199" s="19">
        <f t="shared" si="466"/>
        <v>1</v>
      </c>
      <c r="BP199" s="19">
        <f t="shared" si="467"/>
        <v>0</v>
      </c>
      <c r="BQ199" s="19">
        <f t="shared" si="468"/>
        <v>1</v>
      </c>
      <c r="BR199" s="19">
        <f t="shared" si="469"/>
        <v>0</v>
      </c>
      <c r="BS199" s="19">
        <f t="shared" si="470"/>
        <v>0</v>
      </c>
      <c r="BT199" s="19">
        <f t="shared" si="471"/>
        <v>0</v>
      </c>
      <c r="BU199" s="19">
        <f t="shared" si="472"/>
        <v>0</v>
      </c>
      <c r="BV199" s="19">
        <f t="shared" si="473"/>
        <v>0</v>
      </c>
      <c r="BW199" s="19">
        <f t="shared" si="474"/>
        <v>0</v>
      </c>
      <c r="BY199" s="12" t="str">
        <f t="shared" si="448"/>
        <v/>
      </c>
      <c r="BZ199" s="12"/>
      <c r="CA199" s="12" t="str">
        <f t="shared" si="449"/>
        <v/>
      </c>
      <c r="CB199" s="12" t="str">
        <f t="shared" si="450"/>
        <v>ENL</v>
      </c>
      <c r="CC199" s="12" t="str">
        <f t="shared" si="451"/>
        <v>ENL</v>
      </c>
    </row>
    <row r="200" spans="1:81" ht="14.25" customHeight="1" x14ac:dyDescent="0.35">
      <c r="A200" s="72" t="str">
        <f t="shared" si="442"/>
        <v>Not Completed</v>
      </c>
      <c r="C200" s="19">
        <f t="shared" si="475"/>
        <v>199</v>
      </c>
      <c r="D200" s="14" t="str">
        <f t="shared" si="476"/>
        <v/>
      </c>
      <c r="E200" s="15"/>
      <c r="F200" s="15"/>
      <c r="G200" s="15"/>
      <c r="H200" s="14" t="str">
        <f t="shared" si="477"/>
        <v/>
      </c>
      <c r="I200" s="15"/>
      <c r="J200" s="15"/>
      <c r="K200" s="15"/>
      <c r="L200" s="15"/>
      <c r="M200" s="15"/>
      <c r="N200" s="15"/>
      <c r="O200" s="15"/>
      <c r="P200" s="16"/>
      <c r="Q200" s="17" t="str">
        <f>IF(ISBLANK(O200)=TRUE,"",VLOOKUP(O200,'validation code'!$X$35:$Y$38,2,0))</f>
        <v/>
      </c>
      <c r="R200" s="17" t="e">
        <f t="shared" si="478"/>
        <v>#VALUE!</v>
      </c>
      <c r="S200" s="16"/>
      <c r="T200" s="74" t="str">
        <f t="shared" si="479"/>
        <v/>
      </c>
      <c r="U200" s="69"/>
      <c r="V200" s="69"/>
      <c r="W200" s="69"/>
      <c r="X200" s="69"/>
      <c r="Y200" s="70"/>
      <c r="Z200" s="69"/>
      <c r="AA200" s="71"/>
      <c r="AB200" s="73" t="str">
        <f t="shared" si="435"/>
        <v/>
      </c>
      <c r="AC200" s="73" t="str">
        <f t="shared" si="481"/>
        <v/>
      </c>
      <c r="AD200" s="73" t="str">
        <f t="shared" si="481"/>
        <v/>
      </c>
      <c r="AE200" s="73" t="str">
        <f t="shared" si="481"/>
        <v/>
      </c>
      <c r="AF200" s="73" t="str">
        <f t="shared" si="481"/>
        <v/>
      </c>
      <c r="AG200" s="73" t="str">
        <f t="shared" si="481"/>
        <v/>
      </c>
      <c r="AH200" s="73" t="str">
        <f t="shared" si="481"/>
        <v/>
      </c>
      <c r="AI200" s="73" t="str">
        <f t="shared" si="481"/>
        <v/>
      </c>
      <c r="AJ200" s="73" t="str">
        <f t="shared" si="481"/>
        <v/>
      </c>
      <c r="AK200" s="73" t="str">
        <f t="shared" si="481"/>
        <v/>
      </c>
      <c r="AL200" s="73" t="str">
        <f t="shared" si="481"/>
        <v/>
      </c>
      <c r="AM200" s="73" t="str">
        <f t="shared" si="481"/>
        <v/>
      </c>
      <c r="AN200" s="64" t="e">
        <f t="shared" si="480"/>
        <v>#VALUE!</v>
      </c>
      <c r="AO200" s="12"/>
      <c r="AP200" s="12" t="str">
        <f>IF(ISBLANK(F200),"",VLOOKUP(F200,'validation code'!$T$64:$U$125,2,0))</f>
        <v/>
      </c>
      <c r="AQ200" s="12" t="str">
        <f>IF(ISBLANK(F200),"",VLOOKUP(F200,'validation code'!$T$3:$U$61,2,0))</f>
        <v/>
      </c>
      <c r="AR200" s="12" t="str">
        <f>IF(ISBLANK(M200)=TRUE,"",VLOOKUP(M200,'validation code'!$X$48:$Y$49,2,0))</f>
        <v/>
      </c>
      <c r="AS200" s="12" t="str">
        <f>IF(ISBLANK(F200)=TRUE,"",VLOOKUP(F200,'validation code'!$A$29:$B$91,2,0))</f>
        <v/>
      </c>
      <c r="AT200" s="12"/>
      <c r="AU200" s="12" t="s">
        <v>1149</v>
      </c>
      <c r="AV200" s="12" t="str">
        <f>IF(ISBLANK($B$2)=TRUE,"",VLOOKUP($B$2,'validation code'!$W$54:$X$76,2,0))</f>
        <v>ENL</v>
      </c>
      <c r="AW200" s="72" t="str">
        <f t="shared" si="443"/>
        <v>01</v>
      </c>
      <c r="AX200" s="72" t="str">
        <f t="shared" si="444"/>
        <v/>
      </c>
      <c r="AY200" s="72" t="str">
        <f t="shared" si="445"/>
        <v>0199</v>
      </c>
      <c r="AZ200" s="72" t="str">
        <f t="shared" si="446"/>
        <v>EX-23-ENL-01--0199</v>
      </c>
      <c r="BA200" s="72" t="str">
        <f t="shared" si="447"/>
        <v>Not Completed</v>
      </c>
      <c r="BB200" s="19">
        <f t="shared" si="453"/>
        <v>0</v>
      </c>
      <c r="BC200" s="19">
        <f t="shared" si="454"/>
        <v>0</v>
      </c>
      <c r="BD200" s="19">
        <f t="shared" si="455"/>
        <v>0</v>
      </c>
      <c r="BE200" s="19">
        <f t="shared" si="456"/>
        <v>1</v>
      </c>
      <c r="BF200" s="19">
        <f t="shared" si="457"/>
        <v>0</v>
      </c>
      <c r="BG200" s="19">
        <f t="shared" si="458"/>
        <v>0</v>
      </c>
      <c r="BH200" s="19">
        <f t="shared" si="459"/>
        <v>0</v>
      </c>
      <c r="BI200" s="19">
        <f t="shared" si="460"/>
        <v>0</v>
      </c>
      <c r="BJ200" s="19">
        <f t="shared" si="461"/>
        <v>0</v>
      </c>
      <c r="BK200" s="19">
        <f t="shared" si="462"/>
        <v>0</v>
      </c>
      <c r="BL200" s="19">
        <f t="shared" si="463"/>
        <v>0</v>
      </c>
      <c r="BM200" s="19">
        <f t="shared" si="464"/>
        <v>0</v>
      </c>
      <c r="BN200" s="19">
        <f t="shared" si="465"/>
        <v>1</v>
      </c>
      <c r="BO200" s="19">
        <f t="shared" si="466"/>
        <v>1</v>
      </c>
      <c r="BP200" s="19">
        <f t="shared" si="467"/>
        <v>0</v>
      </c>
      <c r="BQ200" s="19">
        <f t="shared" si="468"/>
        <v>1</v>
      </c>
      <c r="BR200" s="19">
        <f t="shared" si="469"/>
        <v>0</v>
      </c>
      <c r="BS200" s="19">
        <f t="shared" si="470"/>
        <v>0</v>
      </c>
      <c r="BT200" s="19">
        <f t="shared" si="471"/>
        <v>0</v>
      </c>
      <c r="BU200" s="19">
        <f t="shared" si="472"/>
        <v>0</v>
      </c>
      <c r="BV200" s="19">
        <f t="shared" si="473"/>
        <v>0</v>
      </c>
      <c r="BW200" s="19">
        <f t="shared" si="474"/>
        <v>0</v>
      </c>
      <c r="BY200" s="12" t="str">
        <f t="shared" si="448"/>
        <v/>
      </c>
      <c r="BZ200" s="12"/>
      <c r="CA200" s="12" t="str">
        <f t="shared" si="449"/>
        <v/>
      </c>
      <c r="CB200" s="12" t="str">
        <f t="shared" si="450"/>
        <v>ENL</v>
      </c>
      <c r="CC200" s="12" t="str">
        <f t="shared" si="451"/>
        <v>ENL</v>
      </c>
    </row>
    <row r="201" spans="1:81" ht="14.25" customHeight="1" x14ac:dyDescent="0.35">
      <c r="A201" s="72" t="str">
        <f t="shared" si="442"/>
        <v>Not Completed</v>
      </c>
      <c r="C201" s="19">
        <f t="shared" si="475"/>
        <v>200</v>
      </c>
      <c r="D201" s="14" t="str">
        <f t="shared" si="476"/>
        <v/>
      </c>
      <c r="E201" s="15"/>
      <c r="F201" s="15"/>
      <c r="G201" s="15"/>
      <c r="H201" s="14" t="str">
        <f t="shared" si="477"/>
        <v/>
      </c>
      <c r="I201" s="15"/>
      <c r="J201" s="15"/>
      <c r="K201" s="15"/>
      <c r="L201" s="15"/>
      <c r="M201" s="15"/>
      <c r="N201" s="15"/>
      <c r="O201" s="15"/>
      <c r="P201" s="16"/>
      <c r="Q201" s="17" t="str">
        <f>IF(ISBLANK(O201)=TRUE,"",VLOOKUP(O201,'validation code'!$X$35:$Y$38,2,0))</f>
        <v/>
      </c>
      <c r="R201" s="17" t="e">
        <f t="shared" si="478"/>
        <v>#VALUE!</v>
      </c>
      <c r="S201" s="16"/>
      <c r="T201" s="74" t="str">
        <f t="shared" si="479"/>
        <v/>
      </c>
      <c r="U201" s="69"/>
      <c r="V201" s="69"/>
      <c r="W201" s="69"/>
      <c r="X201" s="69"/>
      <c r="Y201" s="70"/>
      <c r="Z201" s="69"/>
      <c r="AA201" s="71"/>
      <c r="AB201" s="73" t="str">
        <f t="shared" si="435"/>
        <v/>
      </c>
      <c r="AC201" s="73" t="str">
        <f t="shared" si="481"/>
        <v/>
      </c>
      <c r="AD201" s="73" t="str">
        <f t="shared" si="481"/>
        <v/>
      </c>
      <c r="AE201" s="73" t="str">
        <f t="shared" si="481"/>
        <v/>
      </c>
      <c r="AF201" s="73" t="str">
        <f t="shared" si="481"/>
        <v/>
      </c>
      <c r="AG201" s="73" t="str">
        <f t="shared" si="481"/>
        <v/>
      </c>
      <c r="AH201" s="73" t="str">
        <f t="shared" si="481"/>
        <v/>
      </c>
      <c r="AI201" s="73" t="str">
        <f t="shared" si="481"/>
        <v/>
      </c>
      <c r="AJ201" s="73" t="str">
        <f t="shared" si="481"/>
        <v/>
      </c>
      <c r="AK201" s="73" t="str">
        <f t="shared" si="481"/>
        <v/>
      </c>
      <c r="AL201" s="73" t="str">
        <f t="shared" si="481"/>
        <v/>
      </c>
      <c r="AM201" s="73" t="str">
        <f t="shared" si="481"/>
        <v/>
      </c>
      <c r="AN201" s="64" t="e">
        <f t="shared" si="480"/>
        <v>#VALUE!</v>
      </c>
      <c r="AO201" s="12"/>
      <c r="AP201" s="12" t="str">
        <f>IF(ISBLANK(F201),"",VLOOKUP(F201,'validation code'!$T$64:$U$125,2,0))</f>
        <v/>
      </c>
      <c r="AQ201" s="12" t="str">
        <f>IF(ISBLANK(F201),"",VLOOKUP(F201,'validation code'!$T$3:$U$61,2,0))</f>
        <v/>
      </c>
      <c r="AR201" s="12" t="str">
        <f>IF(ISBLANK(M201)=TRUE,"",VLOOKUP(M201,'validation code'!$X$48:$Y$49,2,0))</f>
        <v/>
      </c>
      <c r="AS201" s="12" t="str">
        <f>IF(ISBLANK(F201)=TRUE,"",VLOOKUP(F201,'validation code'!$A$29:$B$91,2,0))</f>
        <v/>
      </c>
      <c r="AT201" s="12"/>
      <c r="AU201" s="12" t="s">
        <v>1149</v>
      </c>
      <c r="AV201" s="12" t="str">
        <f>IF(ISBLANK($B$2)=TRUE,"",VLOOKUP($B$2,'validation code'!$W$54:$X$76,2,0))</f>
        <v>ENL</v>
      </c>
      <c r="AW201" s="72" t="str">
        <f t="shared" si="443"/>
        <v>01</v>
      </c>
      <c r="AX201" s="72" t="str">
        <f t="shared" si="444"/>
        <v/>
      </c>
      <c r="AY201" s="72" t="str">
        <f t="shared" si="445"/>
        <v>0200</v>
      </c>
      <c r="AZ201" s="72" t="str">
        <f t="shared" si="446"/>
        <v>EX-23-ENL-01--0200</v>
      </c>
      <c r="BA201" s="72" t="str">
        <f t="shared" si="447"/>
        <v>Not Completed</v>
      </c>
      <c r="BB201" s="19">
        <f t="shared" si="453"/>
        <v>0</v>
      </c>
      <c r="BC201" s="19">
        <f t="shared" si="454"/>
        <v>0</v>
      </c>
      <c r="BD201" s="19">
        <f t="shared" si="455"/>
        <v>0</v>
      </c>
      <c r="BE201" s="19">
        <f t="shared" si="456"/>
        <v>1</v>
      </c>
      <c r="BF201" s="19">
        <f t="shared" si="457"/>
        <v>0</v>
      </c>
      <c r="BG201" s="19">
        <f t="shared" si="458"/>
        <v>0</v>
      </c>
      <c r="BH201" s="19">
        <f t="shared" si="459"/>
        <v>0</v>
      </c>
      <c r="BI201" s="19">
        <f t="shared" si="460"/>
        <v>0</v>
      </c>
      <c r="BJ201" s="19">
        <f t="shared" si="461"/>
        <v>0</v>
      </c>
      <c r="BK201" s="19">
        <f t="shared" si="462"/>
        <v>0</v>
      </c>
      <c r="BL201" s="19">
        <f t="shared" si="463"/>
        <v>0</v>
      </c>
      <c r="BM201" s="19">
        <f t="shared" si="464"/>
        <v>0</v>
      </c>
      <c r="BN201" s="19">
        <f t="shared" si="465"/>
        <v>1</v>
      </c>
      <c r="BO201" s="19">
        <f t="shared" si="466"/>
        <v>1</v>
      </c>
      <c r="BP201" s="19">
        <f t="shared" si="467"/>
        <v>0</v>
      </c>
      <c r="BQ201" s="19">
        <f t="shared" si="468"/>
        <v>1</v>
      </c>
      <c r="BR201" s="19">
        <f t="shared" si="469"/>
        <v>0</v>
      </c>
      <c r="BS201" s="19">
        <f t="shared" si="470"/>
        <v>0</v>
      </c>
      <c r="BT201" s="19">
        <f t="shared" si="471"/>
        <v>0</v>
      </c>
      <c r="BU201" s="19">
        <f t="shared" si="472"/>
        <v>0</v>
      </c>
      <c r="BV201" s="19">
        <f t="shared" si="473"/>
        <v>0</v>
      </c>
      <c r="BW201" s="19">
        <f t="shared" si="474"/>
        <v>0</v>
      </c>
      <c r="BY201" s="12" t="str">
        <f t="shared" si="448"/>
        <v/>
      </c>
      <c r="BZ201" s="12"/>
      <c r="CA201" s="12" t="str">
        <f t="shared" si="449"/>
        <v/>
      </c>
      <c r="CB201" s="12" t="str">
        <f t="shared" si="450"/>
        <v>ENL</v>
      </c>
      <c r="CC201" s="12" t="str">
        <f t="shared" si="451"/>
        <v>ENL</v>
      </c>
    </row>
    <row r="202" spans="1:81" ht="14.25" customHeight="1" x14ac:dyDescent="0.35">
      <c r="A202" s="72" t="str">
        <f t="shared" si="442"/>
        <v>Not Completed</v>
      </c>
      <c r="C202" s="19">
        <f t="shared" si="475"/>
        <v>201</v>
      </c>
      <c r="D202" s="14" t="str">
        <f t="shared" si="476"/>
        <v/>
      </c>
      <c r="E202" s="15"/>
      <c r="F202" s="15"/>
      <c r="G202" s="15"/>
      <c r="H202" s="14" t="str">
        <f t="shared" si="477"/>
        <v/>
      </c>
      <c r="I202" s="15"/>
      <c r="J202" s="15"/>
      <c r="K202" s="15"/>
      <c r="L202" s="15"/>
      <c r="M202" s="15"/>
      <c r="N202" s="15"/>
      <c r="O202" s="15"/>
      <c r="P202" s="16"/>
      <c r="Q202" s="17" t="str">
        <f>IF(ISBLANK(O202)=TRUE,"",VLOOKUP(O202,'validation code'!$X$35:$Y$38,2,0))</f>
        <v/>
      </c>
      <c r="R202" s="17" t="e">
        <f t="shared" si="478"/>
        <v>#VALUE!</v>
      </c>
      <c r="S202" s="16"/>
      <c r="T202" s="74" t="str">
        <f t="shared" si="479"/>
        <v/>
      </c>
      <c r="U202" s="69"/>
      <c r="V202" s="69"/>
      <c r="W202" s="69"/>
      <c r="X202" s="69"/>
      <c r="Y202" s="70"/>
      <c r="Z202" s="69"/>
      <c r="AA202" s="71"/>
      <c r="AB202" s="73" t="str">
        <f t="shared" si="435"/>
        <v/>
      </c>
      <c r="AC202" s="73" t="str">
        <f t="shared" si="481"/>
        <v/>
      </c>
      <c r="AD202" s="73" t="str">
        <f t="shared" si="481"/>
        <v/>
      </c>
      <c r="AE202" s="73" t="str">
        <f t="shared" si="481"/>
        <v/>
      </c>
      <c r="AF202" s="73" t="str">
        <f t="shared" si="481"/>
        <v/>
      </c>
      <c r="AG202" s="73" t="str">
        <f t="shared" si="481"/>
        <v/>
      </c>
      <c r="AH202" s="73" t="str">
        <f t="shared" si="481"/>
        <v/>
      </c>
      <c r="AI202" s="73" t="str">
        <f t="shared" si="481"/>
        <v/>
      </c>
      <c r="AJ202" s="73" t="str">
        <f t="shared" si="481"/>
        <v/>
      </c>
      <c r="AK202" s="73" t="str">
        <f t="shared" si="481"/>
        <v/>
      </c>
      <c r="AL202" s="73" t="str">
        <f t="shared" si="481"/>
        <v/>
      </c>
      <c r="AM202" s="73" t="str">
        <f t="shared" si="481"/>
        <v/>
      </c>
      <c r="AN202" s="64" t="e">
        <f t="shared" si="480"/>
        <v>#VALUE!</v>
      </c>
      <c r="AO202" s="12"/>
      <c r="AP202" s="12" t="str">
        <f>IF(ISBLANK(F202),"",VLOOKUP(F202,'validation code'!$T$64:$U$125,2,0))</f>
        <v/>
      </c>
      <c r="AQ202" s="12" t="str">
        <f>IF(ISBLANK(F202),"",VLOOKUP(F202,'validation code'!$T$3:$U$61,2,0))</f>
        <v/>
      </c>
      <c r="AR202" s="12" t="str">
        <f>IF(ISBLANK(M202)=TRUE,"",VLOOKUP(M202,'validation code'!$X$48:$Y$49,2,0))</f>
        <v/>
      </c>
      <c r="AS202" s="12" t="str">
        <f>IF(ISBLANK(F202)=TRUE,"",VLOOKUP(F202,'validation code'!$A$29:$B$91,2,0))</f>
        <v/>
      </c>
      <c r="AT202" s="12"/>
      <c r="AU202" s="12" t="s">
        <v>1149</v>
      </c>
      <c r="AV202" s="12" t="str">
        <f>IF(ISBLANK($B$2)=TRUE,"",VLOOKUP($B$2,'validation code'!$W$54:$X$76,2,0))</f>
        <v>ENL</v>
      </c>
      <c r="AW202" s="72" t="str">
        <f t="shared" si="443"/>
        <v>01</v>
      </c>
      <c r="AX202" s="72" t="str">
        <f t="shared" si="444"/>
        <v/>
      </c>
      <c r="AY202" s="72" t="str">
        <f t="shared" si="445"/>
        <v>0201</v>
      </c>
      <c r="AZ202" s="72" t="str">
        <f t="shared" si="446"/>
        <v>EX-23-ENL-01--0201</v>
      </c>
      <c r="BA202" s="72" t="str">
        <f t="shared" si="447"/>
        <v>Not Completed</v>
      </c>
      <c r="BB202" s="19">
        <f t="shared" si="453"/>
        <v>0</v>
      </c>
      <c r="BC202" s="19">
        <f t="shared" si="454"/>
        <v>0</v>
      </c>
      <c r="BD202" s="19">
        <f t="shared" si="455"/>
        <v>0</v>
      </c>
      <c r="BE202" s="19">
        <f t="shared" si="456"/>
        <v>1</v>
      </c>
      <c r="BF202" s="19">
        <f t="shared" si="457"/>
        <v>0</v>
      </c>
      <c r="BG202" s="19">
        <f t="shared" si="458"/>
        <v>0</v>
      </c>
      <c r="BH202" s="19">
        <f t="shared" si="459"/>
        <v>0</v>
      </c>
      <c r="BI202" s="19">
        <f t="shared" si="460"/>
        <v>0</v>
      </c>
      <c r="BJ202" s="19">
        <f t="shared" si="461"/>
        <v>0</v>
      </c>
      <c r="BK202" s="19">
        <f t="shared" si="462"/>
        <v>0</v>
      </c>
      <c r="BL202" s="19">
        <f t="shared" si="463"/>
        <v>0</v>
      </c>
      <c r="BM202" s="19">
        <f t="shared" si="464"/>
        <v>0</v>
      </c>
      <c r="BN202" s="19">
        <f t="shared" si="465"/>
        <v>1</v>
      </c>
      <c r="BO202" s="19">
        <f t="shared" si="466"/>
        <v>1</v>
      </c>
      <c r="BP202" s="19">
        <f t="shared" si="467"/>
        <v>0</v>
      </c>
      <c r="BQ202" s="19">
        <f t="shared" si="468"/>
        <v>1</v>
      </c>
      <c r="BR202" s="19">
        <f t="shared" si="469"/>
        <v>0</v>
      </c>
      <c r="BS202" s="19">
        <f t="shared" si="470"/>
        <v>0</v>
      </c>
      <c r="BT202" s="19">
        <f t="shared" si="471"/>
        <v>0</v>
      </c>
      <c r="BU202" s="19">
        <f t="shared" si="472"/>
        <v>0</v>
      </c>
      <c r="BV202" s="19">
        <f t="shared" si="473"/>
        <v>0</v>
      </c>
      <c r="BW202" s="19">
        <f t="shared" si="474"/>
        <v>0</v>
      </c>
      <c r="BY202" s="12" t="str">
        <f t="shared" si="448"/>
        <v/>
      </c>
      <c r="BZ202" s="12"/>
      <c r="CA202" s="12" t="str">
        <f t="shared" si="449"/>
        <v/>
      </c>
      <c r="CB202" s="12" t="str">
        <f t="shared" si="450"/>
        <v>ENL</v>
      </c>
      <c r="CC202" s="12" t="str">
        <f t="shared" si="451"/>
        <v>ENL</v>
      </c>
    </row>
    <row r="203" spans="1:81" ht="14.25" customHeight="1" x14ac:dyDescent="0.35">
      <c r="A203" s="72" t="str">
        <f t="shared" si="442"/>
        <v>Not Completed</v>
      </c>
      <c r="C203" s="19">
        <f t="shared" si="475"/>
        <v>202</v>
      </c>
      <c r="D203" s="14" t="str">
        <f t="shared" si="476"/>
        <v/>
      </c>
      <c r="E203" s="15"/>
      <c r="F203" s="15"/>
      <c r="G203" s="15"/>
      <c r="H203" s="14" t="str">
        <f t="shared" si="477"/>
        <v/>
      </c>
      <c r="I203" s="15"/>
      <c r="J203" s="15"/>
      <c r="K203" s="15"/>
      <c r="L203" s="15"/>
      <c r="M203" s="15"/>
      <c r="N203" s="15"/>
      <c r="O203" s="15"/>
      <c r="P203" s="16"/>
      <c r="Q203" s="17" t="str">
        <f>IF(ISBLANK(O203)=TRUE,"",VLOOKUP(O203,'validation code'!$X$35:$Y$38,2,0))</f>
        <v/>
      </c>
      <c r="R203" s="17" t="e">
        <f t="shared" si="478"/>
        <v>#VALUE!</v>
      </c>
      <c r="S203" s="16"/>
      <c r="T203" s="74" t="str">
        <f t="shared" si="479"/>
        <v/>
      </c>
      <c r="U203" s="69"/>
      <c r="V203" s="69"/>
      <c r="W203" s="69"/>
      <c r="X203" s="69"/>
      <c r="Y203" s="70"/>
      <c r="Z203" s="69"/>
      <c r="AA203" s="71"/>
      <c r="AB203" s="73" t="str">
        <f t="shared" si="435"/>
        <v/>
      </c>
      <c r="AC203" s="73" t="str">
        <f t="shared" si="481"/>
        <v/>
      </c>
      <c r="AD203" s="73" t="str">
        <f t="shared" si="481"/>
        <v/>
      </c>
      <c r="AE203" s="73" t="str">
        <f t="shared" si="481"/>
        <v/>
      </c>
      <c r="AF203" s="73" t="str">
        <f t="shared" si="481"/>
        <v/>
      </c>
      <c r="AG203" s="73" t="str">
        <f t="shared" si="481"/>
        <v/>
      </c>
      <c r="AH203" s="73" t="str">
        <f t="shared" si="481"/>
        <v/>
      </c>
      <c r="AI203" s="73" t="str">
        <f t="shared" si="481"/>
        <v/>
      </c>
      <c r="AJ203" s="73" t="str">
        <f t="shared" si="481"/>
        <v/>
      </c>
      <c r="AK203" s="73" t="str">
        <f t="shared" si="481"/>
        <v/>
      </c>
      <c r="AL203" s="73" t="str">
        <f t="shared" si="481"/>
        <v/>
      </c>
      <c r="AM203" s="73" t="str">
        <f t="shared" si="481"/>
        <v/>
      </c>
      <c r="AN203" s="64" t="e">
        <f t="shared" si="480"/>
        <v>#VALUE!</v>
      </c>
      <c r="AO203" s="12"/>
      <c r="AP203" s="12" t="str">
        <f>IF(ISBLANK(F203),"",VLOOKUP(F203,'validation code'!$T$64:$U$125,2,0))</f>
        <v/>
      </c>
      <c r="AQ203" s="12" t="str">
        <f>IF(ISBLANK(F203),"",VLOOKUP(F203,'validation code'!$T$3:$U$61,2,0))</f>
        <v/>
      </c>
      <c r="AR203" s="12" t="str">
        <f>IF(ISBLANK(M203)=TRUE,"",VLOOKUP(M203,'validation code'!$X$48:$Y$49,2,0))</f>
        <v/>
      </c>
      <c r="AS203" s="12" t="str">
        <f>IF(ISBLANK(F203)=TRUE,"",VLOOKUP(F203,'validation code'!$A$29:$B$91,2,0))</f>
        <v/>
      </c>
      <c r="AT203" s="12"/>
      <c r="AU203" s="12" t="s">
        <v>1149</v>
      </c>
      <c r="AV203" s="12" t="str">
        <f>IF(ISBLANK($B$2)=TRUE,"",VLOOKUP($B$2,'validation code'!$W$54:$X$76,2,0))</f>
        <v>ENL</v>
      </c>
      <c r="AW203" s="72" t="str">
        <f t="shared" si="443"/>
        <v>01</v>
      </c>
      <c r="AX203" s="72" t="str">
        <f t="shared" si="444"/>
        <v/>
      </c>
      <c r="AY203" s="72" t="str">
        <f t="shared" si="445"/>
        <v>0202</v>
      </c>
      <c r="AZ203" s="72" t="str">
        <f t="shared" si="446"/>
        <v>EX-23-ENL-01--0202</v>
      </c>
      <c r="BA203" s="72" t="str">
        <f t="shared" si="447"/>
        <v>Not Completed</v>
      </c>
      <c r="BB203" s="19">
        <f t="shared" si="453"/>
        <v>0</v>
      </c>
      <c r="BC203" s="19">
        <f t="shared" si="454"/>
        <v>0</v>
      </c>
      <c r="BD203" s="19">
        <f t="shared" si="455"/>
        <v>0</v>
      </c>
      <c r="BE203" s="19">
        <f t="shared" si="456"/>
        <v>1</v>
      </c>
      <c r="BF203" s="19">
        <f t="shared" si="457"/>
        <v>0</v>
      </c>
      <c r="BG203" s="19">
        <f t="shared" si="458"/>
        <v>0</v>
      </c>
      <c r="BH203" s="19">
        <f t="shared" si="459"/>
        <v>0</v>
      </c>
      <c r="BI203" s="19">
        <f t="shared" si="460"/>
        <v>0</v>
      </c>
      <c r="BJ203" s="19">
        <f t="shared" si="461"/>
        <v>0</v>
      </c>
      <c r="BK203" s="19">
        <f t="shared" si="462"/>
        <v>0</v>
      </c>
      <c r="BL203" s="19">
        <f t="shared" si="463"/>
        <v>0</v>
      </c>
      <c r="BM203" s="19">
        <f t="shared" si="464"/>
        <v>0</v>
      </c>
      <c r="BN203" s="19">
        <f t="shared" si="465"/>
        <v>1</v>
      </c>
      <c r="BO203" s="19">
        <f t="shared" si="466"/>
        <v>1</v>
      </c>
      <c r="BP203" s="19">
        <f t="shared" si="467"/>
        <v>0</v>
      </c>
      <c r="BQ203" s="19">
        <f t="shared" si="468"/>
        <v>1</v>
      </c>
      <c r="BR203" s="19">
        <f t="shared" si="469"/>
        <v>0</v>
      </c>
      <c r="BS203" s="19">
        <f t="shared" si="470"/>
        <v>0</v>
      </c>
      <c r="BT203" s="19">
        <f t="shared" si="471"/>
        <v>0</v>
      </c>
      <c r="BU203" s="19">
        <f t="shared" si="472"/>
        <v>0</v>
      </c>
      <c r="BV203" s="19">
        <f t="shared" si="473"/>
        <v>0</v>
      </c>
      <c r="BW203" s="19">
        <f t="shared" si="474"/>
        <v>0</v>
      </c>
      <c r="BY203" s="12" t="str">
        <f t="shared" si="448"/>
        <v/>
      </c>
      <c r="BZ203" s="12"/>
      <c r="CA203" s="12" t="str">
        <f t="shared" si="449"/>
        <v/>
      </c>
      <c r="CB203" s="12" t="str">
        <f t="shared" si="450"/>
        <v>ENL</v>
      </c>
      <c r="CC203" s="12" t="str">
        <f t="shared" si="451"/>
        <v>ENL</v>
      </c>
    </row>
    <row r="204" spans="1:81" ht="14.25" customHeight="1" x14ac:dyDescent="0.35">
      <c r="A204" s="72" t="str">
        <f t="shared" si="442"/>
        <v>Not Completed</v>
      </c>
      <c r="C204" s="19">
        <f t="shared" si="475"/>
        <v>203</v>
      </c>
      <c r="D204" s="14" t="str">
        <f t="shared" si="476"/>
        <v/>
      </c>
      <c r="E204" s="15"/>
      <c r="F204" s="15"/>
      <c r="G204" s="15"/>
      <c r="H204" s="14" t="str">
        <f t="shared" si="477"/>
        <v/>
      </c>
      <c r="I204" s="15"/>
      <c r="J204" s="15"/>
      <c r="K204" s="15"/>
      <c r="L204" s="15"/>
      <c r="M204" s="15"/>
      <c r="N204" s="15"/>
      <c r="O204" s="15"/>
      <c r="P204" s="16"/>
      <c r="Q204" s="17" t="str">
        <f>IF(ISBLANK(O204)=TRUE,"",VLOOKUP(O204,'validation code'!$X$35:$Y$38,2,0))</f>
        <v/>
      </c>
      <c r="R204" s="17" t="e">
        <f t="shared" si="478"/>
        <v>#VALUE!</v>
      </c>
      <c r="S204" s="16"/>
      <c r="T204" s="74" t="str">
        <f t="shared" si="479"/>
        <v/>
      </c>
      <c r="U204" s="69"/>
      <c r="V204" s="69"/>
      <c r="W204" s="69"/>
      <c r="X204" s="69"/>
      <c r="Y204" s="70"/>
      <c r="Z204" s="69"/>
      <c r="AA204" s="71"/>
      <c r="AB204" s="73" t="str">
        <f t="shared" si="435"/>
        <v/>
      </c>
      <c r="AC204" s="73" t="str">
        <f t="shared" si="481"/>
        <v/>
      </c>
      <c r="AD204" s="73" t="str">
        <f t="shared" si="481"/>
        <v/>
      </c>
      <c r="AE204" s="73" t="str">
        <f t="shared" si="481"/>
        <v/>
      </c>
      <c r="AF204" s="73" t="str">
        <f t="shared" si="481"/>
        <v/>
      </c>
      <c r="AG204" s="73" t="str">
        <f t="shared" si="481"/>
        <v/>
      </c>
      <c r="AH204" s="73" t="str">
        <f t="shared" si="481"/>
        <v/>
      </c>
      <c r="AI204" s="73" t="str">
        <f t="shared" si="481"/>
        <v/>
      </c>
      <c r="AJ204" s="73" t="str">
        <f t="shared" si="481"/>
        <v/>
      </c>
      <c r="AK204" s="73" t="str">
        <f t="shared" si="481"/>
        <v/>
      </c>
      <c r="AL204" s="73" t="str">
        <f t="shared" si="481"/>
        <v/>
      </c>
      <c r="AM204" s="73" t="str">
        <f t="shared" si="481"/>
        <v/>
      </c>
      <c r="AN204" s="64" t="e">
        <f t="shared" si="480"/>
        <v>#VALUE!</v>
      </c>
      <c r="AO204" s="12"/>
      <c r="AP204" s="12" t="str">
        <f>IF(ISBLANK(F204),"",VLOOKUP(F204,'validation code'!$T$64:$U$125,2,0))</f>
        <v/>
      </c>
      <c r="AQ204" s="12" t="str">
        <f>IF(ISBLANK(F204),"",VLOOKUP(F204,'validation code'!$T$3:$U$61,2,0))</f>
        <v/>
      </c>
      <c r="AR204" s="12" t="str">
        <f>IF(ISBLANK(M204)=TRUE,"",VLOOKUP(M204,'validation code'!$X$48:$Y$49,2,0))</f>
        <v/>
      </c>
      <c r="AS204" s="12" t="str">
        <f>IF(ISBLANK(F204)=TRUE,"",VLOOKUP(F204,'validation code'!$A$29:$B$91,2,0))</f>
        <v/>
      </c>
      <c r="AT204" s="12"/>
      <c r="AU204" s="12" t="s">
        <v>1149</v>
      </c>
      <c r="AV204" s="12" t="str">
        <f>IF(ISBLANK($B$2)=TRUE,"",VLOOKUP($B$2,'validation code'!$W$54:$X$76,2,0))</f>
        <v>ENL</v>
      </c>
      <c r="AW204" s="72" t="str">
        <f t="shared" si="443"/>
        <v>01</v>
      </c>
      <c r="AX204" s="72" t="str">
        <f t="shared" si="444"/>
        <v/>
      </c>
      <c r="AY204" s="72" t="str">
        <f t="shared" si="445"/>
        <v>0203</v>
      </c>
      <c r="AZ204" s="72" t="str">
        <f t="shared" si="446"/>
        <v>EX-23-ENL-01--0203</v>
      </c>
      <c r="BA204" s="72" t="str">
        <f t="shared" si="447"/>
        <v>Not Completed</v>
      </c>
      <c r="BB204" s="19">
        <f t="shared" si="453"/>
        <v>0</v>
      </c>
      <c r="BC204" s="19">
        <f t="shared" si="454"/>
        <v>0</v>
      </c>
      <c r="BD204" s="19">
        <f t="shared" si="455"/>
        <v>0</v>
      </c>
      <c r="BE204" s="19">
        <f t="shared" si="456"/>
        <v>1</v>
      </c>
      <c r="BF204" s="19">
        <f t="shared" si="457"/>
        <v>0</v>
      </c>
      <c r="BG204" s="19">
        <f t="shared" si="458"/>
        <v>0</v>
      </c>
      <c r="BH204" s="19">
        <f t="shared" si="459"/>
        <v>0</v>
      </c>
      <c r="BI204" s="19">
        <f t="shared" si="460"/>
        <v>0</v>
      </c>
      <c r="BJ204" s="19">
        <f t="shared" si="461"/>
        <v>0</v>
      </c>
      <c r="BK204" s="19">
        <f t="shared" si="462"/>
        <v>0</v>
      </c>
      <c r="BL204" s="19">
        <f t="shared" si="463"/>
        <v>0</v>
      </c>
      <c r="BM204" s="19">
        <f t="shared" si="464"/>
        <v>0</v>
      </c>
      <c r="BN204" s="19">
        <f t="shared" si="465"/>
        <v>1</v>
      </c>
      <c r="BO204" s="19">
        <f t="shared" si="466"/>
        <v>1</v>
      </c>
      <c r="BP204" s="19">
        <f t="shared" si="467"/>
        <v>0</v>
      </c>
      <c r="BQ204" s="19">
        <f t="shared" si="468"/>
        <v>1</v>
      </c>
      <c r="BR204" s="19">
        <f t="shared" si="469"/>
        <v>0</v>
      </c>
      <c r="BS204" s="19">
        <f t="shared" si="470"/>
        <v>0</v>
      </c>
      <c r="BT204" s="19">
        <f t="shared" si="471"/>
        <v>0</v>
      </c>
      <c r="BU204" s="19">
        <f t="shared" si="472"/>
        <v>0</v>
      </c>
      <c r="BV204" s="19">
        <f t="shared" si="473"/>
        <v>0</v>
      </c>
      <c r="BW204" s="19">
        <f t="shared" si="474"/>
        <v>0</v>
      </c>
      <c r="BY204" s="12" t="str">
        <f t="shared" si="448"/>
        <v/>
      </c>
      <c r="BZ204" s="12"/>
      <c r="CA204" s="12" t="str">
        <f t="shared" si="449"/>
        <v/>
      </c>
      <c r="CB204" s="12" t="str">
        <f t="shared" si="450"/>
        <v>ENL</v>
      </c>
      <c r="CC204" s="12" t="str">
        <f t="shared" si="451"/>
        <v>ENL</v>
      </c>
    </row>
    <row r="205" spans="1:81" ht="14.25" customHeight="1" x14ac:dyDescent="0.35">
      <c r="A205" s="72" t="str">
        <f t="shared" si="442"/>
        <v>Not Completed</v>
      </c>
      <c r="C205" s="19">
        <f t="shared" si="475"/>
        <v>204</v>
      </c>
      <c r="D205" s="14" t="str">
        <f t="shared" si="476"/>
        <v/>
      </c>
      <c r="E205" s="15"/>
      <c r="F205" s="15"/>
      <c r="G205" s="15"/>
      <c r="H205" s="14" t="str">
        <f t="shared" si="477"/>
        <v/>
      </c>
      <c r="I205" s="15"/>
      <c r="J205" s="15"/>
      <c r="K205" s="15"/>
      <c r="L205" s="15"/>
      <c r="M205" s="15"/>
      <c r="N205" s="15"/>
      <c r="O205" s="15"/>
      <c r="P205" s="16"/>
      <c r="Q205" s="17" t="str">
        <f>IF(ISBLANK(O205)=TRUE,"",VLOOKUP(O205,'validation code'!$X$35:$Y$38,2,0))</f>
        <v/>
      </c>
      <c r="R205" s="17" t="e">
        <f t="shared" si="478"/>
        <v>#VALUE!</v>
      </c>
      <c r="S205" s="16"/>
      <c r="T205" s="74" t="str">
        <f t="shared" si="479"/>
        <v/>
      </c>
      <c r="U205" s="69"/>
      <c r="V205" s="69"/>
      <c r="W205" s="69"/>
      <c r="X205" s="69"/>
      <c r="Y205" s="70"/>
      <c r="Z205" s="69"/>
      <c r="AA205" s="71"/>
      <c r="AB205" s="73" t="str">
        <f t="shared" si="435"/>
        <v/>
      </c>
      <c r="AC205" s="73" t="str">
        <f t="shared" si="481"/>
        <v/>
      </c>
      <c r="AD205" s="73" t="str">
        <f t="shared" si="481"/>
        <v/>
      </c>
      <c r="AE205" s="73" t="str">
        <f t="shared" si="481"/>
        <v/>
      </c>
      <c r="AF205" s="73" t="str">
        <f t="shared" si="481"/>
        <v/>
      </c>
      <c r="AG205" s="73" t="str">
        <f t="shared" si="481"/>
        <v/>
      </c>
      <c r="AH205" s="73" t="str">
        <f t="shared" si="481"/>
        <v/>
      </c>
      <c r="AI205" s="73" t="str">
        <f t="shared" si="481"/>
        <v/>
      </c>
      <c r="AJ205" s="73" t="str">
        <f t="shared" si="481"/>
        <v/>
      </c>
      <c r="AK205" s="73" t="str">
        <f t="shared" si="481"/>
        <v/>
      </c>
      <c r="AL205" s="73" t="str">
        <f t="shared" si="481"/>
        <v/>
      </c>
      <c r="AM205" s="73" t="str">
        <f t="shared" si="481"/>
        <v/>
      </c>
      <c r="AN205" s="64" t="e">
        <f t="shared" si="480"/>
        <v>#VALUE!</v>
      </c>
      <c r="AO205" s="12"/>
      <c r="AP205" s="12" t="str">
        <f>IF(ISBLANK(F205),"",VLOOKUP(F205,'validation code'!$T$64:$U$125,2,0))</f>
        <v/>
      </c>
      <c r="AQ205" s="12" t="str">
        <f>IF(ISBLANK(F205),"",VLOOKUP(F205,'validation code'!$T$3:$U$61,2,0))</f>
        <v/>
      </c>
      <c r="AR205" s="12" t="str">
        <f>IF(ISBLANK(M205)=TRUE,"",VLOOKUP(M205,'validation code'!$X$48:$Y$49,2,0))</f>
        <v/>
      </c>
      <c r="AS205" s="12" t="str">
        <f>IF(ISBLANK(F205)=TRUE,"",VLOOKUP(F205,'validation code'!$A$29:$B$91,2,0))</f>
        <v/>
      </c>
      <c r="AT205" s="12"/>
      <c r="AU205" s="12" t="s">
        <v>1149</v>
      </c>
      <c r="AV205" s="12" t="str">
        <f>IF(ISBLANK($B$2)=TRUE,"",VLOOKUP($B$2,'validation code'!$W$54:$X$76,2,0))</f>
        <v>ENL</v>
      </c>
      <c r="AW205" s="72" t="str">
        <f t="shared" si="443"/>
        <v>01</v>
      </c>
      <c r="AX205" s="72" t="str">
        <f t="shared" si="444"/>
        <v/>
      </c>
      <c r="AY205" s="72" t="str">
        <f t="shared" si="445"/>
        <v>0204</v>
      </c>
      <c r="AZ205" s="72" t="str">
        <f t="shared" si="446"/>
        <v>EX-23-ENL-01--0204</v>
      </c>
      <c r="BA205" s="72" t="str">
        <f t="shared" si="447"/>
        <v>Not Completed</v>
      </c>
      <c r="BB205" s="19">
        <f t="shared" si="453"/>
        <v>0</v>
      </c>
      <c r="BC205" s="19">
        <f t="shared" si="454"/>
        <v>0</v>
      </c>
      <c r="BD205" s="19">
        <f t="shared" si="455"/>
        <v>0</v>
      </c>
      <c r="BE205" s="19">
        <f t="shared" si="456"/>
        <v>1</v>
      </c>
      <c r="BF205" s="19">
        <f t="shared" si="457"/>
        <v>0</v>
      </c>
      <c r="BG205" s="19">
        <f t="shared" si="458"/>
        <v>0</v>
      </c>
      <c r="BH205" s="19">
        <f t="shared" si="459"/>
        <v>0</v>
      </c>
      <c r="BI205" s="19">
        <f t="shared" si="460"/>
        <v>0</v>
      </c>
      <c r="BJ205" s="19">
        <f t="shared" si="461"/>
        <v>0</v>
      </c>
      <c r="BK205" s="19">
        <f t="shared" si="462"/>
        <v>0</v>
      </c>
      <c r="BL205" s="19">
        <f t="shared" si="463"/>
        <v>0</v>
      </c>
      <c r="BM205" s="19">
        <f t="shared" si="464"/>
        <v>0</v>
      </c>
      <c r="BN205" s="19">
        <f t="shared" si="465"/>
        <v>1</v>
      </c>
      <c r="BO205" s="19">
        <f t="shared" si="466"/>
        <v>1</v>
      </c>
      <c r="BP205" s="19">
        <f t="shared" si="467"/>
        <v>0</v>
      </c>
      <c r="BQ205" s="19">
        <f t="shared" si="468"/>
        <v>1</v>
      </c>
      <c r="BR205" s="19">
        <f t="shared" si="469"/>
        <v>0</v>
      </c>
      <c r="BS205" s="19">
        <f t="shared" si="470"/>
        <v>0</v>
      </c>
      <c r="BT205" s="19">
        <f t="shared" si="471"/>
        <v>0</v>
      </c>
      <c r="BU205" s="19">
        <f t="shared" si="472"/>
        <v>0</v>
      </c>
      <c r="BV205" s="19">
        <f t="shared" si="473"/>
        <v>0</v>
      </c>
      <c r="BW205" s="19">
        <f t="shared" si="474"/>
        <v>0</v>
      </c>
      <c r="BY205" s="12" t="str">
        <f t="shared" si="448"/>
        <v/>
      </c>
      <c r="BZ205" s="12"/>
      <c r="CA205" s="12" t="str">
        <f t="shared" si="449"/>
        <v/>
      </c>
      <c r="CB205" s="12" t="str">
        <f t="shared" si="450"/>
        <v>ENL</v>
      </c>
      <c r="CC205" s="12" t="str">
        <f t="shared" si="451"/>
        <v>ENL</v>
      </c>
    </row>
    <row r="206" spans="1:81" ht="14.25" customHeight="1" x14ac:dyDescent="0.35">
      <c r="A206" s="72" t="str">
        <f t="shared" si="442"/>
        <v>Not Completed</v>
      </c>
      <c r="C206" s="19">
        <f t="shared" si="475"/>
        <v>205</v>
      </c>
      <c r="D206" s="14" t="str">
        <f t="shared" si="476"/>
        <v/>
      </c>
      <c r="E206" s="15"/>
      <c r="F206" s="15"/>
      <c r="G206" s="15"/>
      <c r="H206" s="14" t="str">
        <f t="shared" si="477"/>
        <v/>
      </c>
      <c r="I206" s="15"/>
      <c r="J206" s="15"/>
      <c r="K206" s="15"/>
      <c r="L206" s="15"/>
      <c r="M206" s="15"/>
      <c r="N206" s="15"/>
      <c r="O206" s="15"/>
      <c r="P206" s="16"/>
      <c r="Q206" s="17" t="str">
        <f>IF(ISBLANK(O206)=TRUE,"",VLOOKUP(O206,'validation code'!$X$35:$Y$38,2,0))</f>
        <v/>
      </c>
      <c r="R206" s="17" t="e">
        <f t="shared" si="478"/>
        <v>#VALUE!</v>
      </c>
      <c r="S206" s="16"/>
      <c r="T206" s="74" t="str">
        <f t="shared" si="479"/>
        <v/>
      </c>
      <c r="U206" s="69"/>
      <c r="V206" s="69"/>
      <c r="W206" s="69"/>
      <c r="X206" s="69"/>
      <c r="Y206" s="70"/>
      <c r="Z206" s="69"/>
      <c r="AA206" s="71"/>
      <c r="AB206" s="73" t="str">
        <f t="shared" si="435"/>
        <v/>
      </c>
      <c r="AC206" s="73" t="str">
        <f t="shared" si="481"/>
        <v/>
      </c>
      <c r="AD206" s="73" t="str">
        <f t="shared" si="481"/>
        <v/>
      </c>
      <c r="AE206" s="73" t="str">
        <f t="shared" si="481"/>
        <v/>
      </c>
      <c r="AF206" s="73" t="str">
        <f t="shared" si="481"/>
        <v/>
      </c>
      <c r="AG206" s="73" t="str">
        <f t="shared" si="481"/>
        <v/>
      </c>
      <c r="AH206" s="73" t="str">
        <f t="shared" si="481"/>
        <v/>
      </c>
      <c r="AI206" s="73" t="str">
        <f t="shared" si="481"/>
        <v/>
      </c>
      <c r="AJ206" s="73" t="str">
        <f t="shared" si="481"/>
        <v/>
      </c>
      <c r="AK206" s="73" t="str">
        <f t="shared" si="481"/>
        <v/>
      </c>
      <c r="AL206" s="73" t="str">
        <f t="shared" si="481"/>
        <v/>
      </c>
      <c r="AM206" s="73" t="str">
        <f t="shared" si="481"/>
        <v/>
      </c>
      <c r="AN206" s="64" t="e">
        <f t="shared" si="480"/>
        <v>#VALUE!</v>
      </c>
      <c r="AO206" s="12"/>
      <c r="AP206" s="12" t="str">
        <f>IF(ISBLANK(F206),"",VLOOKUP(F206,'validation code'!$T$64:$U$125,2,0))</f>
        <v/>
      </c>
      <c r="AQ206" s="12" t="str">
        <f>IF(ISBLANK(F206),"",VLOOKUP(F206,'validation code'!$T$3:$U$61,2,0))</f>
        <v/>
      </c>
      <c r="AR206" s="12" t="str">
        <f>IF(ISBLANK(M206)=TRUE,"",VLOOKUP(M206,'validation code'!$X$48:$Y$49,2,0))</f>
        <v/>
      </c>
      <c r="AS206" s="12" t="str">
        <f>IF(ISBLANK(F206)=TRUE,"",VLOOKUP(F206,'validation code'!$A$29:$B$91,2,0))</f>
        <v/>
      </c>
      <c r="AT206" s="12"/>
      <c r="AU206" s="12" t="s">
        <v>1149</v>
      </c>
      <c r="AV206" s="12" t="str">
        <f>IF(ISBLANK($B$2)=TRUE,"",VLOOKUP($B$2,'validation code'!$W$54:$X$76,2,0))</f>
        <v>ENL</v>
      </c>
      <c r="AW206" s="72" t="str">
        <f t="shared" si="443"/>
        <v>01</v>
      </c>
      <c r="AX206" s="72" t="str">
        <f t="shared" si="444"/>
        <v/>
      </c>
      <c r="AY206" s="72" t="str">
        <f t="shared" si="445"/>
        <v>0205</v>
      </c>
      <c r="AZ206" s="72" t="str">
        <f t="shared" si="446"/>
        <v>EX-23-ENL-01--0205</v>
      </c>
      <c r="BA206" s="72" t="str">
        <f t="shared" si="447"/>
        <v>Not Completed</v>
      </c>
      <c r="BB206" s="19">
        <f t="shared" si="453"/>
        <v>0</v>
      </c>
      <c r="BC206" s="19">
        <f t="shared" si="454"/>
        <v>0</v>
      </c>
      <c r="BD206" s="19">
        <f t="shared" si="455"/>
        <v>0</v>
      </c>
      <c r="BE206" s="19">
        <f t="shared" si="456"/>
        <v>1</v>
      </c>
      <c r="BF206" s="19">
        <f t="shared" si="457"/>
        <v>0</v>
      </c>
      <c r="BG206" s="19">
        <f t="shared" si="458"/>
        <v>0</v>
      </c>
      <c r="BH206" s="19">
        <f t="shared" si="459"/>
        <v>0</v>
      </c>
      <c r="BI206" s="19">
        <f t="shared" si="460"/>
        <v>0</v>
      </c>
      <c r="BJ206" s="19">
        <f t="shared" si="461"/>
        <v>0</v>
      </c>
      <c r="BK206" s="19">
        <f t="shared" si="462"/>
        <v>0</v>
      </c>
      <c r="BL206" s="19">
        <f t="shared" si="463"/>
        <v>0</v>
      </c>
      <c r="BM206" s="19">
        <f t="shared" si="464"/>
        <v>0</v>
      </c>
      <c r="BN206" s="19">
        <f t="shared" si="465"/>
        <v>1</v>
      </c>
      <c r="BO206" s="19">
        <f t="shared" si="466"/>
        <v>1</v>
      </c>
      <c r="BP206" s="19">
        <f t="shared" si="467"/>
        <v>0</v>
      </c>
      <c r="BQ206" s="19">
        <f t="shared" si="468"/>
        <v>1</v>
      </c>
      <c r="BR206" s="19">
        <f t="shared" si="469"/>
        <v>0</v>
      </c>
      <c r="BS206" s="19">
        <f t="shared" si="470"/>
        <v>0</v>
      </c>
      <c r="BT206" s="19">
        <f t="shared" si="471"/>
        <v>0</v>
      </c>
      <c r="BU206" s="19">
        <f t="shared" si="472"/>
        <v>0</v>
      </c>
      <c r="BV206" s="19">
        <f t="shared" si="473"/>
        <v>0</v>
      </c>
      <c r="BW206" s="19">
        <f t="shared" si="474"/>
        <v>0</v>
      </c>
      <c r="BY206" s="12" t="str">
        <f t="shared" si="448"/>
        <v/>
      </c>
      <c r="BZ206" s="12"/>
      <c r="CA206" s="12" t="str">
        <f t="shared" si="449"/>
        <v/>
      </c>
      <c r="CB206" s="12" t="str">
        <f t="shared" si="450"/>
        <v>ENL</v>
      </c>
      <c r="CC206" s="12" t="str">
        <f t="shared" si="451"/>
        <v>ENL</v>
      </c>
    </row>
    <row r="207" spans="1:81" ht="14.25" customHeight="1" x14ac:dyDescent="0.35">
      <c r="A207" s="72" t="str">
        <f t="shared" si="442"/>
        <v>Not Completed</v>
      </c>
      <c r="C207" s="19">
        <f t="shared" si="475"/>
        <v>206</v>
      </c>
      <c r="D207" s="14" t="str">
        <f t="shared" si="476"/>
        <v/>
      </c>
      <c r="E207" s="15"/>
      <c r="F207" s="15"/>
      <c r="G207" s="15"/>
      <c r="H207" s="14" t="str">
        <f t="shared" si="477"/>
        <v/>
      </c>
      <c r="I207" s="15"/>
      <c r="J207" s="15"/>
      <c r="K207" s="15"/>
      <c r="L207" s="15"/>
      <c r="M207" s="15"/>
      <c r="N207" s="15"/>
      <c r="O207" s="15"/>
      <c r="P207" s="16"/>
      <c r="Q207" s="17" t="str">
        <f>IF(ISBLANK(O207)=TRUE,"",VLOOKUP(O207,'validation code'!$X$35:$Y$38,2,0))</f>
        <v/>
      </c>
      <c r="R207" s="17" t="e">
        <f t="shared" si="478"/>
        <v>#VALUE!</v>
      </c>
      <c r="S207" s="16"/>
      <c r="T207" s="74" t="str">
        <f t="shared" si="479"/>
        <v/>
      </c>
      <c r="U207" s="69"/>
      <c r="V207" s="69"/>
      <c r="W207" s="69"/>
      <c r="X207" s="69"/>
      <c r="Y207" s="70"/>
      <c r="Z207" s="69"/>
      <c r="AA207" s="71"/>
      <c r="AB207" s="73" t="str">
        <f t="shared" si="435"/>
        <v/>
      </c>
      <c r="AC207" s="73" t="str">
        <f t="shared" si="481"/>
        <v/>
      </c>
      <c r="AD207" s="73" t="str">
        <f t="shared" si="481"/>
        <v/>
      </c>
      <c r="AE207" s="73" t="str">
        <f t="shared" si="481"/>
        <v/>
      </c>
      <c r="AF207" s="73" t="str">
        <f t="shared" si="481"/>
        <v/>
      </c>
      <c r="AG207" s="73" t="str">
        <f t="shared" si="481"/>
        <v/>
      </c>
      <c r="AH207" s="73" t="str">
        <f t="shared" si="481"/>
        <v/>
      </c>
      <c r="AI207" s="73" t="str">
        <f t="shared" si="481"/>
        <v/>
      </c>
      <c r="AJ207" s="73" t="str">
        <f t="shared" si="481"/>
        <v/>
      </c>
      <c r="AK207" s="73" t="str">
        <f t="shared" si="481"/>
        <v/>
      </c>
      <c r="AL207" s="73" t="str">
        <f t="shared" si="481"/>
        <v/>
      </c>
      <c r="AM207" s="73" t="str">
        <f t="shared" si="481"/>
        <v/>
      </c>
      <c r="AN207" s="64" t="e">
        <f t="shared" si="480"/>
        <v>#VALUE!</v>
      </c>
      <c r="AO207" s="12"/>
      <c r="AP207" s="12" t="str">
        <f>IF(ISBLANK(F207),"",VLOOKUP(F207,'validation code'!$T$64:$U$125,2,0))</f>
        <v/>
      </c>
      <c r="AQ207" s="12" t="str">
        <f>IF(ISBLANK(F207),"",VLOOKUP(F207,'validation code'!$T$3:$U$61,2,0))</f>
        <v/>
      </c>
      <c r="AR207" s="12" t="str">
        <f>IF(ISBLANK(M207)=TRUE,"",VLOOKUP(M207,'validation code'!$X$48:$Y$49,2,0))</f>
        <v/>
      </c>
      <c r="AS207" s="12" t="str">
        <f>IF(ISBLANK(F207)=TRUE,"",VLOOKUP(F207,'validation code'!$A$29:$B$91,2,0))</f>
        <v/>
      </c>
      <c r="AT207" s="12"/>
      <c r="AU207" s="12" t="s">
        <v>1149</v>
      </c>
      <c r="AV207" s="12" t="str">
        <f>IF(ISBLANK($B$2)=TRUE,"",VLOOKUP($B$2,'validation code'!$W$54:$X$76,2,0))</f>
        <v>ENL</v>
      </c>
      <c r="AW207" s="72" t="str">
        <f t="shared" si="443"/>
        <v>01</v>
      </c>
      <c r="AX207" s="72" t="str">
        <f t="shared" si="444"/>
        <v/>
      </c>
      <c r="AY207" s="72" t="str">
        <f t="shared" si="445"/>
        <v>0206</v>
      </c>
      <c r="AZ207" s="72" t="str">
        <f t="shared" si="446"/>
        <v>EX-23-ENL-01--0206</v>
      </c>
      <c r="BA207" s="72" t="str">
        <f t="shared" si="447"/>
        <v>Not Completed</v>
      </c>
      <c r="BB207" s="19">
        <f t="shared" si="453"/>
        <v>0</v>
      </c>
      <c r="BC207" s="19">
        <f t="shared" si="454"/>
        <v>0</v>
      </c>
      <c r="BD207" s="19">
        <f t="shared" si="455"/>
        <v>0</v>
      </c>
      <c r="BE207" s="19">
        <f t="shared" si="456"/>
        <v>1</v>
      </c>
      <c r="BF207" s="19">
        <f t="shared" si="457"/>
        <v>0</v>
      </c>
      <c r="BG207" s="19">
        <f t="shared" si="458"/>
        <v>0</v>
      </c>
      <c r="BH207" s="19">
        <f t="shared" si="459"/>
        <v>0</v>
      </c>
      <c r="BI207" s="19">
        <f t="shared" si="460"/>
        <v>0</v>
      </c>
      <c r="BJ207" s="19">
        <f t="shared" si="461"/>
        <v>0</v>
      </c>
      <c r="BK207" s="19">
        <f t="shared" si="462"/>
        <v>0</v>
      </c>
      <c r="BL207" s="19">
        <f t="shared" si="463"/>
        <v>0</v>
      </c>
      <c r="BM207" s="19">
        <f t="shared" si="464"/>
        <v>0</v>
      </c>
      <c r="BN207" s="19">
        <f t="shared" si="465"/>
        <v>1</v>
      </c>
      <c r="BO207" s="19">
        <f t="shared" si="466"/>
        <v>1</v>
      </c>
      <c r="BP207" s="19">
        <f t="shared" si="467"/>
        <v>0</v>
      </c>
      <c r="BQ207" s="19">
        <f t="shared" si="468"/>
        <v>1</v>
      </c>
      <c r="BR207" s="19">
        <f t="shared" si="469"/>
        <v>0</v>
      </c>
      <c r="BS207" s="19">
        <f t="shared" si="470"/>
        <v>0</v>
      </c>
      <c r="BT207" s="19">
        <f t="shared" si="471"/>
        <v>0</v>
      </c>
      <c r="BU207" s="19">
        <f t="shared" si="472"/>
        <v>0</v>
      </c>
      <c r="BV207" s="19">
        <f t="shared" si="473"/>
        <v>0</v>
      </c>
      <c r="BW207" s="19">
        <f t="shared" si="474"/>
        <v>0</v>
      </c>
      <c r="BY207" s="12" t="str">
        <f t="shared" si="448"/>
        <v/>
      </c>
      <c r="BZ207" s="12"/>
      <c r="CA207" s="12" t="str">
        <f t="shared" si="449"/>
        <v/>
      </c>
      <c r="CB207" s="12" t="str">
        <f t="shared" si="450"/>
        <v>ENL</v>
      </c>
      <c r="CC207" s="12" t="str">
        <f t="shared" si="451"/>
        <v>ENL</v>
      </c>
    </row>
    <row r="208" spans="1:81" ht="14.25" customHeight="1" x14ac:dyDescent="0.35">
      <c r="A208" s="72" t="str">
        <f t="shared" si="442"/>
        <v>Not Completed</v>
      </c>
      <c r="C208" s="19">
        <f t="shared" si="475"/>
        <v>207</v>
      </c>
      <c r="D208" s="14" t="str">
        <f t="shared" si="476"/>
        <v/>
      </c>
      <c r="E208" s="15"/>
      <c r="F208" s="15"/>
      <c r="G208" s="15"/>
      <c r="H208" s="14" t="str">
        <f t="shared" si="477"/>
        <v/>
      </c>
      <c r="I208" s="15"/>
      <c r="J208" s="15"/>
      <c r="K208" s="15"/>
      <c r="L208" s="15"/>
      <c r="M208" s="15"/>
      <c r="N208" s="15"/>
      <c r="O208" s="15"/>
      <c r="P208" s="16"/>
      <c r="Q208" s="17" t="str">
        <f>IF(ISBLANK(O208)=TRUE,"",VLOOKUP(O208,'validation code'!$X$35:$Y$38,2,0))</f>
        <v/>
      </c>
      <c r="R208" s="17" t="e">
        <f t="shared" si="478"/>
        <v>#VALUE!</v>
      </c>
      <c r="S208" s="16"/>
      <c r="T208" s="74" t="str">
        <f t="shared" si="479"/>
        <v/>
      </c>
      <c r="U208" s="69"/>
      <c r="V208" s="69"/>
      <c r="W208" s="69"/>
      <c r="X208" s="69"/>
      <c r="Y208" s="70"/>
      <c r="Z208" s="69"/>
      <c r="AA208" s="71"/>
      <c r="AB208" s="73" t="str">
        <f t="shared" si="435"/>
        <v/>
      </c>
      <c r="AC208" s="73" t="str">
        <f t="shared" si="481"/>
        <v/>
      </c>
      <c r="AD208" s="73" t="str">
        <f t="shared" si="481"/>
        <v/>
      </c>
      <c r="AE208" s="73" t="str">
        <f t="shared" si="481"/>
        <v/>
      </c>
      <c r="AF208" s="73" t="str">
        <f t="shared" si="481"/>
        <v/>
      </c>
      <c r="AG208" s="73" t="str">
        <f t="shared" si="481"/>
        <v/>
      </c>
      <c r="AH208" s="73" t="str">
        <f t="shared" si="481"/>
        <v/>
      </c>
      <c r="AI208" s="73" t="str">
        <f t="shared" si="481"/>
        <v/>
      </c>
      <c r="AJ208" s="73" t="str">
        <f t="shared" si="481"/>
        <v/>
      </c>
      <c r="AK208" s="73" t="str">
        <f t="shared" si="481"/>
        <v/>
      </c>
      <c r="AL208" s="73" t="str">
        <f t="shared" si="481"/>
        <v/>
      </c>
      <c r="AM208" s="73" t="str">
        <f t="shared" si="481"/>
        <v/>
      </c>
      <c r="AN208" s="64" t="e">
        <f t="shared" si="480"/>
        <v>#VALUE!</v>
      </c>
      <c r="AO208" s="12"/>
      <c r="AP208" s="12" t="str">
        <f>IF(ISBLANK(F208),"",VLOOKUP(F208,'validation code'!$T$64:$U$125,2,0))</f>
        <v/>
      </c>
      <c r="AQ208" s="12" t="str">
        <f>IF(ISBLANK(F208),"",VLOOKUP(F208,'validation code'!$T$3:$U$61,2,0))</f>
        <v/>
      </c>
      <c r="AR208" s="12" t="str">
        <f>IF(ISBLANK(M208)=TRUE,"",VLOOKUP(M208,'validation code'!$X$48:$Y$49,2,0))</f>
        <v/>
      </c>
      <c r="AS208" s="12" t="str">
        <f>IF(ISBLANK(F208)=TRUE,"",VLOOKUP(F208,'validation code'!$A$29:$B$91,2,0))</f>
        <v/>
      </c>
      <c r="AT208" s="12"/>
      <c r="AU208" s="12" t="s">
        <v>1149</v>
      </c>
      <c r="AV208" s="12" t="str">
        <f>IF(ISBLANK($B$2)=TRUE,"",VLOOKUP($B$2,'validation code'!$W$54:$X$76,2,0))</f>
        <v>ENL</v>
      </c>
      <c r="AW208" s="72" t="str">
        <f t="shared" si="443"/>
        <v>01</v>
      </c>
      <c r="AX208" s="72" t="str">
        <f t="shared" si="444"/>
        <v/>
      </c>
      <c r="AY208" s="72" t="str">
        <f t="shared" si="445"/>
        <v>0207</v>
      </c>
      <c r="AZ208" s="72" t="str">
        <f t="shared" si="446"/>
        <v>EX-23-ENL-01--0207</v>
      </c>
      <c r="BA208" s="72" t="str">
        <f t="shared" si="447"/>
        <v>Not Completed</v>
      </c>
      <c r="BB208" s="19">
        <f t="shared" si="453"/>
        <v>0</v>
      </c>
      <c r="BC208" s="19">
        <f t="shared" si="454"/>
        <v>0</v>
      </c>
      <c r="BD208" s="19">
        <f t="shared" si="455"/>
        <v>0</v>
      </c>
      <c r="BE208" s="19">
        <f t="shared" si="456"/>
        <v>1</v>
      </c>
      <c r="BF208" s="19">
        <f t="shared" si="457"/>
        <v>0</v>
      </c>
      <c r="BG208" s="19">
        <f t="shared" si="458"/>
        <v>0</v>
      </c>
      <c r="BH208" s="19">
        <f t="shared" si="459"/>
        <v>0</v>
      </c>
      <c r="BI208" s="19">
        <f t="shared" si="460"/>
        <v>0</v>
      </c>
      <c r="BJ208" s="19">
        <f t="shared" si="461"/>
        <v>0</v>
      </c>
      <c r="BK208" s="19">
        <f t="shared" si="462"/>
        <v>0</v>
      </c>
      <c r="BL208" s="19">
        <f t="shared" si="463"/>
        <v>0</v>
      </c>
      <c r="BM208" s="19">
        <f t="shared" si="464"/>
        <v>0</v>
      </c>
      <c r="BN208" s="19">
        <f t="shared" si="465"/>
        <v>1</v>
      </c>
      <c r="BO208" s="19">
        <f t="shared" si="466"/>
        <v>1</v>
      </c>
      <c r="BP208" s="19">
        <f t="shared" si="467"/>
        <v>0</v>
      </c>
      <c r="BQ208" s="19">
        <f t="shared" si="468"/>
        <v>1</v>
      </c>
      <c r="BR208" s="19">
        <f t="shared" si="469"/>
        <v>0</v>
      </c>
      <c r="BS208" s="19">
        <f t="shared" si="470"/>
        <v>0</v>
      </c>
      <c r="BT208" s="19">
        <f t="shared" si="471"/>
        <v>0</v>
      </c>
      <c r="BU208" s="19">
        <f t="shared" si="472"/>
        <v>0</v>
      </c>
      <c r="BV208" s="19">
        <f t="shared" si="473"/>
        <v>0</v>
      </c>
      <c r="BW208" s="19">
        <f t="shared" si="474"/>
        <v>0</v>
      </c>
      <c r="BY208" s="12" t="str">
        <f t="shared" si="448"/>
        <v/>
      </c>
      <c r="BZ208" s="12"/>
      <c r="CA208" s="12" t="str">
        <f t="shared" si="449"/>
        <v/>
      </c>
      <c r="CB208" s="12" t="str">
        <f t="shared" si="450"/>
        <v>ENL</v>
      </c>
      <c r="CC208" s="12" t="str">
        <f t="shared" si="451"/>
        <v>ENL</v>
      </c>
    </row>
    <row r="209" spans="1:81" ht="14.25" customHeight="1" x14ac:dyDescent="0.35">
      <c r="A209" s="72" t="str">
        <f t="shared" si="442"/>
        <v>Not Completed</v>
      </c>
      <c r="C209" s="19">
        <f t="shared" si="475"/>
        <v>208</v>
      </c>
      <c r="D209" s="14" t="str">
        <f t="shared" si="476"/>
        <v/>
      </c>
      <c r="E209" s="15"/>
      <c r="F209" s="15"/>
      <c r="G209" s="15"/>
      <c r="H209" s="14" t="str">
        <f t="shared" si="477"/>
        <v/>
      </c>
      <c r="I209" s="15"/>
      <c r="J209" s="15"/>
      <c r="K209" s="15"/>
      <c r="L209" s="15"/>
      <c r="M209" s="15"/>
      <c r="N209" s="15"/>
      <c r="O209" s="15"/>
      <c r="P209" s="16"/>
      <c r="Q209" s="17" t="str">
        <f>IF(ISBLANK(O209)=TRUE,"",VLOOKUP(O209,'validation code'!$X$35:$Y$38,2,0))</f>
        <v/>
      </c>
      <c r="R209" s="17" t="e">
        <f t="shared" si="478"/>
        <v>#VALUE!</v>
      </c>
      <c r="S209" s="16"/>
      <c r="T209" s="74" t="str">
        <f t="shared" si="479"/>
        <v/>
      </c>
      <c r="U209" s="69"/>
      <c r="V209" s="69"/>
      <c r="W209" s="69"/>
      <c r="X209" s="69"/>
      <c r="Y209" s="70"/>
      <c r="Z209" s="69"/>
      <c r="AA209" s="71"/>
      <c r="AB209" s="73" t="str">
        <f t="shared" si="435"/>
        <v/>
      </c>
      <c r="AC209" s="73" t="str">
        <f t="shared" si="481"/>
        <v/>
      </c>
      <c r="AD209" s="73" t="str">
        <f t="shared" si="481"/>
        <v/>
      </c>
      <c r="AE209" s="73" t="str">
        <f t="shared" si="481"/>
        <v/>
      </c>
      <c r="AF209" s="73" t="str">
        <f t="shared" si="481"/>
        <v/>
      </c>
      <c r="AG209" s="73" t="str">
        <f t="shared" si="481"/>
        <v/>
      </c>
      <c r="AH209" s="73" t="str">
        <f t="shared" si="481"/>
        <v/>
      </c>
      <c r="AI209" s="73" t="str">
        <f t="shared" si="481"/>
        <v/>
      </c>
      <c r="AJ209" s="73" t="str">
        <f t="shared" si="481"/>
        <v/>
      </c>
      <c r="AK209" s="73" t="str">
        <f t="shared" si="481"/>
        <v/>
      </c>
      <c r="AL209" s="73" t="str">
        <f t="shared" si="481"/>
        <v/>
      </c>
      <c r="AM209" s="73" t="str">
        <f t="shared" si="481"/>
        <v/>
      </c>
      <c r="AN209" s="64" t="e">
        <f t="shared" si="480"/>
        <v>#VALUE!</v>
      </c>
      <c r="AO209" s="12"/>
      <c r="AP209" s="12" t="str">
        <f>IF(ISBLANK(F209),"",VLOOKUP(F209,'validation code'!$T$64:$U$125,2,0))</f>
        <v/>
      </c>
      <c r="AQ209" s="12" t="str">
        <f>IF(ISBLANK(F209),"",VLOOKUP(F209,'validation code'!$T$3:$U$61,2,0))</f>
        <v/>
      </c>
      <c r="AR209" s="12" t="str">
        <f>IF(ISBLANK(M209)=TRUE,"",VLOOKUP(M209,'validation code'!$X$48:$Y$49,2,0))</f>
        <v/>
      </c>
      <c r="AS209" s="12" t="str">
        <f>IF(ISBLANK(F209)=TRUE,"",VLOOKUP(F209,'validation code'!$A$29:$B$91,2,0))</f>
        <v/>
      </c>
      <c r="AT209" s="12"/>
      <c r="AU209" s="12" t="s">
        <v>1149</v>
      </c>
      <c r="AV209" s="12" t="str">
        <f>IF(ISBLANK($B$2)=TRUE,"",VLOOKUP($B$2,'validation code'!$W$54:$X$76,2,0))</f>
        <v>ENL</v>
      </c>
      <c r="AW209" s="72" t="str">
        <f t="shared" si="443"/>
        <v>01</v>
      </c>
      <c r="AX209" s="72" t="str">
        <f t="shared" si="444"/>
        <v/>
      </c>
      <c r="AY209" s="72" t="str">
        <f t="shared" si="445"/>
        <v>0208</v>
      </c>
      <c r="AZ209" s="72" t="str">
        <f t="shared" si="446"/>
        <v>EX-23-ENL-01--0208</v>
      </c>
      <c r="BA209" s="72" t="str">
        <f t="shared" si="447"/>
        <v>Not Completed</v>
      </c>
      <c r="BB209" s="19">
        <f t="shared" si="453"/>
        <v>0</v>
      </c>
      <c r="BC209" s="19">
        <f t="shared" si="454"/>
        <v>0</v>
      </c>
      <c r="BD209" s="19">
        <f t="shared" si="455"/>
        <v>0</v>
      </c>
      <c r="BE209" s="19">
        <f t="shared" si="456"/>
        <v>1</v>
      </c>
      <c r="BF209" s="19">
        <f t="shared" si="457"/>
        <v>0</v>
      </c>
      <c r="BG209" s="19">
        <f t="shared" si="458"/>
        <v>0</v>
      </c>
      <c r="BH209" s="19">
        <f t="shared" si="459"/>
        <v>0</v>
      </c>
      <c r="BI209" s="19">
        <f t="shared" si="460"/>
        <v>0</v>
      </c>
      <c r="BJ209" s="19">
        <f t="shared" si="461"/>
        <v>0</v>
      </c>
      <c r="BK209" s="19">
        <f t="shared" si="462"/>
        <v>0</v>
      </c>
      <c r="BL209" s="19">
        <f t="shared" si="463"/>
        <v>0</v>
      </c>
      <c r="BM209" s="19">
        <f t="shared" si="464"/>
        <v>0</v>
      </c>
      <c r="BN209" s="19">
        <f t="shared" si="465"/>
        <v>1</v>
      </c>
      <c r="BO209" s="19">
        <f t="shared" si="466"/>
        <v>1</v>
      </c>
      <c r="BP209" s="19">
        <f t="shared" si="467"/>
        <v>0</v>
      </c>
      <c r="BQ209" s="19">
        <f t="shared" si="468"/>
        <v>1</v>
      </c>
      <c r="BR209" s="19">
        <f t="shared" si="469"/>
        <v>0</v>
      </c>
      <c r="BS209" s="19">
        <f t="shared" si="470"/>
        <v>0</v>
      </c>
      <c r="BT209" s="19">
        <f t="shared" si="471"/>
        <v>0</v>
      </c>
      <c r="BU209" s="19">
        <f t="shared" si="472"/>
        <v>0</v>
      </c>
      <c r="BV209" s="19">
        <f t="shared" si="473"/>
        <v>0</v>
      </c>
      <c r="BW209" s="19">
        <f t="shared" si="474"/>
        <v>0</v>
      </c>
      <c r="BY209" s="12" t="str">
        <f t="shared" si="448"/>
        <v/>
      </c>
      <c r="BZ209" s="12"/>
      <c r="CA209" s="12" t="str">
        <f t="shared" si="449"/>
        <v/>
      </c>
      <c r="CB209" s="12" t="str">
        <f t="shared" si="450"/>
        <v>ENL</v>
      </c>
      <c r="CC209" s="12" t="str">
        <f t="shared" si="451"/>
        <v>ENL</v>
      </c>
    </row>
    <row r="210" spans="1:81" ht="14.25" customHeight="1" x14ac:dyDescent="0.35">
      <c r="A210" s="72" t="str">
        <f t="shared" si="442"/>
        <v>Not Completed</v>
      </c>
      <c r="C210" s="19">
        <f t="shared" si="475"/>
        <v>209</v>
      </c>
      <c r="D210" s="14" t="str">
        <f t="shared" si="476"/>
        <v/>
      </c>
      <c r="E210" s="15"/>
      <c r="F210" s="15"/>
      <c r="G210" s="15"/>
      <c r="H210" s="14" t="str">
        <f t="shared" si="477"/>
        <v/>
      </c>
      <c r="I210" s="15"/>
      <c r="J210" s="15"/>
      <c r="K210" s="15"/>
      <c r="L210" s="15"/>
      <c r="M210" s="15"/>
      <c r="N210" s="15"/>
      <c r="O210" s="15"/>
      <c r="P210" s="16"/>
      <c r="Q210" s="17" t="str">
        <f>IF(ISBLANK(O210)=TRUE,"",VLOOKUP(O210,'validation code'!$X$35:$Y$38,2,0))</f>
        <v/>
      </c>
      <c r="R210" s="17" t="e">
        <f t="shared" si="478"/>
        <v>#VALUE!</v>
      </c>
      <c r="S210" s="16"/>
      <c r="T210" s="74" t="str">
        <f t="shared" si="479"/>
        <v/>
      </c>
      <c r="U210" s="69"/>
      <c r="V210" s="69"/>
      <c r="W210" s="69"/>
      <c r="X210" s="69"/>
      <c r="Y210" s="70"/>
      <c r="Z210" s="69"/>
      <c r="AA210" s="71"/>
      <c r="AB210" s="73" t="str">
        <f t="shared" si="435"/>
        <v/>
      </c>
      <c r="AC210" s="73" t="str">
        <f t="shared" si="481"/>
        <v/>
      </c>
      <c r="AD210" s="73" t="str">
        <f t="shared" si="481"/>
        <v/>
      </c>
      <c r="AE210" s="73" t="str">
        <f t="shared" si="481"/>
        <v/>
      </c>
      <c r="AF210" s="73" t="str">
        <f t="shared" si="481"/>
        <v/>
      </c>
      <c r="AG210" s="73" t="str">
        <f t="shared" si="481"/>
        <v/>
      </c>
      <c r="AH210" s="73" t="str">
        <f t="shared" si="481"/>
        <v/>
      </c>
      <c r="AI210" s="73" t="str">
        <f t="shared" si="481"/>
        <v/>
      </c>
      <c r="AJ210" s="73" t="str">
        <f t="shared" si="481"/>
        <v/>
      </c>
      <c r="AK210" s="73" t="str">
        <f t="shared" si="481"/>
        <v/>
      </c>
      <c r="AL210" s="73" t="str">
        <f t="shared" si="481"/>
        <v/>
      </c>
      <c r="AM210" s="73" t="str">
        <f t="shared" si="481"/>
        <v/>
      </c>
      <c r="AN210" s="64" t="e">
        <f t="shared" si="480"/>
        <v>#VALUE!</v>
      </c>
      <c r="AO210" s="12"/>
      <c r="AP210" s="12" t="str">
        <f>IF(ISBLANK(F210),"",VLOOKUP(F210,'validation code'!$T$64:$U$125,2,0))</f>
        <v/>
      </c>
      <c r="AQ210" s="12" t="str">
        <f>IF(ISBLANK(F210),"",VLOOKUP(F210,'validation code'!$T$3:$U$61,2,0))</f>
        <v/>
      </c>
      <c r="AR210" s="12" t="str">
        <f>IF(ISBLANK(M210)=TRUE,"",VLOOKUP(M210,'validation code'!$X$48:$Y$49,2,0))</f>
        <v/>
      </c>
      <c r="AS210" s="12" t="str">
        <f>IF(ISBLANK(F210)=TRUE,"",VLOOKUP(F210,'validation code'!$A$29:$B$91,2,0))</f>
        <v/>
      </c>
      <c r="AT210" s="12"/>
      <c r="AU210" s="12" t="s">
        <v>1149</v>
      </c>
      <c r="AV210" s="12" t="str">
        <f>IF(ISBLANK($B$2)=TRUE,"",VLOOKUP($B$2,'validation code'!$W$54:$X$76,2,0))</f>
        <v>ENL</v>
      </c>
      <c r="AW210" s="72" t="str">
        <f t="shared" si="443"/>
        <v>01</v>
      </c>
      <c r="AX210" s="72" t="str">
        <f t="shared" si="444"/>
        <v/>
      </c>
      <c r="AY210" s="72" t="str">
        <f t="shared" si="445"/>
        <v>0209</v>
      </c>
      <c r="AZ210" s="72" t="str">
        <f t="shared" si="446"/>
        <v>EX-23-ENL-01--0209</v>
      </c>
      <c r="BA210" s="72" t="str">
        <f t="shared" si="447"/>
        <v>Not Completed</v>
      </c>
      <c r="BB210" s="19">
        <f t="shared" si="453"/>
        <v>0</v>
      </c>
      <c r="BC210" s="19">
        <f t="shared" si="454"/>
        <v>0</v>
      </c>
      <c r="BD210" s="19">
        <f t="shared" si="455"/>
        <v>0</v>
      </c>
      <c r="BE210" s="19">
        <f t="shared" si="456"/>
        <v>1</v>
      </c>
      <c r="BF210" s="19">
        <f t="shared" si="457"/>
        <v>0</v>
      </c>
      <c r="BG210" s="19">
        <f t="shared" si="458"/>
        <v>0</v>
      </c>
      <c r="BH210" s="19">
        <f t="shared" si="459"/>
        <v>0</v>
      </c>
      <c r="BI210" s="19">
        <f t="shared" si="460"/>
        <v>0</v>
      </c>
      <c r="BJ210" s="19">
        <f t="shared" si="461"/>
        <v>0</v>
      </c>
      <c r="BK210" s="19">
        <f t="shared" si="462"/>
        <v>0</v>
      </c>
      <c r="BL210" s="19">
        <f t="shared" si="463"/>
        <v>0</v>
      </c>
      <c r="BM210" s="19">
        <f t="shared" si="464"/>
        <v>0</v>
      </c>
      <c r="BN210" s="19">
        <f t="shared" si="465"/>
        <v>1</v>
      </c>
      <c r="BO210" s="19">
        <f t="shared" si="466"/>
        <v>1</v>
      </c>
      <c r="BP210" s="19">
        <f t="shared" si="467"/>
        <v>0</v>
      </c>
      <c r="BQ210" s="19">
        <f t="shared" si="468"/>
        <v>1</v>
      </c>
      <c r="BR210" s="19">
        <f t="shared" si="469"/>
        <v>0</v>
      </c>
      <c r="BS210" s="19">
        <f t="shared" si="470"/>
        <v>0</v>
      </c>
      <c r="BT210" s="19">
        <f t="shared" si="471"/>
        <v>0</v>
      </c>
      <c r="BU210" s="19">
        <f t="shared" si="472"/>
        <v>0</v>
      </c>
      <c r="BV210" s="19">
        <f t="shared" si="473"/>
        <v>0</v>
      </c>
      <c r="BW210" s="19">
        <f t="shared" si="474"/>
        <v>0</v>
      </c>
      <c r="BY210" s="12" t="str">
        <f t="shared" si="448"/>
        <v/>
      </c>
      <c r="BZ210" s="12"/>
      <c r="CA210" s="12" t="str">
        <f t="shared" si="449"/>
        <v/>
      </c>
      <c r="CB210" s="12" t="str">
        <f t="shared" si="450"/>
        <v>ENL</v>
      </c>
      <c r="CC210" s="12" t="str">
        <f t="shared" si="451"/>
        <v>ENL</v>
      </c>
    </row>
    <row r="211" spans="1:81" ht="14.25" customHeight="1" x14ac:dyDescent="0.35">
      <c r="A211" s="72" t="str">
        <f t="shared" si="442"/>
        <v>Not Completed</v>
      </c>
      <c r="C211" s="19">
        <f t="shared" si="475"/>
        <v>210</v>
      </c>
      <c r="D211" s="14" t="str">
        <f t="shared" si="476"/>
        <v/>
      </c>
      <c r="E211" s="15"/>
      <c r="F211" s="15"/>
      <c r="G211" s="15"/>
      <c r="H211" s="14" t="str">
        <f t="shared" si="477"/>
        <v/>
      </c>
      <c r="I211" s="15"/>
      <c r="J211" s="15"/>
      <c r="K211" s="15"/>
      <c r="L211" s="15"/>
      <c r="M211" s="15"/>
      <c r="N211" s="15"/>
      <c r="O211" s="15"/>
      <c r="P211" s="16"/>
      <c r="Q211" s="17" t="str">
        <f>IF(ISBLANK(O211)=TRUE,"",VLOOKUP(O211,'validation code'!$X$35:$Y$38,2,0))</f>
        <v/>
      </c>
      <c r="R211" s="17" t="e">
        <f t="shared" si="478"/>
        <v>#VALUE!</v>
      </c>
      <c r="S211" s="16"/>
      <c r="T211" s="74" t="str">
        <f t="shared" si="479"/>
        <v/>
      </c>
      <c r="U211" s="69"/>
      <c r="V211" s="69"/>
      <c r="W211" s="69"/>
      <c r="X211" s="69"/>
      <c r="Y211" s="70"/>
      <c r="Z211" s="69"/>
      <c r="AA211" s="71"/>
      <c r="AB211" s="73" t="str">
        <f t="shared" si="435"/>
        <v/>
      </c>
      <c r="AC211" s="73" t="str">
        <f t="shared" si="481"/>
        <v/>
      </c>
      <c r="AD211" s="73" t="str">
        <f t="shared" si="481"/>
        <v/>
      </c>
      <c r="AE211" s="73" t="str">
        <f t="shared" si="481"/>
        <v/>
      </c>
      <c r="AF211" s="73" t="str">
        <f t="shared" si="481"/>
        <v/>
      </c>
      <c r="AG211" s="73" t="str">
        <f t="shared" si="481"/>
        <v/>
      </c>
      <c r="AH211" s="73" t="str">
        <f t="shared" si="481"/>
        <v/>
      </c>
      <c r="AI211" s="73" t="str">
        <f t="shared" si="481"/>
        <v/>
      </c>
      <c r="AJ211" s="73" t="str">
        <f t="shared" si="481"/>
        <v/>
      </c>
      <c r="AK211" s="73" t="str">
        <f t="shared" si="481"/>
        <v/>
      </c>
      <c r="AL211" s="73" t="str">
        <f t="shared" si="481"/>
        <v/>
      </c>
      <c r="AM211" s="73" t="str">
        <f t="shared" si="481"/>
        <v/>
      </c>
      <c r="AN211" s="64" t="e">
        <f t="shared" si="480"/>
        <v>#VALUE!</v>
      </c>
      <c r="AO211" s="12"/>
      <c r="AP211" s="12" t="str">
        <f>IF(ISBLANK(F211),"",VLOOKUP(F211,'validation code'!$T$64:$U$125,2,0))</f>
        <v/>
      </c>
      <c r="AQ211" s="12" t="str">
        <f>IF(ISBLANK(F211),"",VLOOKUP(F211,'validation code'!$T$3:$U$61,2,0))</f>
        <v/>
      </c>
      <c r="AR211" s="12" t="str">
        <f>IF(ISBLANK(M211)=TRUE,"",VLOOKUP(M211,'validation code'!$X$48:$Y$49,2,0))</f>
        <v/>
      </c>
      <c r="AS211" s="12" t="str">
        <f>IF(ISBLANK(F211)=TRUE,"",VLOOKUP(F211,'validation code'!$A$29:$B$91,2,0))</f>
        <v/>
      </c>
      <c r="AT211" s="12"/>
      <c r="AU211" s="12" t="s">
        <v>1149</v>
      </c>
      <c r="AV211" s="12" t="str">
        <f>IF(ISBLANK($B$2)=TRUE,"",VLOOKUP($B$2,'validation code'!$W$54:$X$76,2,0))</f>
        <v>ENL</v>
      </c>
      <c r="AW211" s="72" t="str">
        <f t="shared" si="443"/>
        <v>01</v>
      </c>
      <c r="AX211" s="72" t="str">
        <f t="shared" si="444"/>
        <v/>
      </c>
      <c r="AY211" s="72" t="str">
        <f t="shared" si="445"/>
        <v>0210</v>
      </c>
      <c r="AZ211" s="72" t="str">
        <f t="shared" si="446"/>
        <v>EX-23-ENL-01--0210</v>
      </c>
      <c r="BA211" s="72" t="str">
        <f t="shared" si="447"/>
        <v>Not Completed</v>
      </c>
      <c r="BB211" s="19">
        <f t="shared" si="453"/>
        <v>0</v>
      </c>
      <c r="BC211" s="19">
        <f t="shared" si="454"/>
        <v>0</v>
      </c>
      <c r="BD211" s="19">
        <f t="shared" si="455"/>
        <v>0</v>
      </c>
      <c r="BE211" s="19">
        <f t="shared" si="456"/>
        <v>1</v>
      </c>
      <c r="BF211" s="19">
        <f t="shared" si="457"/>
        <v>0</v>
      </c>
      <c r="BG211" s="19">
        <f t="shared" si="458"/>
        <v>0</v>
      </c>
      <c r="BH211" s="19">
        <f t="shared" si="459"/>
        <v>0</v>
      </c>
      <c r="BI211" s="19">
        <f t="shared" si="460"/>
        <v>0</v>
      </c>
      <c r="BJ211" s="19">
        <f t="shared" si="461"/>
        <v>0</v>
      </c>
      <c r="BK211" s="19">
        <f t="shared" si="462"/>
        <v>0</v>
      </c>
      <c r="BL211" s="19">
        <f t="shared" si="463"/>
        <v>0</v>
      </c>
      <c r="BM211" s="19">
        <f t="shared" si="464"/>
        <v>0</v>
      </c>
      <c r="BN211" s="19">
        <f t="shared" si="465"/>
        <v>1</v>
      </c>
      <c r="BO211" s="19">
        <f t="shared" si="466"/>
        <v>1</v>
      </c>
      <c r="BP211" s="19">
        <f t="shared" si="467"/>
        <v>0</v>
      </c>
      <c r="BQ211" s="19">
        <f t="shared" si="468"/>
        <v>1</v>
      </c>
      <c r="BR211" s="19">
        <f t="shared" si="469"/>
        <v>0</v>
      </c>
      <c r="BS211" s="19">
        <f t="shared" si="470"/>
        <v>0</v>
      </c>
      <c r="BT211" s="19">
        <f t="shared" si="471"/>
        <v>0</v>
      </c>
      <c r="BU211" s="19">
        <f t="shared" si="472"/>
        <v>0</v>
      </c>
      <c r="BV211" s="19">
        <f t="shared" si="473"/>
        <v>0</v>
      </c>
      <c r="BW211" s="19">
        <f t="shared" si="474"/>
        <v>0</v>
      </c>
      <c r="BY211" s="12" t="str">
        <f t="shared" si="448"/>
        <v/>
      </c>
      <c r="BZ211" s="12"/>
      <c r="CA211" s="12" t="str">
        <f t="shared" si="449"/>
        <v/>
      </c>
      <c r="CB211" s="12" t="str">
        <f t="shared" si="450"/>
        <v>ENL</v>
      </c>
      <c r="CC211" s="12" t="str">
        <f t="shared" si="451"/>
        <v>ENL</v>
      </c>
    </row>
    <row r="212" spans="1:81" ht="14.25" customHeight="1" x14ac:dyDescent="0.35">
      <c r="A212" s="72" t="str">
        <f t="shared" si="442"/>
        <v>Not Completed</v>
      </c>
      <c r="C212" s="19">
        <f t="shared" si="475"/>
        <v>211</v>
      </c>
      <c r="D212" s="14" t="str">
        <f t="shared" si="476"/>
        <v/>
      </c>
      <c r="E212" s="15"/>
      <c r="F212" s="15"/>
      <c r="G212" s="15"/>
      <c r="H212" s="14" t="str">
        <f t="shared" si="477"/>
        <v/>
      </c>
      <c r="I212" s="15"/>
      <c r="J212" s="15"/>
      <c r="K212" s="15"/>
      <c r="L212" s="15"/>
      <c r="M212" s="15"/>
      <c r="N212" s="15"/>
      <c r="O212" s="15"/>
      <c r="P212" s="16"/>
      <c r="Q212" s="17" t="str">
        <f>IF(ISBLANK(O212)=TRUE,"",VLOOKUP(O212,'validation code'!$X$35:$Y$38,2,0))</f>
        <v/>
      </c>
      <c r="R212" s="17" t="e">
        <f t="shared" si="478"/>
        <v>#VALUE!</v>
      </c>
      <c r="S212" s="16"/>
      <c r="T212" s="74" t="str">
        <f t="shared" si="479"/>
        <v/>
      </c>
      <c r="U212" s="69"/>
      <c r="V212" s="69"/>
      <c r="W212" s="69"/>
      <c r="X212" s="69"/>
      <c r="Y212" s="70"/>
      <c r="Z212" s="69"/>
      <c r="AA212" s="71"/>
      <c r="AB212" s="73" t="str">
        <f t="shared" si="435"/>
        <v/>
      </c>
      <c r="AC212" s="73" t="str">
        <f t="shared" si="481"/>
        <v/>
      </c>
      <c r="AD212" s="73" t="str">
        <f t="shared" si="481"/>
        <v/>
      </c>
      <c r="AE212" s="73" t="str">
        <f t="shared" si="481"/>
        <v/>
      </c>
      <c r="AF212" s="73" t="str">
        <f t="shared" si="481"/>
        <v/>
      </c>
      <c r="AG212" s="73" t="str">
        <f t="shared" si="481"/>
        <v/>
      </c>
      <c r="AH212" s="73" t="str">
        <f t="shared" si="481"/>
        <v/>
      </c>
      <c r="AI212" s="73" t="str">
        <f t="shared" si="481"/>
        <v/>
      </c>
      <c r="AJ212" s="73" t="str">
        <f t="shared" si="481"/>
        <v/>
      </c>
      <c r="AK212" s="73" t="str">
        <f t="shared" si="481"/>
        <v/>
      </c>
      <c r="AL212" s="73" t="str">
        <f t="shared" si="481"/>
        <v/>
      </c>
      <c r="AM212" s="73" t="str">
        <f t="shared" si="481"/>
        <v/>
      </c>
      <c r="AN212" s="64" t="e">
        <f t="shared" si="480"/>
        <v>#VALUE!</v>
      </c>
      <c r="AO212" s="12"/>
      <c r="AP212" s="12" t="str">
        <f>IF(ISBLANK(F212),"",VLOOKUP(F212,'validation code'!$T$64:$U$125,2,0))</f>
        <v/>
      </c>
      <c r="AQ212" s="12" t="str">
        <f>IF(ISBLANK(F212),"",VLOOKUP(F212,'validation code'!$T$3:$U$61,2,0))</f>
        <v/>
      </c>
      <c r="AR212" s="12" t="str">
        <f>IF(ISBLANK(M212)=TRUE,"",VLOOKUP(M212,'validation code'!$X$48:$Y$49,2,0))</f>
        <v/>
      </c>
      <c r="AS212" s="12" t="str">
        <f>IF(ISBLANK(F212)=TRUE,"",VLOOKUP(F212,'validation code'!$A$29:$B$91,2,0))</f>
        <v/>
      </c>
      <c r="AT212" s="12"/>
      <c r="AU212" s="12" t="s">
        <v>1149</v>
      </c>
      <c r="AV212" s="12" t="str">
        <f>IF(ISBLANK($B$2)=TRUE,"",VLOOKUP($B$2,'validation code'!$W$54:$X$76,2,0))</f>
        <v>ENL</v>
      </c>
      <c r="AW212" s="72" t="str">
        <f t="shared" si="443"/>
        <v>01</v>
      </c>
      <c r="AX212" s="72" t="str">
        <f t="shared" si="444"/>
        <v/>
      </c>
      <c r="AY212" s="72" t="str">
        <f t="shared" si="445"/>
        <v>0211</v>
      </c>
      <c r="AZ212" s="72" t="str">
        <f t="shared" si="446"/>
        <v>EX-23-ENL-01--0211</v>
      </c>
      <c r="BA212" s="72" t="str">
        <f t="shared" si="447"/>
        <v>Not Completed</v>
      </c>
      <c r="BB212" s="19">
        <f t="shared" si="453"/>
        <v>0</v>
      </c>
      <c r="BC212" s="19">
        <f t="shared" si="454"/>
        <v>0</v>
      </c>
      <c r="BD212" s="19">
        <f t="shared" si="455"/>
        <v>0</v>
      </c>
      <c r="BE212" s="19">
        <f t="shared" si="456"/>
        <v>1</v>
      </c>
      <c r="BF212" s="19">
        <f t="shared" si="457"/>
        <v>0</v>
      </c>
      <c r="BG212" s="19">
        <f t="shared" si="458"/>
        <v>0</v>
      </c>
      <c r="BH212" s="19">
        <f t="shared" si="459"/>
        <v>0</v>
      </c>
      <c r="BI212" s="19">
        <f t="shared" si="460"/>
        <v>0</v>
      </c>
      <c r="BJ212" s="19">
        <f t="shared" si="461"/>
        <v>0</v>
      </c>
      <c r="BK212" s="19">
        <f t="shared" si="462"/>
        <v>0</v>
      </c>
      <c r="BL212" s="19">
        <f t="shared" si="463"/>
        <v>0</v>
      </c>
      <c r="BM212" s="19">
        <f t="shared" si="464"/>
        <v>0</v>
      </c>
      <c r="BN212" s="19">
        <f t="shared" si="465"/>
        <v>1</v>
      </c>
      <c r="BO212" s="19">
        <f t="shared" si="466"/>
        <v>1</v>
      </c>
      <c r="BP212" s="19">
        <f t="shared" si="467"/>
        <v>0</v>
      </c>
      <c r="BQ212" s="19">
        <f t="shared" si="468"/>
        <v>1</v>
      </c>
      <c r="BR212" s="19">
        <f t="shared" si="469"/>
        <v>0</v>
      </c>
      <c r="BS212" s="19">
        <f t="shared" si="470"/>
        <v>0</v>
      </c>
      <c r="BT212" s="19">
        <f t="shared" si="471"/>
        <v>0</v>
      </c>
      <c r="BU212" s="19">
        <f t="shared" si="472"/>
        <v>0</v>
      </c>
      <c r="BV212" s="19">
        <f t="shared" si="473"/>
        <v>0</v>
      </c>
      <c r="BW212" s="19">
        <f t="shared" si="474"/>
        <v>0</v>
      </c>
      <c r="BY212" s="12" t="str">
        <f t="shared" si="448"/>
        <v/>
      </c>
      <c r="BZ212" s="12"/>
      <c r="CA212" s="12" t="str">
        <f t="shared" si="449"/>
        <v/>
      </c>
      <c r="CB212" s="12" t="str">
        <f t="shared" si="450"/>
        <v>ENL</v>
      </c>
      <c r="CC212" s="12" t="str">
        <f t="shared" si="451"/>
        <v>ENL</v>
      </c>
    </row>
    <row r="213" spans="1:81" s="76" customFormat="1" ht="14.25" customHeight="1" x14ac:dyDescent="0.35">
      <c r="A213" s="75" t="str">
        <f t="shared" ref="A213:A236" si="482">BA213</f>
        <v>Not Completed</v>
      </c>
      <c r="C213" s="77">
        <f t="shared" si="475"/>
        <v>212</v>
      </c>
      <c r="D213" s="14" t="str">
        <f t="shared" si="476"/>
        <v/>
      </c>
      <c r="E213" s="15"/>
      <c r="F213" s="15"/>
      <c r="G213" s="15"/>
      <c r="H213" s="14" t="str">
        <f t="shared" si="477"/>
        <v/>
      </c>
      <c r="I213" s="15"/>
      <c r="J213" s="15"/>
      <c r="K213" s="15"/>
      <c r="L213" s="15"/>
      <c r="M213" s="15"/>
      <c r="N213" s="15"/>
      <c r="O213" s="15"/>
      <c r="P213" s="16"/>
      <c r="Q213" s="17" t="str">
        <f>IF(ISBLANK(O213)=TRUE,"",VLOOKUP(O213,'validation code'!$X$35:$Y$38,2,0))</f>
        <v/>
      </c>
      <c r="R213" s="17" t="e">
        <f t="shared" si="478"/>
        <v>#VALUE!</v>
      </c>
      <c r="S213" s="16"/>
      <c r="T213" s="74" t="str">
        <f t="shared" si="479"/>
        <v/>
      </c>
      <c r="U213" s="69"/>
      <c r="V213" s="69"/>
      <c r="W213" s="69"/>
      <c r="X213" s="69"/>
      <c r="Y213" s="70"/>
      <c r="Z213" s="69"/>
      <c r="AA213" s="71"/>
      <c r="AB213" s="73" t="str">
        <f t="shared" si="435"/>
        <v/>
      </c>
      <c r="AC213" s="73" t="str">
        <f t="shared" si="481"/>
        <v/>
      </c>
      <c r="AD213" s="73" t="str">
        <f t="shared" si="481"/>
        <v/>
      </c>
      <c r="AE213" s="73" t="str">
        <f t="shared" si="481"/>
        <v/>
      </c>
      <c r="AF213" s="73" t="str">
        <f t="shared" si="481"/>
        <v/>
      </c>
      <c r="AG213" s="73" t="str">
        <f t="shared" si="481"/>
        <v/>
      </c>
      <c r="AH213" s="73" t="str">
        <f t="shared" si="481"/>
        <v/>
      </c>
      <c r="AI213" s="73" t="str">
        <f t="shared" si="481"/>
        <v/>
      </c>
      <c r="AJ213" s="73" t="str">
        <f t="shared" si="481"/>
        <v/>
      </c>
      <c r="AK213" s="73" t="str">
        <f t="shared" si="481"/>
        <v/>
      </c>
      <c r="AL213" s="73" t="str">
        <f t="shared" si="481"/>
        <v/>
      </c>
      <c r="AM213" s="73" t="str">
        <f t="shared" si="481"/>
        <v/>
      </c>
      <c r="AN213" s="64" t="e">
        <f t="shared" si="480"/>
        <v>#VALUE!</v>
      </c>
      <c r="AO213" s="12"/>
      <c r="AP213" s="12" t="str">
        <f>IF(ISBLANK(F213),"",VLOOKUP(F213,'validation code'!$T$64:$U$125,2,0))</f>
        <v/>
      </c>
      <c r="AQ213" s="12" t="str">
        <f>IF(ISBLANK(F213),"",VLOOKUP(F213,'validation code'!$T$3:$U$61,2,0))</f>
        <v/>
      </c>
      <c r="AR213" s="12" t="str">
        <f>IF(ISBLANK(M213)=TRUE,"",VLOOKUP(M213,'validation code'!$X$48:$Y$49,2,0))</f>
        <v/>
      </c>
      <c r="AS213" s="12" t="str">
        <f>IF(ISBLANK(F213)=TRUE,"",VLOOKUP(F213,'validation code'!$A$29:$B$91,2,0))</f>
        <v/>
      </c>
      <c r="AT213" s="12"/>
      <c r="AU213" s="12" t="s">
        <v>1149</v>
      </c>
      <c r="AV213" s="12" t="str">
        <f>IF(ISBLANK($B$2)=TRUE,"",VLOOKUP($B$2,'validation code'!$W$54:$X$76,2,0))</f>
        <v>ENL</v>
      </c>
      <c r="AW213" s="75" t="str">
        <f t="shared" ref="AW213:AW236" si="483">TEXT(MONTH(V213),"00")</f>
        <v>01</v>
      </c>
      <c r="AX213" s="75" t="str">
        <f t="shared" ref="AX213:AX236" si="484">TEXT(LEFT(G213,1),"ABC")</f>
        <v/>
      </c>
      <c r="AY213" s="75" t="str">
        <f t="shared" ref="AY213:AY236" si="485">TEXT(C213,"0000")</f>
        <v>0212</v>
      </c>
      <c r="AZ213" s="75" t="str">
        <f t="shared" ref="AZ213:AZ236" si="486">AU213&amp;"-"&amp;AV213&amp;"-"&amp;AW213&amp;"-"&amp;AX213&amp;"-"&amp;AY213</f>
        <v>EX-23-ENL-01--0212</v>
      </c>
      <c r="BA213" s="75" t="str">
        <f t="shared" ref="BA213:BA236" si="487">IF(SUM(BB213:BW213)=22,"completed","Not Completed")</f>
        <v>Not Completed</v>
      </c>
      <c r="BB213" s="77">
        <f t="shared" si="453"/>
        <v>0</v>
      </c>
      <c r="BC213" s="77">
        <f t="shared" si="454"/>
        <v>0</v>
      </c>
      <c r="BD213" s="77">
        <f t="shared" si="455"/>
        <v>0</v>
      </c>
      <c r="BE213" s="77">
        <f t="shared" si="456"/>
        <v>1</v>
      </c>
      <c r="BF213" s="77">
        <f t="shared" si="457"/>
        <v>0</v>
      </c>
      <c r="BG213" s="77">
        <f t="shared" si="458"/>
        <v>0</v>
      </c>
      <c r="BH213" s="77">
        <f t="shared" si="459"/>
        <v>0</v>
      </c>
      <c r="BI213" s="77">
        <f t="shared" si="460"/>
        <v>0</v>
      </c>
      <c r="BJ213" s="77">
        <f t="shared" si="461"/>
        <v>0</v>
      </c>
      <c r="BK213" s="77">
        <f t="shared" si="462"/>
        <v>0</v>
      </c>
      <c r="BL213" s="77">
        <f t="shared" si="463"/>
        <v>0</v>
      </c>
      <c r="BM213" s="77">
        <f t="shared" si="464"/>
        <v>0</v>
      </c>
      <c r="BN213" s="77">
        <f t="shared" si="465"/>
        <v>1</v>
      </c>
      <c r="BO213" s="77">
        <f t="shared" si="466"/>
        <v>1</v>
      </c>
      <c r="BP213" s="77">
        <f t="shared" si="467"/>
        <v>0</v>
      </c>
      <c r="BQ213" s="77">
        <f t="shared" si="468"/>
        <v>1</v>
      </c>
      <c r="BR213" s="77">
        <f t="shared" si="469"/>
        <v>0</v>
      </c>
      <c r="BS213" s="77">
        <f t="shared" si="470"/>
        <v>0</v>
      </c>
      <c r="BT213" s="77">
        <f t="shared" si="471"/>
        <v>0</v>
      </c>
      <c r="BU213" s="77">
        <f t="shared" si="472"/>
        <v>0</v>
      </c>
      <c r="BV213" s="77">
        <f t="shared" si="473"/>
        <v>0</v>
      </c>
      <c r="BW213" s="77">
        <f t="shared" si="474"/>
        <v>0</v>
      </c>
      <c r="BY213" s="78" t="str">
        <f t="shared" ref="BY213:BY236" si="488">LEFT(J213,10)</f>
        <v/>
      </c>
      <c r="BZ213" s="78"/>
      <c r="CA213" s="78" t="str">
        <f t="shared" ref="CA213:CA236" si="489">LEFT(BY213,4)</f>
        <v/>
      </c>
      <c r="CB213" s="78" t="str">
        <f t="shared" ref="CB213:CB236" si="490">B$2</f>
        <v>ENL</v>
      </c>
      <c r="CC213" s="78" t="str">
        <f t="shared" ref="CC213:CC236" si="491">CB213&amp;CA213</f>
        <v>ENL</v>
      </c>
    </row>
    <row r="214" spans="1:81" s="76" customFormat="1" ht="14.25" customHeight="1" x14ac:dyDescent="0.35">
      <c r="A214" s="75" t="str">
        <f t="shared" si="482"/>
        <v>Not Completed</v>
      </c>
      <c r="C214" s="77">
        <f t="shared" si="475"/>
        <v>213</v>
      </c>
      <c r="D214" s="14" t="str">
        <f t="shared" si="476"/>
        <v/>
      </c>
      <c r="E214" s="15"/>
      <c r="F214" s="15"/>
      <c r="G214" s="15"/>
      <c r="H214" s="14" t="str">
        <f t="shared" si="477"/>
        <v/>
      </c>
      <c r="I214" s="15"/>
      <c r="J214" s="15"/>
      <c r="K214" s="15"/>
      <c r="L214" s="15"/>
      <c r="M214" s="15"/>
      <c r="N214" s="15"/>
      <c r="O214" s="15"/>
      <c r="P214" s="16"/>
      <c r="Q214" s="17" t="str">
        <f>IF(ISBLANK(O214)=TRUE,"",VLOOKUP(O214,'validation code'!$X$35:$Y$38,2,0))</f>
        <v/>
      </c>
      <c r="R214" s="17" t="e">
        <f t="shared" si="478"/>
        <v>#VALUE!</v>
      </c>
      <c r="S214" s="16"/>
      <c r="T214" s="74" t="str">
        <f t="shared" si="479"/>
        <v/>
      </c>
      <c r="U214" s="69"/>
      <c r="V214" s="69"/>
      <c r="W214" s="69"/>
      <c r="X214" s="69"/>
      <c r="Y214" s="70"/>
      <c r="Z214" s="69"/>
      <c r="AA214" s="71"/>
      <c r="AB214" s="73" t="str">
        <f t="shared" si="435"/>
        <v/>
      </c>
      <c r="AC214" s="73" t="str">
        <f t="shared" si="481"/>
        <v/>
      </c>
      <c r="AD214" s="73" t="str">
        <f t="shared" si="481"/>
        <v/>
      </c>
      <c r="AE214" s="73" t="str">
        <f t="shared" si="481"/>
        <v/>
      </c>
      <c r="AF214" s="73" t="str">
        <f t="shared" si="481"/>
        <v/>
      </c>
      <c r="AG214" s="73" t="str">
        <f t="shared" si="481"/>
        <v/>
      </c>
      <c r="AH214" s="73" t="str">
        <f t="shared" si="481"/>
        <v/>
      </c>
      <c r="AI214" s="73" t="str">
        <f t="shared" si="481"/>
        <v/>
      </c>
      <c r="AJ214" s="73" t="str">
        <f t="shared" si="481"/>
        <v/>
      </c>
      <c r="AK214" s="73" t="str">
        <f t="shared" si="481"/>
        <v/>
      </c>
      <c r="AL214" s="73" t="str">
        <f t="shared" si="481"/>
        <v/>
      </c>
      <c r="AM214" s="73" t="str">
        <f t="shared" si="481"/>
        <v/>
      </c>
      <c r="AN214" s="64" t="e">
        <f t="shared" si="480"/>
        <v>#VALUE!</v>
      </c>
      <c r="AO214" s="12"/>
      <c r="AP214" s="12" t="str">
        <f>IF(ISBLANK(F214),"",VLOOKUP(F214,'validation code'!$T$64:$U$125,2,0))</f>
        <v/>
      </c>
      <c r="AQ214" s="12" t="str">
        <f>IF(ISBLANK(F214),"",VLOOKUP(F214,'validation code'!$T$3:$U$61,2,0))</f>
        <v/>
      </c>
      <c r="AR214" s="12" t="str">
        <f>IF(ISBLANK(M214)=TRUE,"",VLOOKUP(M214,'validation code'!$X$48:$Y$49,2,0))</f>
        <v/>
      </c>
      <c r="AS214" s="12" t="str">
        <f>IF(ISBLANK(F214)=TRUE,"",VLOOKUP(F214,'validation code'!$A$29:$B$91,2,0))</f>
        <v/>
      </c>
      <c r="AT214" s="12"/>
      <c r="AU214" s="12" t="s">
        <v>1149</v>
      </c>
      <c r="AV214" s="12" t="str">
        <f>IF(ISBLANK($B$2)=TRUE,"",VLOOKUP($B$2,'validation code'!$W$54:$X$76,2,0))</f>
        <v>ENL</v>
      </c>
      <c r="AW214" s="75" t="str">
        <f t="shared" si="483"/>
        <v>01</v>
      </c>
      <c r="AX214" s="75" t="str">
        <f t="shared" si="484"/>
        <v/>
      </c>
      <c r="AY214" s="75" t="str">
        <f t="shared" si="485"/>
        <v>0213</v>
      </c>
      <c r="AZ214" s="75" t="str">
        <f t="shared" si="486"/>
        <v>EX-23-ENL-01--0213</v>
      </c>
      <c r="BA214" s="75" t="str">
        <f t="shared" si="487"/>
        <v>Not Completed</v>
      </c>
      <c r="BB214" s="77">
        <f t="shared" ref="BB214:BB236" si="492">IF(ISBLANK(F214)=TRUE,0,1)</f>
        <v>0</v>
      </c>
      <c r="BC214" s="77">
        <f t="shared" ref="BC214:BC236" si="493">IF(ISBLANK(G214)=TRUE,0,1)</f>
        <v>0</v>
      </c>
      <c r="BD214" s="77">
        <f t="shared" ref="BD214:BD236" si="494">IF(ISBLANK(G214)=TRUE,0,1)</f>
        <v>0</v>
      </c>
      <c r="BE214" s="77">
        <f t="shared" ref="BE214:BE236" si="495">IF(ISBLANK(H214)=TRUE,0,1)</f>
        <v>1</v>
      </c>
      <c r="BF214" s="77">
        <f t="shared" ref="BF214:BF236" si="496">IF(ISBLANK(I214)=TRUE,0,1)</f>
        <v>0</v>
      </c>
      <c r="BG214" s="77">
        <f t="shared" ref="BG214:BG236" si="497">IF(ISBLANK(J214)=TRUE,0,1)</f>
        <v>0</v>
      </c>
      <c r="BH214" s="77">
        <f t="shared" ref="BH214:BH236" si="498">IF(ISBLANK(K214)=TRUE,0,1)</f>
        <v>0</v>
      </c>
      <c r="BI214" s="77">
        <f t="shared" ref="BI214:BI236" si="499">IF(ISBLANK(L214)=TRUE,0,1)</f>
        <v>0</v>
      </c>
      <c r="BJ214" s="77">
        <f t="shared" ref="BJ214:BJ236" si="500">IF(ISBLANK(M214)=TRUE,0,1)</f>
        <v>0</v>
      </c>
      <c r="BK214" s="77">
        <f t="shared" ref="BK214:BK236" si="501">IF(ISBLANK(N214)=TRUE,0,1)</f>
        <v>0</v>
      </c>
      <c r="BL214" s="77">
        <f t="shared" ref="BL214:BL236" si="502">IF(ISBLANK(O214)=TRUE,0,1)</f>
        <v>0</v>
      </c>
      <c r="BM214" s="77">
        <f t="shared" ref="BM214:BM236" si="503">IF(ISBLANK(P214)=TRUE,0,1)</f>
        <v>0</v>
      </c>
      <c r="BN214" s="77">
        <f t="shared" ref="BN214:BN236" si="504">IF(ISBLANK(Q214)=TRUE,0,1)</f>
        <v>1</v>
      </c>
      <c r="BO214" s="77">
        <f t="shared" ref="BO214:BO236" si="505">IF(ISBLANK(R214)=TRUE,0,1)</f>
        <v>1</v>
      </c>
      <c r="BP214" s="77">
        <f t="shared" ref="BP214:BP236" si="506">IF(ISBLANK(S214)=TRUE,0,1)</f>
        <v>0</v>
      </c>
      <c r="BQ214" s="77">
        <f t="shared" ref="BQ214:BQ236" si="507">IF(ISBLANK(T214)=TRUE,0,1)</f>
        <v>1</v>
      </c>
      <c r="BR214" s="77">
        <f t="shared" ref="BR214:BR236" si="508">IF(ISBLANK(U214)=TRUE,0,1)</f>
        <v>0</v>
      </c>
      <c r="BS214" s="77">
        <f t="shared" ref="BS214:BS236" si="509">IF(ISBLANK(V214)=TRUE,0,1)</f>
        <v>0</v>
      </c>
      <c r="BT214" s="77">
        <f t="shared" ref="BT214:BT236" si="510">IF(ISBLANK(W214)=TRUE,0,1)</f>
        <v>0</v>
      </c>
      <c r="BU214" s="77">
        <f t="shared" ref="BU214:BU236" si="511">IF(ISBLANK(X214)=TRUE,0,1)</f>
        <v>0</v>
      </c>
      <c r="BV214" s="77">
        <f t="shared" ref="BV214:BV236" si="512">IF(ISBLANK(Y214)=TRUE,0,1)</f>
        <v>0</v>
      </c>
      <c r="BW214" s="77">
        <f t="shared" ref="BW214:BW236" si="513">IF(ISBLANK(Z214)=TRUE,0,1)</f>
        <v>0</v>
      </c>
      <c r="BY214" s="78" t="str">
        <f t="shared" si="488"/>
        <v/>
      </c>
      <c r="BZ214" s="78"/>
      <c r="CA214" s="78" t="str">
        <f t="shared" si="489"/>
        <v/>
      </c>
      <c r="CB214" s="78" t="str">
        <f t="shared" si="490"/>
        <v>ENL</v>
      </c>
      <c r="CC214" s="78" t="str">
        <f t="shared" si="491"/>
        <v>ENL</v>
      </c>
    </row>
    <row r="215" spans="1:81" ht="14.25" customHeight="1" x14ac:dyDescent="0.35">
      <c r="A215" s="72" t="str">
        <f t="shared" si="482"/>
        <v>Not Completed</v>
      </c>
      <c r="C215" s="19">
        <f t="shared" si="475"/>
        <v>214</v>
      </c>
      <c r="D215" s="14" t="str">
        <f t="shared" si="476"/>
        <v/>
      </c>
      <c r="E215" s="15"/>
      <c r="F215" s="15"/>
      <c r="G215" s="15"/>
      <c r="H215" s="14" t="str">
        <f t="shared" si="477"/>
        <v/>
      </c>
      <c r="I215" s="15"/>
      <c r="J215" s="15"/>
      <c r="K215" s="15"/>
      <c r="L215" s="15"/>
      <c r="M215" s="15"/>
      <c r="N215" s="15"/>
      <c r="O215" s="15"/>
      <c r="P215" s="16"/>
      <c r="Q215" s="17" t="str">
        <f>IF(ISBLANK(O215)=TRUE,"",VLOOKUP(O215,'validation code'!$X$35:$Y$38,2,0))</f>
        <v/>
      </c>
      <c r="R215" s="17" t="e">
        <f t="shared" si="478"/>
        <v>#VALUE!</v>
      </c>
      <c r="S215" s="16"/>
      <c r="T215" s="74" t="str">
        <f t="shared" si="479"/>
        <v/>
      </c>
      <c r="U215" s="69"/>
      <c r="V215" s="69"/>
      <c r="W215" s="69"/>
      <c r="X215" s="69"/>
      <c r="Y215" s="70"/>
      <c r="Z215" s="69"/>
      <c r="AA215" s="71"/>
      <c r="AB215" s="73" t="str">
        <f t="shared" si="435"/>
        <v/>
      </c>
      <c r="AC215" s="73" t="str">
        <f t="shared" si="481"/>
        <v/>
      </c>
      <c r="AD215" s="73" t="str">
        <f t="shared" si="481"/>
        <v/>
      </c>
      <c r="AE215" s="73" t="str">
        <f t="shared" si="481"/>
        <v/>
      </c>
      <c r="AF215" s="73" t="str">
        <f t="shared" si="481"/>
        <v/>
      </c>
      <c r="AG215" s="73" t="str">
        <f t="shared" si="481"/>
        <v/>
      </c>
      <c r="AH215" s="73" t="str">
        <f t="shared" si="481"/>
        <v/>
      </c>
      <c r="AI215" s="73" t="str">
        <f t="shared" si="481"/>
        <v/>
      </c>
      <c r="AJ215" s="73" t="str">
        <f t="shared" si="481"/>
        <v/>
      </c>
      <c r="AK215" s="73" t="str">
        <f t="shared" si="481"/>
        <v/>
      </c>
      <c r="AL215" s="73" t="str">
        <f t="shared" si="481"/>
        <v/>
      </c>
      <c r="AM215" s="73" t="str">
        <f t="shared" si="481"/>
        <v/>
      </c>
      <c r="AN215" s="64" t="e">
        <f t="shared" si="480"/>
        <v>#VALUE!</v>
      </c>
      <c r="AO215" s="12"/>
      <c r="AP215" s="12" t="str">
        <f>IF(ISBLANK(F215),"",VLOOKUP(F215,'validation code'!$T$64:$U$125,2,0))</f>
        <v/>
      </c>
      <c r="AQ215" s="12" t="str">
        <f>IF(ISBLANK(F215),"",VLOOKUP(F215,'validation code'!$T$3:$U$61,2,0))</f>
        <v/>
      </c>
      <c r="AR215" s="12" t="str">
        <f>IF(ISBLANK(M215)=TRUE,"",VLOOKUP(M215,'validation code'!$X$48:$Y$49,2,0))</f>
        <v/>
      </c>
      <c r="AS215" s="12" t="str">
        <f>IF(ISBLANK(F215)=TRUE,"",VLOOKUP(F215,'validation code'!$A$29:$B$91,2,0))</f>
        <v/>
      </c>
      <c r="AT215" s="12"/>
      <c r="AU215" s="12" t="s">
        <v>1149</v>
      </c>
      <c r="AV215" s="12" t="str">
        <f>IF(ISBLANK($B$2)=TRUE,"",VLOOKUP($B$2,'validation code'!$W$54:$X$76,2,0))</f>
        <v>ENL</v>
      </c>
      <c r="AW215" s="72" t="str">
        <f t="shared" si="483"/>
        <v>01</v>
      </c>
      <c r="AX215" s="72" t="str">
        <f t="shared" si="484"/>
        <v/>
      </c>
      <c r="AY215" s="72" t="str">
        <f t="shared" si="485"/>
        <v>0214</v>
      </c>
      <c r="AZ215" s="72" t="str">
        <f t="shared" si="486"/>
        <v>EX-23-ENL-01--0214</v>
      </c>
      <c r="BA215" s="72" t="str">
        <f t="shared" si="487"/>
        <v>Not Completed</v>
      </c>
      <c r="BB215" s="19">
        <f t="shared" si="492"/>
        <v>0</v>
      </c>
      <c r="BC215" s="19">
        <f t="shared" si="493"/>
        <v>0</v>
      </c>
      <c r="BD215" s="19">
        <f t="shared" si="494"/>
        <v>0</v>
      </c>
      <c r="BE215" s="19">
        <f t="shared" si="495"/>
        <v>1</v>
      </c>
      <c r="BF215" s="19">
        <f t="shared" si="496"/>
        <v>0</v>
      </c>
      <c r="BG215" s="19">
        <f t="shared" si="497"/>
        <v>0</v>
      </c>
      <c r="BH215" s="19">
        <f t="shared" si="498"/>
        <v>0</v>
      </c>
      <c r="BI215" s="19">
        <f t="shared" si="499"/>
        <v>0</v>
      </c>
      <c r="BJ215" s="19">
        <f t="shared" si="500"/>
        <v>0</v>
      </c>
      <c r="BK215" s="19">
        <f t="shared" si="501"/>
        <v>0</v>
      </c>
      <c r="BL215" s="19">
        <f t="shared" si="502"/>
        <v>0</v>
      </c>
      <c r="BM215" s="19">
        <f t="shared" si="503"/>
        <v>0</v>
      </c>
      <c r="BN215" s="19">
        <f t="shared" si="504"/>
        <v>1</v>
      </c>
      <c r="BO215" s="19">
        <f t="shared" si="505"/>
        <v>1</v>
      </c>
      <c r="BP215" s="19">
        <f t="shared" si="506"/>
        <v>0</v>
      </c>
      <c r="BQ215" s="19">
        <f t="shared" si="507"/>
        <v>1</v>
      </c>
      <c r="BR215" s="19">
        <f t="shared" si="508"/>
        <v>0</v>
      </c>
      <c r="BS215" s="19">
        <f t="shared" si="509"/>
        <v>0</v>
      </c>
      <c r="BT215" s="19">
        <f t="shared" si="510"/>
        <v>0</v>
      </c>
      <c r="BU215" s="19">
        <f t="shared" si="511"/>
        <v>0</v>
      </c>
      <c r="BV215" s="19">
        <f t="shared" si="512"/>
        <v>0</v>
      </c>
      <c r="BW215" s="19">
        <f t="shared" si="513"/>
        <v>0</v>
      </c>
      <c r="BY215" s="12" t="str">
        <f t="shared" si="488"/>
        <v/>
      </c>
      <c r="BZ215" s="12"/>
      <c r="CA215" s="12" t="str">
        <f t="shared" si="489"/>
        <v/>
      </c>
      <c r="CB215" s="12" t="str">
        <f t="shared" si="490"/>
        <v>ENL</v>
      </c>
      <c r="CC215" s="12" t="str">
        <f t="shared" si="491"/>
        <v>ENL</v>
      </c>
    </row>
    <row r="216" spans="1:81" ht="14.25" customHeight="1" x14ac:dyDescent="0.35">
      <c r="A216" s="72" t="str">
        <f t="shared" si="482"/>
        <v>Not Completed</v>
      </c>
      <c r="C216" s="19">
        <f t="shared" si="475"/>
        <v>215</v>
      </c>
      <c r="D216" s="14" t="str">
        <f t="shared" si="476"/>
        <v/>
      </c>
      <c r="E216" s="15"/>
      <c r="F216" s="15"/>
      <c r="G216" s="15"/>
      <c r="H216" s="14" t="str">
        <f t="shared" si="477"/>
        <v/>
      </c>
      <c r="I216" s="15"/>
      <c r="J216" s="15"/>
      <c r="K216" s="15"/>
      <c r="L216" s="15"/>
      <c r="M216" s="15"/>
      <c r="N216" s="15"/>
      <c r="O216" s="15"/>
      <c r="P216" s="16"/>
      <c r="Q216" s="17" t="str">
        <f>IF(ISBLANK(O216)=TRUE,"",VLOOKUP(O216,'validation code'!$X$35:$Y$38,2,0))</f>
        <v/>
      </c>
      <c r="R216" s="17" t="e">
        <f t="shared" si="478"/>
        <v>#VALUE!</v>
      </c>
      <c r="S216" s="16"/>
      <c r="T216" s="74" t="str">
        <f t="shared" si="479"/>
        <v/>
      </c>
      <c r="U216" s="69"/>
      <c r="V216" s="69"/>
      <c r="W216" s="69"/>
      <c r="X216" s="69"/>
      <c r="Y216" s="70"/>
      <c r="Z216" s="69"/>
      <c r="AA216" s="71"/>
      <c r="AB216" s="73" t="str">
        <f t="shared" si="435"/>
        <v/>
      </c>
      <c r="AC216" s="73" t="str">
        <f t="shared" si="481"/>
        <v/>
      </c>
      <c r="AD216" s="73" t="str">
        <f t="shared" si="481"/>
        <v/>
      </c>
      <c r="AE216" s="73" t="str">
        <f t="shared" si="481"/>
        <v/>
      </c>
      <c r="AF216" s="73" t="str">
        <f t="shared" si="481"/>
        <v/>
      </c>
      <c r="AG216" s="73" t="str">
        <f t="shared" si="481"/>
        <v/>
      </c>
      <c r="AH216" s="73" t="str">
        <f t="shared" si="481"/>
        <v/>
      </c>
      <c r="AI216" s="73" t="str">
        <f t="shared" si="481"/>
        <v/>
      </c>
      <c r="AJ216" s="73" t="str">
        <f t="shared" si="481"/>
        <v/>
      </c>
      <c r="AK216" s="73" t="str">
        <f t="shared" si="481"/>
        <v/>
      </c>
      <c r="AL216" s="73" t="str">
        <f t="shared" si="481"/>
        <v/>
      </c>
      <c r="AM216" s="73" t="str">
        <f t="shared" si="481"/>
        <v/>
      </c>
      <c r="AN216" s="64" t="e">
        <f t="shared" si="480"/>
        <v>#VALUE!</v>
      </c>
      <c r="AO216" s="12"/>
      <c r="AP216" s="12" t="str">
        <f>IF(ISBLANK(F216),"",VLOOKUP(F216,'validation code'!$T$64:$U$125,2,0))</f>
        <v/>
      </c>
      <c r="AQ216" s="12" t="str">
        <f>IF(ISBLANK(F216),"",VLOOKUP(F216,'validation code'!$T$3:$U$61,2,0))</f>
        <v/>
      </c>
      <c r="AR216" s="12" t="str">
        <f>IF(ISBLANK(M216)=TRUE,"",VLOOKUP(M216,'validation code'!$X$48:$Y$49,2,0))</f>
        <v/>
      </c>
      <c r="AS216" s="12" t="str">
        <f>IF(ISBLANK(F216)=TRUE,"",VLOOKUP(F216,'validation code'!$A$29:$B$91,2,0))</f>
        <v/>
      </c>
      <c r="AT216" s="12"/>
      <c r="AU216" s="12" t="s">
        <v>1149</v>
      </c>
      <c r="AV216" s="12" t="str">
        <f>IF(ISBLANK($B$2)=TRUE,"",VLOOKUP($B$2,'validation code'!$W$54:$X$76,2,0))</f>
        <v>ENL</v>
      </c>
      <c r="AW216" s="72" t="str">
        <f t="shared" si="483"/>
        <v>01</v>
      </c>
      <c r="AX216" s="72" t="str">
        <f t="shared" si="484"/>
        <v/>
      </c>
      <c r="AY216" s="72" t="str">
        <f t="shared" si="485"/>
        <v>0215</v>
      </c>
      <c r="AZ216" s="72" t="str">
        <f t="shared" si="486"/>
        <v>EX-23-ENL-01--0215</v>
      </c>
      <c r="BA216" s="72" t="str">
        <f t="shared" si="487"/>
        <v>Not Completed</v>
      </c>
      <c r="BB216" s="19">
        <f t="shared" si="492"/>
        <v>0</v>
      </c>
      <c r="BC216" s="19">
        <f t="shared" si="493"/>
        <v>0</v>
      </c>
      <c r="BD216" s="19">
        <f t="shared" si="494"/>
        <v>0</v>
      </c>
      <c r="BE216" s="19">
        <f t="shared" si="495"/>
        <v>1</v>
      </c>
      <c r="BF216" s="19">
        <f t="shared" si="496"/>
        <v>0</v>
      </c>
      <c r="BG216" s="19">
        <f t="shared" si="497"/>
        <v>0</v>
      </c>
      <c r="BH216" s="19">
        <f t="shared" si="498"/>
        <v>0</v>
      </c>
      <c r="BI216" s="19">
        <f t="shared" si="499"/>
        <v>0</v>
      </c>
      <c r="BJ216" s="19">
        <f t="shared" si="500"/>
        <v>0</v>
      </c>
      <c r="BK216" s="19">
        <f t="shared" si="501"/>
        <v>0</v>
      </c>
      <c r="BL216" s="19">
        <f t="shared" si="502"/>
        <v>0</v>
      </c>
      <c r="BM216" s="19">
        <f t="shared" si="503"/>
        <v>0</v>
      </c>
      <c r="BN216" s="19">
        <f t="shared" si="504"/>
        <v>1</v>
      </c>
      <c r="BO216" s="19">
        <f t="shared" si="505"/>
        <v>1</v>
      </c>
      <c r="BP216" s="19">
        <f t="shared" si="506"/>
        <v>0</v>
      </c>
      <c r="BQ216" s="19">
        <f t="shared" si="507"/>
        <v>1</v>
      </c>
      <c r="BR216" s="19">
        <f t="shared" si="508"/>
        <v>0</v>
      </c>
      <c r="BS216" s="19">
        <f t="shared" si="509"/>
        <v>0</v>
      </c>
      <c r="BT216" s="19">
        <f t="shared" si="510"/>
        <v>0</v>
      </c>
      <c r="BU216" s="19">
        <f t="shared" si="511"/>
        <v>0</v>
      </c>
      <c r="BV216" s="19">
        <f t="shared" si="512"/>
        <v>0</v>
      </c>
      <c r="BW216" s="19">
        <f t="shared" si="513"/>
        <v>0</v>
      </c>
      <c r="BY216" s="12" t="str">
        <f t="shared" si="488"/>
        <v/>
      </c>
      <c r="BZ216" s="12"/>
      <c r="CA216" s="12" t="str">
        <f t="shared" si="489"/>
        <v/>
      </c>
      <c r="CB216" s="12" t="str">
        <f t="shared" si="490"/>
        <v>ENL</v>
      </c>
      <c r="CC216" s="12" t="str">
        <f t="shared" si="491"/>
        <v>ENL</v>
      </c>
    </row>
    <row r="217" spans="1:81" ht="14.25" customHeight="1" x14ac:dyDescent="0.35">
      <c r="A217" s="72" t="str">
        <f t="shared" si="482"/>
        <v>Not Completed</v>
      </c>
      <c r="C217" s="19">
        <f t="shared" si="475"/>
        <v>216</v>
      </c>
      <c r="D217" s="14" t="str">
        <f t="shared" si="476"/>
        <v/>
      </c>
      <c r="E217" s="15"/>
      <c r="F217" s="15"/>
      <c r="G217" s="15"/>
      <c r="H217" s="14" t="str">
        <f t="shared" si="477"/>
        <v/>
      </c>
      <c r="I217" s="15"/>
      <c r="J217" s="15"/>
      <c r="K217" s="15"/>
      <c r="L217" s="15"/>
      <c r="M217" s="15"/>
      <c r="N217" s="15"/>
      <c r="O217" s="15"/>
      <c r="P217" s="16"/>
      <c r="Q217" s="17" t="str">
        <f>IF(ISBLANK(O217)=TRUE,"",VLOOKUP(O217,'validation code'!$X$35:$Y$38,2,0))</f>
        <v/>
      </c>
      <c r="R217" s="17" t="e">
        <f t="shared" si="478"/>
        <v>#VALUE!</v>
      </c>
      <c r="S217" s="16"/>
      <c r="T217" s="74" t="str">
        <f t="shared" si="479"/>
        <v/>
      </c>
      <c r="U217" s="69"/>
      <c r="V217" s="69"/>
      <c r="W217" s="69"/>
      <c r="X217" s="69"/>
      <c r="Y217" s="70"/>
      <c r="Z217" s="69"/>
      <c r="AA217" s="71"/>
      <c r="AB217" s="73" t="str">
        <f t="shared" si="435"/>
        <v/>
      </c>
      <c r="AC217" s="73" t="str">
        <f t="shared" si="481"/>
        <v/>
      </c>
      <c r="AD217" s="73" t="str">
        <f t="shared" si="481"/>
        <v/>
      </c>
      <c r="AE217" s="73" t="str">
        <f t="shared" si="481"/>
        <v/>
      </c>
      <c r="AF217" s="73" t="str">
        <f t="shared" si="481"/>
        <v/>
      </c>
      <c r="AG217" s="73" t="str">
        <f t="shared" si="481"/>
        <v/>
      </c>
      <c r="AH217" s="73" t="str">
        <f t="shared" si="481"/>
        <v/>
      </c>
      <c r="AI217" s="73" t="str">
        <f t="shared" si="481"/>
        <v/>
      </c>
      <c r="AJ217" s="73" t="str">
        <f t="shared" si="481"/>
        <v/>
      </c>
      <c r="AK217" s="73" t="str">
        <f t="shared" si="481"/>
        <v/>
      </c>
      <c r="AL217" s="73" t="str">
        <f t="shared" si="481"/>
        <v/>
      </c>
      <c r="AM217" s="73" t="str">
        <f t="shared" si="481"/>
        <v/>
      </c>
      <c r="AN217" s="64" t="e">
        <f t="shared" si="480"/>
        <v>#VALUE!</v>
      </c>
      <c r="AO217" s="12"/>
      <c r="AP217" s="12" t="str">
        <f>IF(ISBLANK(F217),"",VLOOKUP(F217,'validation code'!$T$64:$U$125,2,0))</f>
        <v/>
      </c>
      <c r="AQ217" s="12" t="str">
        <f>IF(ISBLANK(F217),"",VLOOKUP(F217,'validation code'!$T$3:$U$61,2,0))</f>
        <v/>
      </c>
      <c r="AR217" s="12" t="str">
        <f>IF(ISBLANK(M217)=TRUE,"",VLOOKUP(M217,'validation code'!$X$48:$Y$49,2,0))</f>
        <v/>
      </c>
      <c r="AS217" s="12" t="str">
        <f>IF(ISBLANK(F217)=TRUE,"",VLOOKUP(F217,'validation code'!$A$29:$B$91,2,0))</f>
        <v/>
      </c>
      <c r="AT217" s="12"/>
      <c r="AU217" s="12" t="s">
        <v>1149</v>
      </c>
      <c r="AV217" s="12" t="str">
        <f>IF(ISBLANK($B$2)=TRUE,"",VLOOKUP($B$2,'validation code'!$W$54:$X$76,2,0))</f>
        <v>ENL</v>
      </c>
      <c r="AW217" s="72" t="str">
        <f t="shared" si="483"/>
        <v>01</v>
      </c>
      <c r="AX217" s="72" t="str">
        <f t="shared" si="484"/>
        <v/>
      </c>
      <c r="AY217" s="72" t="str">
        <f t="shared" si="485"/>
        <v>0216</v>
      </c>
      <c r="AZ217" s="72" t="str">
        <f t="shared" si="486"/>
        <v>EX-23-ENL-01--0216</v>
      </c>
      <c r="BA217" s="72" t="str">
        <f t="shared" si="487"/>
        <v>Not Completed</v>
      </c>
      <c r="BB217" s="19">
        <f t="shared" si="492"/>
        <v>0</v>
      </c>
      <c r="BC217" s="19">
        <f t="shared" si="493"/>
        <v>0</v>
      </c>
      <c r="BD217" s="19">
        <f t="shared" si="494"/>
        <v>0</v>
      </c>
      <c r="BE217" s="19">
        <f t="shared" si="495"/>
        <v>1</v>
      </c>
      <c r="BF217" s="19">
        <f t="shared" si="496"/>
        <v>0</v>
      </c>
      <c r="BG217" s="19">
        <f t="shared" si="497"/>
        <v>0</v>
      </c>
      <c r="BH217" s="19">
        <f t="shared" si="498"/>
        <v>0</v>
      </c>
      <c r="BI217" s="19">
        <f t="shared" si="499"/>
        <v>0</v>
      </c>
      <c r="BJ217" s="19">
        <f t="shared" si="500"/>
        <v>0</v>
      </c>
      <c r="BK217" s="19">
        <f t="shared" si="501"/>
        <v>0</v>
      </c>
      <c r="BL217" s="19">
        <f t="shared" si="502"/>
        <v>0</v>
      </c>
      <c r="BM217" s="19">
        <f t="shared" si="503"/>
        <v>0</v>
      </c>
      <c r="BN217" s="19">
        <f t="shared" si="504"/>
        <v>1</v>
      </c>
      <c r="BO217" s="19">
        <f t="shared" si="505"/>
        <v>1</v>
      </c>
      <c r="BP217" s="19">
        <f t="shared" si="506"/>
        <v>0</v>
      </c>
      <c r="BQ217" s="19">
        <f t="shared" si="507"/>
        <v>1</v>
      </c>
      <c r="BR217" s="19">
        <f t="shared" si="508"/>
        <v>0</v>
      </c>
      <c r="BS217" s="19">
        <f t="shared" si="509"/>
        <v>0</v>
      </c>
      <c r="BT217" s="19">
        <f t="shared" si="510"/>
        <v>0</v>
      </c>
      <c r="BU217" s="19">
        <f t="shared" si="511"/>
        <v>0</v>
      </c>
      <c r="BV217" s="19">
        <f t="shared" si="512"/>
        <v>0</v>
      </c>
      <c r="BW217" s="19">
        <f t="shared" si="513"/>
        <v>0</v>
      </c>
      <c r="BY217" s="12" t="str">
        <f t="shared" si="488"/>
        <v/>
      </c>
      <c r="BZ217" s="12"/>
      <c r="CA217" s="12" t="str">
        <f t="shared" si="489"/>
        <v/>
      </c>
      <c r="CB217" s="12" t="str">
        <f t="shared" si="490"/>
        <v>ENL</v>
      </c>
      <c r="CC217" s="12" t="str">
        <f t="shared" si="491"/>
        <v>ENL</v>
      </c>
    </row>
    <row r="218" spans="1:81" ht="14.25" customHeight="1" x14ac:dyDescent="0.35">
      <c r="A218" s="72" t="str">
        <f t="shared" si="482"/>
        <v>Not Completed</v>
      </c>
      <c r="C218" s="19">
        <f t="shared" si="475"/>
        <v>217</v>
      </c>
      <c r="D218" s="14" t="str">
        <f t="shared" si="476"/>
        <v/>
      </c>
      <c r="E218" s="15"/>
      <c r="F218" s="15"/>
      <c r="G218" s="15"/>
      <c r="H218" s="14" t="str">
        <f t="shared" si="477"/>
        <v/>
      </c>
      <c r="I218" s="15"/>
      <c r="J218" s="15"/>
      <c r="K218" s="15"/>
      <c r="L218" s="15"/>
      <c r="M218" s="15"/>
      <c r="N218" s="15"/>
      <c r="O218" s="15"/>
      <c r="P218" s="16"/>
      <c r="Q218" s="17" t="str">
        <f>IF(ISBLANK(O218)=TRUE,"",VLOOKUP(O218,'validation code'!$X$35:$Y$38,2,0))</f>
        <v/>
      </c>
      <c r="R218" s="17" t="e">
        <f t="shared" si="478"/>
        <v>#VALUE!</v>
      </c>
      <c r="S218" s="16"/>
      <c r="T218" s="74" t="str">
        <f t="shared" si="479"/>
        <v/>
      </c>
      <c r="U218" s="69"/>
      <c r="V218" s="69"/>
      <c r="W218" s="69"/>
      <c r="X218" s="69"/>
      <c r="Y218" s="70"/>
      <c r="Z218" s="69"/>
      <c r="AA218" s="71"/>
      <c r="AB218" s="73" t="str">
        <f t="shared" si="435"/>
        <v/>
      </c>
      <c r="AC218" s="73" t="str">
        <f t="shared" si="481"/>
        <v/>
      </c>
      <c r="AD218" s="73" t="str">
        <f t="shared" si="481"/>
        <v/>
      </c>
      <c r="AE218" s="73" t="str">
        <f t="shared" si="481"/>
        <v/>
      </c>
      <c r="AF218" s="73" t="str">
        <f t="shared" si="481"/>
        <v/>
      </c>
      <c r="AG218" s="73" t="str">
        <f t="shared" si="481"/>
        <v/>
      </c>
      <c r="AH218" s="73" t="str">
        <f t="shared" si="481"/>
        <v/>
      </c>
      <c r="AI218" s="73" t="str">
        <f t="shared" si="481"/>
        <v/>
      </c>
      <c r="AJ218" s="73" t="str">
        <f t="shared" si="481"/>
        <v/>
      </c>
      <c r="AK218" s="73" t="str">
        <f t="shared" si="481"/>
        <v/>
      </c>
      <c r="AL218" s="73" t="str">
        <f t="shared" si="481"/>
        <v/>
      </c>
      <c r="AM218" s="73" t="str">
        <f t="shared" si="481"/>
        <v/>
      </c>
      <c r="AN218" s="64" t="e">
        <f t="shared" si="480"/>
        <v>#VALUE!</v>
      </c>
      <c r="AO218" s="12"/>
      <c r="AP218" s="12" t="str">
        <f>IF(ISBLANK(F218),"",VLOOKUP(F218,'validation code'!$T$64:$U$125,2,0))</f>
        <v/>
      </c>
      <c r="AQ218" s="12" t="str">
        <f>IF(ISBLANK(F218),"",VLOOKUP(F218,'validation code'!$T$3:$U$61,2,0))</f>
        <v/>
      </c>
      <c r="AR218" s="12" t="str">
        <f>IF(ISBLANK(M218)=TRUE,"",VLOOKUP(M218,'validation code'!$X$48:$Y$49,2,0))</f>
        <v/>
      </c>
      <c r="AS218" s="12" t="str">
        <f>IF(ISBLANK(F218)=TRUE,"",VLOOKUP(F218,'validation code'!$A$29:$B$91,2,0))</f>
        <v/>
      </c>
      <c r="AT218" s="12"/>
      <c r="AU218" s="12" t="s">
        <v>1149</v>
      </c>
      <c r="AV218" s="12" t="str">
        <f>IF(ISBLANK($B$2)=TRUE,"",VLOOKUP($B$2,'validation code'!$W$54:$X$76,2,0))</f>
        <v>ENL</v>
      </c>
      <c r="AW218" s="72" t="str">
        <f t="shared" si="483"/>
        <v>01</v>
      </c>
      <c r="AX218" s="72" t="str">
        <f t="shared" si="484"/>
        <v/>
      </c>
      <c r="AY218" s="72" t="str">
        <f t="shared" si="485"/>
        <v>0217</v>
      </c>
      <c r="AZ218" s="72" t="str">
        <f t="shared" si="486"/>
        <v>EX-23-ENL-01--0217</v>
      </c>
      <c r="BA218" s="72" t="str">
        <f t="shared" si="487"/>
        <v>Not Completed</v>
      </c>
      <c r="BB218" s="19">
        <f t="shared" si="492"/>
        <v>0</v>
      </c>
      <c r="BC218" s="19">
        <f t="shared" si="493"/>
        <v>0</v>
      </c>
      <c r="BD218" s="19">
        <f t="shared" si="494"/>
        <v>0</v>
      </c>
      <c r="BE218" s="19">
        <f t="shared" si="495"/>
        <v>1</v>
      </c>
      <c r="BF218" s="19">
        <f t="shared" si="496"/>
        <v>0</v>
      </c>
      <c r="BG218" s="19">
        <f t="shared" si="497"/>
        <v>0</v>
      </c>
      <c r="BH218" s="19">
        <f t="shared" si="498"/>
        <v>0</v>
      </c>
      <c r="BI218" s="19">
        <f t="shared" si="499"/>
        <v>0</v>
      </c>
      <c r="BJ218" s="19">
        <f t="shared" si="500"/>
        <v>0</v>
      </c>
      <c r="BK218" s="19">
        <f t="shared" si="501"/>
        <v>0</v>
      </c>
      <c r="BL218" s="19">
        <f t="shared" si="502"/>
        <v>0</v>
      </c>
      <c r="BM218" s="19">
        <f t="shared" si="503"/>
        <v>0</v>
      </c>
      <c r="BN218" s="19">
        <f t="shared" si="504"/>
        <v>1</v>
      </c>
      <c r="BO218" s="19">
        <f t="shared" si="505"/>
        <v>1</v>
      </c>
      <c r="BP218" s="19">
        <f t="shared" si="506"/>
        <v>0</v>
      </c>
      <c r="BQ218" s="19">
        <f t="shared" si="507"/>
        <v>1</v>
      </c>
      <c r="BR218" s="19">
        <f t="shared" si="508"/>
        <v>0</v>
      </c>
      <c r="BS218" s="19">
        <f t="shared" si="509"/>
        <v>0</v>
      </c>
      <c r="BT218" s="19">
        <f t="shared" si="510"/>
        <v>0</v>
      </c>
      <c r="BU218" s="19">
        <f t="shared" si="511"/>
        <v>0</v>
      </c>
      <c r="BV218" s="19">
        <f t="shared" si="512"/>
        <v>0</v>
      </c>
      <c r="BW218" s="19">
        <f t="shared" si="513"/>
        <v>0</v>
      </c>
      <c r="BY218" s="12" t="str">
        <f t="shared" si="488"/>
        <v/>
      </c>
      <c r="BZ218" s="12"/>
      <c r="CA218" s="12" t="str">
        <f t="shared" si="489"/>
        <v/>
      </c>
      <c r="CB218" s="12" t="str">
        <f t="shared" si="490"/>
        <v>ENL</v>
      </c>
      <c r="CC218" s="12" t="str">
        <f t="shared" si="491"/>
        <v>ENL</v>
      </c>
    </row>
    <row r="219" spans="1:81" ht="14.25" customHeight="1" x14ac:dyDescent="0.35">
      <c r="A219" s="72" t="str">
        <f t="shared" si="482"/>
        <v>Not Completed</v>
      </c>
      <c r="C219" s="19">
        <f t="shared" si="475"/>
        <v>218</v>
      </c>
      <c r="D219" s="14" t="str">
        <f t="shared" si="476"/>
        <v/>
      </c>
      <c r="E219" s="15"/>
      <c r="F219" s="15"/>
      <c r="G219" s="15"/>
      <c r="H219" s="14" t="str">
        <f t="shared" si="477"/>
        <v/>
      </c>
      <c r="I219" s="15"/>
      <c r="J219" s="15"/>
      <c r="K219" s="15"/>
      <c r="L219" s="15"/>
      <c r="M219" s="15"/>
      <c r="N219" s="15"/>
      <c r="O219" s="15"/>
      <c r="P219" s="16"/>
      <c r="Q219" s="17" t="str">
        <f>IF(ISBLANK(O219)=TRUE,"",VLOOKUP(O219,'validation code'!$X$35:$Y$38,2,0))</f>
        <v/>
      </c>
      <c r="R219" s="17" t="e">
        <f t="shared" si="478"/>
        <v>#VALUE!</v>
      </c>
      <c r="S219" s="16"/>
      <c r="T219" s="74" t="str">
        <f t="shared" si="479"/>
        <v/>
      </c>
      <c r="U219" s="69"/>
      <c r="V219" s="69"/>
      <c r="W219" s="69"/>
      <c r="X219" s="69"/>
      <c r="Y219" s="70"/>
      <c r="Z219" s="69"/>
      <c r="AA219" s="71"/>
      <c r="AB219" s="73" t="str">
        <f t="shared" si="435"/>
        <v/>
      </c>
      <c r="AC219" s="73" t="str">
        <f t="shared" si="481"/>
        <v/>
      </c>
      <c r="AD219" s="73" t="str">
        <f t="shared" si="481"/>
        <v/>
      </c>
      <c r="AE219" s="73" t="str">
        <f t="shared" si="481"/>
        <v/>
      </c>
      <c r="AF219" s="73" t="str">
        <f t="shared" si="481"/>
        <v/>
      </c>
      <c r="AG219" s="73" t="str">
        <f t="shared" si="481"/>
        <v/>
      </c>
      <c r="AH219" s="73" t="str">
        <f t="shared" si="481"/>
        <v/>
      </c>
      <c r="AI219" s="73" t="str">
        <f t="shared" si="481"/>
        <v/>
      </c>
      <c r="AJ219" s="73" t="str">
        <f t="shared" si="481"/>
        <v/>
      </c>
      <c r="AK219" s="73" t="str">
        <f t="shared" si="481"/>
        <v/>
      </c>
      <c r="AL219" s="73" t="str">
        <f t="shared" si="481"/>
        <v/>
      </c>
      <c r="AM219" s="73" t="str">
        <f t="shared" si="481"/>
        <v/>
      </c>
      <c r="AN219" s="64" t="e">
        <f t="shared" si="480"/>
        <v>#VALUE!</v>
      </c>
      <c r="AO219" s="12"/>
      <c r="AP219" s="12" t="str">
        <f>IF(ISBLANK(F219),"",VLOOKUP(F219,'validation code'!$T$64:$U$125,2,0))</f>
        <v/>
      </c>
      <c r="AQ219" s="12" t="str">
        <f>IF(ISBLANK(F219),"",VLOOKUP(F219,'validation code'!$T$3:$U$61,2,0))</f>
        <v/>
      </c>
      <c r="AR219" s="12" t="str">
        <f>IF(ISBLANK(M219)=TRUE,"",VLOOKUP(M219,'validation code'!$X$48:$Y$49,2,0))</f>
        <v/>
      </c>
      <c r="AS219" s="12" t="str">
        <f>IF(ISBLANK(F219)=TRUE,"",VLOOKUP(F219,'validation code'!$A$29:$B$91,2,0))</f>
        <v/>
      </c>
      <c r="AT219" s="12"/>
      <c r="AU219" s="12" t="s">
        <v>1149</v>
      </c>
      <c r="AV219" s="12" t="str">
        <f>IF(ISBLANK($B$2)=TRUE,"",VLOOKUP($B$2,'validation code'!$W$54:$X$76,2,0))</f>
        <v>ENL</v>
      </c>
      <c r="AW219" s="72" t="str">
        <f t="shared" si="483"/>
        <v>01</v>
      </c>
      <c r="AX219" s="72" t="str">
        <f t="shared" si="484"/>
        <v/>
      </c>
      <c r="AY219" s="72" t="str">
        <f t="shared" si="485"/>
        <v>0218</v>
      </c>
      <c r="AZ219" s="72" t="str">
        <f t="shared" si="486"/>
        <v>EX-23-ENL-01--0218</v>
      </c>
      <c r="BA219" s="72" t="str">
        <f t="shared" si="487"/>
        <v>Not Completed</v>
      </c>
      <c r="BB219" s="19">
        <f t="shared" si="492"/>
        <v>0</v>
      </c>
      <c r="BC219" s="19">
        <f t="shared" si="493"/>
        <v>0</v>
      </c>
      <c r="BD219" s="19">
        <f t="shared" si="494"/>
        <v>0</v>
      </c>
      <c r="BE219" s="19">
        <f t="shared" si="495"/>
        <v>1</v>
      </c>
      <c r="BF219" s="19">
        <f t="shared" si="496"/>
        <v>0</v>
      </c>
      <c r="BG219" s="19">
        <f t="shared" si="497"/>
        <v>0</v>
      </c>
      <c r="BH219" s="19">
        <f t="shared" si="498"/>
        <v>0</v>
      </c>
      <c r="BI219" s="19">
        <f t="shared" si="499"/>
        <v>0</v>
      </c>
      <c r="BJ219" s="19">
        <f t="shared" si="500"/>
        <v>0</v>
      </c>
      <c r="BK219" s="19">
        <f t="shared" si="501"/>
        <v>0</v>
      </c>
      <c r="BL219" s="19">
        <f t="shared" si="502"/>
        <v>0</v>
      </c>
      <c r="BM219" s="19">
        <f t="shared" si="503"/>
        <v>0</v>
      </c>
      <c r="BN219" s="19">
        <f t="shared" si="504"/>
        <v>1</v>
      </c>
      <c r="BO219" s="19">
        <f t="shared" si="505"/>
        <v>1</v>
      </c>
      <c r="BP219" s="19">
        <f t="shared" si="506"/>
        <v>0</v>
      </c>
      <c r="BQ219" s="19">
        <f t="shared" si="507"/>
        <v>1</v>
      </c>
      <c r="BR219" s="19">
        <f t="shared" si="508"/>
        <v>0</v>
      </c>
      <c r="BS219" s="19">
        <f t="shared" si="509"/>
        <v>0</v>
      </c>
      <c r="BT219" s="19">
        <f t="shared" si="510"/>
        <v>0</v>
      </c>
      <c r="BU219" s="19">
        <f t="shared" si="511"/>
        <v>0</v>
      </c>
      <c r="BV219" s="19">
        <f t="shared" si="512"/>
        <v>0</v>
      </c>
      <c r="BW219" s="19">
        <f t="shared" si="513"/>
        <v>0</v>
      </c>
      <c r="BY219" s="12" t="str">
        <f t="shared" si="488"/>
        <v/>
      </c>
      <c r="BZ219" s="12"/>
      <c r="CA219" s="12" t="str">
        <f t="shared" si="489"/>
        <v/>
      </c>
      <c r="CB219" s="12" t="str">
        <f t="shared" si="490"/>
        <v>ENL</v>
      </c>
      <c r="CC219" s="12" t="str">
        <f t="shared" si="491"/>
        <v>ENL</v>
      </c>
    </row>
    <row r="220" spans="1:81" ht="14.25" customHeight="1" x14ac:dyDescent="0.35">
      <c r="A220" s="72" t="str">
        <f t="shared" si="482"/>
        <v>Not Completed</v>
      </c>
      <c r="C220" s="19">
        <f t="shared" si="475"/>
        <v>219</v>
      </c>
      <c r="D220" s="14" t="str">
        <f t="shared" si="476"/>
        <v/>
      </c>
      <c r="E220" s="15"/>
      <c r="F220" s="15"/>
      <c r="G220" s="15"/>
      <c r="H220" s="14" t="str">
        <f t="shared" si="477"/>
        <v/>
      </c>
      <c r="I220" s="15"/>
      <c r="J220" s="15"/>
      <c r="K220" s="15"/>
      <c r="L220" s="15"/>
      <c r="M220" s="15"/>
      <c r="N220" s="15"/>
      <c r="O220" s="15"/>
      <c r="P220" s="16"/>
      <c r="Q220" s="17" t="str">
        <f>IF(ISBLANK(O220)=TRUE,"",VLOOKUP(O220,'validation code'!$X$35:$Y$38,2,0))</f>
        <v/>
      </c>
      <c r="R220" s="17" t="e">
        <f t="shared" si="478"/>
        <v>#VALUE!</v>
      </c>
      <c r="S220" s="16"/>
      <c r="T220" s="74" t="str">
        <f t="shared" si="479"/>
        <v/>
      </c>
      <c r="U220" s="69"/>
      <c r="V220" s="69"/>
      <c r="W220" s="69"/>
      <c r="X220" s="69"/>
      <c r="Y220" s="70"/>
      <c r="Z220" s="69"/>
      <c r="AA220" s="71"/>
      <c r="AB220" s="73" t="str">
        <f t="shared" si="435"/>
        <v/>
      </c>
      <c r="AC220" s="73" t="str">
        <f t="shared" si="481"/>
        <v/>
      </c>
      <c r="AD220" s="73" t="str">
        <f t="shared" si="481"/>
        <v/>
      </c>
      <c r="AE220" s="73" t="str">
        <f t="shared" si="481"/>
        <v/>
      </c>
      <c r="AF220" s="73" t="str">
        <f t="shared" si="481"/>
        <v/>
      </c>
      <c r="AG220" s="73" t="str">
        <f t="shared" si="481"/>
        <v/>
      </c>
      <c r="AH220" s="73" t="str">
        <f t="shared" si="481"/>
        <v/>
      </c>
      <c r="AI220" s="73" t="str">
        <f t="shared" si="481"/>
        <v/>
      </c>
      <c r="AJ220" s="73" t="str">
        <f t="shared" si="481"/>
        <v/>
      </c>
      <c r="AK220" s="73" t="str">
        <f t="shared" si="481"/>
        <v/>
      </c>
      <c r="AL220" s="73" t="str">
        <f t="shared" si="481"/>
        <v/>
      </c>
      <c r="AM220" s="73" t="str">
        <f t="shared" si="481"/>
        <v/>
      </c>
      <c r="AN220" s="64" t="e">
        <f t="shared" si="480"/>
        <v>#VALUE!</v>
      </c>
      <c r="AO220" s="12"/>
      <c r="AP220" s="12" t="str">
        <f>IF(ISBLANK(F220),"",VLOOKUP(F220,'validation code'!$T$64:$U$125,2,0))</f>
        <v/>
      </c>
      <c r="AQ220" s="12" t="str">
        <f>IF(ISBLANK(F220),"",VLOOKUP(F220,'validation code'!$T$3:$U$61,2,0))</f>
        <v/>
      </c>
      <c r="AR220" s="12" t="str">
        <f>IF(ISBLANK(M220)=TRUE,"",VLOOKUP(M220,'validation code'!$X$48:$Y$49,2,0))</f>
        <v/>
      </c>
      <c r="AS220" s="12" t="str">
        <f>IF(ISBLANK(F220)=TRUE,"",VLOOKUP(F220,'validation code'!$A$29:$B$91,2,0))</f>
        <v/>
      </c>
      <c r="AT220" s="12"/>
      <c r="AU220" s="12" t="s">
        <v>1149</v>
      </c>
      <c r="AV220" s="12" t="str">
        <f>IF(ISBLANK($B$2)=TRUE,"",VLOOKUP($B$2,'validation code'!$W$54:$X$76,2,0))</f>
        <v>ENL</v>
      </c>
      <c r="AW220" s="72" t="str">
        <f t="shared" si="483"/>
        <v>01</v>
      </c>
      <c r="AX220" s="72" t="str">
        <f t="shared" si="484"/>
        <v/>
      </c>
      <c r="AY220" s="72" t="str">
        <f t="shared" si="485"/>
        <v>0219</v>
      </c>
      <c r="AZ220" s="72" t="str">
        <f t="shared" si="486"/>
        <v>EX-23-ENL-01--0219</v>
      </c>
      <c r="BA220" s="72" t="str">
        <f t="shared" si="487"/>
        <v>Not Completed</v>
      </c>
      <c r="BB220" s="19">
        <f t="shared" si="492"/>
        <v>0</v>
      </c>
      <c r="BC220" s="19">
        <f t="shared" si="493"/>
        <v>0</v>
      </c>
      <c r="BD220" s="19">
        <f t="shared" si="494"/>
        <v>0</v>
      </c>
      <c r="BE220" s="19">
        <f t="shared" si="495"/>
        <v>1</v>
      </c>
      <c r="BF220" s="19">
        <f t="shared" si="496"/>
        <v>0</v>
      </c>
      <c r="BG220" s="19">
        <f t="shared" si="497"/>
        <v>0</v>
      </c>
      <c r="BH220" s="19">
        <f t="shared" si="498"/>
        <v>0</v>
      </c>
      <c r="BI220" s="19">
        <f t="shared" si="499"/>
        <v>0</v>
      </c>
      <c r="BJ220" s="19">
        <f t="shared" si="500"/>
        <v>0</v>
      </c>
      <c r="BK220" s="19">
        <f t="shared" si="501"/>
        <v>0</v>
      </c>
      <c r="BL220" s="19">
        <f t="shared" si="502"/>
        <v>0</v>
      </c>
      <c r="BM220" s="19">
        <f t="shared" si="503"/>
        <v>0</v>
      </c>
      <c r="BN220" s="19">
        <f t="shared" si="504"/>
        <v>1</v>
      </c>
      <c r="BO220" s="19">
        <f t="shared" si="505"/>
        <v>1</v>
      </c>
      <c r="BP220" s="19">
        <f t="shared" si="506"/>
        <v>0</v>
      </c>
      <c r="BQ220" s="19">
        <f t="shared" si="507"/>
        <v>1</v>
      </c>
      <c r="BR220" s="19">
        <f t="shared" si="508"/>
        <v>0</v>
      </c>
      <c r="BS220" s="19">
        <f t="shared" si="509"/>
        <v>0</v>
      </c>
      <c r="BT220" s="19">
        <f t="shared" si="510"/>
        <v>0</v>
      </c>
      <c r="BU220" s="19">
        <f t="shared" si="511"/>
        <v>0</v>
      </c>
      <c r="BV220" s="19">
        <f t="shared" si="512"/>
        <v>0</v>
      </c>
      <c r="BW220" s="19">
        <f t="shared" si="513"/>
        <v>0</v>
      </c>
      <c r="BY220" s="12" t="str">
        <f t="shared" si="488"/>
        <v/>
      </c>
      <c r="BZ220" s="12"/>
      <c r="CA220" s="12" t="str">
        <f t="shared" si="489"/>
        <v/>
      </c>
      <c r="CB220" s="12" t="str">
        <f t="shared" si="490"/>
        <v>ENL</v>
      </c>
      <c r="CC220" s="12" t="str">
        <f t="shared" si="491"/>
        <v>ENL</v>
      </c>
    </row>
    <row r="221" spans="1:81" ht="14.25" customHeight="1" x14ac:dyDescent="0.35">
      <c r="A221" s="72" t="str">
        <f t="shared" si="482"/>
        <v>Not Completed</v>
      </c>
      <c r="C221" s="19">
        <f t="shared" si="475"/>
        <v>220</v>
      </c>
      <c r="D221" s="14" t="str">
        <f t="shared" si="476"/>
        <v/>
      </c>
      <c r="E221" s="15"/>
      <c r="F221" s="15"/>
      <c r="G221" s="15"/>
      <c r="H221" s="14" t="str">
        <f t="shared" si="477"/>
        <v/>
      </c>
      <c r="I221" s="15"/>
      <c r="J221" s="15"/>
      <c r="K221" s="15"/>
      <c r="L221" s="15"/>
      <c r="M221" s="15"/>
      <c r="N221" s="15"/>
      <c r="O221" s="15"/>
      <c r="P221" s="16"/>
      <c r="Q221" s="17" t="str">
        <f>IF(ISBLANK(O221)=TRUE,"",VLOOKUP(O221,'validation code'!$X$35:$Y$38,2,0))</f>
        <v/>
      </c>
      <c r="R221" s="17" t="e">
        <f t="shared" si="478"/>
        <v>#VALUE!</v>
      </c>
      <c r="S221" s="16"/>
      <c r="T221" s="74" t="str">
        <f t="shared" si="479"/>
        <v/>
      </c>
      <c r="U221" s="69"/>
      <c r="V221" s="69"/>
      <c r="W221" s="69"/>
      <c r="X221" s="69"/>
      <c r="Y221" s="70"/>
      <c r="Z221" s="69"/>
      <c r="AA221" s="71"/>
      <c r="AB221" s="73" t="str">
        <f t="shared" si="435"/>
        <v/>
      </c>
      <c r="AC221" s="73" t="str">
        <f t="shared" si="481"/>
        <v/>
      </c>
      <c r="AD221" s="73" t="str">
        <f t="shared" si="481"/>
        <v/>
      </c>
      <c r="AE221" s="73" t="str">
        <f t="shared" si="481"/>
        <v/>
      </c>
      <c r="AF221" s="73" t="str">
        <f t="shared" si="481"/>
        <v/>
      </c>
      <c r="AG221" s="73" t="str">
        <f t="shared" si="481"/>
        <v/>
      </c>
      <c r="AH221" s="73" t="str">
        <f t="shared" ref="AC221:AM284" si="514">IF(OR(ISBLANK($V221)=TRUE,$V221&lt;&gt;AH$1=TRUE,ISBLANK($T221)=TRUE),"",IF(AH$1=$V221,$T221,0))</f>
        <v/>
      </c>
      <c r="AI221" s="73" t="str">
        <f t="shared" si="514"/>
        <v/>
      </c>
      <c r="AJ221" s="73" t="str">
        <f t="shared" si="514"/>
        <v/>
      </c>
      <c r="AK221" s="73" t="str">
        <f t="shared" si="514"/>
        <v/>
      </c>
      <c r="AL221" s="73" t="str">
        <f t="shared" si="514"/>
        <v/>
      </c>
      <c r="AM221" s="73" t="str">
        <f t="shared" si="514"/>
        <v/>
      </c>
      <c r="AN221" s="64" t="e">
        <f t="shared" si="480"/>
        <v>#VALUE!</v>
      </c>
      <c r="AO221" s="12"/>
      <c r="AP221" s="12" t="str">
        <f>IF(ISBLANK(F221),"",VLOOKUP(F221,'validation code'!$T$64:$U$125,2,0))</f>
        <v/>
      </c>
      <c r="AQ221" s="12" t="str">
        <f>IF(ISBLANK(F221),"",VLOOKUP(F221,'validation code'!$T$3:$U$61,2,0))</f>
        <v/>
      </c>
      <c r="AR221" s="12" t="str">
        <f>IF(ISBLANK(M221)=TRUE,"",VLOOKUP(M221,'validation code'!$X$48:$Y$49,2,0))</f>
        <v/>
      </c>
      <c r="AS221" s="12" t="str">
        <f>IF(ISBLANK(F221)=TRUE,"",VLOOKUP(F221,'validation code'!$A$29:$B$91,2,0))</f>
        <v/>
      </c>
      <c r="AT221" s="12"/>
      <c r="AU221" s="12" t="s">
        <v>1149</v>
      </c>
      <c r="AV221" s="12" t="str">
        <f>IF(ISBLANK($B$2)=TRUE,"",VLOOKUP($B$2,'validation code'!$W$54:$X$76,2,0))</f>
        <v>ENL</v>
      </c>
      <c r="AW221" s="72" t="str">
        <f t="shared" si="483"/>
        <v>01</v>
      </c>
      <c r="AX221" s="72" t="str">
        <f t="shared" si="484"/>
        <v/>
      </c>
      <c r="AY221" s="72" t="str">
        <f t="shared" si="485"/>
        <v>0220</v>
      </c>
      <c r="AZ221" s="72" t="str">
        <f t="shared" si="486"/>
        <v>EX-23-ENL-01--0220</v>
      </c>
      <c r="BA221" s="72" t="str">
        <f t="shared" si="487"/>
        <v>Not Completed</v>
      </c>
      <c r="BB221" s="19">
        <f t="shared" si="492"/>
        <v>0</v>
      </c>
      <c r="BC221" s="19">
        <f t="shared" si="493"/>
        <v>0</v>
      </c>
      <c r="BD221" s="19">
        <f t="shared" si="494"/>
        <v>0</v>
      </c>
      <c r="BE221" s="19">
        <f t="shared" si="495"/>
        <v>1</v>
      </c>
      <c r="BF221" s="19">
        <f t="shared" si="496"/>
        <v>0</v>
      </c>
      <c r="BG221" s="19">
        <f t="shared" si="497"/>
        <v>0</v>
      </c>
      <c r="BH221" s="19">
        <f t="shared" si="498"/>
        <v>0</v>
      </c>
      <c r="BI221" s="19">
        <f t="shared" si="499"/>
        <v>0</v>
      </c>
      <c r="BJ221" s="19">
        <f t="shared" si="500"/>
        <v>0</v>
      </c>
      <c r="BK221" s="19">
        <f t="shared" si="501"/>
        <v>0</v>
      </c>
      <c r="BL221" s="19">
        <f t="shared" si="502"/>
        <v>0</v>
      </c>
      <c r="BM221" s="19">
        <f t="shared" si="503"/>
        <v>0</v>
      </c>
      <c r="BN221" s="19">
        <f t="shared" si="504"/>
        <v>1</v>
      </c>
      <c r="BO221" s="19">
        <f t="shared" si="505"/>
        <v>1</v>
      </c>
      <c r="BP221" s="19">
        <f t="shared" si="506"/>
        <v>0</v>
      </c>
      <c r="BQ221" s="19">
        <f t="shared" si="507"/>
        <v>1</v>
      </c>
      <c r="BR221" s="19">
        <f t="shared" si="508"/>
        <v>0</v>
      </c>
      <c r="BS221" s="19">
        <f t="shared" si="509"/>
        <v>0</v>
      </c>
      <c r="BT221" s="19">
        <f t="shared" si="510"/>
        <v>0</v>
      </c>
      <c r="BU221" s="19">
        <f t="shared" si="511"/>
        <v>0</v>
      </c>
      <c r="BV221" s="19">
        <f t="shared" si="512"/>
        <v>0</v>
      </c>
      <c r="BW221" s="19">
        <f t="shared" si="513"/>
        <v>0</v>
      </c>
      <c r="BY221" s="12" t="str">
        <f t="shared" si="488"/>
        <v/>
      </c>
      <c r="BZ221" s="12"/>
      <c r="CA221" s="12" t="str">
        <f t="shared" si="489"/>
        <v/>
      </c>
      <c r="CB221" s="12" t="str">
        <f t="shared" si="490"/>
        <v>ENL</v>
      </c>
      <c r="CC221" s="12" t="str">
        <f t="shared" si="491"/>
        <v>ENL</v>
      </c>
    </row>
    <row r="222" spans="1:81" ht="14.25" customHeight="1" x14ac:dyDescent="0.35">
      <c r="A222" s="72" t="str">
        <f t="shared" si="482"/>
        <v>Not Completed</v>
      </c>
      <c r="C222" s="19">
        <f t="shared" si="475"/>
        <v>221</v>
      </c>
      <c r="D222" s="14" t="str">
        <f t="shared" si="476"/>
        <v/>
      </c>
      <c r="E222" s="15"/>
      <c r="F222" s="15"/>
      <c r="G222" s="15"/>
      <c r="H222" s="14" t="str">
        <f t="shared" si="477"/>
        <v/>
      </c>
      <c r="I222" s="15"/>
      <c r="J222" s="15"/>
      <c r="K222" s="15"/>
      <c r="L222" s="15"/>
      <c r="M222" s="15"/>
      <c r="N222" s="15"/>
      <c r="O222" s="15"/>
      <c r="P222" s="16"/>
      <c r="Q222" s="17" t="str">
        <f>IF(ISBLANK(O222)=TRUE,"",VLOOKUP(O222,'validation code'!$X$35:$Y$38,2,0))</f>
        <v/>
      </c>
      <c r="R222" s="17" t="e">
        <f t="shared" si="478"/>
        <v>#VALUE!</v>
      </c>
      <c r="S222" s="16"/>
      <c r="T222" s="74" t="str">
        <f t="shared" si="479"/>
        <v/>
      </c>
      <c r="U222" s="69"/>
      <c r="V222" s="69"/>
      <c r="W222" s="69"/>
      <c r="X222" s="69"/>
      <c r="Y222" s="70"/>
      <c r="Z222" s="69"/>
      <c r="AA222" s="71"/>
      <c r="AB222" s="73" t="str">
        <f t="shared" si="435"/>
        <v/>
      </c>
      <c r="AC222" s="73" t="str">
        <f t="shared" si="514"/>
        <v/>
      </c>
      <c r="AD222" s="73" t="str">
        <f t="shared" si="514"/>
        <v/>
      </c>
      <c r="AE222" s="73" t="str">
        <f t="shared" si="514"/>
        <v/>
      </c>
      <c r="AF222" s="73" t="str">
        <f t="shared" si="514"/>
        <v/>
      </c>
      <c r="AG222" s="73" t="str">
        <f t="shared" si="514"/>
        <v/>
      </c>
      <c r="AH222" s="73" t="str">
        <f t="shared" si="514"/>
        <v/>
      </c>
      <c r="AI222" s="73" t="str">
        <f t="shared" si="514"/>
        <v/>
      </c>
      <c r="AJ222" s="73" t="str">
        <f t="shared" si="514"/>
        <v/>
      </c>
      <c r="AK222" s="73" t="str">
        <f t="shared" si="514"/>
        <v/>
      </c>
      <c r="AL222" s="73" t="str">
        <f t="shared" si="514"/>
        <v/>
      </c>
      <c r="AM222" s="73" t="str">
        <f t="shared" si="514"/>
        <v/>
      </c>
      <c r="AN222" s="64" t="e">
        <f t="shared" si="480"/>
        <v>#VALUE!</v>
      </c>
      <c r="AO222" s="12"/>
      <c r="AP222" s="12" t="str">
        <f>IF(ISBLANK(F222),"",VLOOKUP(F222,'validation code'!$T$64:$U$125,2,0))</f>
        <v/>
      </c>
      <c r="AQ222" s="12" t="str">
        <f>IF(ISBLANK(F222),"",VLOOKUP(F222,'validation code'!$T$3:$U$61,2,0))</f>
        <v/>
      </c>
      <c r="AR222" s="12" t="str">
        <f>IF(ISBLANK(M222)=TRUE,"",VLOOKUP(M222,'validation code'!$X$48:$Y$49,2,0))</f>
        <v/>
      </c>
      <c r="AS222" s="12" t="str">
        <f>IF(ISBLANK(F222)=TRUE,"",VLOOKUP(F222,'validation code'!$A$29:$B$91,2,0))</f>
        <v/>
      </c>
      <c r="AT222" s="12"/>
      <c r="AU222" s="12" t="s">
        <v>1149</v>
      </c>
      <c r="AV222" s="12" t="str">
        <f>IF(ISBLANK($B$2)=TRUE,"",VLOOKUP($B$2,'validation code'!$W$54:$X$76,2,0))</f>
        <v>ENL</v>
      </c>
      <c r="AW222" s="72" t="str">
        <f t="shared" si="483"/>
        <v>01</v>
      </c>
      <c r="AX222" s="72" t="str">
        <f t="shared" si="484"/>
        <v/>
      </c>
      <c r="AY222" s="72" t="str">
        <f t="shared" si="485"/>
        <v>0221</v>
      </c>
      <c r="AZ222" s="72" t="str">
        <f t="shared" si="486"/>
        <v>EX-23-ENL-01--0221</v>
      </c>
      <c r="BA222" s="72" t="str">
        <f t="shared" si="487"/>
        <v>Not Completed</v>
      </c>
      <c r="BB222" s="19">
        <f t="shared" si="492"/>
        <v>0</v>
      </c>
      <c r="BC222" s="19">
        <f t="shared" si="493"/>
        <v>0</v>
      </c>
      <c r="BD222" s="19">
        <f t="shared" si="494"/>
        <v>0</v>
      </c>
      <c r="BE222" s="19">
        <f t="shared" si="495"/>
        <v>1</v>
      </c>
      <c r="BF222" s="19">
        <f t="shared" si="496"/>
        <v>0</v>
      </c>
      <c r="BG222" s="19">
        <f t="shared" si="497"/>
        <v>0</v>
      </c>
      <c r="BH222" s="19">
        <f t="shared" si="498"/>
        <v>0</v>
      </c>
      <c r="BI222" s="19">
        <f t="shared" si="499"/>
        <v>0</v>
      </c>
      <c r="BJ222" s="19">
        <f t="shared" si="500"/>
        <v>0</v>
      </c>
      <c r="BK222" s="19">
        <f t="shared" si="501"/>
        <v>0</v>
      </c>
      <c r="BL222" s="19">
        <f t="shared" si="502"/>
        <v>0</v>
      </c>
      <c r="BM222" s="19">
        <f t="shared" si="503"/>
        <v>0</v>
      </c>
      <c r="BN222" s="19">
        <f t="shared" si="504"/>
        <v>1</v>
      </c>
      <c r="BO222" s="19">
        <f t="shared" si="505"/>
        <v>1</v>
      </c>
      <c r="BP222" s="19">
        <f t="shared" si="506"/>
        <v>0</v>
      </c>
      <c r="BQ222" s="19">
        <f t="shared" si="507"/>
        <v>1</v>
      </c>
      <c r="BR222" s="19">
        <f t="shared" si="508"/>
        <v>0</v>
      </c>
      <c r="BS222" s="19">
        <f t="shared" si="509"/>
        <v>0</v>
      </c>
      <c r="BT222" s="19">
        <f t="shared" si="510"/>
        <v>0</v>
      </c>
      <c r="BU222" s="19">
        <f t="shared" si="511"/>
        <v>0</v>
      </c>
      <c r="BV222" s="19">
        <f t="shared" si="512"/>
        <v>0</v>
      </c>
      <c r="BW222" s="19">
        <f t="shared" si="513"/>
        <v>0</v>
      </c>
      <c r="BY222" s="12" t="str">
        <f t="shared" si="488"/>
        <v/>
      </c>
      <c r="BZ222" s="12"/>
      <c r="CA222" s="12" t="str">
        <f t="shared" si="489"/>
        <v/>
      </c>
      <c r="CB222" s="12" t="str">
        <f t="shared" si="490"/>
        <v>ENL</v>
      </c>
      <c r="CC222" s="12" t="str">
        <f t="shared" si="491"/>
        <v>ENL</v>
      </c>
    </row>
    <row r="223" spans="1:81" ht="14.25" customHeight="1" x14ac:dyDescent="0.35">
      <c r="A223" s="72" t="str">
        <f t="shared" si="482"/>
        <v>Not Completed</v>
      </c>
      <c r="C223" s="19">
        <f t="shared" si="475"/>
        <v>222</v>
      </c>
      <c r="D223" s="14" t="str">
        <f t="shared" si="476"/>
        <v/>
      </c>
      <c r="E223" s="15"/>
      <c r="F223" s="15"/>
      <c r="G223" s="15"/>
      <c r="H223" s="14" t="str">
        <f t="shared" si="477"/>
        <v/>
      </c>
      <c r="I223" s="15"/>
      <c r="J223" s="15"/>
      <c r="K223" s="15"/>
      <c r="L223" s="15"/>
      <c r="M223" s="15"/>
      <c r="N223" s="15"/>
      <c r="O223" s="15"/>
      <c r="P223" s="16"/>
      <c r="Q223" s="17" t="str">
        <f>IF(ISBLANK(O223)=TRUE,"",VLOOKUP(O223,'validation code'!$X$35:$Y$38,2,0))</f>
        <v/>
      </c>
      <c r="R223" s="17" t="e">
        <f t="shared" si="478"/>
        <v>#VALUE!</v>
      </c>
      <c r="S223" s="16"/>
      <c r="T223" s="74" t="str">
        <f t="shared" si="479"/>
        <v/>
      </c>
      <c r="U223" s="69"/>
      <c r="V223" s="69"/>
      <c r="W223" s="69"/>
      <c r="X223" s="69"/>
      <c r="Y223" s="70"/>
      <c r="Z223" s="69"/>
      <c r="AA223" s="71"/>
      <c r="AB223" s="73" t="str">
        <f t="shared" si="435"/>
        <v/>
      </c>
      <c r="AC223" s="73" t="str">
        <f t="shared" si="514"/>
        <v/>
      </c>
      <c r="AD223" s="73" t="str">
        <f t="shared" si="514"/>
        <v/>
      </c>
      <c r="AE223" s="73" t="str">
        <f t="shared" si="514"/>
        <v/>
      </c>
      <c r="AF223" s="73" t="str">
        <f t="shared" si="514"/>
        <v/>
      </c>
      <c r="AG223" s="73" t="str">
        <f t="shared" si="514"/>
        <v/>
      </c>
      <c r="AH223" s="73" t="str">
        <f t="shared" si="514"/>
        <v/>
      </c>
      <c r="AI223" s="73" t="str">
        <f t="shared" si="514"/>
        <v/>
      </c>
      <c r="AJ223" s="73" t="str">
        <f t="shared" si="514"/>
        <v/>
      </c>
      <c r="AK223" s="73" t="str">
        <f t="shared" si="514"/>
        <v/>
      </c>
      <c r="AL223" s="73" t="str">
        <f t="shared" si="514"/>
        <v/>
      </c>
      <c r="AM223" s="73" t="str">
        <f t="shared" si="514"/>
        <v/>
      </c>
      <c r="AN223" s="64" t="e">
        <f t="shared" si="480"/>
        <v>#VALUE!</v>
      </c>
      <c r="AO223" s="12"/>
      <c r="AP223" s="12" t="str">
        <f>IF(ISBLANK(F223),"",VLOOKUP(F223,'validation code'!$T$64:$U$125,2,0))</f>
        <v/>
      </c>
      <c r="AQ223" s="12" t="str">
        <f>IF(ISBLANK(F223),"",VLOOKUP(F223,'validation code'!$T$3:$U$61,2,0))</f>
        <v/>
      </c>
      <c r="AR223" s="12" t="str">
        <f>IF(ISBLANK(M223)=TRUE,"",VLOOKUP(M223,'validation code'!$X$48:$Y$49,2,0))</f>
        <v/>
      </c>
      <c r="AS223" s="12" t="str">
        <f>IF(ISBLANK(F223)=TRUE,"",VLOOKUP(F223,'validation code'!$A$29:$B$91,2,0))</f>
        <v/>
      </c>
      <c r="AT223" s="12"/>
      <c r="AU223" s="12" t="s">
        <v>1149</v>
      </c>
      <c r="AV223" s="12" t="str">
        <f>IF(ISBLANK($B$2)=TRUE,"",VLOOKUP($B$2,'validation code'!$W$54:$X$76,2,0))</f>
        <v>ENL</v>
      </c>
      <c r="AW223" s="72" t="str">
        <f t="shared" si="483"/>
        <v>01</v>
      </c>
      <c r="AX223" s="72" t="str">
        <f t="shared" si="484"/>
        <v/>
      </c>
      <c r="AY223" s="72" t="str">
        <f t="shared" si="485"/>
        <v>0222</v>
      </c>
      <c r="AZ223" s="72" t="str">
        <f t="shared" si="486"/>
        <v>EX-23-ENL-01--0222</v>
      </c>
      <c r="BA223" s="72" t="str">
        <f t="shared" si="487"/>
        <v>Not Completed</v>
      </c>
      <c r="BB223" s="19">
        <f t="shared" si="492"/>
        <v>0</v>
      </c>
      <c r="BC223" s="19">
        <f t="shared" si="493"/>
        <v>0</v>
      </c>
      <c r="BD223" s="19">
        <f t="shared" si="494"/>
        <v>0</v>
      </c>
      <c r="BE223" s="19">
        <f t="shared" si="495"/>
        <v>1</v>
      </c>
      <c r="BF223" s="19">
        <f t="shared" si="496"/>
        <v>0</v>
      </c>
      <c r="BG223" s="19">
        <f t="shared" si="497"/>
        <v>0</v>
      </c>
      <c r="BH223" s="19">
        <f t="shared" si="498"/>
        <v>0</v>
      </c>
      <c r="BI223" s="19">
        <f t="shared" si="499"/>
        <v>0</v>
      </c>
      <c r="BJ223" s="19">
        <f t="shared" si="500"/>
        <v>0</v>
      </c>
      <c r="BK223" s="19">
        <f t="shared" si="501"/>
        <v>0</v>
      </c>
      <c r="BL223" s="19">
        <f t="shared" si="502"/>
        <v>0</v>
      </c>
      <c r="BM223" s="19">
        <f t="shared" si="503"/>
        <v>0</v>
      </c>
      <c r="BN223" s="19">
        <f t="shared" si="504"/>
        <v>1</v>
      </c>
      <c r="BO223" s="19">
        <f t="shared" si="505"/>
        <v>1</v>
      </c>
      <c r="BP223" s="19">
        <f t="shared" si="506"/>
        <v>0</v>
      </c>
      <c r="BQ223" s="19">
        <f t="shared" si="507"/>
        <v>1</v>
      </c>
      <c r="BR223" s="19">
        <f t="shared" si="508"/>
        <v>0</v>
      </c>
      <c r="BS223" s="19">
        <f t="shared" si="509"/>
        <v>0</v>
      </c>
      <c r="BT223" s="19">
        <f t="shared" si="510"/>
        <v>0</v>
      </c>
      <c r="BU223" s="19">
        <f t="shared" si="511"/>
        <v>0</v>
      </c>
      <c r="BV223" s="19">
        <f t="shared" si="512"/>
        <v>0</v>
      </c>
      <c r="BW223" s="19">
        <f t="shared" si="513"/>
        <v>0</v>
      </c>
      <c r="BY223" s="12" t="str">
        <f t="shared" si="488"/>
        <v/>
      </c>
      <c r="BZ223" s="12"/>
      <c r="CA223" s="12" t="str">
        <f t="shared" si="489"/>
        <v/>
      </c>
      <c r="CB223" s="12" t="str">
        <f t="shared" si="490"/>
        <v>ENL</v>
      </c>
      <c r="CC223" s="12" t="str">
        <f t="shared" si="491"/>
        <v>ENL</v>
      </c>
    </row>
    <row r="224" spans="1:81" ht="14.25" customHeight="1" x14ac:dyDescent="0.35">
      <c r="A224" s="72" t="str">
        <f t="shared" si="482"/>
        <v>Not Completed</v>
      </c>
      <c r="C224" s="19">
        <f t="shared" si="475"/>
        <v>223</v>
      </c>
      <c r="D224" s="14" t="str">
        <f t="shared" si="476"/>
        <v/>
      </c>
      <c r="E224" s="15"/>
      <c r="F224" s="15"/>
      <c r="G224" s="15"/>
      <c r="H224" s="14" t="str">
        <f t="shared" si="477"/>
        <v/>
      </c>
      <c r="I224" s="15"/>
      <c r="J224" s="15"/>
      <c r="K224" s="15"/>
      <c r="L224" s="15"/>
      <c r="M224" s="15"/>
      <c r="N224" s="15"/>
      <c r="O224" s="15"/>
      <c r="P224" s="16"/>
      <c r="Q224" s="17" t="str">
        <f>IF(ISBLANK(O224)=TRUE,"",VLOOKUP(O224,'validation code'!$X$35:$Y$38,2,0))</f>
        <v/>
      </c>
      <c r="R224" s="17" t="e">
        <f t="shared" si="478"/>
        <v>#VALUE!</v>
      </c>
      <c r="S224" s="16"/>
      <c r="T224" s="74" t="str">
        <f t="shared" si="479"/>
        <v/>
      </c>
      <c r="U224" s="69"/>
      <c r="V224" s="69"/>
      <c r="W224" s="69"/>
      <c r="X224" s="69"/>
      <c r="Y224" s="70"/>
      <c r="Z224" s="69"/>
      <c r="AA224" s="71"/>
      <c r="AB224" s="73" t="str">
        <f t="shared" si="435"/>
        <v/>
      </c>
      <c r="AC224" s="73" t="str">
        <f t="shared" si="514"/>
        <v/>
      </c>
      <c r="AD224" s="73" t="str">
        <f t="shared" si="514"/>
        <v/>
      </c>
      <c r="AE224" s="73" t="str">
        <f t="shared" si="514"/>
        <v/>
      </c>
      <c r="AF224" s="73" t="str">
        <f t="shared" si="514"/>
        <v/>
      </c>
      <c r="AG224" s="73" t="str">
        <f t="shared" si="514"/>
        <v/>
      </c>
      <c r="AH224" s="73" t="str">
        <f t="shared" si="514"/>
        <v/>
      </c>
      <c r="AI224" s="73" t="str">
        <f t="shared" si="514"/>
        <v/>
      </c>
      <c r="AJ224" s="73" t="str">
        <f t="shared" si="514"/>
        <v/>
      </c>
      <c r="AK224" s="73" t="str">
        <f t="shared" si="514"/>
        <v/>
      </c>
      <c r="AL224" s="73" t="str">
        <f t="shared" si="514"/>
        <v/>
      </c>
      <c r="AM224" s="73" t="str">
        <f t="shared" si="514"/>
        <v/>
      </c>
      <c r="AN224" s="64" t="e">
        <f t="shared" si="480"/>
        <v>#VALUE!</v>
      </c>
      <c r="AO224" s="12"/>
      <c r="AP224" s="12" t="str">
        <f>IF(ISBLANK(F224),"",VLOOKUP(F224,'validation code'!$T$64:$U$125,2,0))</f>
        <v/>
      </c>
      <c r="AQ224" s="12" t="str">
        <f>IF(ISBLANK(F224),"",VLOOKUP(F224,'validation code'!$T$3:$U$61,2,0))</f>
        <v/>
      </c>
      <c r="AR224" s="12" t="str">
        <f>IF(ISBLANK(M224)=TRUE,"",VLOOKUP(M224,'validation code'!$X$48:$Y$49,2,0))</f>
        <v/>
      </c>
      <c r="AS224" s="12" t="str">
        <f>IF(ISBLANK(F224)=TRUE,"",VLOOKUP(F224,'validation code'!$A$29:$B$91,2,0))</f>
        <v/>
      </c>
      <c r="AT224" s="12"/>
      <c r="AU224" s="12" t="s">
        <v>1149</v>
      </c>
      <c r="AV224" s="12" t="str">
        <f>IF(ISBLANK($B$2)=TRUE,"",VLOOKUP($B$2,'validation code'!$W$54:$X$76,2,0))</f>
        <v>ENL</v>
      </c>
      <c r="AW224" s="72" t="str">
        <f t="shared" si="483"/>
        <v>01</v>
      </c>
      <c r="AX224" s="72" t="str">
        <f t="shared" si="484"/>
        <v/>
      </c>
      <c r="AY224" s="72" t="str">
        <f t="shared" si="485"/>
        <v>0223</v>
      </c>
      <c r="AZ224" s="72" t="str">
        <f t="shared" si="486"/>
        <v>EX-23-ENL-01--0223</v>
      </c>
      <c r="BA224" s="72" t="str">
        <f t="shared" si="487"/>
        <v>Not Completed</v>
      </c>
      <c r="BB224" s="19">
        <f t="shared" si="492"/>
        <v>0</v>
      </c>
      <c r="BC224" s="19">
        <f t="shared" si="493"/>
        <v>0</v>
      </c>
      <c r="BD224" s="19">
        <f t="shared" si="494"/>
        <v>0</v>
      </c>
      <c r="BE224" s="19">
        <f t="shared" si="495"/>
        <v>1</v>
      </c>
      <c r="BF224" s="19">
        <f t="shared" si="496"/>
        <v>0</v>
      </c>
      <c r="BG224" s="19">
        <f t="shared" si="497"/>
        <v>0</v>
      </c>
      <c r="BH224" s="19">
        <f t="shared" si="498"/>
        <v>0</v>
      </c>
      <c r="BI224" s="19">
        <f t="shared" si="499"/>
        <v>0</v>
      </c>
      <c r="BJ224" s="19">
        <f t="shared" si="500"/>
        <v>0</v>
      </c>
      <c r="BK224" s="19">
        <f t="shared" si="501"/>
        <v>0</v>
      </c>
      <c r="BL224" s="19">
        <f t="shared" si="502"/>
        <v>0</v>
      </c>
      <c r="BM224" s="19">
        <f t="shared" si="503"/>
        <v>0</v>
      </c>
      <c r="BN224" s="19">
        <f t="shared" si="504"/>
        <v>1</v>
      </c>
      <c r="BO224" s="19">
        <f t="shared" si="505"/>
        <v>1</v>
      </c>
      <c r="BP224" s="19">
        <f t="shared" si="506"/>
        <v>0</v>
      </c>
      <c r="BQ224" s="19">
        <f t="shared" si="507"/>
        <v>1</v>
      </c>
      <c r="BR224" s="19">
        <f t="shared" si="508"/>
        <v>0</v>
      </c>
      <c r="BS224" s="19">
        <f t="shared" si="509"/>
        <v>0</v>
      </c>
      <c r="BT224" s="19">
        <f t="shared" si="510"/>
        <v>0</v>
      </c>
      <c r="BU224" s="19">
        <f t="shared" si="511"/>
        <v>0</v>
      </c>
      <c r="BV224" s="19">
        <f t="shared" si="512"/>
        <v>0</v>
      </c>
      <c r="BW224" s="19">
        <f t="shared" si="513"/>
        <v>0</v>
      </c>
      <c r="BY224" s="12" t="str">
        <f t="shared" si="488"/>
        <v/>
      </c>
      <c r="BZ224" s="12"/>
      <c r="CA224" s="12" t="str">
        <f t="shared" si="489"/>
        <v/>
      </c>
      <c r="CB224" s="12" t="str">
        <f t="shared" si="490"/>
        <v>ENL</v>
      </c>
      <c r="CC224" s="12" t="str">
        <f t="shared" si="491"/>
        <v>ENL</v>
      </c>
    </row>
    <row r="225" spans="1:81" ht="14.25" customHeight="1" x14ac:dyDescent="0.35">
      <c r="A225" s="72" t="str">
        <f t="shared" si="482"/>
        <v>Not Completed</v>
      </c>
      <c r="C225" s="19">
        <f t="shared" si="475"/>
        <v>224</v>
      </c>
      <c r="D225" s="14" t="str">
        <f t="shared" si="476"/>
        <v/>
      </c>
      <c r="E225" s="15"/>
      <c r="F225" s="15"/>
      <c r="G225" s="15"/>
      <c r="H225" s="14" t="str">
        <f t="shared" si="477"/>
        <v/>
      </c>
      <c r="I225" s="15"/>
      <c r="J225" s="15"/>
      <c r="K225" s="15"/>
      <c r="L225" s="15"/>
      <c r="M225" s="15"/>
      <c r="N225" s="15"/>
      <c r="O225" s="15"/>
      <c r="P225" s="16"/>
      <c r="Q225" s="17" t="str">
        <f>IF(ISBLANK(O225)=TRUE,"",VLOOKUP(O225,'validation code'!$X$35:$Y$38,2,0))</f>
        <v/>
      </c>
      <c r="R225" s="17" t="e">
        <f t="shared" si="478"/>
        <v>#VALUE!</v>
      </c>
      <c r="S225" s="16"/>
      <c r="T225" s="74" t="str">
        <f t="shared" si="479"/>
        <v/>
      </c>
      <c r="U225" s="69"/>
      <c r="V225" s="69"/>
      <c r="W225" s="69"/>
      <c r="X225" s="69"/>
      <c r="Y225" s="70"/>
      <c r="Z225" s="69"/>
      <c r="AA225" s="71"/>
      <c r="AB225" s="73" t="str">
        <f t="shared" si="435"/>
        <v/>
      </c>
      <c r="AC225" s="73" t="str">
        <f t="shared" si="514"/>
        <v/>
      </c>
      <c r="AD225" s="73" t="str">
        <f t="shared" si="514"/>
        <v/>
      </c>
      <c r="AE225" s="73" t="str">
        <f t="shared" si="514"/>
        <v/>
      </c>
      <c r="AF225" s="73" t="str">
        <f t="shared" si="514"/>
        <v/>
      </c>
      <c r="AG225" s="73" t="str">
        <f t="shared" si="514"/>
        <v/>
      </c>
      <c r="AH225" s="73" t="str">
        <f t="shared" si="514"/>
        <v/>
      </c>
      <c r="AI225" s="73" t="str">
        <f t="shared" si="514"/>
        <v/>
      </c>
      <c r="AJ225" s="73" t="str">
        <f t="shared" si="514"/>
        <v/>
      </c>
      <c r="AK225" s="73" t="str">
        <f t="shared" si="514"/>
        <v/>
      </c>
      <c r="AL225" s="73" t="str">
        <f t="shared" si="514"/>
        <v/>
      </c>
      <c r="AM225" s="73" t="str">
        <f t="shared" si="514"/>
        <v/>
      </c>
      <c r="AN225" s="64" t="e">
        <f t="shared" si="480"/>
        <v>#VALUE!</v>
      </c>
      <c r="AO225" s="12"/>
      <c r="AP225" s="12" t="str">
        <f>IF(ISBLANK(F225),"",VLOOKUP(F225,'validation code'!$T$64:$U$125,2,0))</f>
        <v/>
      </c>
      <c r="AQ225" s="12" t="str">
        <f>IF(ISBLANK(F225),"",VLOOKUP(F225,'validation code'!$T$3:$U$61,2,0))</f>
        <v/>
      </c>
      <c r="AR225" s="12" t="str">
        <f>IF(ISBLANK(M225)=TRUE,"",VLOOKUP(M225,'validation code'!$X$48:$Y$49,2,0))</f>
        <v/>
      </c>
      <c r="AS225" s="12" t="str">
        <f>IF(ISBLANK(F225)=TRUE,"",VLOOKUP(F225,'validation code'!$A$29:$B$91,2,0))</f>
        <v/>
      </c>
      <c r="AT225" s="12"/>
      <c r="AU225" s="12" t="s">
        <v>1149</v>
      </c>
      <c r="AV225" s="12" t="str">
        <f>IF(ISBLANK($B$2)=TRUE,"",VLOOKUP($B$2,'validation code'!$W$54:$X$76,2,0))</f>
        <v>ENL</v>
      </c>
      <c r="AW225" s="72" t="str">
        <f t="shared" si="483"/>
        <v>01</v>
      </c>
      <c r="AX225" s="72" t="str">
        <f t="shared" si="484"/>
        <v/>
      </c>
      <c r="AY225" s="72" t="str">
        <f t="shared" si="485"/>
        <v>0224</v>
      </c>
      <c r="AZ225" s="72" t="str">
        <f t="shared" si="486"/>
        <v>EX-23-ENL-01--0224</v>
      </c>
      <c r="BA225" s="72" t="str">
        <f t="shared" si="487"/>
        <v>Not Completed</v>
      </c>
      <c r="BB225" s="19">
        <f t="shared" si="492"/>
        <v>0</v>
      </c>
      <c r="BC225" s="19">
        <f t="shared" si="493"/>
        <v>0</v>
      </c>
      <c r="BD225" s="19">
        <f t="shared" si="494"/>
        <v>0</v>
      </c>
      <c r="BE225" s="19">
        <f t="shared" si="495"/>
        <v>1</v>
      </c>
      <c r="BF225" s="19">
        <f t="shared" si="496"/>
        <v>0</v>
      </c>
      <c r="BG225" s="19">
        <f t="shared" si="497"/>
        <v>0</v>
      </c>
      <c r="BH225" s="19">
        <f t="shared" si="498"/>
        <v>0</v>
      </c>
      <c r="BI225" s="19">
        <f t="shared" si="499"/>
        <v>0</v>
      </c>
      <c r="BJ225" s="19">
        <f t="shared" si="500"/>
        <v>0</v>
      </c>
      <c r="BK225" s="19">
        <f t="shared" si="501"/>
        <v>0</v>
      </c>
      <c r="BL225" s="19">
        <f t="shared" si="502"/>
        <v>0</v>
      </c>
      <c r="BM225" s="19">
        <f t="shared" si="503"/>
        <v>0</v>
      </c>
      <c r="BN225" s="19">
        <f t="shared" si="504"/>
        <v>1</v>
      </c>
      <c r="BO225" s="19">
        <f t="shared" si="505"/>
        <v>1</v>
      </c>
      <c r="BP225" s="19">
        <f t="shared" si="506"/>
        <v>0</v>
      </c>
      <c r="BQ225" s="19">
        <f t="shared" si="507"/>
        <v>1</v>
      </c>
      <c r="BR225" s="19">
        <f t="shared" si="508"/>
        <v>0</v>
      </c>
      <c r="BS225" s="19">
        <f t="shared" si="509"/>
        <v>0</v>
      </c>
      <c r="BT225" s="19">
        <f t="shared" si="510"/>
        <v>0</v>
      </c>
      <c r="BU225" s="19">
        <f t="shared" si="511"/>
        <v>0</v>
      </c>
      <c r="BV225" s="19">
        <f t="shared" si="512"/>
        <v>0</v>
      </c>
      <c r="BW225" s="19">
        <f t="shared" si="513"/>
        <v>0</v>
      </c>
      <c r="BY225" s="12" t="str">
        <f t="shared" si="488"/>
        <v/>
      </c>
      <c r="BZ225" s="12"/>
      <c r="CA225" s="12" t="str">
        <f t="shared" si="489"/>
        <v/>
      </c>
      <c r="CB225" s="12" t="str">
        <f t="shared" si="490"/>
        <v>ENL</v>
      </c>
      <c r="CC225" s="12" t="str">
        <f t="shared" si="491"/>
        <v>ENL</v>
      </c>
    </row>
    <row r="226" spans="1:81" ht="14.25" customHeight="1" x14ac:dyDescent="0.35">
      <c r="A226" s="72" t="str">
        <f t="shared" si="482"/>
        <v>Not Completed</v>
      </c>
      <c r="C226" s="19">
        <f t="shared" si="475"/>
        <v>225</v>
      </c>
      <c r="D226" s="14" t="str">
        <f t="shared" si="476"/>
        <v/>
      </c>
      <c r="E226" s="15"/>
      <c r="F226" s="15"/>
      <c r="G226" s="15"/>
      <c r="H226" s="14" t="str">
        <f t="shared" si="477"/>
        <v/>
      </c>
      <c r="I226" s="15"/>
      <c r="J226" s="15"/>
      <c r="K226" s="15"/>
      <c r="L226" s="15"/>
      <c r="M226" s="15"/>
      <c r="N226" s="15"/>
      <c r="O226" s="15"/>
      <c r="P226" s="16"/>
      <c r="Q226" s="17" t="str">
        <f>IF(ISBLANK(O226)=TRUE,"",VLOOKUP(O226,'validation code'!$X$35:$Y$38,2,0))</f>
        <v/>
      </c>
      <c r="R226" s="17" t="e">
        <f t="shared" si="478"/>
        <v>#VALUE!</v>
      </c>
      <c r="S226" s="16"/>
      <c r="T226" s="74" t="str">
        <f t="shared" si="479"/>
        <v/>
      </c>
      <c r="U226" s="69"/>
      <c r="V226" s="69"/>
      <c r="W226" s="69"/>
      <c r="X226" s="69"/>
      <c r="Y226" s="70"/>
      <c r="Z226" s="69"/>
      <c r="AA226" s="71"/>
      <c r="AB226" s="73" t="str">
        <f t="shared" si="435"/>
        <v/>
      </c>
      <c r="AC226" s="73" t="str">
        <f t="shared" si="514"/>
        <v/>
      </c>
      <c r="AD226" s="73" t="str">
        <f t="shared" si="514"/>
        <v/>
      </c>
      <c r="AE226" s="73" t="str">
        <f t="shared" si="514"/>
        <v/>
      </c>
      <c r="AF226" s="73" t="str">
        <f t="shared" si="514"/>
        <v/>
      </c>
      <c r="AG226" s="73" t="str">
        <f t="shared" si="514"/>
        <v/>
      </c>
      <c r="AH226" s="73" t="str">
        <f t="shared" si="514"/>
        <v/>
      </c>
      <c r="AI226" s="73" t="str">
        <f t="shared" si="514"/>
        <v/>
      </c>
      <c r="AJ226" s="73" t="str">
        <f t="shared" si="514"/>
        <v/>
      </c>
      <c r="AK226" s="73" t="str">
        <f t="shared" si="514"/>
        <v/>
      </c>
      <c r="AL226" s="73" t="str">
        <f t="shared" si="514"/>
        <v/>
      </c>
      <c r="AM226" s="73" t="str">
        <f t="shared" si="514"/>
        <v/>
      </c>
      <c r="AN226" s="64" t="e">
        <f t="shared" si="480"/>
        <v>#VALUE!</v>
      </c>
      <c r="AO226" s="12"/>
      <c r="AP226" s="12" t="str">
        <f>IF(ISBLANK(F226),"",VLOOKUP(F226,'validation code'!$T$64:$U$125,2,0))</f>
        <v/>
      </c>
      <c r="AQ226" s="12" t="str">
        <f>IF(ISBLANK(F226),"",VLOOKUP(F226,'validation code'!$T$3:$U$61,2,0))</f>
        <v/>
      </c>
      <c r="AR226" s="12" t="str">
        <f>IF(ISBLANK(M226)=TRUE,"",VLOOKUP(M226,'validation code'!$X$48:$Y$49,2,0))</f>
        <v/>
      </c>
      <c r="AS226" s="12" t="str">
        <f>IF(ISBLANK(F226)=TRUE,"",VLOOKUP(F226,'validation code'!$A$29:$B$91,2,0))</f>
        <v/>
      </c>
      <c r="AT226" s="12"/>
      <c r="AU226" s="12" t="s">
        <v>1149</v>
      </c>
      <c r="AV226" s="12" t="str">
        <f>IF(ISBLANK($B$2)=TRUE,"",VLOOKUP($B$2,'validation code'!$W$54:$X$76,2,0))</f>
        <v>ENL</v>
      </c>
      <c r="AW226" s="72" t="str">
        <f t="shared" si="483"/>
        <v>01</v>
      </c>
      <c r="AX226" s="72" t="str">
        <f t="shared" si="484"/>
        <v/>
      </c>
      <c r="AY226" s="72" t="str">
        <f t="shared" si="485"/>
        <v>0225</v>
      </c>
      <c r="AZ226" s="72" t="str">
        <f t="shared" si="486"/>
        <v>EX-23-ENL-01--0225</v>
      </c>
      <c r="BA226" s="72" t="str">
        <f t="shared" si="487"/>
        <v>Not Completed</v>
      </c>
      <c r="BB226" s="19">
        <f t="shared" si="492"/>
        <v>0</v>
      </c>
      <c r="BC226" s="19">
        <f t="shared" si="493"/>
        <v>0</v>
      </c>
      <c r="BD226" s="19">
        <f t="shared" si="494"/>
        <v>0</v>
      </c>
      <c r="BE226" s="19">
        <f t="shared" si="495"/>
        <v>1</v>
      </c>
      <c r="BF226" s="19">
        <f t="shared" si="496"/>
        <v>0</v>
      </c>
      <c r="BG226" s="19">
        <f t="shared" si="497"/>
        <v>0</v>
      </c>
      <c r="BH226" s="19">
        <f t="shared" si="498"/>
        <v>0</v>
      </c>
      <c r="BI226" s="19">
        <f t="shared" si="499"/>
        <v>0</v>
      </c>
      <c r="BJ226" s="19">
        <f t="shared" si="500"/>
        <v>0</v>
      </c>
      <c r="BK226" s="19">
        <f t="shared" si="501"/>
        <v>0</v>
      </c>
      <c r="BL226" s="19">
        <f t="shared" si="502"/>
        <v>0</v>
      </c>
      <c r="BM226" s="19">
        <f t="shared" si="503"/>
        <v>0</v>
      </c>
      <c r="BN226" s="19">
        <f t="shared" si="504"/>
        <v>1</v>
      </c>
      <c r="BO226" s="19">
        <f t="shared" si="505"/>
        <v>1</v>
      </c>
      <c r="BP226" s="19">
        <f t="shared" si="506"/>
        <v>0</v>
      </c>
      <c r="BQ226" s="19">
        <f t="shared" si="507"/>
        <v>1</v>
      </c>
      <c r="BR226" s="19">
        <f t="shared" si="508"/>
        <v>0</v>
      </c>
      <c r="BS226" s="19">
        <f t="shared" si="509"/>
        <v>0</v>
      </c>
      <c r="BT226" s="19">
        <f t="shared" si="510"/>
        <v>0</v>
      </c>
      <c r="BU226" s="19">
        <f t="shared" si="511"/>
        <v>0</v>
      </c>
      <c r="BV226" s="19">
        <f t="shared" si="512"/>
        <v>0</v>
      </c>
      <c r="BW226" s="19">
        <f t="shared" si="513"/>
        <v>0</v>
      </c>
      <c r="BY226" s="12" t="str">
        <f t="shared" si="488"/>
        <v/>
      </c>
      <c r="BZ226" s="12"/>
      <c r="CA226" s="12" t="str">
        <f t="shared" si="489"/>
        <v/>
      </c>
      <c r="CB226" s="12" t="str">
        <f t="shared" si="490"/>
        <v>ENL</v>
      </c>
      <c r="CC226" s="12" t="str">
        <f t="shared" si="491"/>
        <v>ENL</v>
      </c>
    </row>
    <row r="227" spans="1:81" ht="14.25" customHeight="1" x14ac:dyDescent="0.35">
      <c r="A227" s="72" t="str">
        <f t="shared" si="482"/>
        <v>Not Completed</v>
      </c>
      <c r="C227" s="19">
        <f t="shared" si="475"/>
        <v>226</v>
      </c>
      <c r="D227" s="14" t="str">
        <f t="shared" si="476"/>
        <v/>
      </c>
      <c r="E227" s="15"/>
      <c r="F227" s="15"/>
      <c r="G227" s="15"/>
      <c r="H227" s="14" t="str">
        <f t="shared" si="477"/>
        <v/>
      </c>
      <c r="I227" s="15"/>
      <c r="J227" s="15"/>
      <c r="K227" s="15"/>
      <c r="L227" s="15"/>
      <c r="M227" s="15"/>
      <c r="N227" s="15"/>
      <c r="O227" s="15"/>
      <c r="P227" s="16"/>
      <c r="Q227" s="17" t="str">
        <f>IF(ISBLANK(O227)=TRUE,"",VLOOKUP(O227,'validation code'!$X$35:$Y$38,2,0))</f>
        <v/>
      </c>
      <c r="R227" s="17" t="e">
        <f t="shared" si="478"/>
        <v>#VALUE!</v>
      </c>
      <c r="S227" s="16"/>
      <c r="T227" s="74" t="str">
        <f t="shared" si="479"/>
        <v/>
      </c>
      <c r="U227" s="69"/>
      <c r="V227" s="69"/>
      <c r="W227" s="69"/>
      <c r="X227" s="69"/>
      <c r="Y227" s="70"/>
      <c r="Z227" s="69"/>
      <c r="AA227" s="71"/>
      <c r="AB227" s="73" t="str">
        <f t="shared" si="435"/>
        <v/>
      </c>
      <c r="AC227" s="73" t="str">
        <f t="shared" si="514"/>
        <v/>
      </c>
      <c r="AD227" s="73" t="str">
        <f t="shared" si="514"/>
        <v/>
      </c>
      <c r="AE227" s="73" t="str">
        <f t="shared" si="514"/>
        <v/>
      </c>
      <c r="AF227" s="73" t="str">
        <f t="shared" si="514"/>
        <v/>
      </c>
      <c r="AG227" s="73" t="str">
        <f t="shared" si="514"/>
        <v/>
      </c>
      <c r="AH227" s="73" t="str">
        <f t="shared" si="514"/>
        <v/>
      </c>
      <c r="AI227" s="73" t="str">
        <f t="shared" si="514"/>
        <v/>
      </c>
      <c r="AJ227" s="73" t="str">
        <f t="shared" si="514"/>
        <v/>
      </c>
      <c r="AK227" s="73" t="str">
        <f t="shared" si="514"/>
        <v/>
      </c>
      <c r="AL227" s="73" t="str">
        <f t="shared" si="514"/>
        <v/>
      </c>
      <c r="AM227" s="73" t="str">
        <f t="shared" si="514"/>
        <v/>
      </c>
      <c r="AN227" s="64" t="e">
        <f t="shared" si="480"/>
        <v>#VALUE!</v>
      </c>
      <c r="AO227" s="12"/>
      <c r="AP227" s="12" t="str">
        <f>IF(ISBLANK(F227),"",VLOOKUP(F227,'validation code'!$T$64:$U$125,2,0))</f>
        <v/>
      </c>
      <c r="AQ227" s="12" t="str">
        <f>IF(ISBLANK(F227),"",VLOOKUP(F227,'validation code'!$T$3:$U$61,2,0))</f>
        <v/>
      </c>
      <c r="AR227" s="12" t="str">
        <f>IF(ISBLANK(M227)=TRUE,"",VLOOKUP(M227,'validation code'!$X$48:$Y$49,2,0))</f>
        <v/>
      </c>
      <c r="AS227" s="12" t="str">
        <f>IF(ISBLANK(F227)=TRUE,"",VLOOKUP(F227,'validation code'!$A$29:$B$91,2,0))</f>
        <v/>
      </c>
      <c r="AT227" s="12"/>
      <c r="AU227" s="12" t="s">
        <v>1149</v>
      </c>
      <c r="AV227" s="12" t="str">
        <f>IF(ISBLANK($B$2)=TRUE,"",VLOOKUP($B$2,'validation code'!$W$54:$X$76,2,0))</f>
        <v>ENL</v>
      </c>
      <c r="AW227" s="72" t="str">
        <f t="shared" si="483"/>
        <v>01</v>
      </c>
      <c r="AX227" s="72" t="str">
        <f t="shared" si="484"/>
        <v/>
      </c>
      <c r="AY227" s="72" t="str">
        <f t="shared" si="485"/>
        <v>0226</v>
      </c>
      <c r="AZ227" s="72" t="str">
        <f t="shared" si="486"/>
        <v>EX-23-ENL-01--0226</v>
      </c>
      <c r="BA227" s="72" t="str">
        <f t="shared" si="487"/>
        <v>Not Completed</v>
      </c>
      <c r="BB227" s="19">
        <f t="shared" si="492"/>
        <v>0</v>
      </c>
      <c r="BC227" s="19">
        <f t="shared" si="493"/>
        <v>0</v>
      </c>
      <c r="BD227" s="19">
        <f t="shared" si="494"/>
        <v>0</v>
      </c>
      <c r="BE227" s="19">
        <f t="shared" si="495"/>
        <v>1</v>
      </c>
      <c r="BF227" s="19">
        <f t="shared" si="496"/>
        <v>0</v>
      </c>
      <c r="BG227" s="19">
        <f t="shared" si="497"/>
        <v>0</v>
      </c>
      <c r="BH227" s="19">
        <f t="shared" si="498"/>
        <v>0</v>
      </c>
      <c r="BI227" s="19">
        <f t="shared" si="499"/>
        <v>0</v>
      </c>
      <c r="BJ227" s="19">
        <f t="shared" si="500"/>
        <v>0</v>
      </c>
      <c r="BK227" s="19">
        <f t="shared" si="501"/>
        <v>0</v>
      </c>
      <c r="BL227" s="19">
        <f t="shared" si="502"/>
        <v>0</v>
      </c>
      <c r="BM227" s="19">
        <f t="shared" si="503"/>
        <v>0</v>
      </c>
      <c r="BN227" s="19">
        <f t="shared" si="504"/>
        <v>1</v>
      </c>
      <c r="BO227" s="19">
        <f t="shared" si="505"/>
        <v>1</v>
      </c>
      <c r="BP227" s="19">
        <f t="shared" si="506"/>
        <v>0</v>
      </c>
      <c r="BQ227" s="19">
        <f t="shared" si="507"/>
        <v>1</v>
      </c>
      <c r="BR227" s="19">
        <f t="shared" si="508"/>
        <v>0</v>
      </c>
      <c r="BS227" s="19">
        <f t="shared" si="509"/>
        <v>0</v>
      </c>
      <c r="BT227" s="19">
        <f t="shared" si="510"/>
        <v>0</v>
      </c>
      <c r="BU227" s="19">
        <f t="shared" si="511"/>
        <v>0</v>
      </c>
      <c r="BV227" s="19">
        <f t="shared" si="512"/>
        <v>0</v>
      </c>
      <c r="BW227" s="19">
        <f t="shared" si="513"/>
        <v>0</v>
      </c>
      <c r="BY227" s="12" t="str">
        <f t="shared" si="488"/>
        <v/>
      </c>
      <c r="BZ227" s="12"/>
      <c r="CA227" s="12" t="str">
        <f t="shared" si="489"/>
        <v/>
      </c>
      <c r="CB227" s="12" t="str">
        <f t="shared" si="490"/>
        <v>ENL</v>
      </c>
      <c r="CC227" s="12" t="str">
        <f t="shared" si="491"/>
        <v>ENL</v>
      </c>
    </row>
    <row r="228" spans="1:81" ht="14.25" customHeight="1" x14ac:dyDescent="0.35">
      <c r="A228" s="72" t="str">
        <f t="shared" si="482"/>
        <v>Not Completed</v>
      </c>
      <c r="C228" s="19">
        <f t="shared" si="475"/>
        <v>227</v>
      </c>
      <c r="D228" s="14" t="str">
        <f t="shared" si="476"/>
        <v/>
      </c>
      <c r="E228" s="15"/>
      <c r="F228" s="15"/>
      <c r="G228" s="15"/>
      <c r="H228" s="14" t="str">
        <f t="shared" si="477"/>
        <v/>
      </c>
      <c r="I228" s="15"/>
      <c r="J228" s="15"/>
      <c r="K228" s="15"/>
      <c r="L228" s="15"/>
      <c r="M228" s="15"/>
      <c r="N228" s="15"/>
      <c r="O228" s="15"/>
      <c r="P228" s="16"/>
      <c r="Q228" s="17" t="str">
        <f>IF(ISBLANK(O228)=TRUE,"",VLOOKUP(O228,'validation code'!$X$35:$Y$38,2,0))</f>
        <v/>
      </c>
      <c r="R228" s="17" t="e">
        <f t="shared" si="478"/>
        <v>#VALUE!</v>
      </c>
      <c r="S228" s="16"/>
      <c r="T228" s="74" t="str">
        <f t="shared" si="479"/>
        <v/>
      </c>
      <c r="U228" s="69"/>
      <c r="V228" s="69"/>
      <c r="W228" s="69"/>
      <c r="X228" s="69"/>
      <c r="Y228" s="70"/>
      <c r="Z228" s="69"/>
      <c r="AA228" s="71"/>
      <c r="AB228" s="73" t="str">
        <f t="shared" si="435"/>
        <v/>
      </c>
      <c r="AC228" s="73" t="str">
        <f t="shared" si="514"/>
        <v/>
      </c>
      <c r="AD228" s="73" t="str">
        <f t="shared" si="514"/>
        <v/>
      </c>
      <c r="AE228" s="73" t="str">
        <f t="shared" si="514"/>
        <v/>
      </c>
      <c r="AF228" s="73" t="str">
        <f t="shared" si="514"/>
        <v/>
      </c>
      <c r="AG228" s="73" t="str">
        <f t="shared" si="514"/>
        <v/>
      </c>
      <c r="AH228" s="73" t="str">
        <f t="shared" si="514"/>
        <v/>
      </c>
      <c r="AI228" s="73" t="str">
        <f t="shared" si="514"/>
        <v/>
      </c>
      <c r="AJ228" s="73" t="str">
        <f t="shared" si="514"/>
        <v/>
      </c>
      <c r="AK228" s="73" t="str">
        <f t="shared" si="514"/>
        <v/>
      </c>
      <c r="AL228" s="73" t="str">
        <f t="shared" si="514"/>
        <v/>
      </c>
      <c r="AM228" s="73" t="str">
        <f t="shared" si="514"/>
        <v/>
      </c>
      <c r="AN228" s="64" t="e">
        <f t="shared" si="480"/>
        <v>#VALUE!</v>
      </c>
      <c r="AO228" s="12"/>
      <c r="AP228" s="12" t="str">
        <f>IF(ISBLANK(F228),"",VLOOKUP(F228,'validation code'!$T$64:$U$125,2,0))</f>
        <v/>
      </c>
      <c r="AQ228" s="12" t="str">
        <f>IF(ISBLANK(F228),"",VLOOKUP(F228,'validation code'!$T$3:$U$61,2,0))</f>
        <v/>
      </c>
      <c r="AR228" s="12" t="str">
        <f>IF(ISBLANK(M228)=TRUE,"",VLOOKUP(M228,'validation code'!$X$48:$Y$49,2,0))</f>
        <v/>
      </c>
      <c r="AS228" s="12" t="str">
        <f>IF(ISBLANK(F228)=TRUE,"",VLOOKUP(F228,'validation code'!$A$29:$B$91,2,0))</f>
        <v/>
      </c>
      <c r="AT228" s="12"/>
      <c r="AU228" s="12" t="s">
        <v>1149</v>
      </c>
      <c r="AV228" s="12" t="str">
        <f>IF(ISBLANK($B$2)=TRUE,"",VLOOKUP($B$2,'validation code'!$W$54:$X$76,2,0))</f>
        <v>ENL</v>
      </c>
      <c r="AW228" s="72" t="str">
        <f t="shared" si="483"/>
        <v>01</v>
      </c>
      <c r="AX228" s="72" t="str">
        <f t="shared" si="484"/>
        <v/>
      </c>
      <c r="AY228" s="72" t="str">
        <f t="shared" si="485"/>
        <v>0227</v>
      </c>
      <c r="AZ228" s="72" t="str">
        <f t="shared" si="486"/>
        <v>EX-23-ENL-01--0227</v>
      </c>
      <c r="BA228" s="72" t="str">
        <f t="shared" si="487"/>
        <v>Not Completed</v>
      </c>
      <c r="BB228" s="19">
        <f t="shared" si="492"/>
        <v>0</v>
      </c>
      <c r="BC228" s="19">
        <f t="shared" si="493"/>
        <v>0</v>
      </c>
      <c r="BD228" s="19">
        <f t="shared" si="494"/>
        <v>0</v>
      </c>
      <c r="BE228" s="19">
        <f t="shared" si="495"/>
        <v>1</v>
      </c>
      <c r="BF228" s="19">
        <f t="shared" si="496"/>
        <v>0</v>
      </c>
      <c r="BG228" s="19">
        <f t="shared" si="497"/>
        <v>0</v>
      </c>
      <c r="BH228" s="19">
        <f t="shared" si="498"/>
        <v>0</v>
      </c>
      <c r="BI228" s="19">
        <f t="shared" si="499"/>
        <v>0</v>
      </c>
      <c r="BJ228" s="19">
        <f t="shared" si="500"/>
        <v>0</v>
      </c>
      <c r="BK228" s="19">
        <f t="shared" si="501"/>
        <v>0</v>
      </c>
      <c r="BL228" s="19">
        <f t="shared" si="502"/>
        <v>0</v>
      </c>
      <c r="BM228" s="19">
        <f t="shared" si="503"/>
        <v>0</v>
      </c>
      <c r="BN228" s="19">
        <f t="shared" si="504"/>
        <v>1</v>
      </c>
      <c r="BO228" s="19">
        <f t="shared" si="505"/>
        <v>1</v>
      </c>
      <c r="BP228" s="19">
        <f t="shared" si="506"/>
        <v>0</v>
      </c>
      <c r="BQ228" s="19">
        <f t="shared" si="507"/>
        <v>1</v>
      </c>
      <c r="BR228" s="19">
        <f t="shared" si="508"/>
        <v>0</v>
      </c>
      <c r="BS228" s="19">
        <f t="shared" si="509"/>
        <v>0</v>
      </c>
      <c r="BT228" s="19">
        <f t="shared" si="510"/>
        <v>0</v>
      </c>
      <c r="BU228" s="19">
        <f t="shared" si="511"/>
        <v>0</v>
      </c>
      <c r="BV228" s="19">
        <f t="shared" si="512"/>
        <v>0</v>
      </c>
      <c r="BW228" s="19">
        <f t="shared" si="513"/>
        <v>0</v>
      </c>
      <c r="BY228" s="12" t="str">
        <f t="shared" si="488"/>
        <v/>
      </c>
      <c r="BZ228" s="12"/>
      <c r="CA228" s="12" t="str">
        <f t="shared" si="489"/>
        <v/>
      </c>
      <c r="CB228" s="12" t="str">
        <f t="shared" si="490"/>
        <v>ENL</v>
      </c>
      <c r="CC228" s="12" t="str">
        <f t="shared" si="491"/>
        <v>ENL</v>
      </c>
    </row>
    <row r="229" spans="1:81" ht="14.25" customHeight="1" x14ac:dyDescent="0.35">
      <c r="A229" s="72" t="str">
        <f t="shared" si="482"/>
        <v>Not Completed</v>
      </c>
      <c r="C229" s="19">
        <f t="shared" si="475"/>
        <v>228</v>
      </c>
      <c r="D229" s="14" t="str">
        <f t="shared" si="476"/>
        <v/>
      </c>
      <c r="E229" s="15"/>
      <c r="F229" s="15"/>
      <c r="G229" s="15"/>
      <c r="H229" s="14" t="str">
        <f t="shared" si="477"/>
        <v/>
      </c>
      <c r="I229" s="15"/>
      <c r="J229" s="15"/>
      <c r="K229" s="15"/>
      <c r="L229" s="15"/>
      <c r="M229" s="15"/>
      <c r="N229" s="15"/>
      <c r="O229" s="15"/>
      <c r="P229" s="16"/>
      <c r="Q229" s="17" t="str">
        <f>IF(ISBLANK(O229)=TRUE,"",VLOOKUP(O229,'validation code'!$X$35:$Y$38,2,0))</f>
        <v/>
      </c>
      <c r="R229" s="17" t="e">
        <f t="shared" si="478"/>
        <v>#VALUE!</v>
      </c>
      <c r="S229" s="16"/>
      <c r="T229" s="74" t="str">
        <f t="shared" si="479"/>
        <v/>
      </c>
      <c r="U229" s="69"/>
      <c r="V229" s="69"/>
      <c r="W229" s="69"/>
      <c r="X229" s="69"/>
      <c r="Y229" s="70"/>
      <c r="Z229" s="69"/>
      <c r="AA229" s="71"/>
      <c r="AB229" s="73" t="str">
        <f t="shared" si="435"/>
        <v/>
      </c>
      <c r="AC229" s="73" t="str">
        <f t="shared" si="514"/>
        <v/>
      </c>
      <c r="AD229" s="73" t="str">
        <f t="shared" si="514"/>
        <v/>
      </c>
      <c r="AE229" s="73" t="str">
        <f t="shared" si="514"/>
        <v/>
      </c>
      <c r="AF229" s="73" t="str">
        <f t="shared" si="514"/>
        <v/>
      </c>
      <c r="AG229" s="73" t="str">
        <f t="shared" si="514"/>
        <v/>
      </c>
      <c r="AH229" s="73" t="str">
        <f t="shared" si="514"/>
        <v/>
      </c>
      <c r="AI229" s="73" t="str">
        <f t="shared" si="514"/>
        <v/>
      </c>
      <c r="AJ229" s="73" t="str">
        <f t="shared" si="514"/>
        <v/>
      </c>
      <c r="AK229" s="73" t="str">
        <f t="shared" si="514"/>
        <v/>
      </c>
      <c r="AL229" s="73" t="str">
        <f t="shared" si="514"/>
        <v/>
      </c>
      <c r="AM229" s="73" t="str">
        <f t="shared" si="514"/>
        <v/>
      </c>
      <c r="AN229" s="64" t="e">
        <f t="shared" si="480"/>
        <v>#VALUE!</v>
      </c>
      <c r="AO229" s="12"/>
      <c r="AP229" s="12" t="str">
        <f>IF(ISBLANK(F229),"",VLOOKUP(F229,'validation code'!$T$64:$U$125,2,0))</f>
        <v/>
      </c>
      <c r="AQ229" s="12" t="str">
        <f>IF(ISBLANK(F229),"",VLOOKUP(F229,'validation code'!$T$3:$U$61,2,0))</f>
        <v/>
      </c>
      <c r="AR229" s="12" t="str">
        <f>IF(ISBLANK(M229)=TRUE,"",VLOOKUP(M229,'validation code'!$X$48:$Y$49,2,0))</f>
        <v/>
      </c>
      <c r="AS229" s="12" t="str">
        <f>IF(ISBLANK(F229)=TRUE,"",VLOOKUP(F229,'validation code'!$A$29:$B$91,2,0))</f>
        <v/>
      </c>
      <c r="AT229" s="12"/>
      <c r="AU229" s="12" t="s">
        <v>1149</v>
      </c>
      <c r="AV229" s="12" t="str">
        <f>IF(ISBLANK($B$2)=TRUE,"",VLOOKUP($B$2,'validation code'!$W$54:$X$76,2,0))</f>
        <v>ENL</v>
      </c>
      <c r="AW229" s="72" t="str">
        <f t="shared" si="483"/>
        <v>01</v>
      </c>
      <c r="AX229" s="72" t="str">
        <f t="shared" si="484"/>
        <v/>
      </c>
      <c r="AY229" s="72" t="str">
        <f t="shared" si="485"/>
        <v>0228</v>
      </c>
      <c r="AZ229" s="72" t="str">
        <f t="shared" si="486"/>
        <v>EX-23-ENL-01--0228</v>
      </c>
      <c r="BA229" s="72" t="str">
        <f t="shared" si="487"/>
        <v>Not Completed</v>
      </c>
      <c r="BB229" s="19">
        <f t="shared" si="492"/>
        <v>0</v>
      </c>
      <c r="BC229" s="19">
        <f t="shared" si="493"/>
        <v>0</v>
      </c>
      <c r="BD229" s="19">
        <f t="shared" si="494"/>
        <v>0</v>
      </c>
      <c r="BE229" s="19">
        <f t="shared" si="495"/>
        <v>1</v>
      </c>
      <c r="BF229" s="19">
        <f t="shared" si="496"/>
        <v>0</v>
      </c>
      <c r="BG229" s="19">
        <f t="shared" si="497"/>
        <v>0</v>
      </c>
      <c r="BH229" s="19">
        <f t="shared" si="498"/>
        <v>0</v>
      </c>
      <c r="BI229" s="19">
        <f t="shared" si="499"/>
        <v>0</v>
      </c>
      <c r="BJ229" s="19">
        <f t="shared" si="500"/>
        <v>0</v>
      </c>
      <c r="BK229" s="19">
        <f t="shared" si="501"/>
        <v>0</v>
      </c>
      <c r="BL229" s="19">
        <f t="shared" si="502"/>
        <v>0</v>
      </c>
      <c r="BM229" s="19">
        <f t="shared" si="503"/>
        <v>0</v>
      </c>
      <c r="BN229" s="19">
        <f t="shared" si="504"/>
        <v>1</v>
      </c>
      <c r="BO229" s="19">
        <f t="shared" si="505"/>
        <v>1</v>
      </c>
      <c r="BP229" s="19">
        <f t="shared" si="506"/>
        <v>0</v>
      </c>
      <c r="BQ229" s="19">
        <f t="shared" si="507"/>
        <v>1</v>
      </c>
      <c r="BR229" s="19">
        <f t="shared" si="508"/>
        <v>0</v>
      </c>
      <c r="BS229" s="19">
        <f t="shared" si="509"/>
        <v>0</v>
      </c>
      <c r="BT229" s="19">
        <f t="shared" si="510"/>
        <v>0</v>
      </c>
      <c r="BU229" s="19">
        <f t="shared" si="511"/>
        <v>0</v>
      </c>
      <c r="BV229" s="19">
        <f t="shared" si="512"/>
        <v>0</v>
      </c>
      <c r="BW229" s="19">
        <f t="shared" si="513"/>
        <v>0</v>
      </c>
      <c r="BY229" s="12" t="str">
        <f t="shared" si="488"/>
        <v/>
      </c>
      <c r="BZ229" s="12"/>
      <c r="CA229" s="12" t="str">
        <f t="shared" si="489"/>
        <v/>
      </c>
      <c r="CB229" s="12" t="str">
        <f t="shared" si="490"/>
        <v>ENL</v>
      </c>
      <c r="CC229" s="12" t="str">
        <f t="shared" si="491"/>
        <v>ENL</v>
      </c>
    </row>
    <row r="230" spans="1:81" ht="14.25" customHeight="1" x14ac:dyDescent="0.35">
      <c r="A230" s="72" t="str">
        <f t="shared" si="482"/>
        <v>Not Completed</v>
      </c>
      <c r="C230" s="19">
        <f t="shared" si="475"/>
        <v>229</v>
      </c>
      <c r="D230" s="14" t="str">
        <f t="shared" si="476"/>
        <v/>
      </c>
      <c r="E230" s="15"/>
      <c r="F230" s="15"/>
      <c r="G230" s="15"/>
      <c r="H230" s="14" t="str">
        <f t="shared" si="477"/>
        <v/>
      </c>
      <c r="I230" s="15"/>
      <c r="J230" s="15"/>
      <c r="K230" s="15"/>
      <c r="L230" s="15"/>
      <c r="M230" s="15"/>
      <c r="N230" s="15"/>
      <c r="O230" s="15"/>
      <c r="P230" s="16"/>
      <c r="Q230" s="17" t="str">
        <f>IF(ISBLANK(O230)=TRUE,"",VLOOKUP(O230,'validation code'!$X$35:$Y$38,2,0))</f>
        <v/>
      </c>
      <c r="R230" s="17" t="e">
        <f t="shared" si="478"/>
        <v>#VALUE!</v>
      </c>
      <c r="S230" s="16"/>
      <c r="T230" s="74" t="str">
        <f t="shared" si="479"/>
        <v/>
      </c>
      <c r="U230" s="69"/>
      <c r="V230" s="69"/>
      <c r="W230" s="69"/>
      <c r="X230" s="69"/>
      <c r="Y230" s="70"/>
      <c r="Z230" s="69"/>
      <c r="AA230" s="71"/>
      <c r="AB230" s="73" t="str">
        <f t="shared" si="435"/>
        <v/>
      </c>
      <c r="AC230" s="73" t="str">
        <f t="shared" si="514"/>
        <v/>
      </c>
      <c r="AD230" s="73" t="str">
        <f t="shared" si="514"/>
        <v/>
      </c>
      <c r="AE230" s="73" t="str">
        <f t="shared" si="514"/>
        <v/>
      </c>
      <c r="AF230" s="73" t="str">
        <f t="shared" si="514"/>
        <v/>
      </c>
      <c r="AG230" s="73" t="str">
        <f t="shared" si="514"/>
        <v/>
      </c>
      <c r="AH230" s="73" t="str">
        <f t="shared" si="514"/>
        <v/>
      </c>
      <c r="AI230" s="73" t="str">
        <f t="shared" si="514"/>
        <v/>
      </c>
      <c r="AJ230" s="73" t="str">
        <f t="shared" si="514"/>
        <v/>
      </c>
      <c r="AK230" s="73" t="str">
        <f t="shared" si="514"/>
        <v/>
      </c>
      <c r="AL230" s="73" t="str">
        <f t="shared" si="514"/>
        <v/>
      </c>
      <c r="AM230" s="73" t="str">
        <f t="shared" si="514"/>
        <v/>
      </c>
      <c r="AN230" s="64" t="e">
        <f t="shared" si="480"/>
        <v>#VALUE!</v>
      </c>
      <c r="AO230" s="12"/>
      <c r="AP230" s="12" t="str">
        <f>IF(ISBLANK(F230),"",VLOOKUP(F230,'validation code'!$T$64:$U$125,2,0))</f>
        <v/>
      </c>
      <c r="AQ230" s="12" t="str">
        <f>IF(ISBLANK(F230),"",VLOOKUP(F230,'validation code'!$T$3:$U$61,2,0))</f>
        <v/>
      </c>
      <c r="AR230" s="12" t="str">
        <f>IF(ISBLANK(M230)=TRUE,"",VLOOKUP(M230,'validation code'!$X$48:$Y$49,2,0))</f>
        <v/>
      </c>
      <c r="AS230" s="12" t="str">
        <f>IF(ISBLANK(F230)=TRUE,"",VLOOKUP(F230,'validation code'!$A$29:$B$91,2,0))</f>
        <v/>
      </c>
      <c r="AT230" s="12"/>
      <c r="AU230" s="12" t="s">
        <v>1149</v>
      </c>
      <c r="AV230" s="12" t="str">
        <f>IF(ISBLANK($B$2)=TRUE,"",VLOOKUP($B$2,'validation code'!$W$54:$X$76,2,0))</f>
        <v>ENL</v>
      </c>
      <c r="AW230" s="72" t="str">
        <f t="shared" si="483"/>
        <v>01</v>
      </c>
      <c r="AX230" s="72" t="str">
        <f t="shared" si="484"/>
        <v/>
      </c>
      <c r="AY230" s="72" t="str">
        <f t="shared" si="485"/>
        <v>0229</v>
      </c>
      <c r="AZ230" s="72" t="str">
        <f t="shared" si="486"/>
        <v>EX-23-ENL-01--0229</v>
      </c>
      <c r="BA230" s="72" t="str">
        <f t="shared" si="487"/>
        <v>Not Completed</v>
      </c>
      <c r="BB230" s="19">
        <f t="shared" si="492"/>
        <v>0</v>
      </c>
      <c r="BC230" s="19">
        <f t="shared" si="493"/>
        <v>0</v>
      </c>
      <c r="BD230" s="19">
        <f t="shared" si="494"/>
        <v>0</v>
      </c>
      <c r="BE230" s="19">
        <f t="shared" si="495"/>
        <v>1</v>
      </c>
      <c r="BF230" s="19">
        <f t="shared" si="496"/>
        <v>0</v>
      </c>
      <c r="BG230" s="19">
        <f t="shared" si="497"/>
        <v>0</v>
      </c>
      <c r="BH230" s="19">
        <f t="shared" si="498"/>
        <v>0</v>
      </c>
      <c r="BI230" s="19">
        <f t="shared" si="499"/>
        <v>0</v>
      </c>
      <c r="BJ230" s="19">
        <f t="shared" si="500"/>
        <v>0</v>
      </c>
      <c r="BK230" s="19">
        <f t="shared" si="501"/>
        <v>0</v>
      </c>
      <c r="BL230" s="19">
        <f t="shared" si="502"/>
        <v>0</v>
      </c>
      <c r="BM230" s="19">
        <f t="shared" si="503"/>
        <v>0</v>
      </c>
      <c r="BN230" s="19">
        <f t="shared" si="504"/>
        <v>1</v>
      </c>
      <c r="BO230" s="19">
        <f t="shared" si="505"/>
        <v>1</v>
      </c>
      <c r="BP230" s="19">
        <f t="shared" si="506"/>
        <v>0</v>
      </c>
      <c r="BQ230" s="19">
        <f t="shared" si="507"/>
        <v>1</v>
      </c>
      <c r="BR230" s="19">
        <f t="shared" si="508"/>
        <v>0</v>
      </c>
      <c r="BS230" s="19">
        <f t="shared" si="509"/>
        <v>0</v>
      </c>
      <c r="BT230" s="19">
        <f t="shared" si="510"/>
        <v>0</v>
      </c>
      <c r="BU230" s="19">
        <f t="shared" si="511"/>
        <v>0</v>
      </c>
      <c r="BV230" s="19">
        <f t="shared" si="512"/>
        <v>0</v>
      </c>
      <c r="BW230" s="19">
        <f t="shared" si="513"/>
        <v>0</v>
      </c>
      <c r="BY230" s="12" t="str">
        <f t="shared" si="488"/>
        <v/>
      </c>
      <c r="BZ230" s="12"/>
      <c r="CA230" s="12" t="str">
        <f t="shared" si="489"/>
        <v/>
      </c>
      <c r="CB230" s="12" t="str">
        <f t="shared" si="490"/>
        <v>ENL</v>
      </c>
      <c r="CC230" s="12" t="str">
        <f t="shared" si="491"/>
        <v>ENL</v>
      </c>
    </row>
    <row r="231" spans="1:81" ht="14.25" customHeight="1" x14ac:dyDescent="0.35">
      <c r="A231" s="72" t="str">
        <f t="shared" si="482"/>
        <v>Not Completed</v>
      </c>
      <c r="C231" s="19">
        <f t="shared" si="475"/>
        <v>230</v>
      </c>
      <c r="D231" s="14" t="str">
        <f t="shared" si="476"/>
        <v/>
      </c>
      <c r="E231" s="15"/>
      <c r="F231" s="15"/>
      <c r="G231" s="15"/>
      <c r="H231" s="14" t="str">
        <f t="shared" si="477"/>
        <v/>
      </c>
      <c r="I231" s="15"/>
      <c r="J231" s="15"/>
      <c r="K231" s="15"/>
      <c r="L231" s="15"/>
      <c r="M231" s="15"/>
      <c r="N231" s="15"/>
      <c r="O231" s="15"/>
      <c r="P231" s="16"/>
      <c r="Q231" s="17" t="str">
        <f>IF(ISBLANK(O231)=TRUE,"",VLOOKUP(O231,'validation code'!$X$35:$Y$38,2,0))</f>
        <v/>
      </c>
      <c r="R231" s="17" t="e">
        <f t="shared" si="478"/>
        <v>#VALUE!</v>
      </c>
      <c r="S231" s="16"/>
      <c r="T231" s="74" t="str">
        <f t="shared" si="479"/>
        <v/>
      </c>
      <c r="U231" s="69"/>
      <c r="V231" s="69"/>
      <c r="W231" s="69"/>
      <c r="X231" s="69"/>
      <c r="Y231" s="70"/>
      <c r="Z231" s="69"/>
      <c r="AA231" s="71"/>
      <c r="AB231" s="73" t="str">
        <f t="shared" si="435"/>
        <v/>
      </c>
      <c r="AC231" s="73" t="str">
        <f t="shared" si="514"/>
        <v/>
      </c>
      <c r="AD231" s="73" t="str">
        <f t="shared" si="514"/>
        <v/>
      </c>
      <c r="AE231" s="73" t="str">
        <f t="shared" si="514"/>
        <v/>
      </c>
      <c r="AF231" s="73" t="str">
        <f t="shared" si="514"/>
        <v/>
      </c>
      <c r="AG231" s="73" t="str">
        <f t="shared" si="514"/>
        <v/>
      </c>
      <c r="AH231" s="73" t="str">
        <f t="shared" si="514"/>
        <v/>
      </c>
      <c r="AI231" s="73" t="str">
        <f t="shared" si="514"/>
        <v/>
      </c>
      <c r="AJ231" s="73" t="str">
        <f t="shared" si="514"/>
        <v/>
      </c>
      <c r="AK231" s="73" t="str">
        <f t="shared" si="514"/>
        <v/>
      </c>
      <c r="AL231" s="73" t="str">
        <f t="shared" si="514"/>
        <v/>
      </c>
      <c r="AM231" s="73" t="str">
        <f t="shared" si="514"/>
        <v/>
      </c>
      <c r="AN231" s="64" t="e">
        <f t="shared" si="480"/>
        <v>#VALUE!</v>
      </c>
      <c r="AO231" s="12"/>
      <c r="AP231" s="12" t="str">
        <f>IF(ISBLANK(F231),"",VLOOKUP(F231,'validation code'!$T$64:$U$125,2,0))</f>
        <v/>
      </c>
      <c r="AQ231" s="12" t="str">
        <f>IF(ISBLANK(F231),"",VLOOKUP(F231,'validation code'!$T$3:$U$61,2,0))</f>
        <v/>
      </c>
      <c r="AR231" s="12" t="str">
        <f>IF(ISBLANK(M231)=TRUE,"",VLOOKUP(M231,'validation code'!$X$48:$Y$49,2,0))</f>
        <v/>
      </c>
      <c r="AS231" s="12" t="str">
        <f>IF(ISBLANK(F231)=TRUE,"",VLOOKUP(F231,'validation code'!$A$29:$B$91,2,0))</f>
        <v/>
      </c>
      <c r="AT231" s="12"/>
      <c r="AU231" s="12" t="s">
        <v>1149</v>
      </c>
      <c r="AV231" s="12" t="str">
        <f>IF(ISBLANK($B$2)=TRUE,"",VLOOKUP($B$2,'validation code'!$W$54:$X$76,2,0))</f>
        <v>ENL</v>
      </c>
      <c r="AW231" s="72" t="str">
        <f t="shared" si="483"/>
        <v>01</v>
      </c>
      <c r="AX231" s="72" t="str">
        <f t="shared" si="484"/>
        <v/>
      </c>
      <c r="AY231" s="72" t="str">
        <f t="shared" si="485"/>
        <v>0230</v>
      </c>
      <c r="AZ231" s="72" t="str">
        <f t="shared" si="486"/>
        <v>EX-23-ENL-01--0230</v>
      </c>
      <c r="BA231" s="72" t="str">
        <f t="shared" si="487"/>
        <v>Not Completed</v>
      </c>
      <c r="BB231" s="19">
        <f t="shared" si="492"/>
        <v>0</v>
      </c>
      <c r="BC231" s="19">
        <f t="shared" si="493"/>
        <v>0</v>
      </c>
      <c r="BD231" s="19">
        <f t="shared" si="494"/>
        <v>0</v>
      </c>
      <c r="BE231" s="19">
        <f t="shared" si="495"/>
        <v>1</v>
      </c>
      <c r="BF231" s="19">
        <f t="shared" si="496"/>
        <v>0</v>
      </c>
      <c r="BG231" s="19">
        <f t="shared" si="497"/>
        <v>0</v>
      </c>
      <c r="BH231" s="19">
        <f t="shared" si="498"/>
        <v>0</v>
      </c>
      <c r="BI231" s="19">
        <f t="shared" si="499"/>
        <v>0</v>
      </c>
      <c r="BJ231" s="19">
        <f t="shared" si="500"/>
        <v>0</v>
      </c>
      <c r="BK231" s="19">
        <f t="shared" si="501"/>
        <v>0</v>
      </c>
      <c r="BL231" s="19">
        <f t="shared" si="502"/>
        <v>0</v>
      </c>
      <c r="BM231" s="19">
        <f t="shared" si="503"/>
        <v>0</v>
      </c>
      <c r="BN231" s="19">
        <f t="shared" si="504"/>
        <v>1</v>
      </c>
      <c r="BO231" s="19">
        <f t="shared" si="505"/>
        <v>1</v>
      </c>
      <c r="BP231" s="19">
        <f t="shared" si="506"/>
        <v>0</v>
      </c>
      <c r="BQ231" s="19">
        <f t="shared" si="507"/>
        <v>1</v>
      </c>
      <c r="BR231" s="19">
        <f t="shared" si="508"/>
        <v>0</v>
      </c>
      <c r="BS231" s="19">
        <f t="shared" si="509"/>
        <v>0</v>
      </c>
      <c r="BT231" s="19">
        <f t="shared" si="510"/>
        <v>0</v>
      </c>
      <c r="BU231" s="19">
        <f t="shared" si="511"/>
        <v>0</v>
      </c>
      <c r="BV231" s="19">
        <f t="shared" si="512"/>
        <v>0</v>
      </c>
      <c r="BW231" s="19">
        <f t="shared" si="513"/>
        <v>0</v>
      </c>
      <c r="BY231" s="12" t="str">
        <f t="shared" si="488"/>
        <v/>
      </c>
      <c r="BZ231" s="12"/>
      <c r="CA231" s="12" t="str">
        <f t="shared" si="489"/>
        <v/>
      </c>
      <c r="CB231" s="12" t="str">
        <f t="shared" si="490"/>
        <v>ENL</v>
      </c>
      <c r="CC231" s="12" t="str">
        <f t="shared" si="491"/>
        <v>ENL</v>
      </c>
    </row>
    <row r="232" spans="1:81" ht="14.25" customHeight="1" x14ac:dyDescent="0.35">
      <c r="A232" s="72" t="str">
        <f t="shared" si="482"/>
        <v>Not Completed</v>
      </c>
      <c r="C232" s="19">
        <f t="shared" si="475"/>
        <v>231</v>
      </c>
      <c r="D232" s="14" t="str">
        <f t="shared" si="476"/>
        <v/>
      </c>
      <c r="E232" s="15"/>
      <c r="F232" s="15"/>
      <c r="G232" s="15"/>
      <c r="H232" s="14" t="str">
        <f t="shared" si="477"/>
        <v/>
      </c>
      <c r="I232" s="15"/>
      <c r="J232" s="15"/>
      <c r="K232" s="15"/>
      <c r="L232" s="15"/>
      <c r="M232" s="15"/>
      <c r="N232" s="15"/>
      <c r="O232" s="15"/>
      <c r="P232" s="16"/>
      <c r="Q232" s="17" t="str">
        <f>IF(ISBLANK(O232)=TRUE,"",VLOOKUP(O232,'validation code'!$X$35:$Y$38,2,0))</f>
        <v/>
      </c>
      <c r="R232" s="17" t="e">
        <f t="shared" si="478"/>
        <v>#VALUE!</v>
      </c>
      <c r="S232" s="16"/>
      <c r="T232" s="74" t="str">
        <f t="shared" si="479"/>
        <v/>
      </c>
      <c r="U232" s="69"/>
      <c r="V232" s="69"/>
      <c r="W232" s="69"/>
      <c r="X232" s="69"/>
      <c r="Y232" s="70"/>
      <c r="Z232" s="69"/>
      <c r="AA232" s="71"/>
      <c r="AB232" s="73" t="str">
        <f t="shared" si="435"/>
        <v/>
      </c>
      <c r="AC232" s="73" t="str">
        <f t="shared" si="514"/>
        <v/>
      </c>
      <c r="AD232" s="73" t="str">
        <f t="shared" si="514"/>
        <v/>
      </c>
      <c r="AE232" s="73" t="str">
        <f t="shared" si="514"/>
        <v/>
      </c>
      <c r="AF232" s="73" t="str">
        <f t="shared" si="514"/>
        <v/>
      </c>
      <c r="AG232" s="73" t="str">
        <f t="shared" si="514"/>
        <v/>
      </c>
      <c r="AH232" s="73" t="str">
        <f t="shared" si="514"/>
        <v/>
      </c>
      <c r="AI232" s="73" t="str">
        <f t="shared" si="514"/>
        <v/>
      </c>
      <c r="AJ232" s="73" t="str">
        <f t="shared" si="514"/>
        <v/>
      </c>
      <c r="AK232" s="73" t="str">
        <f t="shared" si="514"/>
        <v/>
      </c>
      <c r="AL232" s="73" t="str">
        <f t="shared" si="514"/>
        <v/>
      </c>
      <c r="AM232" s="73" t="str">
        <f t="shared" si="514"/>
        <v/>
      </c>
      <c r="AN232" s="64" t="e">
        <f t="shared" si="480"/>
        <v>#VALUE!</v>
      </c>
      <c r="AO232" s="12"/>
      <c r="AP232" s="12" t="str">
        <f>IF(ISBLANK(F232),"",VLOOKUP(F232,'validation code'!$T$64:$U$125,2,0))</f>
        <v/>
      </c>
      <c r="AQ232" s="12" t="str">
        <f>IF(ISBLANK(F232),"",VLOOKUP(F232,'validation code'!$T$3:$U$61,2,0))</f>
        <v/>
      </c>
      <c r="AR232" s="12" t="str">
        <f>IF(ISBLANK(M232)=TRUE,"",VLOOKUP(M232,'validation code'!$X$48:$Y$49,2,0))</f>
        <v/>
      </c>
      <c r="AS232" s="12" t="str">
        <f>IF(ISBLANK(F232)=TRUE,"",VLOOKUP(F232,'validation code'!$A$29:$B$91,2,0))</f>
        <v/>
      </c>
      <c r="AT232" s="12"/>
      <c r="AU232" s="12" t="s">
        <v>1149</v>
      </c>
      <c r="AV232" s="12" t="str">
        <f>IF(ISBLANK($B$2)=TRUE,"",VLOOKUP($B$2,'validation code'!$W$54:$X$76,2,0))</f>
        <v>ENL</v>
      </c>
      <c r="AW232" s="72" t="str">
        <f t="shared" si="483"/>
        <v>01</v>
      </c>
      <c r="AX232" s="72" t="str">
        <f t="shared" si="484"/>
        <v/>
      </c>
      <c r="AY232" s="72" t="str">
        <f t="shared" si="485"/>
        <v>0231</v>
      </c>
      <c r="AZ232" s="72" t="str">
        <f t="shared" si="486"/>
        <v>EX-23-ENL-01--0231</v>
      </c>
      <c r="BA232" s="72" t="str">
        <f t="shared" si="487"/>
        <v>Not Completed</v>
      </c>
      <c r="BB232" s="19">
        <f t="shared" si="492"/>
        <v>0</v>
      </c>
      <c r="BC232" s="19">
        <f t="shared" si="493"/>
        <v>0</v>
      </c>
      <c r="BD232" s="19">
        <f t="shared" si="494"/>
        <v>0</v>
      </c>
      <c r="BE232" s="19">
        <f t="shared" si="495"/>
        <v>1</v>
      </c>
      <c r="BF232" s="19">
        <f t="shared" si="496"/>
        <v>0</v>
      </c>
      <c r="BG232" s="19">
        <f t="shared" si="497"/>
        <v>0</v>
      </c>
      <c r="BH232" s="19">
        <f t="shared" si="498"/>
        <v>0</v>
      </c>
      <c r="BI232" s="19">
        <f t="shared" si="499"/>
        <v>0</v>
      </c>
      <c r="BJ232" s="19">
        <f t="shared" si="500"/>
        <v>0</v>
      </c>
      <c r="BK232" s="19">
        <f t="shared" si="501"/>
        <v>0</v>
      </c>
      <c r="BL232" s="19">
        <f t="shared" si="502"/>
        <v>0</v>
      </c>
      <c r="BM232" s="19">
        <f t="shared" si="503"/>
        <v>0</v>
      </c>
      <c r="BN232" s="19">
        <f t="shared" si="504"/>
        <v>1</v>
      </c>
      <c r="BO232" s="19">
        <f t="shared" si="505"/>
        <v>1</v>
      </c>
      <c r="BP232" s="19">
        <f t="shared" si="506"/>
        <v>0</v>
      </c>
      <c r="BQ232" s="19">
        <f t="shared" si="507"/>
        <v>1</v>
      </c>
      <c r="BR232" s="19">
        <f t="shared" si="508"/>
        <v>0</v>
      </c>
      <c r="BS232" s="19">
        <f t="shared" si="509"/>
        <v>0</v>
      </c>
      <c r="BT232" s="19">
        <f t="shared" si="510"/>
        <v>0</v>
      </c>
      <c r="BU232" s="19">
        <f t="shared" si="511"/>
        <v>0</v>
      </c>
      <c r="BV232" s="19">
        <f t="shared" si="512"/>
        <v>0</v>
      </c>
      <c r="BW232" s="19">
        <f t="shared" si="513"/>
        <v>0</v>
      </c>
      <c r="BY232" s="12" t="str">
        <f t="shared" si="488"/>
        <v/>
      </c>
      <c r="BZ232" s="12"/>
      <c r="CA232" s="12" t="str">
        <f t="shared" si="489"/>
        <v/>
      </c>
      <c r="CB232" s="12" t="str">
        <f t="shared" si="490"/>
        <v>ENL</v>
      </c>
      <c r="CC232" s="12" t="str">
        <f t="shared" si="491"/>
        <v>ENL</v>
      </c>
    </row>
    <row r="233" spans="1:81" ht="14.25" customHeight="1" x14ac:dyDescent="0.35">
      <c r="A233" s="72" t="str">
        <f t="shared" si="482"/>
        <v>Not Completed</v>
      </c>
      <c r="C233" s="19">
        <f t="shared" si="475"/>
        <v>232</v>
      </c>
      <c r="D233" s="14" t="str">
        <f t="shared" si="476"/>
        <v/>
      </c>
      <c r="E233" s="15"/>
      <c r="F233" s="15"/>
      <c r="G233" s="15"/>
      <c r="H233" s="14" t="str">
        <f t="shared" si="477"/>
        <v/>
      </c>
      <c r="I233" s="15"/>
      <c r="J233" s="15"/>
      <c r="K233" s="15"/>
      <c r="L233" s="15"/>
      <c r="M233" s="15"/>
      <c r="N233" s="15"/>
      <c r="O233" s="15"/>
      <c r="P233" s="16"/>
      <c r="Q233" s="17" t="str">
        <f>IF(ISBLANK(O233)=TRUE,"",VLOOKUP(O233,'validation code'!$X$35:$Y$38,2,0))</f>
        <v/>
      </c>
      <c r="R233" s="17" t="e">
        <f t="shared" si="478"/>
        <v>#VALUE!</v>
      </c>
      <c r="S233" s="16"/>
      <c r="T233" s="74" t="str">
        <f t="shared" si="479"/>
        <v/>
      </c>
      <c r="U233" s="69"/>
      <c r="V233" s="69"/>
      <c r="W233" s="69"/>
      <c r="X233" s="69"/>
      <c r="Y233" s="70"/>
      <c r="Z233" s="69"/>
      <c r="AA233" s="71"/>
      <c r="AB233" s="73" t="str">
        <f t="shared" si="435"/>
        <v/>
      </c>
      <c r="AC233" s="73" t="str">
        <f t="shared" si="514"/>
        <v/>
      </c>
      <c r="AD233" s="73" t="str">
        <f t="shared" si="514"/>
        <v/>
      </c>
      <c r="AE233" s="73" t="str">
        <f t="shared" si="514"/>
        <v/>
      </c>
      <c r="AF233" s="73" t="str">
        <f t="shared" si="514"/>
        <v/>
      </c>
      <c r="AG233" s="73" t="str">
        <f t="shared" si="514"/>
        <v/>
      </c>
      <c r="AH233" s="73" t="str">
        <f t="shared" si="514"/>
        <v/>
      </c>
      <c r="AI233" s="73" t="str">
        <f t="shared" si="514"/>
        <v/>
      </c>
      <c r="AJ233" s="73" t="str">
        <f t="shared" si="514"/>
        <v/>
      </c>
      <c r="AK233" s="73" t="str">
        <f t="shared" si="514"/>
        <v/>
      </c>
      <c r="AL233" s="73" t="str">
        <f t="shared" si="514"/>
        <v/>
      </c>
      <c r="AM233" s="73" t="str">
        <f t="shared" si="514"/>
        <v/>
      </c>
      <c r="AN233" s="64" t="e">
        <f t="shared" si="480"/>
        <v>#VALUE!</v>
      </c>
      <c r="AO233" s="12"/>
      <c r="AP233" s="12" t="str">
        <f>IF(ISBLANK(F233),"",VLOOKUP(F233,'validation code'!$T$64:$U$125,2,0))</f>
        <v/>
      </c>
      <c r="AQ233" s="12" t="str">
        <f>IF(ISBLANK(F233),"",VLOOKUP(F233,'validation code'!$T$3:$U$61,2,0))</f>
        <v/>
      </c>
      <c r="AR233" s="12" t="str">
        <f>IF(ISBLANK(M233)=TRUE,"",VLOOKUP(M233,'validation code'!$X$48:$Y$49,2,0))</f>
        <v/>
      </c>
      <c r="AS233" s="12" t="str">
        <f>IF(ISBLANK(F233)=TRUE,"",VLOOKUP(F233,'validation code'!$A$29:$B$91,2,0))</f>
        <v/>
      </c>
      <c r="AT233" s="12"/>
      <c r="AU233" s="12" t="s">
        <v>1149</v>
      </c>
      <c r="AV233" s="12" t="str">
        <f>IF(ISBLANK($B$2)=TRUE,"",VLOOKUP($B$2,'validation code'!$W$54:$X$76,2,0))</f>
        <v>ENL</v>
      </c>
      <c r="AW233" s="72" t="str">
        <f t="shared" si="483"/>
        <v>01</v>
      </c>
      <c r="AX233" s="72" t="str">
        <f t="shared" si="484"/>
        <v/>
      </c>
      <c r="AY233" s="72" t="str">
        <f t="shared" si="485"/>
        <v>0232</v>
      </c>
      <c r="AZ233" s="72" t="str">
        <f t="shared" si="486"/>
        <v>EX-23-ENL-01--0232</v>
      </c>
      <c r="BA233" s="72" t="str">
        <f t="shared" si="487"/>
        <v>Not Completed</v>
      </c>
      <c r="BB233" s="19">
        <f t="shared" si="492"/>
        <v>0</v>
      </c>
      <c r="BC233" s="19">
        <f t="shared" si="493"/>
        <v>0</v>
      </c>
      <c r="BD233" s="19">
        <f t="shared" si="494"/>
        <v>0</v>
      </c>
      <c r="BE233" s="19">
        <f t="shared" si="495"/>
        <v>1</v>
      </c>
      <c r="BF233" s="19">
        <f t="shared" si="496"/>
        <v>0</v>
      </c>
      <c r="BG233" s="19">
        <f t="shared" si="497"/>
        <v>0</v>
      </c>
      <c r="BH233" s="19">
        <f t="shared" si="498"/>
        <v>0</v>
      </c>
      <c r="BI233" s="19">
        <f t="shared" si="499"/>
        <v>0</v>
      </c>
      <c r="BJ233" s="19">
        <f t="shared" si="500"/>
        <v>0</v>
      </c>
      <c r="BK233" s="19">
        <f t="shared" si="501"/>
        <v>0</v>
      </c>
      <c r="BL233" s="19">
        <f t="shared" si="502"/>
        <v>0</v>
      </c>
      <c r="BM233" s="19">
        <f t="shared" si="503"/>
        <v>0</v>
      </c>
      <c r="BN233" s="19">
        <f t="shared" si="504"/>
        <v>1</v>
      </c>
      <c r="BO233" s="19">
        <f t="shared" si="505"/>
        <v>1</v>
      </c>
      <c r="BP233" s="19">
        <f t="shared" si="506"/>
        <v>0</v>
      </c>
      <c r="BQ233" s="19">
        <f t="shared" si="507"/>
        <v>1</v>
      </c>
      <c r="BR233" s="19">
        <f t="shared" si="508"/>
        <v>0</v>
      </c>
      <c r="BS233" s="19">
        <f t="shared" si="509"/>
        <v>0</v>
      </c>
      <c r="BT233" s="19">
        <f t="shared" si="510"/>
        <v>0</v>
      </c>
      <c r="BU233" s="19">
        <f t="shared" si="511"/>
        <v>0</v>
      </c>
      <c r="BV233" s="19">
        <f t="shared" si="512"/>
        <v>0</v>
      </c>
      <c r="BW233" s="19">
        <f t="shared" si="513"/>
        <v>0</v>
      </c>
      <c r="BY233" s="12" t="str">
        <f t="shared" si="488"/>
        <v/>
      </c>
      <c r="BZ233" s="12"/>
      <c r="CA233" s="12" t="str">
        <f t="shared" si="489"/>
        <v/>
      </c>
      <c r="CB233" s="12" t="str">
        <f t="shared" si="490"/>
        <v>ENL</v>
      </c>
      <c r="CC233" s="12" t="str">
        <f t="shared" si="491"/>
        <v>ENL</v>
      </c>
    </row>
    <row r="234" spans="1:81" ht="14.25" customHeight="1" x14ac:dyDescent="0.35">
      <c r="A234" s="72" t="str">
        <f t="shared" si="482"/>
        <v>Not Completed</v>
      </c>
      <c r="C234" s="19">
        <f t="shared" si="475"/>
        <v>233</v>
      </c>
      <c r="D234" s="14" t="str">
        <f t="shared" si="476"/>
        <v/>
      </c>
      <c r="E234" s="15"/>
      <c r="F234" s="15"/>
      <c r="G234" s="15"/>
      <c r="H234" s="14" t="str">
        <f t="shared" si="477"/>
        <v/>
      </c>
      <c r="I234" s="15"/>
      <c r="J234" s="15"/>
      <c r="K234" s="15"/>
      <c r="L234" s="15"/>
      <c r="M234" s="15"/>
      <c r="N234" s="15"/>
      <c r="O234" s="15"/>
      <c r="P234" s="16"/>
      <c r="Q234" s="17" t="str">
        <f>IF(ISBLANK(O234)=TRUE,"",VLOOKUP(O234,'validation code'!$X$35:$Y$38,2,0))</f>
        <v/>
      </c>
      <c r="R234" s="17" t="e">
        <f t="shared" si="478"/>
        <v>#VALUE!</v>
      </c>
      <c r="S234" s="16"/>
      <c r="T234" s="74" t="str">
        <f t="shared" si="479"/>
        <v/>
      </c>
      <c r="U234" s="69"/>
      <c r="V234" s="69"/>
      <c r="W234" s="69"/>
      <c r="X234" s="69"/>
      <c r="Y234" s="70"/>
      <c r="Z234" s="69"/>
      <c r="AA234" s="71"/>
      <c r="AB234" s="73" t="str">
        <f t="shared" si="435"/>
        <v/>
      </c>
      <c r="AC234" s="73" t="str">
        <f t="shared" si="514"/>
        <v/>
      </c>
      <c r="AD234" s="73" t="str">
        <f t="shared" si="514"/>
        <v/>
      </c>
      <c r="AE234" s="73" t="str">
        <f t="shared" si="514"/>
        <v/>
      </c>
      <c r="AF234" s="73" t="str">
        <f t="shared" si="514"/>
        <v/>
      </c>
      <c r="AG234" s="73" t="str">
        <f t="shared" si="514"/>
        <v/>
      </c>
      <c r="AH234" s="73" t="str">
        <f t="shared" si="514"/>
        <v/>
      </c>
      <c r="AI234" s="73" t="str">
        <f t="shared" si="514"/>
        <v/>
      </c>
      <c r="AJ234" s="73" t="str">
        <f t="shared" si="514"/>
        <v/>
      </c>
      <c r="AK234" s="73" t="str">
        <f t="shared" si="514"/>
        <v/>
      </c>
      <c r="AL234" s="73" t="str">
        <f t="shared" si="514"/>
        <v/>
      </c>
      <c r="AM234" s="73" t="str">
        <f t="shared" si="514"/>
        <v/>
      </c>
      <c r="AN234" s="64" t="e">
        <f t="shared" si="480"/>
        <v>#VALUE!</v>
      </c>
      <c r="AO234" s="12"/>
      <c r="AP234" s="12" t="str">
        <f>IF(ISBLANK(F234),"",VLOOKUP(F234,'validation code'!$T$64:$U$125,2,0))</f>
        <v/>
      </c>
      <c r="AQ234" s="12" t="str">
        <f>IF(ISBLANK(F234),"",VLOOKUP(F234,'validation code'!$T$3:$U$61,2,0))</f>
        <v/>
      </c>
      <c r="AR234" s="12" t="str">
        <f>IF(ISBLANK(M234)=TRUE,"",VLOOKUP(M234,'validation code'!$X$48:$Y$49,2,0))</f>
        <v/>
      </c>
      <c r="AS234" s="12" t="str">
        <f>IF(ISBLANK(F234)=TRUE,"",VLOOKUP(F234,'validation code'!$A$29:$B$91,2,0))</f>
        <v/>
      </c>
      <c r="AT234" s="12"/>
      <c r="AU234" s="12" t="s">
        <v>1149</v>
      </c>
      <c r="AV234" s="12" t="str">
        <f>IF(ISBLANK($B$2)=TRUE,"",VLOOKUP($B$2,'validation code'!$W$54:$X$76,2,0))</f>
        <v>ENL</v>
      </c>
      <c r="AW234" s="72" t="str">
        <f t="shared" si="483"/>
        <v>01</v>
      </c>
      <c r="AX234" s="72" t="str">
        <f t="shared" si="484"/>
        <v/>
      </c>
      <c r="AY234" s="72" t="str">
        <f t="shared" si="485"/>
        <v>0233</v>
      </c>
      <c r="AZ234" s="72" t="str">
        <f t="shared" si="486"/>
        <v>EX-23-ENL-01--0233</v>
      </c>
      <c r="BA234" s="72" t="str">
        <f t="shared" si="487"/>
        <v>Not Completed</v>
      </c>
      <c r="BB234" s="19">
        <f t="shared" si="492"/>
        <v>0</v>
      </c>
      <c r="BC234" s="19">
        <f t="shared" si="493"/>
        <v>0</v>
      </c>
      <c r="BD234" s="19">
        <f t="shared" si="494"/>
        <v>0</v>
      </c>
      <c r="BE234" s="19">
        <f t="shared" si="495"/>
        <v>1</v>
      </c>
      <c r="BF234" s="19">
        <f t="shared" si="496"/>
        <v>0</v>
      </c>
      <c r="BG234" s="19">
        <f t="shared" si="497"/>
        <v>0</v>
      </c>
      <c r="BH234" s="19">
        <f t="shared" si="498"/>
        <v>0</v>
      </c>
      <c r="BI234" s="19">
        <f t="shared" si="499"/>
        <v>0</v>
      </c>
      <c r="BJ234" s="19">
        <f t="shared" si="500"/>
        <v>0</v>
      </c>
      <c r="BK234" s="19">
        <f t="shared" si="501"/>
        <v>0</v>
      </c>
      <c r="BL234" s="19">
        <f t="shared" si="502"/>
        <v>0</v>
      </c>
      <c r="BM234" s="19">
        <f t="shared" si="503"/>
        <v>0</v>
      </c>
      <c r="BN234" s="19">
        <f t="shared" si="504"/>
        <v>1</v>
      </c>
      <c r="BO234" s="19">
        <f t="shared" si="505"/>
        <v>1</v>
      </c>
      <c r="BP234" s="19">
        <f t="shared" si="506"/>
        <v>0</v>
      </c>
      <c r="BQ234" s="19">
        <f t="shared" si="507"/>
        <v>1</v>
      </c>
      <c r="BR234" s="19">
        <f t="shared" si="508"/>
        <v>0</v>
      </c>
      <c r="BS234" s="19">
        <f t="shared" si="509"/>
        <v>0</v>
      </c>
      <c r="BT234" s="19">
        <f t="shared" si="510"/>
        <v>0</v>
      </c>
      <c r="BU234" s="19">
        <f t="shared" si="511"/>
        <v>0</v>
      </c>
      <c r="BV234" s="19">
        <f t="shared" si="512"/>
        <v>0</v>
      </c>
      <c r="BW234" s="19">
        <f t="shared" si="513"/>
        <v>0</v>
      </c>
      <c r="BY234" s="12" t="str">
        <f t="shared" si="488"/>
        <v/>
      </c>
      <c r="BZ234" s="12"/>
      <c r="CA234" s="12" t="str">
        <f t="shared" si="489"/>
        <v/>
      </c>
      <c r="CB234" s="12" t="str">
        <f t="shared" si="490"/>
        <v>ENL</v>
      </c>
      <c r="CC234" s="12" t="str">
        <f t="shared" si="491"/>
        <v>ENL</v>
      </c>
    </row>
    <row r="235" spans="1:81" s="76" customFormat="1" ht="14.25" customHeight="1" x14ac:dyDescent="0.35">
      <c r="A235" s="75" t="str">
        <f t="shared" si="482"/>
        <v>Not Completed</v>
      </c>
      <c r="C235" s="77">
        <f t="shared" si="475"/>
        <v>234</v>
      </c>
      <c r="D235" s="14" t="str">
        <f t="shared" si="476"/>
        <v/>
      </c>
      <c r="E235" s="15"/>
      <c r="F235" s="15"/>
      <c r="G235" s="15"/>
      <c r="H235" s="14" t="str">
        <f t="shared" si="477"/>
        <v/>
      </c>
      <c r="I235" s="15"/>
      <c r="J235" s="15"/>
      <c r="K235" s="15"/>
      <c r="L235" s="15"/>
      <c r="M235" s="15"/>
      <c r="N235" s="15"/>
      <c r="O235" s="15"/>
      <c r="P235" s="16"/>
      <c r="Q235" s="17" t="str">
        <f>IF(ISBLANK(O235)=TRUE,"",VLOOKUP(O235,'validation code'!$X$35:$Y$38,2,0))</f>
        <v/>
      </c>
      <c r="R235" s="17" t="e">
        <f t="shared" si="478"/>
        <v>#VALUE!</v>
      </c>
      <c r="S235" s="16"/>
      <c r="T235" s="74" t="str">
        <f t="shared" si="479"/>
        <v/>
      </c>
      <c r="U235" s="69"/>
      <c r="V235" s="69"/>
      <c r="W235" s="69"/>
      <c r="X235" s="69"/>
      <c r="Y235" s="70"/>
      <c r="Z235" s="69"/>
      <c r="AA235" s="71"/>
      <c r="AB235" s="73" t="str">
        <f t="shared" si="435"/>
        <v/>
      </c>
      <c r="AC235" s="73" t="str">
        <f t="shared" si="514"/>
        <v/>
      </c>
      <c r="AD235" s="73" t="str">
        <f t="shared" si="514"/>
        <v/>
      </c>
      <c r="AE235" s="73" t="str">
        <f t="shared" si="514"/>
        <v/>
      </c>
      <c r="AF235" s="73" t="str">
        <f t="shared" si="514"/>
        <v/>
      </c>
      <c r="AG235" s="73" t="str">
        <f t="shared" si="514"/>
        <v/>
      </c>
      <c r="AH235" s="73" t="str">
        <f t="shared" si="514"/>
        <v/>
      </c>
      <c r="AI235" s="73" t="str">
        <f t="shared" si="514"/>
        <v/>
      </c>
      <c r="AJ235" s="73" t="str">
        <f t="shared" si="514"/>
        <v/>
      </c>
      <c r="AK235" s="73" t="str">
        <f t="shared" si="514"/>
        <v/>
      </c>
      <c r="AL235" s="73" t="str">
        <f t="shared" si="514"/>
        <v/>
      </c>
      <c r="AM235" s="73" t="str">
        <f t="shared" si="514"/>
        <v/>
      </c>
      <c r="AN235" s="64" t="e">
        <f t="shared" si="480"/>
        <v>#VALUE!</v>
      </c>
      <c r="AO235" s="12"/>
      <c r="AP235" s="12" t="str">
        <f>IF(ISBLANK(F235),"",VLOOKUP(F235,'validation code'!$T$64:$U$125,2,0))</f>
        <v/>
      </c>
      <c r="AQ235" s="12" t="str">
        <f>IF(ISBLANK(F235),"",VLOOKUP(F235,'validation code'!$T$3:$U$61,2,0))</f>
        <v/>
      </c>
      <c r="AR235" s="12" t="str">
        <f>IF(ISBLANK(M235)=TRUE,"",VLOOKUP(M235,'validation code'!$X$48:$Y$49,2,0))</f>
        <v/>
      </c>
      <c r="AS235" s="12" t="str">
        <f>IF(ISBLANK(F235)=TRUE,"",VLOOKUP(F235,'validation code'!$A$29:$B$91,2,0))</f>
        <v/>
      </c>
      <c r="AT235" s="12"/>
      <c r="AU235" s="12" t="s">
        <v>1149</v>
      </c>
      <c r="AV235" s="12" t="str">
        <f>IF(ISBLANK($B$2)=TRUE,"",VLOOKUP($B$2,'validation code'!$W$54:$X$76,2,0))</f>
        <v>ENL</v>
      </c>
      <c r="AW235" s="75" t="str">
        <f t="shared" si="483"/>
        <v>01</v>
      </c>
      <c r="AX235" s="75" t="str">
        <f t="shared" si="484"/>
        <v/>
      </c>
      <c r="AY235" s="75" t="str">
        <f t="shared" si="485"/>
        <v>0234</v>
      </c>
      <c r="AZ235" s="75" t="str">
        <f t="shared" si="486"/>
        <v>EX-23-ENL-01--0234</v>
      </c>
      <c r="BA235" s="75" t="str">
        <f t="shared" si="487"/>
        <v>Not Completed</v>
      </c>
      <c r="BB235" s="77">
        <f t="shared" si="492"/>
        <v>0</v>
      </c>
      <c r="BC235" s="77">
        <f t="shared" si="493"/>
        <v>0</v>
      </c>
      <c r="BD235" s="77">
        <f t="shared" si="494"/>
        <v>0</v>
      </c>
      <c r="BE235" s="77">
        <f t="shared" si="495"/>
        <v>1</v>
      </c>
      <c r="BF235" s="77">
        <f t="shared" si="496"/>
        <v>0</v>
      </c>
      <c r="BG235" s="77">
        <f t="shared" si="497"/>
        <v>0</v>
      </c>
      <c r="BH235" s="77">
        <f t="shared" si="498"/>
        <v>0</v>
      </c>
      <c r="BI235" s="77">
        <f t="shared" si="499"/>
        <v>0</v>
      </c>
      <c r="BJ235" s="77">
        <f t="shared" si="500"/>
        <v>0</v>
      </c>
      <c r="BK235" s="77">
        <f t="shared" si="501"/>
        <v>0</v>
      </c>
      <c r="BL235" s="77">
        <f t="shared" si="502"/>
        <v>0</v>
      </c>
      <c r="BM235" s="77">
        <f t="shared" si="503"/>
        <v>0</v>
      </c>
      <c r="BN235" s="77">
        <f t="shared" si="504"/>
        <v>1</v>
      </c>
      <c r="BO235" s="77">
        <f t="shared" si="505"/>
        <v>1</v>
      </c>
      <c r="BP235" s="77">
        <f t="shared" si="506"/>
        <v>0</v>
      </c>
      <c r="BQ235" s="77">
        <f t="shared" si="507"/>
        <v>1</v>
      </c>
      <c r="BR235" s="77">
        <f t="shared" si="508"/>
        <v>0</v>
      </c>
      <c r="BS235" s="77">
        <f t="shared" si="509"/>
        <v>0</v>
      </c>
      <c r="BT235" s="77">
        <f t="shared" si="510"/>
        <v>0</v>
      </c>
      <c r="BU235" s="77">
        <f t="shared" si="511"/>
        <v>0</v>
      </c>
      <c r="BV235" s="77">
        <f t="shared" si="512"/>
        <v>0</v>
      </c>
      <c r="BW235" s="77">
        <f t="shared" si="513"/>
        <v>0</v>
      </c>
      <c r="BY235" s="78" t="str">
        <f t="shared" si="488"/>
        <v/>
      </c>
      <c r="BZ235" s="78"/>
      <c r="CA235" s="78" t="str">
        <f t="shared" si="489"/>
        <v/>
      </c>
      <c r="CB235" s="78" t="str">
        <f t="shared" si="490"/>
        <v>ENL</v>
      </c>
      <c r="CC235" s="78" t="str">
        <f t="shared" si="491"/>
        <v>ENL</v>
      </c>
    </row>
    <row r="236" spans="1:81" s="76" customFormat="1" ht="14.25" customHeight="1" x14ac:dyDescent="0.35">
      <c r="A236" s="75" t="str">
        <f t="shared" si="482"/>
        <v>Not Completed</v>
      </c>
      <c r="C236" s="77">
        <f t="shared" si="475"/>
        <v>235</v>
      </c>
      <c r="D236" s="14" t="str">
        <f t="shared" si="476"/>
        <v/>
      </c>
      <c r="E236" s="15"/>
      <c r="F236" s="15"/>
      <c r="G236" s="15"/>
      <c r="H236" s="14" t="str">
        <f t="shared" si="477"/>
        <v/>
      </c>
      <c r="I236" s="15"/>
      <c r="J236" s="15"/>
      <c r="K236" s="15"/>
      <c r="L236" s="15"/>
      <c r="M236" s="15"/>
      <c r="N236" s="15"/>
      <c r="O236" s="15"/>
      <c r="P236" s="16"/>
      <c r="Q236" s="17" t="str">
        <f>IF(ISBLANK(O236)=TRUE,"",VLOOKUP(O236,'validation code'!$X$35:$Y$38,2,0))</f>
        <v/>
      </c>
      <c r="R236" s="17" t="e">
        <f t="shared" si="478"/>
        <v>#VALUE!</v>
      </c>
      <c r="S236" s="16"/>
      <c r="T236" s="74" t="str">
        <f t="shared" si="479"/>
        <v/>
      </c>
      <c r="U236" s="69"/>
      <c r="V236" s="69"/>
      <c r="W236" s="69"/>
      <c r="X236" s="69"/>
      <c r="Y236" s="70"/>
      <c r="Z236" s="69"/>
      <c r="AA236" s="71"/>
      <c r="AB236" s="73" t="str">
        <f t="shared" si="435"/>
        <v/>
      </c>
      <c r="AC236" s="73" t="str">
        <f t="shared" si="514"/>
        <v/>
      </c>
      <c r="AD236" s="73" t="str">
        <f t="shared" si="514"/>
        <v/>
      </c>
      <c r="AE236" s="73" t="str">
        <f t="shared" si="514"/>
        <v/>
      </c>
      <c r="AF236" s="73" t="str">
        <f t="shared" si="514"/>
        <v/>
      </c>
      <c r="AG236" s="73" t="str">
        <f t="shared" si="514"/>
        <v/>
      </c>
      <c r="AH236" s="73" t="str">
        <f t="shared" si="514"/>
        <v/>
      </c>
      <c r="AI236" s="73" t="str">
        <f t="shared" si="514"/>
        <v/>
      </c>
      <c r="AJ236" s="73" t="str">
        <f t="shared" si="514"/>
        <v/>
      </c>
      <c r="AK236" s="73" t="str">
        <f t="shared" si="514"/>
        <v/>
      </c>
      <c r="AL236" s="73" t="str">
        <f t="shared" si="514"/>
        <v/>
      </c>
      <c r="AM236" s="73" t="str">
        <f t="shared" si="514"/>
        <v/>
      </c>
      <c r="AN236" s="64" t="e">
        <f t="shared" si="480"/>
        <v>#VALUE!</v>
      </c>
      <c r="AO236" s="12"/>
      <c r="AP236" s="12" t="str">
        <f>IF(ISBLANK(F236),"",VLOOKUP(F236,'validation code'!$T$64:$U$125,2,0))</f>
        <v/>
      </c>
      <c r="AQ236" s="12" t="str">
        <f>IF(ISBLANK(F236),"",VLOOKUP(F236,'validation code'!$T$3:$U$61,2,0))</f>
        <v/>
      </c>
      <c r="AR236" s="12" t="str">
        <f>IF(ISBLANK(M236)=TRUE,"",VLOOKUP(M236,'validation code'!$X$48:$Y$49,2,0))</f>
        <v/>
      </c>
      <c r="AS236" s="12" t="str">
        <f>IF(ISBLANK(F236)=TRUE,"",VLOOKUP(F236,'validation code'!$A$29:$B$91,2,0))</f>
        <v/>
      </c>
      <c r="AT236" s="12"/>
      <c r="AU236" s="12" t="s">
        <v>1149</v>
      </c>
      <c r="AV236" s="12" t="str">
        <f>IF(ISBLANK($B$2)=TRUE,"",VLOOKUP($B$2,'validation code'!$W$54:$X$76,2,0))</f>
        <v>ENL</v>
      </c>
      <c r="AW236" s="75" t="str">
        <f t="shared" si="483"/>
        <v>01</v>
      </c>
      <c r="AX236" s="75" t="str">
        <f t="shared" si="484"/>
        <v/>
      </c>
      <c r="AY236" s="75" t="str">
        <f t="shared" si="485"/>
        <v>0235</v>
      </c>
      <c r="AZ236" s="75" t="str">
        <f t="shared" si="486"/>
        <v>EX-23-ENL-01--0235</v>
      </c>
      <c r="BA236" s="75" t="str">
        <f t="shared" si="487"/>
        <v>Not Completed</v>
      </c>
      <c r="BB236" s="77">
        <f t="shared" si="492"/>
        <v>0</v>
      </c>
      <c r="BC236" s="77">
        <f t="shared" si="493"/>
        <v>0</v>
      </c>
      <c r="BD236" s="77">
        <f t="shared" si="494"/>
        <v>0</v>
      </c>
      <c r="BE236" s="77">
        <f t="shared" si="495"/>
        <v>1</v>
      </c>
      <c r="BF236" s="77">
        <f t="shared" si="496"/>
        <v>0</v>
      </c>
      <c r="BG236" s="77">
        <f t="shared" si="497"/>
        <v>0</v>
      </c>
      <c r="BH236" s="77">
        <f t="shared" si="498"/>
        <v>0</v>
      </c>
      <c r="BI236" s="77">
        <f t="shared" si="499"/>
        <v>0</v>
      </c>
      <c r="BJ236" s="77">
        <f t="shared" si="500"/>
        <v>0</v>
      </c>
      <c r="BK236" s="77">
        <f t="shared" si="501"/>
        <v>0</v>
      </c>
      <c r="BL236" s="77">
        <f t="shared" si="502"/>
        <v>0</v>
      </c>
      <c r="BM236" s="77">
        <f t="shared" si="503"/>
        <v>0</v>
      </c>
      <c r="BN236" s="77">
        <f t="shared" si="504"/>
        <v>1</v>
      </c>
      <c r="BO236" s="77">
        <f t="shared" si="505"/>
        <v>1</v>
      </c>
      <c r="BP236" s="77">
        <f t="shared" si="506"/>
        <v>0</v>
      </c>
      <c r="BQ236" s="77">
        <f t="shared" si="507"/>
        <v>1</v>
      </c>
      <c r="BR236" s="77">
        <f t="shared" si="508"/>
        <v>0</v>
      </c>
      <c r="BS236" s="77">
        <f t="shared" si="509"/>
        <v>0</v>
      </c>
      <c r="BT236" s="77">
        <f t="shared" si="510"/>
        <v>0</v>
      </c>
      <c r="BU236" s="77">
        <f t="shared" si="511"/>
        <v>0</v>
      </c>
      <c r="BV236" s="77">
        <f t="shared" si="512"/>
        <v>0</v>
      </c>
      <c r="BW236" s="77">
        <f t="shared" si="513"/>
        <v>0</v>
      </c>
      <c r="BY236" s="78" t="str">
        <f t="shared" si="488"/>
        <v/>
      </c>
      <c r="BZ236" s="78"/>
      <c r="CA236" s="78" t="str">
        <f t="shared" si="489"/>
        <v/>
      </c>
      <c r="CB236" s="78" t="str">
        <f t="shared" si="490"/>
        <v>ENL</v>
      </c>
      <c r="CC236" s="78" t="str">
        <f t="shared" si="491"/>
        <v>ENL</v>
      </c>
    </row>
    <row r="237" spans="1:81" s="76" customFormat="1" ht="14.25" customHeight="1" x14ac:dyDescent="0.35">
      <c r="A237" s="75" t="str">
        <f t="shared" ref="A237:A300" si="515">BA237</f>
        <v>Not Completed</v>
      </c>
      <c r="C237" s="77">
        <f t="shared" si="475"/>
        <v>236</v>
      </c>
      <c r="D237" s="14" t="str">
        <f t="shared" si="476"/>
        <v/>
      </c>
      <c r="E237" s="15"/>
      <c r="F237" s="15"/>
      <c r="G237" s="15"/>
      <c r="H237" s="14" t="str">
        <f t="shared" si="477"/>
        <v/>
      </c>
      <c r="I237" s="15"/>
      <c r="J237" s="15"/>
      <c r="K237" s="15"/>
      <c r="L237" s="15"/>
      <c r="M237" s="15"/>
      <c r="N237" s="15"/>
      <c r="O237" s="15"/>
      <c r="P237" s="16"/>
      <c r="Q237" s="17" t="str">
        <f>IF(ISBLANK(O237)=TRUE,"",VLOOKUP(O237,'validation code'!$X$35:$Y$38,2,0))</f>
        <v/>
      </c>
      <c r="R237" s="17" t="e">
        <f t="shared" si="478"/>
        <v>#VALUE!</v>
      </c>
      <c r="S237" s="16"/>
      <c r="T237" s="74" t="str">
        <f t="shared" si="479"/>
        <v/>
      </c>
      <c r="U237" s="69"/>
      <c r="V237" s="69"/>
      <c r="W237" s="69"/>
      <c r="X237" s="69"/>
      <c r="Y237" s="70"/>
      <c r="Z237" s="69"/>
      <c r="AA237" s="71"/>
      <c r="AB237" s="73" t="str">
        <f t="shared" si="435"/>
        <v/>
      </c>
      <c r="AC237" s="73" t="str">
        <f t="shared" si="514"/>
        <v/>
      </c>
      <c r="AD237" s="73" t="str">
        <f t="shared" si="514"/>
        <v/>
      </c>
      <c r="AE237" s="73" t="str">
        <f t="shared" si="514"/>
        <v/>
      </c>
      <c r="AF237" s="73" t="str">
        <f t="shared" si="514"/>
        <v/>
      </c>
      <c r="AG237" s="73" t="str">
        <f t="shared" si="514"/>
        <v/>
      </c>
      <c r="AH237" s="73" t="str">
        <f t="shared" si="514"/>
        <v/>
      </c>
      <c r="AI237" s="73" t="str">
        <f t="shared" si="514"/>
        <v/>
      </c>
      <c r="AJ237" s="73" t="str">
        <f t="shared" si="514"/>
        <v/>
      </c>
      <c r="AK237" s="73" t="str">
        <f t="shared" si="514"/>
        <v/>
      </c>
      <c r="AL237" s="73" t="str">
        <f t="shared" si="514"/>
        <v/>
      </c>
      <c r="AM237" s="73" t="str">
        <f t="shared" si="514"/>
        <v/>
      </c>
      <c r="AN237" s="64" t="e">
        <f t="shared" si="480"/>
        <v>#VALUE!</v>
      </c>
      <c r="AO237" s="12"/>
      <c r="AP237" s="12" t="str">
        <f>IF(ISBLANK(F237),"",VLOOKUP(F237,'validation code'!$T$64:$U$125,2,0))</f>
        <v/>
      </c>
      <c r="AQ237" s="12" t="str">
        <f>IF(ISBLANK(F237),"",VLOOKUP(F237,'validation code'!$T$3:$U$61,2,0))</f>
        <v/>
      </c>
      <c r="AR237" s="12" t="str">
        <f>IF(ISBLANK(M237)=TRUE,"",VLOOKUP(M237,'validation code'!$X$48:$Y$49,2,0))</f>
        <v/>
      </c>
      <c r="AS237" s="12" t="str">
        <f>IF(ISBLANK(F237)=TRUE,"",VLOOKUP(F237,'validation code'!$A$29:$B$91,2,0))</f>
        <v/>
      </c>
      <c r="AT237" s="12"/>
      <c r="AU237" s="12" t="s">
        <v>1149</v>
      </c>
      <c r="AV237" s="12" t="str">
        <f>IF(ISBLANK($B$2)=TRUE,"",VLOOKUP($B$2,'validation code'!$W$54:$X$76,2,0))</f>
        <v>ENL</v>
      </c>
      <c r="AW237" s="75" t="str">
        <f t="shared" ref="AW237:AW300" si="516">TEXT(MONTH(V237),"00")</f>
        <v>01</v>
      </c>
      <c r="AX237" s="75" t="str">
        <f t="shared" ref="AX237:AX300" si="517">TEXT(LEFT(G237,1),"ABC")</f>
        <v/>
      </c>
      <c r="AY237" s="75" t="str">
        <f t="shared" ref="AY237:AY300" si="518">TEXT(C237,"0000")</f>
        <v>0236</v>
      </c>
      <c r="AZ237" s="75" t="str">
        <f t="shared" ref="AZ237:AZ300" si="519">AU237&amp;"-"&amp;AV237&amp;"-"&amp;AW237&amp;"-"&amp;AX237&amp;"-"&amp;AY237</f>
        <v>EX-23-ENL-01--0236</v>
      </c>
      <c r="BA237" s="75" t="str">
        <f t="shared" ref="BA237:BA300" si="520">IF(SUM(BB237:BW237)=22,"completed","Not Completed")</f>
        <v>Not Completed</v>
      </c>
      <c r="BB237" s="77">
        <f t="shared" ref="BB237:BB300" si="521">IF(ISBLANK(F237)=TRUE,0,1)</f>
        <v>0</v>
      </c>
      <c r="BC237" s="77">
        <f t="shared" ref="BC237:BC300" si="522">IF(ISBLANK(G237)=TRUE,0,1)</f>
        <v>0</v>
      </c>
      <c r="BD237" s="77">
        <f t="shared" ref="BD237:BD300" si="523">IF(ISBLANK(G237)=TRUE,0,1)</f>
        <v>0</v>
      </c>
      <c r="BE237" s="77">
        <f t="shared" ref="BE237:BE300" si="524">IF(ISBLANK(H237)=TRUE,0,1)</f>
        <v>1</v>
      </c>
      <c r="BF237" s="77">
        <f t="shared" ref="BF237:BF300" si="525">IF(ISBLANK(I237)=TRUE,0,1)</f>
        <v>0</v>
      </c>
      <c r="BG237" s="77">
        <f t="shared" ref="BG237:BG300" si="526">IF(ISBLANK(J237)=TRUE,0,1)</f>
        <v>0</v>
      </c>
      <c r="BH237" s="77">
        <f t="shared" ref="BH237:BH300" si="527">IF(ISBLANK(K237)=TRUE,0,1)</f>
        <v>0</v>
      </c>
      <c r="BI237" s="77">
        <f t="shared" ref="BI237:BI300" si="528">IF(ISBLANK(L237)=TRUE,0,1)</f>
        <v>0</v>
      </c>
      <c r="BJ237" s="77">
        <f t="shared" ref="BJ237:BJ300" si="529">IF(ISBLANK(M237)=TRUE,0,1)</f>
        <v>0</v>
      </c>
      <c r="BK237" s="77">
        <f t="shared" ref="BK237:BK300" si="530">IF(ISBLANK(N237)=TRUE,0,1)</f>
        <v>0</v>
      </c>
      <c r="BL237" s="77">
        <f t="shared" ref="BL237:BL300" si="531">IF(ISBLANK(O237)=TRUE,0,1)</f>
        <v>0</v>
      </c>
      <c r="BM237" s="77">
        <f t="shared" ref="BM237:BM300" si="532">IF(ISBLANK(P237)=TRUE,0,1)</f>
        <v>0</v>
      </c>
      <c r="BN237" s="77">
        <f t="shared" ref="BN237:BN300" si="533">IF(ISBLANK(Q237)=TRUE,0,1)</f>
        <v>1</v>
      </c>
      <c r="BO237" s="77">
        <f t="shared" ref="BO237:BO300" si="534">IF(ISBLANK(R237)=TRUE,0,1)</f>
        <v>1</v>
      </c>
      <c r="BP237" s="77">
        <f t="shared" ref="BP237:BP300" si="535">IF(ISBLANK(S237)=TRUE,0,1)</f>
        <v>0</v>
      </c>
      <c r="BQ237" s="77">
        <f t="shared" ref="BQ237:BQ300" si="536">IF(ISBLANK(T237)=TRUE,0,1)</f>
        <v>1</v>
      </c>
      <c r="BR237" s="77">
        <f t="shared" ref="BR237:BR300" si="537">IF(ISBLANK(U237)=TRUE,0,1)</f>
        <v>0</v>
      </c>
      <c r="BS237" s="77">
        <f t="shared" ref="BS237:BS300" si="538">IF(ISBLANK(V237)=TRUE,0,1)</f>
        <v>0</v>
      </c>
      <c r="BT237" s="77">
        <f t="shared" ref="BT237:BT300" si="539">IF(ISBLANK(W237)=TRUE,0,1)</f>
        <v>0</v>
      </c>
      <c r="BU237" s="77">
        <f t="shared" ref="BU237:BU300" si="540">IF(ISBLANK(X237)=TRUE,0,1)</f>
        <v>0</v>
      </c>
      <c r="BV237" s="77">
        <f t="shared" ref="BV237:BV300" si="541">IF(ISBLANK(Y237)=TRUE,0,1)</f>
        <v>0</v>
      </c>
      <c r="BW237" s="77">
        <f t="shared" ref="BW237:BW300" si="542">IF(ISBLANK(Z237)=TRUE,0,1)</f>
        <v>0</v>
      </c>
      <c r="BY237" s="78" t="str">
        <f t="shared" ref="BY237:BY300" si="543">LEFT(J237,10)</f>
        <v/>
      </c>
      <c r="BZ237" s="78"/>
      <c r="CA237" s="78" t="str">
        <f t="shared" ref="CA237:CA300" si="544">LEFT(BY237,4)</f>
        <v/>
      </c>
      <c r="CB237" s="78" t="str">
        <f t="shared" ref="CB237:CB300" si="545">B$2</f>
        <v>ENL</v>
      </c>
      <c r="CC237" s="78" t="str">
        <f t="shared" ref="CC237:CC300" si="546">CB237&amp;CA237</f>
        <v>ENL</v>
      </c>
    </row>
    <row r="238" spans="1:81" s="76" customFormat="1" ht="14.25" customHeight="1" x14ac:dyDescent="0.35">
      <c r="A238" s="75" t="str">
        <f t="shared" si="515"/>
        <v>Not Completed</v>
      </c>
      <c r="C238" s="77">
        <f t="shared" si="475"/>
        <v>237</v>
      </c>
      <c r="D238" s="14" t="str">
        <f t="shared" si="476"/>
        <v/>
      </c>
      <c r="E238" s="15"/>
      <c r="F238" s="15"/>
      <c r="G238" s="15"/>
      <c r="H238" s="14" t="str">
        <f t="shared" si="477"/>
        <v/>
      </c>
      <c r="I238" s="15"/>
      <c r="J238" s="15"/>
      <c r="K238" s="15"/>
      <c r="L238" s="15"/>
      <c r="M238" s="15"/>
      <c r="N238" s="15"/>
      <c r="O238" s="15"/>
      <c r="P238" s="16"/>
      <c r="Q238" s="17" t="str">
        <f>IF(ISBLANK(O238)=TRUE,"",VLOOKUP(O238,'validation code'!$X$35:$Y$38,2,0))</f>
        <v/>
      </c>
      <c r="R238" s="17" t="e">
        <f t="shared" si="478"/>
        <v>#VALUE!</v>
      </c>
      <c r="S238" s="16"/>
      <c r="T238" s="74" t="str">
        <f t="shared" si="479"/>
        <v/>
      </c>
      <c r="U238" s="69"/>
      <c r="V238" s="69"/>
      <c r="W238" s="69"/>
      <c r="X238" s="69"/>
      <c r="Y238" s="70"/>
      <c r="Z238" s="69"/>
      <c r="AA238" s="71"/>
      <c r="AB238" s="73" t="str">
        <f t="shared" si="435"/>
        <v/>
      </c>
      <c r="AC238" s="73" t="str">
        <f t="shared" si="514"/>
        <v/>
      </c>
      <c r="AD238" s="73" t="str">
        <f t="shared" si="514"/>
        <v/>
      </c>
      <c r="AE238" s="73" t="str">
        <f t="shared" si="514"/>
        <v/>
      </c>
      <c r="AF238" s="73" t="str">
        <f t="shared" si="514"/>
        <v/>
      </c>
      <c r="AG238" s="73" t="str">
        <f t="shared" si="514"/>
        <v/>
      </c>
      <c r="AH238" s="73" t="str">
        <f t="shared" si="514"/>
        <v/>
      </c>
      <c r="AI238" s="73" t="str">
        <f t="shared" si="514"/>
        <v/>
      </c>
      <c r="AJ238" s="73" t="str">
        <f t="shared" si="514"/>
        <v/>
      </c>
      <c r="AK238" s="73" t="str">
        <f t="shared" si="514"/>
        <v/>
      </c>
      <c r="AL238" s="73" t="str">
        <f t="shared" si="514"/>
        <v/>
      </c>
      <c r="AM238" s="73" t="str">
        <f t="shared" si="514"/>
        <v/>
      </c>
      <c r="AN238" s="64" t="e">
        <f t="shared" si="480"/>
        <v>#VALUE!</v>
      </c>
      <c r="AO238" s="12"/>
      <c r="AP238" s="12" t="str">
        <f>IF(ISBLANK(F238),"",VLOOKUP(F238,'validation code'!$T$64:$U$125,2,0))</f>
        <v/>
      </c>
      <c r="AQ238" s="12" t="str">
        <f>IF(ISBLANK(F238),"",VLOOKUP(F238,'validation code'!$T$3:$U$61,2,0))</f>
        <v/>
      </c>
      <c r="AR238" s="12" t="str">
        <f>IF(ISBLANK(M238)=TRUE,"",VLOOKUP(M238,'validation code'!$X$48:$Y$49,2,0))</f>
        <v/>
      </c>
      <c r="AS238" s="12" t="str">
        <f>IF(ISBLANK(F238)=TRUE,"",VLOOKUP(F238,'validation code'!$A$29:$B$91,2,0))</f>
        <v/>
      </c>
      <c r="AT238" s="12"/>
      <c r="AU238" s="12" t="s">
        <v>1149</v>
      </c>
      <c r="AV238" s="12" t="str">
        <f>IF(ISBLANK($B$2)=TRUE,"",VLOOKUP($B$2,'validation code'!$W$54:$X$76,2,0))</f>
        <v>ENL</v>
      </c>
      <c r="AW238" s="75" t="str">
        <f t="shared" si="516"/>
        <v>01</v>
      </c>
      <c r="AX238" s="75" t="str">
        <f t="shared" si="517"/>
        <v/>
      </c>
      <c r="AY238" s="75" t="str">
        <f t="shared" si="518"/>
        <v>0237</v>
      </c>
      <c r="AZ238" s="75" t="str">
        <f t="shared" si="519"/>
        <v>EX-23-ENL-01--0237</v>
      </c>
      <c r="BA238" s="75" t="str">
        <f t="shared" si="520"/>
        <v>Not Completed</v>
      </c>
      <c r="BB238" s="77">
        <f t="shared" si="521"/>
        <v>0</v>
      </c>
      <c r="BC238" s="77">
        <f t="shared" si="522"/>
        <v>0</v>
      </c>
      <c r="BD238" s="77">
        <f t="shared" si="523"/>
        <v>0</v>
      </c>
      <c r="BE238" s="77">
        <f t="shared" si="524"/>
        <v>1</v>
      </c>
      <c r="BF238" s="77">
        <f t="shared" si="525"/>
        <v>0</v>
      </c>
      <c r="BG238" s="77">
        <f t="shared" si="526"/>
        <v>0</v>
      </c>
      <c r="BH238" s="77">
        <f t="shared" si="527"/>
        <v>0</v>
      </c>
      <c r="BI238" s="77">
        <f t="shared" si="528"/>
        <v>0</v>
      </c>
      <c r="BJ238" s="77">
        <f t="shared" si="529"/>
        <v>0</v>
      </c>
      <c r="BK238" s="77">
        <f t="shared" si="530"/>
        <v>0</v>
      </c>
      <c r="BL238" s="77">
        <f t="shared" si="531"/>
        <v>0</v>
      </c>
      <c r="BM238" s="77">
        <f t="shared" si="532"/>
        <v>0</v>
      </c>
      <c r="BN238" s="77">
        <f t="shared" si="533"/>
        <v>1</v>
      </c>
      <c r="BO238" s="77">
        <f t="shared" si="534"/>
        <v>1</v>
      </c>
      <c r="BP238" s="77">
        <f t="shared" si="535"/>
        <v>0</v>
      </c>
      <c r="BQ238" s="77">
        <f t="shared" si="536"/>
        <v>1</v>
      </c>
      <c r="BR238" s="77">
        <f t="shared" si="537"/>
        <v>0</v>
      </c>
      <c r="BS238" s="77">
        <f t="shared" si="538"/>
        <v>0</v>
      </c>
      <c r="BT238" s="77">
        <f t="shared" si="539"/>
        <v>0</v>
      </c>
      <c r="BU238" s="77">
        <f t="shared" si="540"/>
        <v>0</v>
      </c>
      <c r="BV238" s="77">
        <f t="shared" si="541"/>
        <v>0</v>
      </c>
      <c r="BW238" s="77">
        <f t="shared" si="542"/>
        <v>0</v>
      </c>
      <c r="BY238" s="78" t="str">
        <f t="shared" si="543"/>
        <v/>
      </c>
      <c r="BZ238" s="78"/>
      <c r="CA238" s="78" t="str">
        <f t="shared" si="544"/>
        <v/>
      </c>
      <c r="CB238" s="78" t="str">
        <f t="shared" si="545"/>
        <v>ENL</v>
      </c>
      <c r="CC238" s="78" t="str">
        <f t="shared" si="546"/>
        <v>ENL</v>
      </c>
    </row>
    <row r="239" spans="1:81" s="76" customFormat="1" ht="14.25" customHeight="1" x14ac:dyDescent="0.35">
      <c r="A239" s="75" t="str">
        <f t="shared" si="515"/>
        <v>Not Completed</v>
      </c>
      <c r="C239" s="77">
        <f t="shared" si="475"/>
        <v>238</v>
      </c>
      <c r="D239" s="14" t="str">
        <f t="shared" si="476"/>
        <v/>
      </c>
      <c r="E239" s="15"/>
      <c r="F239" s="15"/>
      <c r="G239" s="15"/>
      <c r="H239" s="14" t="str">
        <f t="shared" si="477"/>
        <v/>
      </c>
      <c r="I239" s="15"/>
      <c r="J239" s="15"/>
      <c r="K239" s="15"/>
      <c r="L239" s="15"/>
      <c r="M239" s="15"/>
      <c r="N239" s="15"/>
      <c r="O239" s="15"/>
      <c r="P239" s="16"/>
      <c r="Q239" s="17" t="str">
        <f>IF(ISBLANK(O239)=TRUE,"",VLOOKUP(O239,'validation code'!$X$35:$Y$38,2,0))</f>
        <v/>
      </c>
      <c r="R239" s="17" t="e">
        <f t="shared" si="478"/>
        <v>#VALUE!</v>
      </c>
      <c r="S239" s="16"/>
      <c r="T239" s="74" t="str">
        <f t="shared" si="479"/>
        <v/>
      </c>
      <c r="U239" s="69"/>
      <c r="V239" s="69"/>
      <c r="W239" s="69"/>
      <c r="X239" s="69"/>
      <c r="Y239" s="70"/>
      <c r="Z239" s="69"/>
      <c r="AA239" s="71"/>
      <c r="AB239" s="73" t="str">
        <f t="shared" si="435"/>
        <v/>
      </c>
      <c r="AC239" s="73" t="str">
        <f t="shared" si="514"/>
        <v/>
      </c>
      <c r="AD239" s="73" t="str">
        <f t="shared" si="514"/>
        <v/>
      </c>
      <c r="AE239" s="73" t="str">
        <f t="shared" si="514"/>
        <v/>
      </c>
      <c r="AF239" s="73" t="str">
        <f t="shared" si="514"/>
        <v/>
      </c>
      <c r="AG239" s="73" t="str">
        <f t="shared" si="514"/>
        <v/>
      </c>
      <c r="AH239" s="73" t="str">
        <f t="shared" si="514"/>
        <v/>
      </c>
      <c r="AI239" s="73" t="str">
        <f t="shared" si="514"/>
        <v/>
      </c>
      <c r="AJ239" s="73" t="str">
        <f t="shared" si="514"/>
        <v/>
      </c>
      <c r="AK239" s="73" t="str">
        <f t="shared" si="514"/>
        <v/>
      </c>
      <c r="AL239" s="73" t="str">
        <f t="shared" si="514"/>
        <v/>
      </c>
      <c r="AM239" s="73" t="str">
        <f t="shared" si="514"/>
        <v/>
      </c>
      <c r="AN239" s="64" t="e">
        <f t="shared" si="480"/>
        <v>#VALUE!</v>
      </c>
      <c r="AO239" s="12"/>
      <c r="AP239" s="12" t="str">
        <f>IF(ISBLANK(F239),"",VLOOKUP(F239,'validation code'!$T$64:$U$125,2,0))</f>
        <v/>
      </c>
      <c r="AQ239" s="12" t="str">
        <f>IF(ISBLANK(F239),"",VLOOKUP(F239,'validation code'!$T$3:$U$61,2,0))</f>
        <v/>
      </c>
      <c r="AR239" s="12" t="str">
        <f>IF(ISBLANK(M239)=TRUE,"",VLOOKUP(M239,'validation code'!$X$48:$Y$49,2,0))</f>
        <v/>
      </c>
      <c r="AS239" s="12" t="str">
        <f>IF(ISBLANK(F239)=TRUE,"",VLOOKUP(F239,'validation code'!$A$29:$B$91,2,0))</f>
        <v/>
      </c>
      <c r="AT239" s="12"/>
      <c r="AU239" s="12" t="s">
        <v>1149</v>
      </c>
      <c r="AV239" s="12" t="str">
        <f>IF(ISBLANK($B$2)=TRUE,"",VLOOKUP($B$2,'validation code'!$W$54:$X$76,2,0))</f>
        <v>ENL</v>
      </c>
      <c r="AW239" s="75" t="str">
        <f t="shared" si="516"/>
        <v>01</v>
      </c>
      <c r="AX239" s="75" t="str">
        <f t="shared" si="517"/>
        <v/>
      </c>
      <c r="AY239" s="75" t="str">
        <f t="shared" si="518"/>
        <v>0238</v>
      </c>
      <c r="AZ239" s="75" t="str">
        <f t="shared" si="519"/>
        <v>EX-23-ENL-01--0238</v>
      </c>
      <c r="BA239" s="75" t="str">
        <f t="shared" si="520"/>
        <v>Not Completed</v>
      </c>
      <c r="BB239" s="77">
        <f t="shared" si="521"/>
        <v>0</v>
      </c>
      <c r="BC239" s="77">
        <f t="shared" si="522"/>
        <v>0</v>
      </c>
      <c r="BD239" s="77">
        <f t="shared" si="523"/>
        <v>0</v>
      </c>
      <c r="BE239" s="77">
        <f t="shared" si="524"/>
        <v>1</v>
      </c>
      <c r="BF239" s="77">
        <f t="shared" si="525"/>
        <v>0</v>
      </c>
      <c r="BG239" s="77">
        <f t="shared" si="526"/>
        <v>0</v>
      </c>
      <c r="BH239" s="77">
        <f t="shared" si="527"/>
        <v>0</v>
      </c>
      <c r="BI239" s="77">
        <f t="shared" si="528"/>
        <v>0</v>
      </c>
      <c r="BJ239" s="77">
        <f t="shared" si="529"/>
        <v>0</v>
      </c>
      <c r="BK239" s="77">
        <f t="shared" si="530"/>
        <v>0</v>
      </c>
      <c r="BL239" s="77">
        <f t="shared" si="531"/>
        <v>0</v>
      </c>
      <c r="BM239" s="77">
        <f t="shared" si="532"/>
        <v>0</v>
      </c>
      <c r="BN239" s="77">
        <f t="shared" si="533"/>
        <v>1</v>
      </c>
      <c r="BO239" s="77">
        <f t="shared" si="534"/>
        <v>1</v>
      </c>
      <c r="BP239" s="77">
        <f t="shared" si="535"/>
        <v>0</v>
      </c>
      <c r="BQ239" s="77">
        <f t="shared" si="536"/>
        <v>1</v>
      </c>
      <c r="BR239" s="77">
        <f t="shared" si="537"/>
        <v>0</v>
      </c>
      <c r="BS239" s="77">
        <f t="shared" si="538"/>
        <v>0</v>
      </c>
      <c r="BT239" s="77">
        <f t="shared" si="539"/>
        <v>0</v>
      </c>
      <c r="BU239" s="77">
        <f t="shared" si="540"/>
        <v>0</v>
      </c>
      <c r="BV239" s="77">
        <f t="shared" si="541"/>
        <v>0</v>
      </c>
      <c r="BW239" s="77">
        <f t="shared" si="542"/>
        <v>0</v>
      </c>
      <c r="BY239" s="78" t="str">
        <f t="shared" si="543"/>
        <v/>
      </c>
      <c r="BZ239" s="78"/>
      <c r="CA239" s="78" t="str">
        <f t="shared" si="544"/>
        <v/>
      </c>
      <c r="CB239" s="78" t="str">
        <f t="shared" si="545"/>
        <v>ENL</v>
      </c>
      <c r="CC239" s="78" t="str">
        <f t="shared" si="546"/>
        <v>ENL</v>
      </c>
    </row>
    <row r="240" spans="1:81" s="76" customFormat="1" ht="14.25" customHeight="1" x14ac:dyDescent="0.35">
      <c r="A240" s="75" t="str">
        <f t="shared" si="515"/>
        <v>Not Completed</v>
      </c>
      <c r="C240" s="77">
        <f t="shared" si="475"/>
        <v>239</v>
      </c>
      <c r="D240" s="14" t="str">
        <f t="shared" si="476"/>
        <v/>
      </c>
      <c r="E240" s="15"/>
      <c r="F240" s="15"/>
      <c r="G240" s="15"/>
      <c r="H240" s="14" t="str">
        <f t="shared" si="477"/>
        <v/>
      </c>
      <c r="I240" s="15"/>
      <c r="J240" s="15"/>
      <c r="K240" s="15"/>
      <c r="L240" s="15"/>
      <c r="M240" s="15"/>
      <c r="N240" s="15"/>
      <c r="O240" s="15"/>
      <c r="P240" s="16"/>
      <c r="Q240" s="17" t="str">
        <f>IF(ISBLANK(O240)=TRUE,"",VLOOKUP(O240,'validation code'!$X$35:$Y$38,2,0))</f>
        <v/>
      </c>
      <c r="R240" s="17" t="e">
        <f t="shared" si="478"/>
        <v>#VALUE!</v>
      </c>
      <c r="S240" s="16"/>
      <c r="T240" s="74" t="str">
        <f t="shared" si="479"/>
        <v/>
      </c>
      <c r="U240" s="69"/>
      <c r="V240" s="69"/>
      <c r="W240" s="69"/>
      <c r="X240" s="69"/>
      <c r="Y240" s="70"/>
      <c r="Z240" s="69"/>
      <c r="AA240" s="71"/>
      <c r="AB240" s="73" t="str">
        <f t="shared" si="435"/>
        <v/>
      </c>
      <c r="AC240" s="73" t="str">
        <f t="shared" si="514"/>
        <v/>
      </c>
      <c r="AD240" s="73" t="str">
        <f t="shared" si="514"/>
        <v/>
      </c>
      <c r="AE240" s="73" t="str">
        <f t="shared" si="514"/>
        <v/>
      </c>
      <c r="AF240" s="73" t="str">
        <f t="shared" si="514"/>
        <v/>
      </c>
      <c r="AG240" s="73" t="str">
        <f t="shared" si="514"/>
        <v/>
      </c>
      <c r="AH240" s="73" t="str">
        <f t="shared" si="514"/>
        <v/>
      </c>
      <c r="AI240" s="73" t="str">
        <f t="shared" si="514"/>
        <v/>
      </c>
      <c r="AJ240" s="73" t="str">
        <f t="shared" si="514"/>
        <v/>
      </c>
      <c r="AK240" s="73" t="str">
        <f t="shared" si="514"/>
        <v/>
      </c>
      <c r="AL240" s="73" t="str">
        <f t="shared" si="514"/>
        <v/>
      </c>
      <c r="AM240" s="73" t="str">
        <f t="shared" si="514"/>
        <v/>
      </c>
      <c r="AN240" s="64" t="e">
        <f t="shared" si="480"/>
        <v>#VALUE!</v>
      </c>
      <c r="AO240" s="12"/>
      <c r="AP240" s="12" t="str">
        <f>IF(ISBLANK(F240),"",VLOOKUP(F240,'validation code'!$T$64:$U$125,2,0))</f>
        <v/>
      </c>
      <c r="AQ240" s="12" t="str">
        <f>IF(ISBLANK(F240),"",VLOOKUP(F240,'validation code'!$T$3:$U$61,2,0))</f>
        <v/>
      </c>
      <c r="AR240" s="12" t="str">
        <f>IF(ISBLANK(M240)=TRUE,"",VLOOKUP(M240,'validation code'!$X$48:$Y$49,2,0))</f>
        <v/>
      </c>
      <c r="AS240" s="12" t="str">
        <f>IF(ISBLANK(F240)=TRUE,"",VLOOKUP(F240,'validation code'!$A$29:$B$91,2,0))</f>
        <v/>
      </c>
      <c r="AT240" s="12"/>
      <c r="AU240" s="12" t="s">
        <v>1149</v>
      </c>
      <c r="AV240" s="12" t="str">
        <f>IF(ISBLANK($B$2)=TRUE,"",VLOOKUP($B$2,'validation code'!$W$54:$X$76,2,0))</f>
        <v>ENL</v>
      </c>
      <c r="AW240" s="75" t="str">
        <f t="shared" si="516"/>
        <v>01</v>
      </c>
      <c r="AX240" s="75" t="str">
        <f t="shared" si="517"/>
        <v/>
      </c>
      <c r="AY240" s="75" t="str">
        <f t="shared" si="518"/>
        <v>0239</v>
      </c>
      <c r="AZ240" s="75" t="str">
        <f t="shared" si="519"/>
        <v>EX-23-ENL-01--0239</v>
      </c>
      <c r="BA240" s="75" t="str">
        <f t="shared" si="520"/>
        <v>Not Completed</v>
      </c>
      <c r="BB240" s="77">
        <f t="shared" si="521"/>
        <v>0</v>
      </c>
      <c r="BC240" s="77">
        <f t="shared" si="522"/>
        <v>0</v>
      </c>
      <c r="BD240" s="77">
        <f t="shared" si="523"/>
        <v>0</v>
      </c>
      <c r="BE240" s="77">
        <f t="shared" si="524"/>
        <v>1</v>
      </c>
      <c r="BF240" s="77">
        <f t="shared" si="525"/>
        <v>0</v>
      </c>
      <c r="BG240" s="77">
        <f t="shared" si="526"/>
        <v>0</v>
      </c>
      <c r="BH240" s="77">
        <f t="shared" si="527"/>
        <v>0</v>
      </c>
      <c r="BI240" s="77">
        <f t="shared" si="528"/>
        <v>0</v>
      </c>
      <c r="BJ240" s="77">
        <f t="shared" si="529"/>
        <v>0</v>
      </c>
      <c r="BK240" s="77">
        <f t="shared" si="530"/>
        <v>0</v>
      </c>
      <c r="BL240" s="77">
        <f t="shared" si="531"/>
        <v>0</v>
      </c>
      <c r="BM240" s="77">
        <f t="shared" si="532"/>
        <v>0</v>
      </c>
      <c r="BN240" s="77">
        <f t="shared" si="533"/>
        <v>1</v>
      </c>
      <c r="BO240" s="77">
        <f t="shared" si="534"/>
        <v>1</v>
      </c>
      <c r="BP240" s="77">
        <f t="shared" si="535"/>
        <v>0</v>
      </c>
      <c r="BQ240" s="77">
        <f t="shared" si="536"/>
        <v>1</v>
      </c>
      <c r="BR240" s="77">
        <f t="shared" si="537"/>
        <v>0</v>
      </c>
      <c r="BS240" s="77">
        <f t="shared" si="538"/>
        <v>0</v>
      </c>
      <c r="BT240" s="77">
        <f t="shared" si="539"/>
        <v>0</v>
      </c>
      <c r="BU240" s="77">
        <f t="shared" si="540"/>
        <v>0</v>
      </c>
      <c r="BV240" s="77">
        <f t="shared" si="541"/>
        <v>0</v>
      </c>
      <c r="BW240" s="77">
        <f t="shared" si="542"/>
        <v>0</v>
      </c>
      <c r="BY240" s="78" t="str">
        <f t="shared" si="543"/>
        <v/>
      </c>
      <c r="BZ240" s="78"/>
      <c r="CA240" s="78" t="str">
        <f t="shared" si="544"/>
        <v/>
      </c>
      <c r="CB240" s="78" t="str">
        <f t="shared" si="545"/>
        <v>ENL</v>
      </c>
      <c r="CC240" s="78" t="str">
        <f t="shared" si="546"/>
        <v>ENL</v>
      </c>
    </row>
    <row r="241" spans="1:81" s="76" customFormat="1" ht="14.25" customHeight="1" x14ac:dyDescent="0.35">
      <c r="A241" s="75" t="str">
        <f t="shared" si="515"/>
        <v>Not Completed</v>
      </c>
      <c r="C241" s="77">
        <f t="shared" si="475"/>
        <v>240</v>
      </c>
      <c r="D241" s="14" t="str">
        <f t="shared" si="476"/>
        <v/>
      </c>
      <c r="E241" s="15"/>
      <c r="F241" s="15"/>
      <c r="G241" s="15"/>
      <c r="H241" s="14" t="str">
        <f t="shared" si="477"/>
        <v/>
      </c>
      <c r="I241" s="15"/>
      <c r="J241" s="15"/>
      <c r="K241" s="15"/>
      <c r="L241" s="15"/>
      <c r="M241" s="15"/>
      <c r="N241" s="15"/>
      <c r="O241" s="15"/>
      <c r="P241" s="16"/>
      <c r="Q241" s="17" t="str">
        <f>IF(ISBLANK(O241)=TRUE,"",VLOOKUP(O241,'validation code'!$X$35:$Y$38,2,0))</f>
        <v/>
      </c>
      <c r="R241" s="17" t="e">
        <f t="shared" si="478"/>
        <v>#VALUE!</v>
      </c>
      <c r="S241" s="16"/>
      <c r="T241" s="74" t="str">
        <f t="shared" si="479"/>
        <v/>
      </c>
      <c r="U241" s="69"/>
      <c r="V241" s="69"/>
      <c r="W241" s="69"/>
      <c r="X241" s="69"/>
      <c r="Y241" s="70"/>
      <c r="Z241" s="69"/>
      <c r="AA241" s="71"/>
      <c r="AB241" s="73" t="str">
        <f t="shared" si="435"/>
        <v/>
      </c>
      <c r="AC241" s="73" t="str">
        <f t="shared" si="514"/>
        <v/>
      </c>
      <c r="AD241" s="73" t="str">
        <f t="shared" si="514"/>
        <v/>
      </c>
      <c r="AE241" s="73" t="str">
        <f t="shared" si="514"/>
        <v/>
      </c>
      <c r="AF241" s="73" t="str">
        <f t="shared" si="514"/>
        <v/>
      </c>
      <c r="AG241" s="73" t="str">
        <f t="shared" si="514"/>
        <v/>
      </c>
      <c r="AH241" s="73" t="str">
        <f t="shared" si="514"/>
        <v/>
      </c>
      <c r="AI241" s="73" t="str">
        <f t="shared" si="514"/>
        <v/>
      </c>
      <c r="AJ241" s="73" t="str">
        <f t="shared" si="514"/>
        <v/>
      </c>
      <c r="AK241" s="73" t="str">
        <f t="shared" si="514"/>
        <v/>
      </c>
      <c r="AL241" s="73" t="str">
        <f t="shared" si="514"/>
        <v/>
      </c>
      <c r="AM241" s="73" t="str">
        <f t="shared" si="514"/>
        <v/>
      </c>
      <c r="AN241" s="64" t="e">
        <f t="shared" si="480"/>
        <v>#VALUE!</v>
      </c>
      <c r="AO241" s="12"/>
      <c r="AP241" s="12" t="str">
        <f>IF(ISBLANK(F241),"",VLOOKUP(F241,'validation code'!$T$64:$U$125,2,0))</f>
        <v/>
      </c>
      <c r="AQ241" s="12" t="str">
        <f>IF(ISBLANK(F241),"",VLOOKUP(F241,'validation code'!$T$3:$U$61,2,0))</f>
        <v/>
      </c>
      <c r="AR241" s="12" t="str">
        <f>IF(ISBLANK(M241)=TRUE,"",VLOOKUP(M241,'validation code'!$X$48:$Y$49,2,0))</f>
        <v/>
      </c>
      <c r="AS241" s="12" t="str">
        <f>IF(ISBLANK(F241)=TRUE,"",VLOOKUP(F241,'validation code'!$A$29:$B$91,2,0))</f>
        <v/>
      </c>
      <c r="AT241" s="12"/>
      <c r="AU241" s="12" t="s">
        <v>1149</v>
      </c>
      <c r="AV241" s="12" t="str">
        <f>IF(ISBLANK($B$2)=TRUE,"",VLOOKUP($B$2,'validation code'!$W$54:$X$76,2,0))</f>
        <v>ENL</v>
      </c>
      <c r="AW241" s="75" t="str">
        <f t="shared" si="516"/>
        <v>01</v>
      </c>
      <c r="AX241" s="75" t="str">
        <f t="shared" si="517"/>
        <v/>
      </c>
      <c r="AY241" s="75" t="str">
        <f t="shared" si="518"/>
        <v>0240</v>
      </c>
      <c r="AZ241" s="75" t="str">
        <f t="shared" si="519"/>
        <v>EX-23-ENL-01--0240</v>
      </c>
      <c r="BA241" s="75" t="str">
        <f t="shared" si="520"/>
        <v>Not Completed</v>
      </c>
      <c r="BB241" s="77">
        <f t="shared" si="521"/>
        <v>0</v>
      </c>
      <c r="BC241" s="77">
        <f t="shared" si="522"/>
        <v>0</v>
      </c>
      <c r="BD241" s="77">
        <f t="shared" si="523"/>
        <v>0</v>
      </c>
      <c r="BE241" s="77">
        <f t="shared" si="524"/>
        <v>1</v>
      </c>
      <c r="BF241" s="77">
        <f t="shared" si="525"/>
        <v>0</v>
      </c>
      <c r="BG241" s="77">
        <f t="shared" si="526"/>
        <v>0</v>
      </c>
      <c r="BH241" s="77">
        <f t="shared" si="527"/>
        <v>0</v>
      </c>
      <c r="BI241" s="77">
        <f t="shared" si="528"/>
        <v>0</v>
      </c>
      <c r="BJ241" s="77">
        <f t="shared" si="529"/>
        <v>0</v>
      </c>
      <c r="BK241" s="77">
        <f t="shared" si="530"/>
        <v>0</v>
      </c>
      <c r="BL241" s="77">
        <f t="shared" si="531"/>
        <v>0</v>
      </c>
      <c r="BM241" s="77">
        <f t="shared" si="532"/>
        <v>0</v>
      </c>
      <c r="BN241" s="77">
        <f t="shared" si="533"/>
        <v>1</v>
      </c>
      <c r="BO241" s="77">
        <f t="shared" si="534"/>
        <v>1</v>
      </c>
      <c r="BP241" s="77">
        <f t="shared" si="535"/>
        <v>0</v>
      </c>
      <c r="BQ241" s="77">
        <f t="shared" si="536"/>
        <v>1</v>
      </c>
      <c r="BR241" s="77">
        <f t="shared" si="537"/>
        <v>0</v>
      </c>
      <c r="BS241" s="77">
        <f t="shared" si="538"/>
        <v>0</v>
      </c>
      <c r="BT241" s="77">
        <f t="shared" si="539"/>
        <v>0</v>
      </c>
      <c r="BU241" s="77">
        <f t="shared" si="540"/>
        <v>0</v>
      </c>
      <c r="BV241" s="77">
        <f t="shared" si="541"/>
        <v>0</v>
      </c>
      <c r="BW241" s="77">
        <f t="shared" si="542"/>
        <v>0</v>
      </c>
      <c r="BY241" s="78" t="str">
        <f t="shared" si="543"/>
        <v/>
      </c>
      <c r="BZ241" s="78"/>
      <c r="CA241" s="78" t="str">
        <f t="shared" si="544"/>
        <v/>
      </c>
      <c r="CB241" s="78" t="str">
        <f t="shared" si="545"/>
        <v>ENL</v>
      </c>
      <c r="CC241" s="78" t="str">
        <f t="shared" si="546"/>
        <v>ENL</v>
      </c>
    </row>
    <row r="242" spans="1:81" s="76" customFormat="1" ht="14.25" customHeight="1" x14ac:dyDescent="0.35">
      <c r="A242" s="75" t="str">
        <f t="shared" si="515"/>
        <v>Not Completed</v>
      </c>
      <c r="C242" s="77">
        <f t="shared" si="475"/>
        <v>241</v>
      </c>
      <c r="D242" s="14" t="str">
        <f t="shared" si="476"/>
        <v/>
      </c>
      <c r="E242" s="15"/>
      <c r="F242" s="15"/>
      <c r="G242" s="15"/>
      <c r="H242" s="14" t="str">
        <f t="shared" si="477"/>
        <v/>
      </c>
      <c r="I242" s="15"/>
      <c r="J242" s="15"/>
      <c r="K242" s="15"/>
      <c r="L242" s="15"/>
      <c r="M242" s="15"/>
      <c r="N242" s="15"/>
      <c r="O242" s="15"/>
      <c r="P242" s="16"/>
      <c r="Q242" s="17" t="str">
        <f>IF(ISBLANK(O242)=TRUE,"",VLOOKUP(O242,'validation code'!$X$35:$Y$38,2,0))</f>
        <v/>
      </c>
      <c r="R242" s="17" t="e">
        <f t="shared" si="478"/>
        <v>#VALUE!</v>
      </c>
      <c r="S242" s="16"/>
      <c r="T242" s="74" t="str">
        <f t="shared" si="479"/>
        <v/>
      </c>
      <c r="U242" s="69"/>
      <c r="V242" s="69"/>
      <c r="W242" s="69"/>
      <c r="X242" s="69"/>
      <c r="Y242" s="70"/>
      <c r="Z242" s="69"/>
      <c r="AA242" s="71"/>
      <c r="AB242" s="73" t="str">
        <f t="shared" si="435"/>
        <v/>
      </c>
      <c r="AC242" s="73" t="str">
        <f t="shared" si="514"/>
        <v/>
      </c>
      <c r="AD242" s="73" t="str">
        <f t="shared" si="514"/>
        <v/>
      </c>
      <c r="AE242" s="73" t="str">
        <f t="shared" si="514"/>
        <v/>
      </c>
      <c r="AF242" s="73" t="str">
        <f t="shared" si="514"/>
        <v/>
      </c>
      <c r="AG242" s="73" t="str">
        <f t="shared" si="514"/>
        <v/>
      </c>
      <c r="AH242" s="73" t="str">
        <f t="shared" si="514"/>
        <v/>
      </c>
      <c r="AI242" s="73" t="str">
        <f t="shared" si="514"/>
        <v/>
      </c>
      <c r="AJ242" s="73" t="str">
        <f t="shared" si="514"/>
        <v/>
      </c>
      <c r="AK242" s="73" t="str">
        <f t="shared" si="514"/>
        <v/>
      </c>
      <c r="AL242" s="73" t="str">
        <f t="shared" si="514"/>
        <v/>
      </c>
      <c r="AM242" s="73" t="str">
        <f t="shared" si="514"/>
        <v/>
      </c>
      <c r="AN242" s="64" t="e">
        <f t="shared" si="480"/>
        <v>#VALUE!</v>
      </c>
      <c r="AO242" s="12"/>
      <c r="AP242" s="12" t="str">
        <f>IF(ISBLANK(F242),"",VLOOKUP(F242,'validation code'!$T$64:$U$125,2,0))</f>
        <v/>
      </c>
      <c r="AQ242" s="12" t="str">
        <f>IF(ISBLANK(F242),"",VLOOKUP(F242,'validation code'!$T$3:$U$61,2,0))</f>
        <v/>
      </c>
      <c r="AR242" s="12" t="str">
        <f>IF(ISBLANK(M242)=TRUE,"",VLOOKUP(M242,'validation code'!$X$48:$Y$49,2,0))</f>
        <v/>
      </c>
      <c r="AS242" s="12" t="str">
        <f>IF(ISBLANK(F242)=TRUE,"",VLOOKUP(F242,'validation code'!$A$29:$B$91,2,0))</f>
        <v/>
      </c>
      <c r="AT242" s="12"/>
      <c r="AU242" s="12" t="s">
        <v>1149</v>
      </c>
      <c r="AV242" s="12" t="str">
        <f>IF(ISBLANK($B$2)=TRUE,"",VLOOKUP($B$2,'validation code'!$W$54:$X$76,2,0))</f>
        <v>ENL</v>
      </c>
      <c r="AW242" s="75" t="str">
        <f t="shared" si="516"/>
        <v>01</v>
      </c>
      <c r="AX242" s="75" t="str">
        <f t="shared" si="517"/>
        <v/>
      </c>
      <c r="AY242" s="75" t="str">
        <f t="shared" si="518"/>
        <v>0241</v>
      </c>
      <c r="AZ242" s="75" t="str">
        <f t="shared" si="519"/>
        <v>EX-23-ENL-01--0241</v>
      </c>
      <c r="BA242" s="75" t="str">
        <f t="shared" si="520"/>
        <v>Not Completed</v>
      </c>
      <c r="BB242" s="77">
        <f t="shared" si="521"/>
        <v>0</v>
      </c>
      <c r="BC242" s="77">
        <f t="shared" si="522"/>
        <v>0</v>
      </c>
      <c r="BD242" s="77">
        <f t="shared" si="523"/>
        <v>0</v>
      </c>
      <c r="BE242" s="77">
        <f t="shared" si="524"/>
        <v>1</v>
      </c>
      <c r="BF242" s="77">
        <f t="shared" si="525"/>
        <v>0</v>
      </c>
      <c r="BG242" s="77">
        <f t="shared" si="526"/>
        <v>0</v>
      </c>
      <c r="BH242" s="77">
        <f t="shared" si="527"/>
        <v>0</v>
      </c>
      <c r="BI242" s="77">
        <f t="shared" si="528"/>
        <v>0</v>
      </c>
      <c r="BJ242" s="77">
        <f t="shared" si="529"/>
        <v>0</v>
      </c>
      <c r="BK242" s="77">
        <f t="shared" si="530"/>
        <v>0</v>
      </c>
      <c r="BL242" s="77">
        <f t="shared" si="531"/>
        <v>0</v>
      </c>
      <c r="BM242" s="77">
        <f t="shared" si="532"/>
        <v>0</v>
      </c>
      <c r="BN242" s="77">
        <f t="shared" si="533"/>
        <v>1</v>
      </c>
      <c r="BO242" s="77">
        <f t="shared" si="534"/>
        <v>1</v>
      </c>
      <c r="BP242" s="77">
        <f t="shared" si="535"/>
        <v>0</v>
      </c>
      <c r="BQ242" s="77">
        <f t="shared" si="536"/>
        <v>1</v>
      </c>
      <c r="BR242" s="77">
        <f t="shared" si="537"/>
        <v>0</v>
      </c>
      <c r="BS242" s="77">
        <f t="shared" si="538"/>
        <v>0</v>
      </c>
      <c r="BT242" s="77">
        <f t="shared" si="539"/>
        <v>0</v>
      </c>
      <c r="BU242" s="77">
        <f t="shared" si="540"/>
        <v>0</v>
      </c>
      <c r="BV242" s="77">
        <f t="shared" si="541"/>
        <v>0</v>
      </c>
      <c r="BW242" s="77">
        <f t="shared" si="542"/>
        <v>0</v>
      </c>
      <c r="BY242" s="78" t="str">
        <f t="shared" si="543"/>
        <v/>
      </c>
      <c r="BZ242" s="78"/>
      <c r="CA242" s="78" t="str">
        <f t="shared" si="544"/>
        <v/>
      </c>
      <c r="CB242" s="78" t="str">
        <f t="shared" si="545"/>
        <v>ENL</v>
      </c>
      <c r="CC242" s="78" t="str">
        <f t="shared" si="546"/>
        <v>ENL</v>
      </c>
    </row>
    <row r="243" spans="1:81" s="76" customFormat="1" ht="14.25" customHeight="1" x14ac:dyDescent="0.35">
      <c r="A243" s="75" t="str">
        <f t="shared" si="515"/>
        <v>Not Completed</v>
      </c>
      <c r="C243" s="77">
        <f t="shared" si="475"/>
        <v>242</v>
      </c>
      <c r="D243" s="14" t="str">
        <f t="shared" si="476"/>
        <v/>
      </c>
      <c r="E243" s="15"/>
      <c r="F243" s="15"/>
      <c r="G243" s="15"/>
      <c r="H243" s="14" t="str">
        <f t="shared" si="477"/>
        <v/>
      </c>
      <c r="I243" s="15"/>
      <c r="J243" s="15"/>
      <c r="K243" s="15"/>
      <c r="L243" s="15"/>
      <c r="M243" s="15"/>
      <c r="N243" s="15"/>
      <c r="O243" s="15"/>
      <c r="P243" s="16"/>
      <c r="Q243" s="17" t="str">
        <f>IF(ISBLANK(O243)=TRUE,"",VLOOKUP(O243,'validation code'!$X$35:$Y$38,2,0))</f>
        <v/>
      </c>
      <c r="R243" s="17" t="e">
        <f t="shared" si="478"/>
        <v>#VALUE!</v>
      </c>
      <c r="S243" s="16"/>
      <c r="T243" s="74" t="str">
        <f t="shared" si="479"/>
        <v/>
      </c>
      <c r="U243" s="69"/>
      <c r="V243" s="69"/>
      <c r="W243" s="69"/>
      <c r="X243" s="69"/>
      <c r="Y243" s="70"/>
      <c r="Z243" s="69"/>
      <c r="AA243" s="71"/>
      <c r="AB243" s="73" t="str">
        <f t="shared" si="435"/>
        <v/>
      </c>
      <c r="AC243" s="73" t="str">
        <f t="shared" si="514"/>
        <v/>
      </c>
      <c r="AD243" s="73" t="str">
        <f t="shared" si="514"/>
        <v/>
      </c>
      <c r="AE243" s="73" t="str">
        <f t="shared" si="514"/>
        <v/>
      </c>
      <c r="AF243" s="73" t="str">
        <f t="shared" si="514"/>
        <v/>
      </c>
      <c r="AG243" s="73" t="str">
        <f t="shared" si="514"/>
        <v/>
      </c>
      <c r="AH243" s="73" t="str">
        <f t="shared" si="514"/>
        <v/>
      </c>
      <c r="AI243" s="73" t="str">
        <f t="shared" si="514"/>
        <v/>
      </c>
      <c r="AJ243" s="73" t="str">
        <f t="shared" si="514"/>
        <v/>
      </c>
      <c r="AK243" s="73" t="str">
        <f t="shared" si="514"/>
        <v/>
      </c>
      <c r="AL243" s="73" t="str">
        <f t="shared" si="514"/>
        <v/>
      </c>
      <c r="AM243" s="73" t="str">
        <f t="shared" si="514"/>
        <v/>
      </c>
      <c r="AN243" s="64" t="e">
        <f t="shared" si="480"/>
        <v>#VALUE!</v>
      </c>
      <c r="AO243" s="12"/>
      <c r="AP243" s="12" t="str">
        <f>IF(ISBLANK(F243),"",VLOOKUP(F243,'validation code'!$T$64:$U$125,2,0))</f>
        <v/>
      </c>
      <c r="AQ243" s="12" t="str">
        <f>IF(ISBLANK(F243),"",VLOOKUP(F243,'validation code'!$T$3:$U$61,2,0))</f>
        <v/>
      </c>
      <c r="AR243" s="12" t="str">
        <f>IF(ISBLANK(M243)=TRUE,"",VLOOKUP(M243,'validation code'!$X$48:$Y$49,2,0))</f>
        <v/>
      </c>
      <c r="AS243" s="12" t="str">
        <f>IF(ISBLANK(F243)=TRUE,"",VLOOKUP(F243,'validation code'!$A$29:$B$91,2,0))</f>
        <v/>
      </c>
      <c r="AT243" s="12"/>
      <c r="AU243" s="12" t="s">
        <v>1149</v>
      </c>
      <c r="AV243" s="12" t="str">
        <f>IF(ISBLANK($B$2)=TRUE,"",VLOOKUP($B$2,'validation code'!$W$54:$X$76,2,0))</f>
        <v>ENL</v>
      </c>
      <c r="AW243" s="75" t="str">
        <f t="shared" si="516"/>
        <v>01</v>
      </c>
      <c r="AX243" s="75" t="str">
        <f t="shared" si="517"/>
        <v/>
      </c>
      <c r="AY243" s="75" t="str">
        <f t="shared" si="518"/>
        <v>0242</v>
      </c>
      <c r="AZ243" s="75" t="str">
        <f t="shared" si="519"/>
        <v>EX-23-ENL-01--0242</v>
      </c>
      <c r="BA243" s="75" t="str">
        <f t="shared" si="520"/>
        <v>Not Completed</v>
      </c>
      <c r="BB243" s="77">
        <f t="shared" si="521"/>
        <v>0</v>
      </c>
      <c r="BC243" s="77">
        <f t="shared" si="522"/>
        <v>0</v>
      </c>
      <c r="BD243" s="77">
        <f t="shared" si="523"/>
        <v>0</v>
      </c>
      <c r="BE243" s="77">
        <f t="shared" si="524"/>
        <v>1</v>
      </c>
      <c r="BF243" s="77">
        <f t="shared" si="525"/>
        <v>0</v>
      </c>
      <c r="BG243" s="77">
        <f t="shared" si="526"/>
        <v>0</v>
      </c>
      <c r="BH243" s="77">
        <f t="shared" si="527"/>
        <v>0</v>
      </c>
      <c r="BI243" s="77">
        <f t="shared" si="528"/>
        <v>0</v>
      </c>
      <c r="BJ243" s="77">
        <f t="shared" si="529"/>
        <v>0</v>
      </c>
      <c r="BK243" s="77">
        <f t="shared" si="530"/>
        <v>0</v>
      </c>
      <c r="BL243" s="77">
        <f t="shared" si="531"/>
        <v>0</v>
      </c>
      <c r="BM243" s="77">
        <f t="shared" si="532"/>
        <v>0</v>
      </c>
      <c r="BN243" s="77">
        <f t="shared" si="533"/>
        <v>1</v>
      </c>
      <c r="BO243" s="77">
        <f t="shared" si="534"/>
        <v>1</v>
      </c>
      <c r="BP243" s="77">
        <f t="shared" si="535"/>
        <v>0</v>
      </c>
      <c r="BQ243" s="77">
        <f t="shared" si="536"/>
        <v>1</v>
      </c>
      <c r="BR243" s="77">
        <f t="shared" si="537"/>
        <v>0</v>
      </c>
      <c r="BS243" s="77">
        <f t="shared" si="538"/>
        <v>0</v>
      </c>
      <c r="BT243" s="77">
        <f t="shared" si="539"/>
        <v>0</v>
      </c>
      <c r="BU243" s="77">
        <f t="shared" si="540"/>
        <v>0</v>
      </c>
      <c r="BV243" s="77">
        <f t="shared" si="541"/>
        <v>0</v>
      </c>
      <c r="BW243" s="77">
        <f t="shared" si="542"/>
        <v>0</v>
      </c>
      <c r="BY243" s="78" t="str">
        <f t="shared" si="543"/>
        <v/>
      </c>
      <c r="BZ243" s="78"/>
      <c r="CA243" s="78" t="str">
        <f t="shared" si="544"/>
        <v/>
      </c>
      <c r="CB243" s="78" t="str">
        <f t="shared" si="545"/>
        <v>ENL</v>
      </c>
      <c r="CC243" s="78" t="str">
        <f t="shared" si="546"/>
        <v>ENL</v>
      </c>
    </row>
    <row r="244" spans="1:81" s="76" customFormat="1" ht="14.25" customHeight="1" x14ac:dyDescent="0.35">
      <c r="A244" s="75" t="str">
        <f t="shared" si="515"/>
        <v>Not Completed</v>
      </c>
      <c r="C244" s="77">
        <f t="shared" si="475"/>
        <v>243</v>
      </c>
      <c r="D244" s="14" t="str">
        <f t="shared" si="476"/>
        <v/>
      </c>
      <c r="E244" s="15"/>
      <c r="F244" s="15"/>
      <c r="G244" s="15"/>
      <c r="H244" s="14" t="str">
        <f t="shared" si="477"/>
        <v/>
      </c>
      <c r="I244" s="15"/>
      <c r="J244" s="15"/>
      <c r="K244" s="15"/>
      <c r="L244" s="15"/>
      <c r="M244" s="15"/>
      <c r="N244" s="15"/>
      <c r="O244" s="15"/>
      <c r="P244" s="16"/>
      <c r="Q244" s="17" t="str">
        <f>IF(ISBLANK(O244)=TRUE,"",VLOOKUP(O244,'validation code'!$X$35:$Y$38,2,0))</f>
        <v/>
      </c>
      <c r="R244" s="17" t="e">
        <f t="shared" si="478"/>
        <v>#VALUE!</v>
      </c>
      <c r="S244" s="16"/>
      <c r="T244" s="74" t="str">
        <f t="shared" si="479"/>
        <v/>
      </c>
      <c r="U244" s="69"/>
      <c r="V244" s="69"/>
      <c r="W244" s="69"/>
      <c r="X244" s="69"/>
      <c r="Y244" s="70"/>
      <c r="Z244" s="69"/>
      <c r="AA244" s="71"/>
      <c r="AB244" s="73" t="str">
        <f t="shared" si="435"/>
        <v/>
      </c>
      <c r="AC244" s="73" t="str">
        <f t="shared" si="514"/>
        <v/>
      </c>
      <c r="AD244" s="73" t="str">
        <f t="shared" si="514"/>
        <v/>
      </c>
      <c r="AE244" s="73" t="str">
        <f t="shared" si="514"/>
        <v/>
      </c>
      <c r="AF244" s="73" t="str">
        <f t="shared" si="514"/>
        <v/>
      </c>
      <c r="AG244" s="73" t="str">
        <f t="shared" si="514"/>
        <v/>
      </c>
      <c r="AH244" s="73" t="str">
        <f t="shared" si="514"/>
        <v/>
      </c>
      <c r="AI244" s="73" t="str">
        <f t="shared" si="514"/>
        <v/>
      </c>
      <c r="AJ244" s="73" t="str">
        <f t="shared" ref="AC244:AM307" si="547">IF(OR(ISBLANK($V244)=TRUE,$V244&lt;&gt;AJ$1=TRUE,ISBLANK($T244)=TRUE),"",IF(AJ$1=$V244,$T244,0))</f>
        <v/>
      </c>
      <c r="AK244" s="73" t="str">
        <f t="shared" si="547"/>
        <v/>
      </c>
      <c r="AL244" s="73" t="str">
        <f t="shared" si="547"/>
        <v/>
      </c>
      <c r="AM244" s="73" t="str">
        <f t="shared" si="547"/>
        <v/>
      </c>
      <c r="AN244" s="64" t="e">
        <f t="shared" si="480"/>
        <v>#VALUE!</v>
      </c>
      <c r="AO244" s="12"/>
      <c r="AP244" s="12" t="str">
        <f>IF(ISBLANK(F244),"",VLOOKUP(F244,'validation code'!$T$64:$U$125,2,0))</f>
        <v/>
      </c>
      <c r="AQ244" s="12" t="str">
        <f>IF(ISBLANK(F244),"",VLOOKUP(F244,'validation code'!$T$3:$U$61,2,0))</f>
        <v/>
      </c>
      <c r="AR244" s="12" t="str">
        <f>IF(ISBLANK(M244)=TRUE,"",VLOOKUP(M244,'validation code'!$X$48:$Y$49,2,0))</f>
        <v/>
      </c>
      <c r="AS244" s="12" t="str">
        <f>IF(ISBLANK(F244)=TRUE,"",VLOOKUP(F244,'validation code'!$A$29:$B$91,2,0))</f>
        <v/>
      </c>
      <c r="AT244" s="12"/>
      <c r="AU244" s="12" t="s">
        <v>1149</v>
      </c>
      <c r="AV244" s="12" t="str">
        <f>IF(ISBLANK($B$2)=TRUE,"",VLOOKUP($B$2,'validation code'!$W$54:$X$76,2,0))</f>
        <v>ENL</v>
      </c>
      <c r="AW244" s="75" t="str">
        <f t="shared" si="516"/>
        <v>01</v>
      </c>
      <c r="AX244" s="75" t="str">
        <f t="shared" si="517"/>
        <v/>
      </c>
      <c r="AY244" s="75" t="str">
        <f t="shared" si="518"/>
        <v>0243</v>
      </c>
      <c r="AZ244" s="75" t="str">
        <f t="shared" si="519"/>
        <v>EX-23-ENL-01--0243</v>
      </c>
      <c r="BA244" s="75" t="str">
        <f t="shared" si="520"/>
        <v>Not Completed</v>
      </c>
      <c r="BB244" s="77">
        <f t="shared" si="521"/>
        <v>0</v>
      </c>
      <c r="BC244" s="77">
        <f t="shared" si="522"/>
        <v>0</v>
      </c>
      <c r="BD244" s="77">
        <f t="shared" si="523"/>
        <v>0</v>
      </c>
      <c r="BE244" s="77">
        <f t="shared" si="524"/>
        <v>1</v>
      </c>
      <c r="BF244" s="77">
        <f t="shared" si="525"/>
        <v>0</v>
      </c>
      <c r="BG244" s="77">
        <f t="shared" si="526"/>
        <v>0</v>
      </c>
      <c r="BH244" s="77">
        <f t="shared" si="527"/>
        <v>0</v>
      </c>
      <c r="BI244" s="77">
        <f t="shared" si="528"/>
        <v>0</v>
      </c>
      <c r="BJ244" s="77">
        <f t="shared" si="529"/>
        <v>0</v>
      </c>
      <c r="BK244" s="77">
        <f t="shared" si="530"/>
        <v>0</v>
      </c>
      <c r="BL244" s="77">
        <f t="shared" si="531"/>
        <v>0</v>
      </c>
      <c r="BM244" s="77">
        <f t="shared" si="532"/>
        <v>0</v>
      </c>
      <c r="BN244" s="77">
        <f t="shared" si="533"/>
        <v>1</v>
      </c>
      <c r="BO244" s="77">
        <f t="shared" si="534"/>
        <v>1</v>
      </c>
      <c r="BP244" s="77">
        <f t="shared" si="535"/>
        <v>0</v>
      </c>
      <c r="BQ244" s="77">
        <f t="shared" si="536"/>
        <v>1</v>
      </c>
      <c r="BR244" s="77">
        <f t="shared" si="537"/>
        <v>0</v>
      </c>
      <c r="BS244" s="77">
        <f t="shared" si="538"/>
        <v>0</v>
      </c>
      <c r="BT244" s="77">
        <f t="shared" si="539"/>
        <v>0</v>
      </c>
      <c r="BU244" s="77">
        <f t="shared" si="540"/>
        <v>0</v>
      </c>
      <c r="BV244" s="77">
        <f t="shared" si="541"/>
        <v>0</v>
      </c>
      <c r="BW244" s="77">
        <f t="shared" si="542"/>
        <v>0</v>
      </c>
      <c r="BY244" s="78" t="str">
        <f t="shared" si="543"/>
        <v/>
      </c>
      <c r="BZ244" s="78"/>
      <c r="CA244" s="78" t="str">
        <f t="shared" si="544"/>
        <v/>
      </c>
      <c r="CB244" s="78" t="str">
        <f t="shared" si="545"/>
        <v>ENL</v>
      </c>
      <c r="CC244" s="78" t="str">
        <f t="shared" si="546"/>
        <v>ENL</v>
      </c>
    </row>
    <row r="245" spans="1:81" s="76" customFormat="1" ht="14.25" customHeight="1" x14ac:dyDescent="0.35">
      <c r="A245" s="75" t="str">
        <f t="shared" si="515"/>
        <v>Not Completed</v>
      </c>
      <c r="C245" s="77">
        <f t="shared" si="475"/>
        <v>244</v>
      </c>
      <c r="D245" s="14" t="str">
        <f t="shared" si="476"/>
        <v/>
      </c>
      <c r="E245" s="15"/>
      <c r="F245" s="15"/>
      <c r="G245" s="15"/>
      <c r="H245" s="14" t="str">
        <f t="shared" si="477"/>
        <v/>
      </c>
      <c r="I245" s="15"/>
      <c r="J245" s="15"/>
      <c r="K245" s="15"/>
      <c r="L245" s="15"/>
      <c r="M245" s="15"/>
      <c r="N245" s="15"/>
      <c r="O245" s="15"/>
      <c r="P245" s="16"/>
      <c r="Q245" s="17" t="str">
        <f>IF(ISBLANK(O245)=TRUE,"",VLOOKUP(O245,'validation code'!$X$35:$Y$38,2,0))</f>
        <v/>
      </c>
      <c r="R245" s="17" t="e">
        <f t="shared" si="478"/>
        <v>#VALUE!</v>
      </c>
      <c r="S245" s="16"/>
      <c r="T245" s="74" t="str">
        <f t="shared" si="479"/>
        <v/>
      </c>
      <c r="U245" s="69"/>
      <c r="V245" s="69"/>
      <c r="W245" s="69"/>
      <c r="X245" s="69"/>
      <c r="Y245" s="70"/>
      <c r="Z245" s="69"/>
      <c r="AA245" s="71"/>
      <c r="AB245" s="73" t="str">
        <f t="shared" si="435"/>
        <v/>
      </c>
      <c r="AC245" s="73" t="str">
        <f t="shared" si="547"/>
        <v/>
      </c>
      <c r="AD245" s="73" t="str">
        <f t="shared" si="547"/>
        <v/>
      </c>
      <c r="AE245" s="73" t="str">
        <f t="shared" si="547"/>
        <v/>
      </c>
      <c r="AF245" s="73" t="str">
        <f t="shared" si="547"/>
        <v/>
      </c>
      <c r="AG245" s="73" t="str">
        <f t="shared" si="547"/>
        <v/>
      </c>
      <c r="AH245" s="73" t="str">
        <f t="shared" si="547"/>
        <v/>
      </c>
      <c r="AI245" s="73" t="str">
        <f t="shared" si="547"/>
        <v/>
      </c>
      <c r="AJ245" s="73" t="str">
        <f t="shared" si="547"/>
        <v/>
      </c>
      <c r="AK245" s="73" t="str">
        <f t="shared" si="547"/>
        <v/>
      </c>
      <c r="AL245" s="73" t="str">
        <f t="shared" si="547"/>
        <v/>
      </c>
      <c r="AM245" s="73" t="str">
        <f t="shared" si="547"/>
        <v/>
      </c>
      <c r="AN245" s="64" t="e">
        <f t="shared" si="480"/>
        <v>#VALUE!</v>
      </c>
      <c r="AO245" s="12"/>
      <c r="AP245" s="12" t="str">
        <f>IF(ISBLANK(F245),"",VLOOKUP(F245,'validation code'!$T$64:$U$125,2,0))</f>
        <v/>
      </c>
      <c r="AQ245" s="12" t="str">
        <f>IF(ISBLANK(F245),"",VLOOKUP(F245,'validation code'!$T$3:$U$61,2,0))</f>
        <v/>
      </c>
      <c r="AR245" s="12" t="str">
        <f>IF(ISBLANK(M245)=TRUE,"",VLOOKUP(M245,'validation code'!$X$48:$Y$49,2,0))</f>
        <v/>
      </c>
      <c r="AS245" s="12" t="str">
        <f>IF(ISBLANK(F245)=TRUE,"",VLOOKUP(F245,'validation code'!$A$29:$B$91,2,0))</f>
        <v/>
      </c>
      <c r="AT245" s="12"/>
      <c r="AU245" s="12" t="s">
        <v>1149</v>
      </c>
      <c r="AV245" s="12" t="str">
        <f>IF(ISBLANK($B$2)=TRUE,"",VLOOKUP($B$2,'validation code'!$W$54:$X$76,2,0))</f>
        <v>ENL</v>
      </c>
      <c r="AW245" s="75" t="str">
        <f t="shared" si="516"/>
        <v>01</v>
      </c>
      <c r="AX245" s="75" t="str">
        <f t="shared" si="517"/>
        <v/>
      </c>
      <c r="AY245" s="75" t="str">
        <f t="shared" si="518"/>
        <v>0244</v>
      </c>
      <c r="AZ245" s="75" t="str">
        <f t="shared" si="519"/>
        <v>EX-23-ENL-01--0244</v>
      </c>
      <c r="BA245" s="75" t="str">
        <f t="shared" si="520"/>
        <v>Not Completed</v>
      </c>
      <c r="BB245" s="77">
        <f t="shared" si="521"/>
        <v>0</v>
      </c>
      <c r="BC245" s="77">
        <f t="shared" si="522"/>
        <v>0</v>
      </c>
      <c r="BD245" s="77">
        <f t="shared" si="523"/>
        <v>0</v>
      </c>
      <c r="BE245" s="77">
        <f t="shared" si="524"/>
        <v>1</v>
      </c>
      <c r="BF245" s="77">
        <f t="shared" si="525"/>
        <v>0</v>
      </c>
      <c r="BG245" s="77">
        <f t="shared" si="526"/>
        <v>0</v>
      </c>
      <c r="BH245" s="77">
        <f t="shared" si="527"/>
        <v>0</v>
      </c>
      <c r="BI245" s="77">
        <f t="shared" si="528"/>
        <v>0</v>
      </c>
      <c r="BJ245" s="77">
        <f t="shared" si="529"/>
        <v>0</v>
      </c>
      <c r="BK245" s="77">
        <f t="shared" si="530"/>
        <v>0</v>
      </c>
      <c r="BL245" s="77">
        <f t="shared" si="531"/>
        <v>0</v>
      </c>
      <c r="BM245" s="77">
        <f t="shared" si="532"/>
        <v>0</v>
      </c>
      <c r="BN245" s="77">
        <f t="shared" si="533"/>
        <v>1</v>
      </c>
      <c r="BO245" s="77">
        <f t="shared" si="534"/>
        <v>1</v>
      </c>
      <c r="BP245" s="77">
        <f t="shared" si="535"/>
        <v>0</v>
      </c>
      <c r="BQ245" s="77">
        <f t="shared" si="536"/>
        <v>1</v>
      </c>
      <c r="BR245" s="77">
        <f t="shared" si="537"/>
        <v>0</v>
      </c>
      <c r="BS245" s="77">
        <f t="shared" si="538"/>
        <v>0</v>
      </c>
      <c r="BT245" s="77">
        <f t="shared" si="539"/>
        <v>0</v>
      </c>
      <c r="BU245" s="77">
        <f t="shared" si="540"/>
        <v>0</v>
      </c>
      <c r="BV245" s="77">
        <f t="shared" si="541"/>
        <v>0</v>
      </c>
      <c r="BW245" s="77">
        <f t="shared" si="542"/>
        <v>0</v>
      </c>
      <c r="BY245" s="78" t="str">
        <f t="shared" si="543"/>
        <v/>
      </c>
      <c r="BZ245" s="78"/>
      <c r="CA245" s="78" t="str">
        <f t="shared" si="544"/>
        <v/>
      </c>
      <c r="CB245" s="78" t="str">
        <f t="shared" si="545"/>
        <v>ENL</v>
      </c>
      <c r="CC245" s="78" t="str">
        <f t="shared" si="546"/>
        <v>ENL</v>
      </c>
    </row>
    <row r="246" spans="1:81" s="76" customFormat="1" ht="14.25" customHeight="1" x14ac:dyDescent="0.35">
      <c r="A246" s="75" t="str">
        <f t="shared" si="515"/>
        <v>Not Completed</v>
      </c>
      <c r="C246" s="77">
        <f t="shared" si="475"/>
        <v>245</v>
      </c>
      <c r="D246" s="14" t="str">
        <f t="shared" si="476"/>
        <v/>
      </c>
      <c r="E246" s="15"/>
      <c r="F246" s="15"/>
      <c r="G246" s="15"/>
      <c r="H246" s="14" t="str">
        <f t="shared" si="477"/>
        <v/>
      </c>
      <c r="I246" s="15"/>
      <c r="J246" s="15"/>
      <c r="K246" s="15"/>
      <c r="L246" s="15"/>
      <c r="M246" s="15"/>
      <c r="N246" s="15"/>
      <c r="O246" s="15"/>
      <c r="P246" s="16"/>
      <c r="Q246" s="17" t="str">
        <f>IF(ISBLANK(O246)=TRUE,"",VLOOKUP(O246,'validation code'!$X$35:$Y$38,2,0))</f>
        <v/>
      </c>
      <c r="R246" s="17" t="e">
        <f t="shared" si="478"/>
        <v>#VALUE!</v>
      </c>
      <c r="S246" s="16"/>
      <c r="T246" s="74" t="str">
        <f t="shared" si="479"/>
        <v/>
      </c>
      <c r="U246" s="69"/>
      <c r="V246" s="69"/>
      <c r="W246" s="69"/>
      <c r="X246" s="69"/>
      <c r="Y246" s="70"/>
      <c r="Z246" s="69"/>
      <c r="AA246" s="71"/>
      <c r="AB246" s="73" t="str">
        <f t="shared" si="435"/>
        <v/>
      </c>
      <c r="AC246" s="73" t="str">
        <f t="shared" si="547"/>
        <v/>
      </c>
      <c r="AD246" s="73" t="str">
        <f t="shared" si="547"/>
        <v/>
      </c>
      <c r="AE246" s="73" t="str">
        <f t="shared" si="547"/>
        <v/>
      </c>
      <c r="AF246" s="73" t="str">
        <f t="shared" si="547"/>
        <v/>
      </c>
      <c r="AG246" s="73" t="str">
        <f t="shared" si="547"/>
        <v/>
      </c>
      <c r="AH246" s="73" t="str">
        <f t="shared" si="547"/>
        <v/>
      </c>
      <c r="AI246" s="73" t="str">
        <f t="shared" si="547"/>
        <v/>
      </c>
      <c r="AJ246" s="73" t="str">
        <f t="shared" si="547"/>
        <v/>
      </c>
      <c r="AK246" s="73" t="str">
        <f t="shared" si="547"/>
        <v/>
      </c>
      <c r="AL246" s="73" t="str">
        <f t="shared" si="547"/>
        <v/>
      </c>
      <c r="AM246" s="73" t="str">
        <f t="shared" si="547"/>
        <v/>
      </c>
      <c r="AN246" s="64" t="e">
        <f t="shared" si="480"/>
        <v>#VALUE!</v>
      </c>
      <c r="AO246" s="12"/>
      <c r="AP246" s="12" t="str">
        <f>IF(ISBLANK(F246),"",VLOOKUP(F246,'validation code'!$T$64:$U$125,2,0))</f>
        <v/>
      </c>
      <c r="AQ246" s="12" t="str">
        <f>IF(ISBLANK(F246),"",VLOOKUP(F246,'validation code'!$T$3:$U$61,2,0))</f>
        <v/>
      </c>
      <c r="AR246" s="12" t="str">
        <f>IF(ISBLANK(M246)=TRUE,"",VLOOKUP(M246,'validation code'!$X$48:$Y$49,2,0))</f>
        <v/>
      </c>
      <c r="AS246" s="12" t="str">
        <f>IF(ISBLANK(F246)=TRUE,"",VLOOKUP(F246,'validation code'!$A$29:$B$91,2,0))</f>
        <v/>
      </c>
      <c r="AT246" s="12"/>
      <c r="AU246" s="12" t="s">
        <v>1149</v>
      </c>
      <c r="AV246" s="12" t="str">
        <f>IF(ISBLANK($B$2)=TRUE,"",VLOOKUP($B$2,'validation code'!$W$54:$X$76,2,0))</f>
        <v>ENL</v>
      </c>
      <c r="AW246" s="75" t="str">
        <f t="shared" si="516"/>
        <v>01</v>
      </c>
      <c r="AX246" s="75" t="str">
        <f t="shared" si="517"/>
        <v/>
      </c>
      <c r="AY246" s="75" t="str">
        <f t="shared" si="518"/>
        <v>0245</v>
      </c>
      <c r="AZ246" s="75" t="str">
        <f t="shared" si="519"/>
        <v>EX-23-ENL-01--0245</v>
      </c>
      <c r="BA246" s="75" t="str">
        <f t="shared" si="520"/>
        <v>Not Completed</v>
      </c>
      <c r="BB246" s="77">
        <f t="shared" si="521"/>
        <v>0</v>
      </c>
      <c r="BC246" s="77">
        <f t="shared" si="522"/>
        <v>0</v>
      </c>
      <c r="BD246" s="77">
        <f t="shared" si="523"/>
        <v>0</v>
      </c>
      <c r="BE246" s="77">
        <f t="shared" si="524"/>
        <v>1</v>
      </c>
      <c r="BF246" s="77">
        <f t="shared" si="525"/>
        <v>0</v>
      </c>
      <c r="BG246" s="77">
        <f t="shared" si="526"/>
        <v>0</v>
      </c>
      <c r="BH246" s="77">
        <f t="shared" si="527"/>
        <v>0</v>
      </c>
      <c r="BI246" s="77">
        <f t="shared" si="528"/>
        <v>0</v>
      </c>
      <c r="BJ246" s="77">
        <f t="shared" si="529"/>
        <v>0</v>
      </c>
      <c r="BK246" s="77">
        <f t="shared" si="530"/>
        <v>0</v>
      </c>
      <c r="BL246" s="77">
        <f t="shared" si="531"/>
        <v>0</v>
      </c>
      <c r="BM246" s="77">
        <f t="shared" si="532"/>
        <v>0</v>
      </c>
      <c r="BN246" s="77">
        <f t="shared" si="533"/>
        <v>1</v>
      </c>
      <c r="BO246" s="77">
        <f t="shared" si="534"/>
        <v>1</v>
      </c>
      <c r="BP246" s="77">
        <f t="shared" si="535"/>
        <v>0</v>
      </c>
      <c r="BQ246" s="77">
        <f t="shared" si="536"/>
        <v>1</v>
      </c>
      <c r="BR246" s="77">
        <f t="shared" si="537"/>
        <v>0</v>
      </c>
      <c r="BS246" s="77">
        <f t="shared" si="538"/>
        <v>0</v>
      </c>
      <c r="BT246" s="77">
        <f t="shared" si="539"/>
        <v>0</v>
      </c>
      <c r="BU246" s="77">
        <f t="shared" si="540"/>
        <v>0</v>
      </c>
      <c r="BV246" s="77">
        <f t="shared" si="541"/>
        <v>0</v>
      </c>
      <c r="BW246" s="77">
        <f t="shared" si="542"/>
        <v>0</v>
      </c>
      <c r="BY246" s="78" t="str">
        <f t="shared" si="543"/>
        <v/>
      </c>
      <c r="BZ246" s="78"/>
      <c r="CA246" s="78" t="str">
        <f t="shared" si="544"/>
        <v/>
      </c>
      <c r="CB246" s="78" t="str">
        <f t="shared" si="545"/>
        <v>ENL</v>
      </c>
      <c r="CC246" s="78" t="str">
        <f t="shared" si="546"/>
        <v>ENL</v>
      </c>
    </row>
    <row r="247" spans="1:81" s="76" customFormat="1" ht="14.25" customHeight="1" x14ac:dyDescent="0.35">
      <c r="A247" s="75" t="str">
        <f t="shared" si="515"/>
        <v>Not Completed</v>
      </c>
      <c r="C247" s="77">
        <f t="shared" si="475"/>
        <v>246</v>
      </c>
      <c r="D247" s="14" t="str">
        <f t="shared" si="476"/>
        <v/>
      </c>
      <c r="E247" s="15"/>
      <c r="F247" s="15"/>
      <c r="G247" s="15"/>
      <c r="H247" s="14" t="str">
        <f t="shared" si="477"/>
        <v/>
      </c>
      <c r="I247" s="15"/>
      <c r="J247" s="15"/>
      <c r="K247" s="15"/>
      <c r="L247" s="15"/>
      <c r="M247" s="15"/>
      <c r="N247" s="15"/>
      <c r="O247" s="15"/>
      <c r="P247" s="16"/>
      <c r="Q247" s="17" t="str">
        <f>IF(ISBLANK(O247)=TRUE,"",VLOOKUP(O247,'validation code'!$X$35:$Y$38,2,0))</f>
        <v/>
      </c>
      <c r="R247" s="17" t="e">
        <f t="shared" si="478"/>
        <v>#VALUE!</v>
      </c>
      <c r="S247" s="16"/>
      <c r="T247" s="74" t="str">
        <f t="shared" si="479"/>
        <v/>
      </c>
      <c r="U247" s="69"/>
      <c r="V247" s="69"/>
      <c r="W247" s="69"/>
      <c r="X247" s="69"/>
      <c r="Y247" s="70"/>
      <c r="Z247" s="69"/>
      <c r="AA247" s="71"/>
      <c r="AB247" s="73" t="str">
        <f t="shared" si="435"/>
        <v/>
      </c>
      <c r="AC247" s="73" t="str">
        <f t="shared" si="547"/>
        <v/>
      </c>
      <c r="AD247" s="73" t="str">
        <f t="shared" si="547"/>
        <v/>
      </c>
      <c r="AE247" s="73" t="str">
        <f t="shared" si="547"/>
        <v/>
      </c>
      <c r="AF247" s="73" t="str">
        <f t="shared" si="547"/>
        <v/>
      </c>
      <c r="AG247" s="73" t="str">
        <f t="shared" si="547"/>
        <v/>
      </c>
      <c r="AH247" s="73" t="str">
        <f t="shared" si="547"/>
        <v/>
      </c>
      <c r="AI247" s="73" t="str">
        <f t="shared" si="547"/>
        <v/>
      </c>
      <c r="AJ247" s="73" t="str">
        <f t="shared" si="547"/>
        <v/>
      </c>
      <c r="AK247" s="73" t="str">
        <f t="shared" si="547"/>
        <v/>
      </c>
      <c r="AL247" s="73" t="str">
        <f t="shared" si="547"/>
        <v/>
      </c>
      <c r="AM247" s="73" t="str">
        <f t="shared" si="547"/>
        <v/>
      </c>
      <c r="AN247" s="64" t="e">
        <f t="shared" si="480"/>
        <v>#VALUE!</v>
      </c>
      <c r="AO247" s="12"/>
      <c r="AP247" s="12" t="str">
        <f>IF(ISBLANK(F247),"",VLOOKUP(F247,'validation code'!$T$64:$U$125,2,0))</f>
        <v/>
      </c>
      <c r="AQ247" s="12" t="str">
        <f>IF(ISBLANK(F247),"",VLOOKUP(F247,'validation code'!$T$3:$U$61,2,0))</f>
        <v/>
      </c>
      <c r="AR247" s="12" t="str">
        <f>IF(ISBLANK(M247)=TRUE,"",VLOOKUP(M247,'validation code'!$X$48:$Y$49,2,0))</f>
        <v/>
      </c>
      <c r="AS247" s="12" t="str">
        <f>IF(ISBLANK(F247)=TRUE,"",VLOOKUP(F247,'validation code'!$A$29:$B$91,2,0))</f>
        <v/>
      </c>
      <c r="AT247" s="12"/>
      <c r="AU247" s="12" t="s">
        <v>1149</v>
      </c>
      <c r="AV247" s="12" t="str">
        <f>IF(ISBLANK($B$2)=TRUE,"",VLOOKUP($B$2,'validation code'!$W$54:$X$76,2,0))</f>
        <v>ENL</v>
      </c>
      <c r="AW247" s="75" t="str">
        <f t="shared" si="516"/>
        <v>01</v>
      </c>
      <c r="AX247" s="75" t="str">
        <f t="shared" si="517"/>
        <v/>
      </c>
      <c r="AY247" s="75" t="str">
        <f t="shared" si="518"/>
        <v>0246</v>
      </c>
      <c r="AZ247" s="75" t="str">
        <f t="shared" si="519"/>
        <v>EX-23-ENL-01--0246</v>
      </c>
      <c r="BA247" s="75" t="str">
        <f t="shared" si="520"/>
        <v>Not Completed</v>
      </c>
      <c r="BB247" s="77">
        <f t="shared" si="521"/>
        <v>0</v>
      </c>
      <c r="BC247" s="77">
        <f t="shared" si="522"/>
        <v>0</v>
      </c>
      <c r="BD247" s="77">
        <f t="shared" si="523"/>
        <v>0</v>
      </c>
      <c r="BE247" s="77">
        <f t="shared" si="524"/>
        <v>1</v>
      </c>
      <c r="BF247" s="77">
        <f t="shared" si="525"/>
        <v>0</v>
      </c>
      <c r="BG247" s="77">
        <f t="shared" si="526"/>
        <v>0</v>
      </c>
      <c r="BH247" s="77">
        <f t="shared" si="527"/>
        <v>0</v>
      </c>
      <c r="BI247" s="77">
        <f t="shared" si="528"/>
        <v>0</v>
      </c>
      <c r="BJ247" s="77">
        <f t="shared" si="529"/>
        <v>0</v>
      </c>
      <c r="BK247" s="77">
        <f t="shared" si="530"/>
        <v>0</v>
      </c>
      <c r="BL247" s="77">
        <f t="shared" si="531"/>
        <v>0</v>
      </c>
      <c r="BM247" s="77">
        <f t="shared" si="532"/>
        <v>0</v>
      </c>
      <c r="BN247" s="77">
        <f t="shared" si="533"/>
        <v>1</v>
      </c>
      <c r="BO247" s="77">
        <f t="shared" si="534"/>
        <v>1</v>
      </c>
      <c r="BP247" s="77">
        <f t="shared" si="535"/>
        <v>0</v>
      </c>
      <c r="BQ247" s="77">
        <f t="shared" si="536"/>
        <v>1</v>
      </c>
      <c r="BR247" s="77">
        <f t="shared" si="537"/>
        <v>0</v>
      </c>
      <c r="BS247" s="77">
        <f t="shared" si="538"/>
        <v>0</v>
      </c>
      <c r="BT247" s="77">
        <f t="shared" si="539"/>
        <v>0</v>
      </c>
      <c r="BU247" s="77">
        <f t="shared" si="540"/>
        <v>0</v>
      </c>
      <c r="BV247" s="77">
        <f t="shared" si="541"/>
        <v>0</v>
      </c>
      <c r="BW247" s="77">
        <f t="shared" si="542"/>
        <v>0</v>
      </c>
      <c r="BY247" s="78" t="str">
        <f t="shared" si="543"/>
        <v/>
      </c>
      <c r="BZ247" s="78"/>
      <c r="CA247" s="78" t="str">
        <f t="shared" si="544"/>
        <v/>
      </c>
      <c r="CB247" s="78" t="str">
        <f t="shared" si="545"/>
        <v>ENL</v>
      </c>
      <c r="CC247" s="78" t="str">
        <f t="shared" si="546"/>
        <v>ENL</v>
      </c>
    </row>
    <row r="248" spans="1:81" s="76" customFormat="1" ht="14.25" customHeight="1" x14ac:dyDescent="0.35">
      <c r="A248" s="75" t="str">
        <f t="shared" si="515"/>
        <v>Not Completed</v>
      </c>
      <c r="C248" s="77">
        <f t="shared" si="475"/>
        <v>247</v>
      </c>
      <c r="D248" s="14" t="str">
        <f t="shared" si="476"/>
        <v/>
      </c>
      <c r="E248" s="15"/>
      <c r="F248" s="15"/>
      <c r="G248" s="15"/>
      <c r="H248" s="14" t="str">
        <f t="shared" si="477"/>
        <v/>
      </c>
      <c r="I248" s="15"/>
      <c r="J248" s="15"/>
      <c r="K248" s="15"/>
      <c r="L248" s="15"/>
      <c r="M248" s="15"/>
      <c r="N248" s="15"/>
      <c r="O248" s="15"/>
      <c r="P248" s="16"/>
      <c r="Q248" s="17" t="str">
        <f>IF(ISBLANK(O248)=TRUE,"",VLOOKUP(O248,'validation code'!$X$35:$Y$38,2,0))</f>
        <v/>
      </c>
      <c r="R248" s="17" t="e">
        <f t="shared" si="478"/>
        <v>#VALUE!</v>
      </c>
      <c r="S248" s="16"/>
      <c r="T248" s="74" t="str">
        <f t="shared" si="479"/>
        <v/>
      </c>
      <c r="U248" s="69"/>
      <c r="V248" s="69"/>
      <c r="W248" s="69"/>
      <c r="X248" s="69"/>
      <c r="Y248" s="70"/>
      <c r="Z248" s="69"/>
      <c r="AA248" s="71"/>
      <c r="AB248" s="73" t="str">
        <f t="shared" si="435"/>
        <v/>
      </c>
      <c r="AC248" s="73" t="str">
        <f t="shared" si="547"/>
        <v/>
      </c>
      <c r="AD248" s="73" t="str">
        <f t="shared" si="547"/>
        <v/>
      </c>
      <c r="AE248" s="73" t="str">
        <f t="shared" si="547"/>
        <v/>
      </c>
      <c r="AF248" s="73" t="str">
        <f t="shared" si="547"/>
        <v/>
      </c>
      <c r="AG248" s="73" t="str">
        <f t="shared" si="547"/>
        <v/>
      </c>
      <c r="AH248" s="73" t="str">
        <f t="shared" si="547"/>
        <v/>
      </c>
      <c r="AI248" s="73" t="str">
        <f t="shared" si="547"/>
        <v/>
      </c>
      <c r="AJ248" s="73" t="str">
        <f t="shared" si="547"/>
        <v/>
      </c>
      <c r="AK248" s="73" t="str">
        <f t="shared" si="547"/>
        <v/>
      </c>
      <c r="AL248" s="73" t="str">
        <f t="shared" si="547"/>
        <v/>
      </c>
      <c r="AM248" s="73" t="str">
        <f t="shared" si="547"/>
        <v/>
      </c>
      <c r="AN248" s="64" t="e">
        <f t="shared" si="480"/>
        <v>#VALUE!</v>
      </c>
      <c r="AO248" s="12"/>
      <c r="AP248" s="12" t="str">
        <f>IF(ISBLANK(F248),"",VLOOKUP(F248,'validation code'!$T$64:$U$125,2,0))</f>
        <v/>
      </c>
      <c r="AQ248" s="12" t="str">
        <f>IF(ISBLANK(F248),"",VLOOKUP(F248,'validation code'!$T$3:$U$61,2,0))</f>
        <v/>
      </c>
      <c r="AR248" s="12" t="str">
        <f>IF(ISBLANK(M248)=TRUE,"",VLOOKUP(M248,'validation code'!$X$48:$Y$49,2,0))</f>
        <v/>
      </c>
      <c r="AS248" s="12" t="str">
        <f>IF(ISBLANK(F248)=TRUE,"",VLOOKUP(F248,'validation code'!$A$29:$B$91,2,0))</f>
        <v/>
      </c>
      <c r="AT248" s="12"/>
      <c r="AU248" s="12" t="s">
        <v>1149</v>
      </c>
      <c r="AV248" s="12" t="str">
        <f>IF(ISBLANK($B$2)=TRUE,"",VLOOKUP($B$2,'validation code'!$W$54:$X$76,2,0))</f>
        <v>ENL</v>
      </c>
      <c r="AW248" s="75" t="str">
        <f t="shared" si="516"/>
        <v>01</v>
      </c>
      <c r="AX248" s="75" t="str">
        <f t="shared" si="517"/>
        <v/>
      </c>
      <c r="AY248" s="75" t="str">
        <f t="shared" si="518"/>
        <v>0247</v>
      </c>
      <c r="AZ248" s="75" t="str">
        <f t="shared" si="519"/>
        <v>EX-23-ENL-01--0247</v>
      </c>
      <c r="BA248" s="75" t="str">
        <f t="shared" si="520"/>
        <v>Not Completed</v>
      </c>
      <c r="BB248" s="77">
        <f t="shared" si="521"/>
        <v>0</v>
      </c>
      <c r="BC248" s="77">
        <f t="shared" si="522"/>
        <v>0</v>
      </c>
      <c r="BD248" s="77">
        <f t="shared" si="523"/>
        <v>0</v>
      </c>
      <c r="BE248" s="77">
        <f t="shared" si="524"/>
        <v>1</v>
      </c>
      <c r="BF248" s="77">
        <f t="shared" si="525"/>
        <v>0</v>
      </c>
      <c r="BG248" s="77">
        <f t="shared" si="526"/>
        <v>0</v>
      </c>
      <c r="BH248" s="77">
        <f t="shared" si="527"/>
        <v>0</v>
      </c>
      <c r="BI248" s="77">
        <f t="shared" si="528"/>
        <v>0</v>
      </c>
      <c r="BJ248" s="77">
        <f t="shared" si="529"/>
        <v>0</v>
      </c>
      <c r="BK248" s="77">
        <f t="shared" si="530"/>
        <v>0</v>
      </c>
      <c r="BL248" s="77">
        <f t="shared" si="531"/>
        <v>0</v>
      </c>
      <c r="BM248" s="77">
        <f t="shared" si="532"/>
        <v>0</v>
      </c>
      <c r="BN248" s="77">
        <f t="shared" si="533"/>
        <v>1</v>
      </c>
      <c r="BO248" s="77">
        <f t="shared" si="534"/>
        <v>1</v>
      </c>
      <c r="BP248" s="77">
        <f t="shared" si="535"/>
        <v>0</v>
      </c>
      <c r="BQ248" s="77">
        <f t="shared" si="536"/>
        <v>1</v>
      </c>
      <c r="BR248" s="77">
        <f t="shared" si="537"/>
        <v>0</v>
      </c>
      <c r="BS248" s="77">
        <f t="shared" si="538"/>
        <v>0</v>
      </c>
      <c r="BT248" s="77">
        <f t="shared" si="539"/>
        <v>0</v>
      </c>
      <c r="BU248" s="77">
        <f t="shared" si="540"/>
        <v>0</v>
      </c>
      <c r="BV248" s="77">
        <f t="shared" si="541"/>
        <v>0</v>
      </c>
      <c r="BW248" s="77">
        <f t="shared" si="542"/>
        <v>0</v>
      </c>
      <c r="BY248" s="78" t="str">
        <f t="shared" si="543"/>
        <v/>
      </c>
      <c r="BZ248" s="78"/>
      <c r="CA248" s="78" t="str">
        <f t="shared" si="544"/>
        <v/>
      </c>
      <c r="CB248" s="78" t="str">
        <f t="shared" si="545"/>
        <v>ENL</v>
      </c>
      <c r="CC248" s="78" t="str">
        <f t="shared" si="546"/>
        <v>ENL</v>
      </c>
    </row>
    <row r="249" spans="1:81" s="76" customFormat="1" ht="14.25" customHeight="1" x14ac:dyDescent="0.35">
      <c r="A249" s="75" t="str">
        <f t="shared" si="515"/>
        <v>Not Completed</v>
      </c>
      <c r="C249" s="77">
        <f t="shared" si="475"/>
        <v>248</v>
      </c>
      <c r="D249" s="14" t="str">
        <f t="shared" si="476"/>
        <v/>
      </c>
      <c r="E249" s="15"/>
      <c r="F249" s="15"/>
      <c r="G249" s="15"/>
      <c r="H249" s="14" t="str">
        <f t="shared" si="477"/>
        <v/>
      </c>
      <c r="I249" s="15"/>
      <c r="J249" s="15"/>
      <c r="K249" s="15"/>
      <c r="L249" s="15"/>
      <c r="M249" s="15"/>
      <c r="N249" s="15"/>
      <c r="O249" s="15"/>
      <c r="P249" s="16"/>
      <c r="Q249" s="17" t="str">
        <f>IF(ISBLANK(O249)=TRUE,"",VLOOKUP(O249,'validation code'!$X$35:$Y$38,2,0))</f>
        <v/>
      </c>
      <c r="R249" s="17" t="e">
        <f t="shared" si="478"/>
        <v>#VALUE!</v>
      </c>
      <c r="S249" s="16"/>
      <c r="T249" s="74" t="str">
        <f t="shared" si="479"/>
        <v/>
      </c>
      <c r="U249" s="69"/>
      <c r="V249" s="69"/>
      <c r="W249" s="69"/>
      <c r="X249" s="69"/>
      <c r="Y249" s="70"/>
      <c r="Z249" s="69"/>
      <c r="AA249" s="71"/>
      <c r="AB249" s="73" t="str">
        <f t="shared" si="435"/>
        <v/>
      </c>
      <c r="AC249" s="73" t="str">
        <f t="shared" si="547"/>
        <v/>
      </c>
      <c r="AD249" s="73" t="str">
        <f t="shared" si="547"/>
        <v/>
      </c>
      <c r="AE249" s="73" t="str">
        <f t="shared" si="547"/>
        <v/>
      </c>
      <c r="AF249" s="73" t="str">
        <f t="shared" si="547"/>
        <v/>
      </c>
      <c r="AG249" s="73" t="str">
        <f t="shared" si="547"/>
        <v/>
      </c>
      <c r="AH249" s="73" t="str">
        <f t="shared" si="547"/>
        <v/>
      </c>
      <c r="AI249" s="73" t="str">
        <f t="shared" si="547"/>
        <v/>
      </c>
      <c r="AJ249" s="73" t="str">
        <f t="shared" si="547"/>
        <v/>
      </c>
      <c r="AK249" s="73" t="str">
        <f t="shared" si="547"/>
        <v/>
      </c>
      <c r="AL249" s="73" t="str">
        <f t="shared" si="547"/>
        <v/>
      </c>
      <c r="AM249" s="73" t="str">
        <f t="shared" si="547"/>
        <v/>
      </c>
      <c r="AN249" s="64" t="e">
        <f t="shared" si="480"/>
        <v>#VALUE!</v>
      </c>
      <c r="AO249" s="12"/>
      <c r="AP249" s="12" t="str">
        <f>IF(ISBLANK(F249),"",VLOOKUP(F249,'validation code'!$T$64:$U$125,2,0))</f>
        <v/>
      </c>
      <c r="AQ249" s="12" t="str">
        <f>IF(ISBLANK(F249),"",VLOOKUP(F249,'validation code'!$T$3:$U$61,2,0))</f>
        <v/>
      </c>
      <c r="AR249" s="12" t="str">
        <f>IF(ISBLANK(M249)=TRUE,"",VLOOKUP(M249,'validation code'!$X$48:$Y$49,2,0))</f>
        <v/>
      </c>
      <c r="AS249" s="12" t="str">
        <f>IF(ISBLANK(F249)=TRUE,"",VLOOKUP(F249,'validation code'!$A$29:$B$91,2,0))</f>
        <v/>
      </c>
      <c r="AT249" s="12"/>
      <c r="AU249" s="12" t="s">
        <v>1149</v>
      </c>
      <c r="AV249" s="12" t="str">
        <f>IF(ISBLANK($B$2)=TRUE,"",VLOOKUP($B$2,'validation code'!$W$54:$X$76,2,0))</f>
        <v>ENL</v>
      </c>
      <c r="AW249" s="75" t="str">
        <f t="shared" si="516"/>
        <v>01</v>
      </c>
      <c r="AX249" s="75" t="str">
        <f t="shared" si="517"/>
        <v/>
      </c>
      <c r="AY249" s="75" t="str">
        <f t="shared" si="518"/>
        <v>0248</v>
      </c>
      <c r="AZ249" s="75" t="str">
        <f t="shared" si="519"/>
        <v>EX-23-ENL-01--0248</v>
      </c>
      <c r="BA249" s="75" t="str">
        <f t="shared" si="520"/>
        <v>Not Completed</v>
      </c>
      <c r="BB249" s="77">
        <f t="shared" si="521"/>
        <v>0</v>
      </c>
      <c r="BC249" s="77">
        <f t="shared" si="522"/>
        <v>0</v>
      </c>
      <c r="BD249" s="77">
        <f t="shared" si="523"/>
        <v>0</v>
      </c>
      <c r="BE249" s="77">
        <f t="shared" si="524"/>
        <v>1</v>
      </c>
      <c r="BF249" s="77">
        <f t="shared" si="525"/>
        <v>0</v>
      </c>
      <c r="BG249" s="77">
        <f t="shared" si="526"/>
        <v>0</v>
      </c>
      <c r="BH249" s="77">
        <f t="shared" si="527"/>
        <v>0</v>
      </c>
      <c r="BI249" s="77">
        <f t="shared" si="528"/>
        <v>0</v>
      </c>
      <c r="BJ249" s="77">
        <f t="shared" si="529"/>
        <v>0</v>
      </c>
      <c r="BK249" s="77">
        <f t="shared" si="530"/>
        <v>0</v>
      </c>
      <c r="BL249" s="77">
        <f t="shared" si="531"/>
        <v>0</v>
      </c>
      <c r="BM249" s="77">
        <f t="shared" si="532"/>
        <v>0</v>
      </c>
      <c r="BN249" s="77">
        <f t="shared" si="533"/>
        <v>1</v>
      </c>
      <c r="BO249" s="77">
        <f t="shared" si="534"/>
        <v>1</v>
      </c>
      <c r="BP249" s="77">
        <f t="shared" si="535"/>
        <v>0</v>
      </c>
      <c r="BQ249" s="77">
        <f t="shared" si="536"/>
        <v>1</v>
      </c>
      <c r="BR249" s="77">
        <f t="shared" si="537"/>
        <v>0</v>
      </c>
      <c r="BS249" s="77">
        <f t="shared" si="538"/>
        <v>0</v>
      </c>
      <c r="BT249" s="77">
        <f t="shared" si="539"/>
        <v>0</v>
      </c>
      <c r="BU249" s="77">
        <f t="shared" si="540"/>
        <v>0</v>
      </c>
      <c r="BV249" s="77">
        <f t="shared" si="541"/>
        <v>0</v>
      </c>
      <c r="BW249" s="77">
        <f t="shared" si="542"/>
        <v>0</v>
      </c>
      <c r="BY249" s="78" t="str">
        <f t="shared" si="543"/>
        <v/>
      </c>
      <c r="BZ249" s="78"/>
      <c r="CA249" s="78" t="str">
        <f t="shared" si="544"/>
        <v/>
      </c>
      <c r="CB249" s="78" t="str">
        <f t="shared" si="545"/>
        <v>ENL</v>
      </c>
      <c r="CC249" s="78" t="str">
        <f t="shared" si="546"/>
        <v>ENL</v>
      </c>
    </row>
    <row r="250" spans="1:81" s="76" customFormat="1" ht="14.25" customHeight="1" x14ac:dyDescent="0.35">
      <c r="A250" s="75" t="str">
        <f t="shared" si="515"/>
        <v>Not Completed</v>
      </c>
      <c r="C250" s="77">
        <f t="shared" si="475"/>
        <v>249</v>
      </c>
      <c r="D250" s="14" t="str">
        <f t="shared" si="476"/>
        <v/>
      </c>
      <c r="E250" s="15"/>
      <c r="F250" s="15"/>
      <c r="G250" s="15"/>
      <c r="H250" s="14" t="str">
        <f t="shared" si="477"/>
        <v/>
      </c>
      <c r="I250" s="15"/>
      <c r="J250" s="15"/>
      <c r="K250" s="15"/>
      <c r="L250" s="15"/>
      <c r="M250" s="15"/>
      <c r="N250" s="15"/>
      <c r="O250" s="15"/>
      <c r="P250" s="16"/>
      <c r="Q250" s="17" t="str">
        <f>IF(ISBLANK(O250)=TRUE,"",VLOOKUP(O250,'validation code'!$X$35:$Y$38,2,0))</f>
        <v/>
      </c>
      <c r="R250" s="17" t="e">
        <f t="shared" si="478"/>
        <v>#VALUE!</v>
      </c>
      <c r="S250" s="16"/>
      <c r="T250" s="74" t="str">
        <f t="shared" si="479"/>
        <v/>
      </c>
      <c r="U250" s="69"/>
      <c r="V250" s="69"/>
      <c r="W250" s="69"/>
      <c r="X250" s="69"/>
      <c r="Y250" s="70"/>
      <c r="Z250" s="69"/>
      <c r="AA250" s="71"/>
      <c r="AB250" s="73" t="str">
        <f t="shared" si="435"/>
        <v/>
      </c>
      <c r="AC250" s="73" t="str">
        <f t="shared" si="547"/>
        <v/>
      </c>
      <c r="AD250" s="73" t="str">
        <f t="shared" si="547"/>
        <v/>
      </c>
      <c r="AE250" s="73" t="str">
        <f t="shared" si="547"/>
        <v/>
      </c>
      <c r="AF250" s="73" t="str">
        <f t="shared" si="547"/>
        <v/>
      </c>
      <c r="AG250" s="73" t="str">
        <f t="shared" si="547"/>
        <v/>
      </c>
      <c r="AH250" s="73" t="str">
        <f t="shared" si="547"/>
        <v/>
      </c>
      <c r="AI250" s="73" t="str">
        <f t="shared" si="547"/>
        <v/>
      </c>
      <c r="AJ250" s="73" t="str">
        <f t="shared" si="547"/>
        <v/>
      </c>
      <c r="AK250" s="73" t="str">
        <f t="shared" si="547"/>
        <v/>
      </c>
      <c r="AL250" s="73" t="str">
        <f t="shared" si="547"/>
        <v/>
      </c>
      <c r="AM250" s="73" t="str">
        <f t="shared" si="547"/>
        <v/>
      </c>
      <c r="AN250" s="64" t="e">
        <f t="shared" si="480"/>
        <v>#VALUE!</v>
      </c>
      <c r="AO250" s="12"/>
      <c r="AP250" s="12" t="str">
        <f>IF(ISBLANK(F250),"",VLOOKUP(F250,'validation code'!$T$64:$U$125,2,0))</f>
        <v/>
      </c>
      <c r="AQ250" s="12" t="str">
        <f>IF(ISBLANK(F250),"",VLOOKUP(F250,'validation code'!$T$3:$U$61,2,0))</f>
        <v/>
      </c>
      <c r="AR250" s="12" t="str">
        <f>IF(ISBLANK(M250)=TRUE,"",VLOOKUP(M250,'validation code'!$X$48:$Y$49,2,0))</f>
        <v/>
      </c>
      <c r="AS250" s="12" t="str">
        <f>IF(ISBLANK(F250)=TRUE,"",VLOOKUP(F250,'validation code'!$A$29:$B$91,2,0))</f>
        <v/>
      </c>
      <c r="AT250" s="12"/>
      <c r="AU250" s="12" t="s">
        <v>1149</v>
      </c>
      <c r="AV250" s="12" t="str">
        <f>IF(ISBLANK($B$2)=TRUE,"",VLOOKUP($B$2,'validation code'!$W$54:$X$76,2,0))</f>
        <v>ENL</v>
      </c>
      <c r="AW250" s="75" t="str">
        <f t="shared" si="516"/>
        <v>01</v>
      </c>
      <c r="AX250" s="75" t="str">
        <f t="shared" si="517"/>
        <v/>
      </c>
      <c r="AY250" s="75" t="str">
        <f t="shared" si="518"/>
        <v>0249</v>
      </c>
      <c r="AZ250" s="75" t="str">
        <f t="shared" si="519"/>
        <v>EX-23-ENL-01--0249</v>
      </c>
      <c r="BA250" s="75" t="str">
        <f t="shared" si="520"/>
        <v>Not Completed</v>
      </c>
      <c r="BB250" s="77">
        <f t="shared" si="521"/>
        <v>0</v>
      </c>
      <c r="BC250" s="77">
        <f t="shared" si="522"/>
        <v>0</v>
      </c>
      <c r="BD250" s="77">
        <f t="shared" si="523"/>
        <v>0</v>
      </c>
      <c r="BE250" s="77">
        <f t="shared" si="524"/>
        <v>1</v>
      </c>
      <c r="BF250" s="77">
        <f t="shared" si="525"/>
        <v>0</v>
      </c>
      <c r="BG250" s="77">
        <f t="shared" si="526"/>
        <v>0</v>
      </c>
      <c r="BH250" s="77">
        <f t="shared" si="527"/>
        <v>0</v>
      </c>
      <c r="BI250" s="77">
        <f t="shared" si="528"/>
        <v>0</v>
      </c>
      <c r="BJ250" s="77">
        <f t="shared" si="529"/>
        <v>0</v>
      </c>
      <c r="BK250" s="77">
        <f t="shared" si="530"/>
        <v>0</v>
      </c>
      <c r="BL250" s="77">
        <f t="shared" si="531"/>
        <v>0</v>
      </c>
      <c r="BM250" s="77">
        <f t="shared" si="532"/>
        <v>0</v>
      </c>
      <c r="BN250" s="77">
        <f t="shared" si="533"/>
        <v>1</v>
      </c>
      <c r="BO250" s="77">
        <f t="shared" si="534"/>
        <v>1</v>
      </c>
      <c r="BP250" s="77">
        <f t="shared" si="535"/>
        <v>0</v>
      </c>
      <c r="BQ250" s="77">
        <f t="shared" si="536"/>
        <v>1</v>
      </c>
      <c r="BR250" s="77">
        <f t="shared" si="537"/>
        <v>0</v>
      </c>
      <c r="BS250" s="77">
        <f t="shared" si="538"/>
        <v>0</v>
      </c>
      <c r="BT250" s="77">
        <f t="shared" si="539"/>
        <v>0</v>
      </c>
      <c r="BU250" s="77">
        <f t="shared" si="540"/>
        <v>0</v>
      </c>
      <c r="BV250" s="77">
        <f t="shared" si="541"/>
        <v>0</v>
      </c>
      <c r="BW250" s="77">
        <f t="shared" si="542"/>
        <v>0</v>
      </c>
      <c r="BY250" s="78" t="str">
        <f t="shared" si="543"/>
        <v/>
      </c>
      <c r="BZ250" s="78"/>
      <c r="CA250" s="78" t="str">
        <f t="shared" si="544"/>
        <v/>
      </c>
      <c r="CB250" s="78" t="str">
        <f t="shared" si="545"/>
        <v>ENL</v>
      </c>
      <c r="CC250" s="78" t="str">
        <f t="shared" si="546"/>
        <v>ENL</v>
      </c>
    </row>
    <row r="251" spans="1:81" s="76" customFormat="1" ht="14.25" customHeight="1" x14ac:dyDescent="0.35">
      <c r="A251" s="75" t="str">
        <f t="shared" si="515"/>
        <v>Not Completed</v>
      </c>
      <c r="C251" s="77">
        <f t="shared" si="475"/>
        <v>250</v>
      </c>
      <c r="D251" s="14" t="str">
        <f t="shared" si="476"/>
        <v/>
      </c>
      <c r="E251" s="15"/>
      <c r="F251" s="15"/>
      <c r="G251" s="15"/>
      <c r="H251" s="14" t="str">
        <f t="shared" si="477"/>
        <v/>
      </c>
      <c r="I251" s="15"/>
      <c r="J251" s="15"/>
      <c r="K251" s="15"/>
      <c r="L251" s="15"/>
      <c r="M251" s="15"/>
      <c r="N251" s="15"/>
      <c r="O251" s="15"/>
      <c r="P251" s="16"/>
      <c r="Q251" s="17" t="str">
        <f>IF(ISBLANK(O251)=TRUE,"",VLOOKUP(O251,'validation code'!$X$35:$Y$38,2,0))</f>
        <v/>
      </c>
      <c r="R251" s="17" t="e">
        <f t="shared" si="478"/>
        <v>#VALUE!</v>
      </c>
      <c r="S251" s="16"/>
      <c r="T251" s="74" t="str">
        <f t="shared" si="479"/>
        <v/>
      </c>
      <c r="U251" s="69"/>
      <c r="V251" s="69"/>
      <c r="W251" s="69"/>
      <c r="X251" s="69"/>
      <c r="Y251" s="70"/>
      <c r="Z251" s="69"/>
      <c r="AA251" s="71"/>
      <c r="AB251" s="73" t="str">
        <f t="shared" si="435"/>
        <v/>
      </c>
      <c r="AC251" s="73" t="str">
        <f t="shared" si="547"/>
        <v/>
      </c>
      <c r="AD251" s="73" t="str">
        <f t="shared" si="547"/>
        <v/>
      </c>
      <c r="AE251" s="73" t="str">
        <f t="shared" si="547"/>
        <v/>
      </c>
      <c r="AF251" s="73" t="str">
        <f t="shared" si="547"/>
        <v/>
      </c>
      <c r="AG251" s="73" t="str">
        <f t="shared" si="547"/>
        <v/>
      </c>
      <c r="AH251" s="73" t="str">
        <f t="shared" si="547"/>
        <v/>
      </c>
      <c r="AI251" s="73" t="str">
        <f t="shared" si="547"/>
        <v/>
      </c>
      <c r="AJ251" s="73" t="str">
        <f t="shared" si="547"/>
        <v/>
      </c>
      <c r="AK251" s="73" t="str">
        <f t="shared" si="547"/>
        <v/>
      </c>
      <c r="AL251" s="73" t="str">
        <f t="shared" si="547"/>
        <v/>
      </c>
      <c r="AM251" s="73" t="str">
        <f t="shared" si="547"/>
        <v/>
      </c>
      <c r="AN251" s="64" t="e">
        <f t="shared" si="480"/>
        <v>#VALUE!</v>
      </c>
      <c r="AO251" s="12"/>
      <c r="AP251" s="12" t="str">
        <f>IF(ISBLANK(F251),"",VLOOKUP(F251,'validation code'!$T$64:$U$125,2,0))</f>
        <v/>
      </c>
      <c r="AQ251" s="12" t="str">
        <f>IF(ISBLANK(F251),"",VLOOKUP(F251,'validation code'!$T$3:$U$61,2,0))</f>
        <v/>
      </c>
      <c r="AR251" s="12" t="str">
        <f>IF(ISBLANK(M251)=TRUE,"",VLOOKUP(M251,'validation code'!$X$48:$Y$49,2,0))</f>
        <v/>
      </c>
      <c r="AS251" s="12" t="str">
        <f>IF(ISBLANK(F251)=TRUE,"",VLOOKUP(F251,'validation code'!$A$29:$B$91,2,0))</f>
        <v/>
      </c>
      <c r="AT251" s="12"/>
      <c r="AU251" s="12" t="s">
        <v>1149</v>
      </c>
      <c r="AV251" s="12" t="str">
        <f>IF(ISBLANK($B$2)=TRUE,"",VLOOKUP($B$2,'validation code'!$W$54:$X$76,2,0))</f>
        <v>ENL</v>
      </c>
      <c r="AW251" s="75" t="str">
        <f t="shared" si="516"/>
        <v>01</v>
      </c>
      <c r="AX251" s="75" t="str">
        <f t="shared" si="517"/>
        <v/>
      </c>
      <c r="AY251" s="75" t="str">
        <f t="shared" si="518"/>
        <v>0250</v>
      </c>
      <c r="AZ251" s="75" t="str">
        <f t="shared" si="519"/>
        <v>EX-23-ENL-01--0250</v>
      </c>
      <c r="BA251" s="75" t="str">
        <f t="shared" si="520"/>
        <v>Not Completed</v>
      </c>
      <c r="BB251" s="77">
        <f t="shared" si="521"/>
        <v>0</v>
      </c>
      <c r="BC251" s="77">
        <f t="shared" si="522"/>
        <v>0</v>
      </c>
      <c r="BD251" s="77">
        <f t="shared" si="523"/>
        <v>0</v>
      </c>
      <c r="BE251" s="77">
        <f t="shared" si="524"/>
        <v>1</v>
      </c>
      <c r="BF251" s="77">
        <f t="shared" si="525"/>
        <v>0</v>
      </c>
      <c r="BG251" s="77">
        <f t="shared" si="526"/>
        <v>0</v>
      </c>
      <c r="BH251" s="77">
        <f t="shared" si="527"/>
        <v>0</v>
      </c>
      <c r="BI251" s="77">
        <f t="shared" si="528"/>
        <v>0</v>
      </c>
      <c r="BJ251" s="77">
        <f t="shared" si="529"/>
        <v>0</v>
      </c>
      <c r="BK251" s="77">
        <f t="shared" si="530"/>
        <v>0</v>
      </c>
      <c r="BL251" s="77">
        <f t="shared" si="531"/>
        <v>0</v>
      </c>
      <c r="BM251" s="77">
        <f t="shared" si="532"/>
        <v>0</v>
      </c>
      <c r="BN251" s="77">
        <f t="shared" si="533"/>
        <v>1</v>
      </c>
      <c r="BO251" s="77">
        <f t="shared" si="534"/>
        <v>1</v>
      </c>
      <c r="BP251" s="77">
        <f t="shared" si="535"/>
        <v>0</v>
      </c>
      <c r="BQ251" s="77">
        <f t="shared" si="536"/>
        <v>1</v>
      </c>
      <c r="BR251" s="77">
        <f t="shared" si="537"/>
        <v>0</v>
      </c>
      <c r="BS251" s="77">
        <f t="shared" si="538"/>
        <v>0</v>
      </c>
      <c r="BT251" s="77">
        <f t="shared" si="539"/>
        <v>0</v>
      </c>
      <c r="BU251" s="77">
        <f t="shared" si="540"/>
        <v>0</v>
      </c>
      <c r="BV251" s="77">
        <f t="shared" si="541"/>
        <v>0</v>
      </c>
      <c r="BW251" s="77">
        <f t="shared" si="542"/>
        <v>0</v>
      </c>
      <c r="BY251" s="78" t="str">
        <f t="shared" si="543"/>
        <v/>
      </c>
      <c r="BZ251" s="78"/>
      <c r="CA251" s="78" t="str">
        <f t="shared" si="544"/>
        <v/>
      </c>
      <c r="CB251" s="78" t="str">
        <f t="shared" si="545"/>
        <v>ENL</v>
      </c>
      <c r="CC251" s="78" t="str">
        <f t="shared" si="546"/>
        <v>ENL</v>
      </c>
    </row>
    <row r="252" spans="1:81" s="76" customFormat="1" ht="14.25" customHeight="1" x14ac:dyDescent="0.35">
      <c r="A252" s="75" t="str">
        <f t="shared" si="515"/>
        <v>Not Completed</v>
      </c>
      <c r="C252" s="77">
        <f t="shared" si="475"/>
        <v>251</v>
      </c>
      <c r="D252" s="14" t="str">
        <f t="shared" si="476"/>
        <v/>
      </c>
      <c r="E252" s="15"/>
      <c r="F252" s="15"/>
      <c r="G252" s="15"/>
      <c r="H252" s="14" t="str">
        <f t="shared" si="477"/>
        <v/>
      </c>
      <c r="I252" s="15"/>
      <c r="J252" s="15"/>
      <c r="K252" s="15"/>
      <c r="L252" s="15"/>
      <c r="M252" s="15"/>
      <c r="N252" s="15"/>
      <c r="O252" s="15"/>
      <c r="P252" s="16"/>
      <c r="Q252" s="17" t="str">
        <f>IF(ISBLANK(O252)=TRUE,"",VLOOKUP(O252,'validation code'!$X$35:$Y$38,2,0))</f>
        <v/>
      </c>
      <c r="R252" s="17" t="e">
        <f t="shared" si="478"/>
        <v>#VALUE!</v>
      </c>
      <c r="S252" s="16"/>
      <c r="T252" s="74" t="str">
        <f t="shared" si="479"/>
        <v/>
      </c>
      <c r="U252" s="69"/>
      <c r="V252" s="69"/>
      <c r="W252" s="69"/>
      <c r="X252" s="69"/>
      <c r="Y252" s="70"/>
      <c r="Z252" s="69"/>
      <c r="AA252" s="71"/>
      <c r="AB252" s="73" t="str">
        <f t="shared" ref="AB252:AM315" si="548">IF(OR(ISBLANK($V252)=TRUE,$V252&lt;&gt;AB$1=TRUE,ISBLANK($T252)=TRUE),"",IF(AB$1=$V252,$T252,0))</f>
        <v/>
      </c>
      <c r="AC252" s="73" t="str">
        <f t="shared" si="547"/>
        <v/>
      </c>
      <c r="AD252" s="73" t="str">
        <f t="shared" si="547"/>
        <v/>
      </c>
      <c r="AE252" s="73" t="str">
        <f t="shared" si="547"/>
        <v/>
      </c>
      <c r="AF252" s="73" t="str">
        <f t="shared" si="547"/>
        <v/>
      </c>
      <c r="AG252" s="73" t="str">
        <f t="shared" si="547"/>
        <v/>
      </c>
      <c r="AH252" s="73" t="str">
        <f t="shared" si="547"/>
        <v/>
      </c>
      <c r="AI252" s="73" t="str">
        <f t="shared" si="547"/>
        <v/>
      </c>
      <c r="AJ252" s="73" t="str">
        <f t="shared" si="547"/>
        <v/>
      </c>
      <c r="AK252" s="73" t="str">
        <f t="shared" si="547"/>
        <v/>
      </c>
      <c r="AL252" s="73" t="str">
        <f t="shared" si="547"/>
        <v/>
      </c>
      <c r="AM252" s="73" t="str">
        <f t="shared" si="547"/>
        <v/>
      </c>
      <c r="AN252" s="64" t="e">
        <f t="shared" si="480"/>
        <v>#VALUE!</v>
      </c>
      <c r="AO252" s="12"/>
      <c r="AP252" s="12" t="str">
        <f>IF(ISBLANK(F252),"",VLOOKUP(F252,'validation code'!$T$64:$U$125,2,0))</f>
        <v/>
      </c>
      <c r="AQ252" s="12" t="str">
        <f>IF(ISBLANK(F252),"",VLOOKUP(F252,'validation code'!$T$3:$U$61,2,0))</f>
        <v/>
      </c>
      <c r="AR252" s="12" t="str">
        <f>IF(ISBLANK(M252)=TRUE,"",VLOOKUP(M252,'validation code'!$X$48:$Y$49,2,0))</f>
        <v/>
      </c>
      <c r="AS252" s="12" t="str">
        <f>IF(ISBLANK(F252)=TRUE,"",VLOOKUP(F252,'validation code'!$A$29:$B$91,2,0))</f>
        <v/>
      </c>
      <c r="AT252" s="12"/>
      <c r="AU252" s="12" t="s">
        <v>1149</v>
      </c>
      <c r="AV252" s="12" t="str">
        <f>IF(ISBLANK($B$2)=TRUE,"",VLOOKUP($B$2,'validation code'!$W$54:$X$76,2,0))</f>
        <v>ENL</v>
      </c>
      <c r="AW252" s="75" t="str">
        <f t="shared" si="516"/>
        <v>01</v>
      </c>
      <c r="AX252" s="75" t="str">
        <f t="shared" si="517"/>
        <v/>
      </c>
      <c r="AY252" s="75" t="str">
        <f t="shared" si="518"/>
        <v>0251</v>
      </c>
      <c r="AZ252" s="75" t="str">
        <f t="shared" si="519"/>
        <v>EX-23-ENL-01--0251</v>
      </c>
      <c r="BA252" s="75" t="str">
        <f t="shared" si="520"/>
        <v>Not Completed</v>
      </c>
      <c r="BB252" s="77">
        <f t="shared" si="521"/>
        <v>0</v>
      </c>
      <c r="BC252" s="77">
        <f t="shared" si="522"/>
        <v>0</v>
      </c>
      <c r="BD252" s="77">
        <f t="shared" si="523"/>
        <v>0</v>
      </c>
      <c r="BE252" s="77">
        <f t="shared" si="524"/>
        <v>1</v>
      </c>
      <c r="BF252" s="77">
        <f t="shared" si="525"/>
        <v>0</v>
      </c>
      <c r="BG252" s="77">
        <f t="shared" si="526"/>
        <v>0</v>
      </c>
      <c r="BH252" s="77">
        <f t="shared" si="527"/>
        <v>0</v>
      </c>
      <c r="BI252" s="77">
        <f t="shared" si="528"/>
        <v>0</v>
      </c>
      <c r="BJ252" s="77">
        <f t="shared" si="529"/>
        <v>0</v>
      </c>
      <c r="BK252" s="77">
        <f t="shared" si="530"/>
        <v>0</v>
      </c>
      <c r="BL252" s="77">
        <f t="shared" si="531"/>
        <v>0</v>
      </c>
      <c r="BM252" s="77">
        <f t="shared" si="532"/>
        <v>0</v>
      </c>
      <c r="BN252" s="77">
        <f t="shared" si="533"/>
        <v>1</v>
      </c>
      <c r="BO252" s="77">
        <f t="shared" si="534"/>
        <v>1</v>
      </c>
      <c r="BP252" s="77">
        <f t="shared" si="535"/>
        <v>0</v>
      </c>
      <c r="BQ252" s="77">
        <f t="shared" si="536"/>
        <v>1</v>
      </c>
      <c r="BR252" s="77">
        <f t="shared" si="537"/>
        <v>0</v>
      </c>
      <c r="BS252" s="77">
        <f t="shared" si="538"/>
        <v>0</v>
      </c>
      <c r="BT252" s="77">
        <f t="shared" si="539"/>
        <v>0</v>
      </c>
      <c r="BU252" s="77">
        <f t="shared" si="540"/>
        <v>0</v>
      </c>
      <c r="BV252" s="77">
        <f t="shared" si="541"/>
        <v>0</v>
      </c>
      <c r="BW252" s="77">
        <f t="shared" si="542"/>
        <v>0</v>
      </c>
      <c r="BY252" s="78" t="str">
        <f t="shared" si="543"/>
        <v/>
      </c>
      <c r="BZ252" s="78"/>
      <c r="CA252" s="78" t="str">
        <f t="shared" si="544"/>
        <v/>
      </c>
      <c r="CB252" s="78" t="str">
        <f t="shared" si="545"/>
        <v>ENL</v>
      </c>
      <c r="CC252" s="78" t="str">
        <f t="shared" si="546"/>
        <v>ENL</v>
      </c>
    </row>
    <row r="253" spans="1:81" s="76" customFormat="1" ht="14.25" customHeight="1" x14ac:dyDescent="0.35">
      <c r="A253" s="75" t="str">
        <f t="shared" si="515"/>
        <v>Not Completed</v>
      </c>
      <c r="C253" s="77">
        <f t="shared" si="475"/>
        <v>252</v>
      </c>
      <c r="D253" s="14" t="str">
        <f t="shared" si="476"/>
        <v/>
      </c>
      <c r="E253" s="15"/>
      <c r="F253" s="15"/>
      <c r="G253" s="15"/>
      <c r="H253" s="14" t="str">
        <f t="shared" si="477"/>
        <v/>
      </c>
      <c r="I253" s="15"/>
      <c r="J253" s="15"/>
      <c r="K253" s="15"/>
      <c r="L253" s="15"/>
      <c r="M253" s="15"/>
      <c r="N253" s="15"/>
      <c r="O253" s="15"/>
      <c r="P253" s="16"/>
      <c r="Q253" s="17" t="str">
        <f>IF(ISBLANK(O253)=TRUE,"",VLOOKUP(O253,'validation code'!$X$35:$Y$38,2,0))</f>
        <v/>
      </c>
      <c r="R253" s="17" t="e">
        <f t="shared" si="478"/>
        <v>#VALUE!</v>
      </c>
      <c r="S253" s="16"/>
      <c r="T253" s="74" t="str">
        <f t="shared" si="479"/>
        <v/>
      </c>
      <c r="U253" s="69"/>
      <c r="V253" s="69"/>
      <c r="W253" s="69"/>
      <c r="X253" s="69"/>
      <c r="Y253" s="70"/>
      <c r="Z253" s="69"/>
      <c r="AA253" s="71"/>
      <c r="AB253" s="73" t="str">
        <f t="shared" si="548"/>
        <v/>
      </c>
      <c r="AC253" s="73" t="str">
        <f t="shared" si="547"/>
        <v/>
      </c>
      <c r="AD253" s="73" t="str">
        <f t="shared" si="547"/>
        <v/>
      </c>
      <c r="AE253" s="73" t="str">
        <f t="shared" si="547"/>
        <v/>
      </c>
      <c r="AF253" s="73" t="str">
        <f t="shared" si="547"/>
        <v/>
      </c>
      <c r="AG253" s="73" t="str">
        <f t="shared" si="547"/>
        <v/>
      </c>
      <c r="AH253" s="73" t="str">
        <f t="shared" si="547"/>
        <v/>
      </c>
      <c r="AI253" s="73" t="str">
        <f t="shared" si="547"/>
        <v/>
      </c>
      <c r="AJ253" s="73" t="str">
        <f t="shared" si="547"/>
        <v/>
      </c>
      <c r="AK253" s="73" t="str">
        <f t="shared" si="547"/>
        <v/>
      </c>
      <c r="AL253" s="73" t="str">
        <f t="shared" si="547"/>
        <v/>
      </c>
      <c r="AM253" s="73" t="str">
        <f t="shared" si="547"/>
        <v/>
      </c>
      <c r="AN253" s="64" t="e">
        <f t="shared" si="480"/>
        <v>#VALUE!</v>
      </c>
      <c r="AO253" s="12"/>
      <c r="AP253" s="12" t="str">
        <f>IF(ISBLANK(F253),"",VLOOKUP(F253,'validation code'!$T$64:$U$125,2,0))</f>
        <v/>
      </c>
      <c r="AQ253" s="12" t="str">
        <f>IF(ISBLANK(F253),"",VLOOKUP(F253,'validation code'!$T$3:$U$61,2,0))</f>
        <v/>
      </c>
      <c r="AR253" s="12" t="str">
        <f>IF(ISBLANK(M253)=TRUE,"",VLOOKUP(M253,'validation code'!$X$48:$Y$49,2,0))</f>
        <v/>
      </c>
      <c r="AS253" s="12" t="str">
        <f>IF(ISBLANK(F253)=TRUE,"",VLOOKUP(F253,'validation code'!$A$29:$B$91,2,0))</f>
        <v/>
      </c>
      <c r="AT253" s="12"/>
      <c r="AU253" s="12" t="s">
        <v>1149</v>
      </c>
      <c r="AV253" s="12" t="str">
        <f>IF(ISBLANK($B$2)=TRUE,"",VLOOKUP($B$2,'validation code'!$W$54:$X$76,2,0))</f>
        <v>ENL</v>
      </c>
      <c r="AW253" s="75" t="str">
        <f t="shared" si="516"/>
        <v>01</v>
      </c>
      <c r="AX253" s="75" t="str">
        <f t="shared" si="517"/>
        <v/>
      </c>
      <c r="AY253" s="75" t="str">
        <f t="shared" si="518"/>
        <v>0252</v>
      </c>
      <c r="AZ253" s="75" t="str">
        <f t="shared" si="519"/>
        <v>EX-23-ENL-01--0252</v>
      </c>
      <c r="BA253" s="75" t="str">
        <f t="shared" si="520"/>
        <v>Not Completed</v>
      </c>
      <c r="BB253" s="77">
        <f t="shared" si="521"/>
        <v>0</v>
      </c>
      <c r="BC253" s="77">
        <f t="shared" si="522"/>
        <v>0</v>
      </c>
      <c r="BD253" s="77">
        <f t="shared" si="523"/>
        <v>0</v>
      </c>
      <c r="BE253" s="77">
        <f t="shared" si="524"/>
        <v>1</v>
      </c>
      <c r="BF253" s="77">
        <f t="shared" si="525"/>
        <v>0</v>
      </c>
      <c r="BG253" s="77">
        <f t="shared" si="526"/>
        <v>0</v>
      </c>
      <c r="BH253" s="77">
        <f t="shared" si="527"/>
        <v>0</v>
      </c>
      <c r="BI253" s="77">
        <f t="shared" si="528"/>
        <v>0</v>
      </c>
      <c r="BJ253" s="77">
        <f t="shared" si="529"/>
        <v>0</v>
      </c>
      <c r="BK253" s="77">
        <f t="shared" si="530"/>
        <v>0</v>
      </c>
      <c r="BL253" s="77">
        <f t="shared" si="531"/>
        <v>0</v>
      </c>
      <c r="BM253" s="77">
        <f t="shared" si="532"/>
        <v>0</v>
      </c>
      <c r="BN253" s="77">
        <f t="shared" si="533"/>
        <v>1</v>
      </c>
      <c r="BO253" s="77">
        <f t="shared" si="534"/>
        <v>1</v>
      </c>
      <c r="BP253" s="77">
        <f t="shared" si="535"/>
        <v>0</v>
      </c>
      <c r="BQ253" s="77">
        <f t="shared" si="536"/>
        <v>1</v>
      </c>
      <c r="BR253" s="77">
        <f t="shared" si="537"/>
        <v>0</v>
      </c>
      <c r="BS253" s="77">
        <f t="shared" si="538"/>
        <v>0</v>
      </c>
      <c r="BT253" s="77">
        <f t="shared" si="539"/>
        <v>0</v>
      </c>
      <c r="BU253" s="77">
        <f t="shared" si="540"/>
        <v>0</v>
      </c>
      <c r="BV253" s="77">
        <f t="shared" si="541"/>
        <v>0</v>
      </c>
      <c r="BW253" s="77">
        <f t="shared" si="542"/>
        <v>0</v>
      </c>
      <c r="BY253" s="78" t="str">
        <f t="shared" si="543"/>
        <v/>
      </c>
      <c r="BZ253" s="78"/>
      <c r="CA253" s="78" t="str">
        <f t="shared" si="544"/>
        <v/>
      </c>
      <c r="CB253" s="78" t="str">
        <f t="shared" si="545"/>
        <v>ENL</v>
      </c>
      <c r="CC253" s="78" t="str">
        <f t="shared" si="546"/>
        <v>ENL</v>
      </c>
    </row>
    <row r="254" spans="1:81" s="76" customFormat="1" ht="14.25" customHeight="1" x14ac:dyDescent="0.35">
      <c r="A254" s="75" t="str">
        <f t="shared" si="515"/>
        <v>Not Completed</v>
      </c>
      <c r="C254" s="77">
        <f t="shared" si="475"/>
        <v>253</v>
      </c>
      <c r="D254" s="14" t="str">
        <f t="shared" si="476"/>
        <v/>
      </c>
      <c r="E254" s="15"/>
      <c r="F254" s="15"/>
      <c r="G254" s="15"/>
      <c r="H254" s="14" t="str">
        <f t="shared" si="477"/>
        <v/>
      </c>
      <c r="I254" s="15"/>
      <c r="J254" s="15"/>
      <c r="K254" s="15"/>
      <c r="L254" s="15"/>
      <c r="M254" s="15"/>
      <c r="N254" s="15"/>
      <c r="O254" s="15"/>
      <c r="P254" s="16"/>
      <c r="Q254" s="17" t="str">
        <f>IF(ISBLANK(O254)=TRUE,"",VLOOKUP(O254,'validation code'!$X$35:$Y$38,2,0))</f>
        <v/>
      </c>
      <c r="R254" s="17" t="e">
        <f t="shared" si="478"/>
        <v>#VALUE!</v>
      </c>
      <c r="S254" s="16"/>
      <c r="T254" s="74" t="str">
        <f t="shared" si="479"/>
        <v/>
      </c>
      <c r="U254" s="69"/>
      <c r="V254" s="69"/>
      <c r="W254" s="69"/>
      <c r="X254" s="69"/>
      <c r="Y254" s="70"/>
      <c r="Z254" s="69"/>
      <c r="AA254" s="71"/>
      <c r="AB254" s="73" t="str">
        <f t="shared" si="548"/>
        <v/>
      </c>
      <c r="AC254" s="73" t="str">
        <f t="shared" si="547"/>
        <v/>
      </c>
      <c r="AD254" s="73" t="str">
        <f t="shared" si="547"/>
        <v/>
      </c>
      <c r="AE254" s="73" t="str">
        <f t="shared" si="547"/>
        <v/>
      </c>
      <c r="AF254" s="73" t="str">
        <f t="shared" si="547"/>
        <v/>
      </c>
      <c r="AG254" s="73" t="str">
        <f t="shared" si="547"/>
        <v/>
      </c>
      <c r="AH254" s="73" t="str">
        <f t="shared" si="547"/>
        <v/>
      </c>
      <c r="AI254" s="73" t="str">
        <f t="shared" si="547"/>
        <v/>
      </c>
      <c r="AJ254" s="73" t="str">
        <f t="shared" si="547"/>
        <v/>
      </c>
      <c r="AK254" s="73" t="str">
        <f t="shared" si="547"/>
        <v/>
      </c>
      <c r="AL254" s="73" t="str">
        <f t="shared" si="547"/>
        <v/>
      </c>
      <c r="AM254" s="73" t="str">
        <f t="shared" si="547"/>
        <v/>
      </c>
      <c r="AN254" s="64" t="e">
        <f t="shared" si="480"/>
        <v>#VALUE!</v>
      </c>
      <c r="AO254" s="12"/>
      <c r="AP254" s="12" t="str">
        <f>IF(ISBLANK(F254),"",VLOOKUP(F254,'validation code'!$T$64:$U$125,2,0))</f>
        <v/>
      </c>
      <c r="AQ254" s="12" t="str">
        <f>IF(ISBLANK(F254),"",VLOOKUP(F254,'validation code'!$T$3:$U$61,2,0))</f>
        <v/>
      </c>
      <c r="AR254" s="12" t="str">
        <f>IF(ISBLANK(M254)=TRUE,"",VLOOKUP(M254,'validation code'!$X$48:$Y$49,2,0))</f>
        <v/>
      </c>
      <c r="AS254" s="12" t="str">
        <f>IF(ISBLANK(F254)=TRUE,"",VLOOKUP(F254,'validation code'!$A$29:$B$91,2,0))</f>
        <v/>
      </c>
      <c r="AT254" s="12"/>
      <c r="AU254" s="12" t="s">
        <v>1149</v>
      </c>
      <c r="AV254" s="12" t="str">
        <f>IF(ISBLANK($B$2)=TRUE,"",VLOOKUP($B$2,'validation code'!$W$54:$X$76,2,0))</f>
        <v>ENL</v>
      </c>
      <c r="AW254" s="75" t="str">
        <f t="shared" si="516"/>
        <v>01</v>
      </c>
      <c r="AX254" s="75" t="str">
        <f t="shared" si="517"/>
        <v/>
      </c>
      <c r="AY254" s="75" t="str">
        <f t="shared" si="518"/>
        <v>0253</v>
      </c>
      <c r="AZ254" s="75" t="str">
        <f t="shared" si="519"/>
        <v>EX-23-ENL-01--0253</v>
      </c>
      <c r="BA254" s="75" t="str">
        <f t="shared" si="520"/>
        <v>Not Completed</v>
      </c>
      <c r="BB254" s="77">
        <f t="shared" si="521"/>
        <v>0</v>
      </c>
      <c r="BC254" s="77">
        <f t="shared" si="522"/>
        <v>0</v>
      </c>
      <c r="BD254" s="77">
        <f t="shared" si="523"/>
        <v>0</v>
      </c>
      <c r="BE254" s="77">
        <f t="shared" si="524"/>
        <v>1</v>
      </c>
      <c r="BF254" s="77">
        <f t="shared" si="525"/>
        <v>0</v>
      </c>
      <c r="BG254" s="77">
        <f t="shared" si="526"/>
        <v>0</v>
      </c>
      <c r="BH254" s="77">
        <f t="shared" si="527"/>
        <v>0</v>
      </c>
      <c r="BI254" s="77">
        <f t="shared" si="528"/>
        <v>0</v>
      </c>
      <c r="BJ254" s="77">
        <f t="shared" si="529"/>
        <v>0</v>
      </c>
      <c r="BK254" s="77">
        <f t="shared" si="530"/>
        <v>0</v>
      </c>
      <c r="BL254" s="77">
        <f t="shared" si="531"/>
        <v>0</v>
      </c>
      <c r="BM254" s="77">
        <f t="shared" si="532"/>
        <v>0</v>
      </c>
      <c r="BN254" s="77">
        <f t="shared" si="533"/>
        <v>1</v>
      </c>
      <c r="BO254" s="77">
        <f t="shared" si="534"/>
        <v>1</v>
      </c>
      <c r="BP254" s="77">
        <f t="shared" si="535"/>
        <v>0</v>
      </c>
      <c r="BQ254" s="77">
        <f t="shared" si="536"/>
        <v>1</v>
      </c>
      <c r="BR254" s="77">
        <f t="shared" si="537"/>
        <v>0</v>
      </c>
      <c r="BS254" s="77">
        <f t="shared" si="538"/>
        <v>0</v>
      </c>
      <c r="BT254" s="77">
        <f t="shared" si="539"/>
        <v>0</v>
      </c>
      <c r="BU254" s="77">
        <f t="shared" si="540"/>
        <v>0</v>
      </c>
      <c r="BV254" s="77">
        <f t="shared" si="541"/>
        <v>0</v>
      </c>
      <c r="BW254" s="77">
        <f t="shared" si="542"/>
        <v>0</v>
      </c>
      <c r="BY254" s="78" t="str">
        <f t="shared" si="543"/>
        <v/>
      </c>
      <c r="BZ254" s="78"/>
      <c r="CA254" s="78" t="str">
        <f t="shared" si="544"/>
        <v/>
      </c>
      <c r="CB254" s="78" t="str">
        <f t="shared" si="545"/>
        <v>ENL</v>
      </c>
      <c r="CC254" s="78" t="str">
        <f t="shared" si="546"/>
        <v>ENL</v>
      </c>
    </row>
    <row r="255" spans="1:81" s="76" customFormat="1" ht="14.25" customHeight="1" x14ac:dyDescent="0.35">
      <c r="A255" s="75" t="str">
        <f t="shared" si="515"/>
        <v>Not Completed</v>
      </c>
      <c r="C255" s="77">
        <f t="shared" si="475"/>
        <v>254</v>
      </c>
      <c r="D255" s="14" t="str">
        <f t="shared" si="476"/>
        <v/>
      </c>
      <c r="E255" s="15"/>
      <c r="F255" s="15"/>
      <c r="G255" s="15"/>
      <c r="H255" s="14" t="str">
        <f t="shared" si="477"/>
        <v/>
      </c>
      <c r="I255" s="15"/>
      <c r="J255" s="15"/>
      <c r="K255" s="15"/>
      <c r="L255" s="15"/>
      <c r="M255" s="15"/>
      <c r="N255" s="15"/>
      <c r="O255" s="15"/>
      <c r="P255" s="16"/>
      <c r="Q255" s="17" t="str">
        <f>IF(ISBLANK(O255)=TRUE,"",VLOOKUP(O255,'validation code'!$X$35:$Y$38,2,0))</f>
        <v/>
      </c>
      <c r="R255" s="17" t="e">
        <f t="shared" si="478"/>
        <v>#VALUE!</v>
      </c>
      <c r="S255" s="16"/>
      <c r="T255" s="74" t="str">
        <f t="shared" si="479"/>
        <v/>
      </c>
      <c r="U255" s="69"/>
      <c r="V255" s="69"/>
      <c r="W255" s="69"/>
      <c r="X255" s="69"/>
      <c r="Y255" s="70"/>
      <c r="Z255" s="69"/>
      <c r="AA255" s="71"/>
      <c r="AB255" s="73" t="str">
        <f t="shared" si="548"/>
        <v/>
      </c>
      <c r="AC255" s="73" t="str">
        <f t="shared" si="547"/>
        <v/>
      </c>
      <c r="AD255" s="73" t="str">
        <f t="shared" si="547"/>
        <v/>
      </c>
      <c r="AE255" s="73" t="str">
        <f t="shared" si="547"/>
        <v/>
      </c>
      <c r="AF255" s="73" t="str">
        <f t="shared" si="547"/>
        <v/>
      </c>
      <c r="AG255" s="73" t="str">
        <f t="shared" si="547"/>
        <v/>
      </c>
      <c r="AH255" s="73" t="str">
        <f t="shared" si="547"/>
        <v/>
      </c>
      <c r="AI255" s="73" t="str">
        <f t="shared" si="547"/>
        <v/>
      </c>
      <c r="AJ255" s="73" t="str">
        <f t="shared" si="547"/>
        <v/>
      </c>
      <c r="AK255" s="73" t="str">
        <f t="shared" si="547"/>
        <v/>
      </c>
      <c r="AL255" s="73" t="str">
        <f t="shared" si="547"/>
        <v/>
      </c>
      <c r="AM255" s="73" t="str">
        <f t="shared" si="547"/>
        <v/>
      </c>
      <c r="AN255" s="64" t="e">
        <f t="shared" si="480"/>
        <v>#VALUE!</v>
      </c>
      <c r="AO255" s="12"/>
      <c r="AP255" s="12" t="str">
        <f>IF(ISBLANK(F255),"",VLOOKUP(F255,'validation code'!$T$64:$U$125,2,0))</f>
        <v/>
      </c>
      <c r="AQ255" s="12" t="str">
        <f>IF(ISBLANK(F255),"",VLOOKUP(F255,'validation code'!$T$3:$U$61,2,0))</f>
        <v/>
      </c>
      <c r="AR255" s="12" t="str">
        <f>IF(ISBLANK(M255)=TRUE,"",VLOOKUP(M255,'validation code'!$X$48:$Y$49,2,0))</f>
        <v/>
      </c>
      <c r="AS255" s="12" t="str">
        <f>IF(ISBLANK(F255)=TRUE,"",VLOOKUP(F255,'validation code'!$A$29:$B$91,2,0))</f>
        <v/>
      </c>
      <c r="AT255" s="12"/>
      <c r="AU255" s="12" t="s">
        <v>1149</v>
      </c>
      <c r="AV255" s="12" t="str">
        <f>IF(ISBLANK($B$2)=TRUE,"",VLOOKUP($B$2,'validation code'!$W$54:$X$76,2,0))</f>
        <v>ENL</v>
      </c>
      <c r="AW255" s="75" t="str">
        <f t="shared" si="516"/>
        <v>01</v>
      </c>
      <c r="AX255" s="75" t="str">
        <f t="shared" si="517"/>
        <v/>
      </c>
      <c r="AY255" s="75" t="str">
        <f t="shared" si="518"/>
        <v>0254</v>
      </c>
      <c r="AZ255" s="75" t="str">
        <f t="shared" si="519"/>
        <v>EX-23-ENL-01--0254</v>
      </c>
      <c r="BA255" s="75" t="str">
        <f t="shared" si="520"/>
        <v>Not Completed</v>
      </c>
      <c r="BB255" s="77">
        <f t="shared" si="521"/>
        <v>0</v>
      </c>
      <c r="BC255" s="77">
        <f t="shared" si="522"/>
        <v>0</v>
      </c>
      <c r="BD255" s="77">
        <f t="shared" si="523"/>
        <v>0</v>
      </c>
      <c r="BE255" s="77">
        <f t="shared" si="524"/>
        <v>1</v>
      </c>
      <c r="BF255" s="77">
        <f t="shared" si="525"/>
        <v>0</v>
      </c>
      <c r="BG255" s="77">
        <f t="shared" si="526"/>
        <v>0</v>
      </c>
      <c r="BH255" s="77">
        <f t="shared" si="527"/>
        <v>0</v>
      </c>
      <c r="BI255" s="77">
        <f t="shared" si="528"/>
        <v>0</v>
      </c>
      <c r="BJ255" s="77">
        <f t="shared" si="529"/>
        <v>0</v>
      </c>
      <c r="BK255" s="77">
        <f t="shared" si="530"/>
        <v>0</v>
      </c>
      <c r="BL255" s="77">
        <f t="shared" si="531"/>
        <v>0</v>
      </c>
      <c r="BM255" s="77">
        <f t="shared" si="532"/>
        <v>0</v>
      </c>
      <c r="BN255" s="77">
        <f t="shared" si="533"/>
        <v>1</v>
      </c>
      <c r="BO255" s="77">
        <f t="shared" si="534"/>
        <v>1</v>
      </c>
      <c r="BP255" s="77">
        <f t="shared" si="535"/>
        <v>0</v>
      </c>
      <c r="BQ255" s="77">
        <f t="shared" si="536"/>
        <v>1</v>
      </c>
      <c r="BR255" s="77">
        <f t="shared" si="537"/>
        <v>0</v>
      </c>
      <c r="BS255" s="77">
        <f t="shared" si="538"/>
        <v>0</v>
      </c>
      <c r="BT255" s="77">
        <f t="shared" si="539"/>
        <v>0</v>
      </c>
      <c r="BU255" s="77">
        <f t="shared" si="540"/>
        <v>0</v>
      </c>
      <c r="BV255" s="77">
        <f t="shared" si="541"/>
        <v>0</v>
      </c>
      <c r="BW255" s="77">
        <f t="shared" si="542"/>
        <v>0</v>
      </c>
      <c r="BY255" s="78" t="str">
        <f t="shared" si="543"/>
        <v/>
      </c>
      <c r="BZ255" s="78"/>
      <c r="CA255" s="78" t="str">
        <f t="shared" si="544"/>
        <v/>
      </c>
      <c r="CB255" s="78" t="str">
        <f t="shared" si="545"/>
        <v>ENL</v>
      </c>
      <c r="CC255" s="78" t="str">
        <f t="shared" si="546"/>
        <v>ENL</v>
      </c>
    </row>
    <row r="256" spans="1:81" s="76" customFormat="1" ht="14.25" customHeight="1" x14ac:dyDescent="0.35">
      <c r="A256" s="75" t="str">
        <f t="shared" si="515"/>
        <v>Not Completed</v>
      </c>
      <c r="C256" s="77">
        <f t="shared" si="475"/>
        <v>255</v>
      </c>
      <c r="D256" s="14" t="str">
        <f t="shared" si="476"/>
        <v/>
      </c>
      <c r="E256" s="15"/>
      <c r="F256" s="15"/>
      <c r="G256" s="15"/>
      <c r="H256" s="14" t="str">
        <f t="shared" si="477"/>
        <v/>
      </c>
      <c r="I256" s="15"/>
      <c r="J256" s="15"/>
      <c r="K256" s="15"/>
      <c r="L256" s="15"/>
      <c r="M256" s="15"/>
      <c r="N256" s="15"/>
      <c r="O256" s="15"/>
      <c r="P256" s="16"/>
      <c r="Q256" s="17" t="str">
        <f>IF(ISBLANK(O256)=TRUE,"",VLOOKUP(O256,'validation code'!$X$35:$Y$38,2,0))</f>
        <v/>
      </c>
      <c r="R256" s="17" t="e">
        <f t="shared" si="478"/>
        <v>#VALUE!</v>
      </c>
      <c r="S256" s="16"/>
      <c r="T256" s="74" t="str">
        <f t="shared" si="479"/>
        <v/>
      </c>
      <c r="U256" s="69"/>
      <c r="V256" s="69"/>
      <c r="W256" s="69"/>
      <c r="X256" s="69"/>
      <c r="Y256" s="70"/>
      <c r="Z256" s="69"/>
      <c r="AA256" s="71"/>
      <c r="AB256" s="73" t="str">
        <f t="shared" si="548"/>
        <v/>
      </c>
      <c r="AC256" s="73" t="str">
        <f t="shared" si="547"/>
        <v/>
      </c>
      <c r="AD256" s="73" t="str">
        <f t="shared" si="547"/>
        <v/>
      </c>
      <c r="AE256" s="73" t="str">
        <f t="shared" si="547"/>
        <v/>
      </c>
      <c r="AF256" s="73" t="str">
        <f t="shared" si="547"/>
        <v/>
      </c>
      <c r="AG256" s="73" t="str">
        <f t="shared" si="547"/>
        <v/>
      </c>
      <c r="AH256" s="73" t="str">
        <f t="shared" si="547"/>
        <v/>
      </c>
      <c r="AI256" s="73" t="str">
        <f t="shared" si="547"/>
        <v/>
      </c>
      <c r="AJ256" s="73" t="str">
        <f t="shared" si="547"/>
        <v/>
      </c>
      <c r="AK256" s="73" t="str">
        <f t="shared" si="547"/>
        <v/>
      </c>
      <c r="AL256" s="73" t="str">
        <f t="shared" si="547"/>
        <v/>
      </c>
      <c r="AM256" s="73" t="str">
        <f t="shared" si="547"/>
        <v/>
      </c>
      <c r="AN256" s="64" t="e">
        <f t="shared" si="480"/>
        <v>#VALUE!</v>
      </c>
      <c r="AO256" s="12"/>
      <c r="AP256" s="12" t="str">
        <f>IF(ISBLANK(F256),"",VLOOKUP(F256,'validation code'!$T$64:$U$125,2,0))</f>
        <v/>
      </c>
      <c r="AQ256" s="12" t="str">
        <f>IF(ISBLANK(F256),"",VLOOKUP(F256,'validation code'!$T$3:$U$61,2,0))</f>
        <v/>
      </c>
      <c r="AR256" s="12" t="str">
        <f>IF(ISBLANK(M256)=TRUE,"",VLOOKUP(M256,'validation code'!$X$48:$Y$49,2,0))</f>
        <v/>
      </c>
      <c r="AS256" s="12" t="str">
        <f>IF(ISBLANK(F256)=TRUE,"",VLOOKUP(F256,'validation code'!$A$29:$B$91,2,0))</f>
        <v/>
      </c>
      <c r="AT256" s="12"/>
      <c r="AU256" s="12" t="s">
        <v>1149</v>
      </c>
      <c r="AV256" s="12" t="str">
        <f>IF(ISBLANK($B$2)=TRUE,"",VLOOKUP($B$2,'validation code'!$W$54:$X$76,2,0))</f>
        <v>ENL</v>
      </c>
      <c r="AW256" s="75" t="str">
        <f t="shared" si="516"/>
        <v>01</v>
      </c>
      <c r="AX256" s="75" t="str">
        <f t="shared" si="517"/>
        <v/>
      </c>
      <c r="AY256" s="75" t="str">
        <f t="shared" si="518"/>
        <v>0255</v>
      </c>
      <c r="AZ256" s="75" t="str">
        <f t="shared" si="519"/>
        <v>EX-23-ENL-01--0255</v>
      </c>
      <c r="BA256" s="75" t="str">
        <f t="shared" si="520"/>
        <v>Not Completed</v>
      </c>
      <c r="BB256" s="77">
        <f t="shared" si="521"/>
        <v>0</v>
      </c>
      <c r="BC256" s="77">
        <f t="shared" si="522"/>
        <v>0</v>
      </c>
      <c r="BD256" s="77">
        <f t="shared" si="523"/>
        <v>0</v>
      </c>
      <c r="BE256" s="77">
        <f t="shared" si="524"/>
        <v>1</v>
      </c>
      <c r="BF256" s="77">
        <f t="shared" si="525"/>
        <v>0</v>
      </c>
      <c r="BG256" s="77">
        <f t="shared" si="526"/>
        <v>0</v>
      </c>
      <c r="BH256" s="77">
        <f t="shared" si="527"/>
        <v>0</v>
      </c>
      <c r="BI256" s="77">
        <f t="shared" si="528"/>
        <v>0</v>
      </c>
      <c r="BJ256" s="77">
        <f t="shared" si="529"/>
        <v>0</v>
      </c>
      <c r="BK256" s="77">
        <f t="shared" si="530"/>
        <v>0</v>
      </c>
      <c r="BL256" s="77">
        <f t="shared" si="531"/>
        <v>0</v>
      </c>
      <c r="BM256" s="77">
        <f t="shared" si="532"/>
        <v>0</v>
      </c>
      <c r="BN256" s="77">
        <f t="shared" si="533"/>
        <v>1</v>
      </c>
      <c r="BO256" s="77">
        <f t="shared" si="534"/>
        <v>1</v>
      </c>
      <c r="BP256" s="77">
        <f t="shared" si="535"/>
        <v>0</v>
      </c>
      <c r="BQ256" s="77">
        <f t="shared" si="536"/>
        <v>1</v>
      </c>
      <c r="BR256" s="77">
        <f t="shared" si="537"/>
        <v>0</v>
      </c>
      <c r="BS256" s="77">
        <f t="shared" si="538"/>
        <v>0</v>
      </c>
      <c r="BT256" s="77">
        <f t="shared" si="539"/>
        <v>0</v>
      </c>
      <c r="BU256" s="77">
        <f t="shared" si="540"/>
        <v>0</v>
      </c>
      <c r="BV256" s="77">
        <f t="shared" si="541"/>
        <v>0</v>
      </c>
      <c r="BW256" s="77">
        <f t="shared" si="542"/>
        <v>0</v>
      </c>
      <c r="BY256" s="78" t="str">
        <f t="shared" si="543"/>
        <v/>
      </c>
      <c r="BZ256" s="78"/>
      <c r="CA256" s="78" t="str">
        <f t="shared" si="544"/>
        <v/>
      </c>
      <c r="CB256" s="78" t="str">
        <f t="shared" si="545"/>
        <v>ENL</v>
      </c>
      <c r="CC256" s="78" t="str">
        <f t="shared" si="546"/>
        <v>ENL</v>
      </c>
    </row>
    <row r="257" spans="1:81" s="76" customFormat="1" ht="14.25" customHeight="1" x14ac:dyDescent="0.35">
      <c r="A257" s="75" t="str">
        <f t="shared" si="515"/>
        <v>Not Completed</v>
      </c>
      <c r="C257" s="77">
        <f t="shared" si="475"/>
        <v>256</v>
      </c>
      <c r="D257" s="14" t="str">
        <f t="shared" si="476"/>
        <v/>
      </c>
      <c r="E257" s="15"/>
      <c r="F257" s="15"/>
      <c r="G257" s="15"/>
      <c r="H257" s="14" t="str">
        <f t="shared" si="477"/>
        <v/>
      </c>
      <c r="I257" s="15"/>
      <c r="J257" s="15"/>
      <c r="K257" s="15"/>
      <c r="L257" s="15"/>
      <c r="M257" s="15"/>
      <c r="N257" s="15"/>
      <c r="O257" s="15"/>
      <c r="P257" s="16"/>
      <c r="Q257" s="17" t="str">
        <f>IF(ISBLANK(O257)=TRUE,"",VLOOKUP(O257,'validation code'!$X$35:$Y$38,2,0))</f>
        <v/>
      </c>
      <c r="R257" s="17" t="e">
        <f t="shared" si="478"/>
        <v>#VALUE!</v>
      </c>
      <c r="S257" s="16"/>
      <c r="T257" s="74" t="str">
        <f t="shared" si="479"/>
        <v/>
      </c>
      <c r="U257" s="69"/>
      <c r="V257" s="69"/>
      <c r="W257" s="69"/>
      <c r="X257" s="69"/>
      <c r="Y257" s="70"/>
      <c r="Z257" s="69"/>
      <c r="AA257" s="71"/>
      <c r="AB257" s="73" t="str">
        <f t="shared" si="548"/>
        <v/>
      </c>
      <c r="AC257" s="73" t="str">
        <f t="shared" si="547"/>
        <v/>
      </c>
      <c r="AD257" s="73" t="str">
        <f t="shared" si="547"/>
        <v/>
      </c>
      <c r="AE257" s="73" t="str">
        <f t="shared" si="547"/>
        <v/>
      </c>
      <c r="AF257" s="73" t="str">
        <f t="shared" si="547"/>
        <v/>
      </c>
      <c r="AG257" s="73" t="str">
        <f t="shared" si="547"/>
        <v/>
      </c>
      <c r="AH257" s="73" t="str">
        <f t="shared" si="547"/>
        <v/>
      </c>
      <c r="AI257" s="73" t="str">
        <f t="shared" si="547"/>
        <v/>
      </c>
      <c r="AJ257" s="73" t="str">
        <f t="shared" si="547"/>
        <v/>
      </c>
      <c r="AK257" s="73" t="str">
        <f t="shared" si="547"/>
        <v/>
      </c>
      <c r="AL257" s="73" t="str">
        <f t="shared" si="547"/>
        <v/>
      </c>
      <c r="AM257" s="73" t="str">
        <f t="shared" si="547"/>
        <v/>
      </c>
      <c r="AN257" s="64" t="e">
        <f t="shared" si="480"/>
        <v>#VALUE!</v>
      </c>
      <c r="AO257" s="12"/>
      <c r="AP257" s="12" t="str">
        <f>IF(ISBLANK(F257),"",VLOOKUP(F257,'validation code'!$T$64:$U$125,2,0))</f>
        <v/>
      </c>
      <c r="AQ257" s="12" t="str">
        <f>IF(ISBLANK(F257),"",VLOOKUP(F257,'validation code'!$T$3:$U$61,2,0))</f>
        <v/>
      </c>
      <c r="AR257" s="12" t="str">
        <f>IF(ISBLANK(M257)=TRUE,"",VLOOKUP(M257,'validation code'!$X$48:$Y$49,2,0))</f>
        <v/>
      </c>
      <c r="AS257" s="12" t="str">
        <f>IF(ISBLANK(F257)=TRUE,"",VLOOKUP(F257,'validation code'!$A$29:$B$91,2,0))</f>
        <v/>
      </c>
      <c r="AT257" s="12"/>
      <c r="AU257" s="12" t="s">
        <v>1149</v>
      </c>
      <c r="AV257" s="12" t="str">
        <f>IF(ISBLANK($B$2)=TRUE,"",VLOOKUP($B$2,'validation code'!$W$54:$X$76,2,0))</f>
        <v>ENL</v>
      </c>
      <c r="AW257" s="75" t="str">
        <f t="shared" si="516"/>
        <v>01</v>
      </c>
      <c r="AX257" s="75" t="str">
        <f t="shared" si="517"/>
        <v/>
      </c>
      <c r="AY257" s="75" t="str">
        <f t="shared" si="518"/>
        <v>0256</v>
      </c>
      <c r="AZ257" s="75" t="str">
        <f t="shared" si="519"/>
        <v>EX-23-ENL-01--0256</v>
      </c>
      <c r="BA257" s="75" t="str">
        <f t="shared" si="520"/>
        <v>Not Completed</v>
      </c>
      <c r="BB257" s="77">
        <f t="shared" si="521"/>
        <v>0</v>
      </c>
      <c r="BC257" s="77">
        <f t="shared" si="522"/>
        <v>0</v>
      </c>
      <c r="BD257" s="77">
        <f t="shared" si="523"/>
        <v>0</v>
      </c>
      <c r="BE257" s="77">
        <f t="shared" si="524"/>
        <v>1</v>
      </c>
      <c r="BF257" s="77">
        <f t="shared" si="525"/>
        <v>0</v>
      </c>
      <c r="BG257" s="77">
        <f t="shared" si="526"/>
        <v>0</v>
      </c>
      <c r="BH257" s="77">
        <f t="shared" si="527"/>
        <v>0</v>
      </c>
      <c r="BI257" s="77">
        <f t="shared" si="528"/>
        <v>0</v>
      </c>
      <c r="BJ257" s="77">
        <f t="shared" si="529"/>
        <v>0</v>
      </c>
      <c r="BK257" s="77">
        <f t="shared" si="530"/>
        <v>0</v>
      </c>
      <c r="BL257" s="77">
        <f t="shared" si="531"/>
        <v>0</v>
      </c>
      <c r="BM257" s="77">
        <f t="shared" si="532"/>
        <v>0</v>
      </c>
      <c r="BN257" s="77">
        <f t="shared" si="533"/>
        <v>1</v>
      </c>
      <c r="BO257" s="77">
        <f t="shared" si="534"/>
        <v>1</v>
      </c>
      <c r="BP257" s="77">
        <f t="shared" si="535"/>
        <v>0</v>
      </c>
      <c r="BQ257" s="77">
        <f t="shared" si="536"/>
        <v>1</v>
      </c>
      <c r="BR257" s="77">
        <f t="shared" si="537"/>
        <v>0</v>
      </c>
      <c r="BS257" s="77">
        <f t="shared" si="538"/>
        <v>0</v>
      </c>
      <c r="BT257" s="77">
        <f t="shared" si="539"/>
        <v>0</v>
      </c>
      <c r="BU257" s="77">
        <f t="shared" si="540"/>
        <v>0</v>
      </c>
      <c r="BV257" s="77">
        <f t="shared" si="541"/>
        <v>0</v>
      </c>
      <c r="BW257" s="77">
        <f t="shared" si="542"/>
        <v>0</v>
      </c>
      <c r="BY257" s="78" t="str">
        <f t="shared" si="543"/>
        <v/>
      </c>
      <c r="BZ257" s="78"/>
      <c r="CA257" s="78" t="str">
        <f t="shared" si="544"/>
        <v/>
      </c>
      <c r="CB257" s="78" t="str">
        <f t="shared" si="545"/>
        <v>ENL</v>
      </c>
      <c r="CC257" s="78" t="str">
        <f t="shared" si="546"/>
        <v>ENL</v>
      </c>
    </row>
    <row r="258" spans="1:81" s="76" customFormat="1" ht="14.25" customHeight="1" x14ac:dyDescent="0.35">
      <c r="A258" s="75" t="str">
        <f t="shared" si="515"/>
        <v>Not Completed</v>
      </c>
      <c r="C258" s="77">
        <f t="shared" ref="C258:C321" si="549">C257+1</f>
        <v>257</v>
      </c>
      <c r="D258" s="14" t="str">
        <f t="shared" si="476"/>
        <v/>
      </c>
      <c r="E258" s="15"/>
      <c r="F258" s="15"/>
      <c r="G258" s="15"/>
      <c r="H258" s="14" t="str">
        <f t="shared" si="477"/>
        <v/>
      </c>
      <c r="I258" s="15"/>
      <c r="J258" s="15"/>
      <c r="K258" s="15"/>
      <c r="L258" s="15"/>
      <c r="M258" s="15"/>
      <c r="N258" s="15"/>
      <c r="O258" s="15"/>
      <c r="P258" s="16"/>
      <c r="Q258" s="17" t="str">
        <f>IF(ISBLANK(O258)=TRUE,"",VLOOKUP(O258,'validation code'!$X$35:$Y$38,2,0))</f>
        <v/>
      </c>
      <c r="R258" s="17" t="e">
        <f t="shared" si="478"/>
        <v>#VALUE!</v>
      </c>
      <c r="S258" s="16"/>
      <c r="T258" s="74" t="str">
        <f t="shared" si="479"/>
        <v/>
      </c>
      <c r="U258" s="69"/>
      <c r="V258" s="69"/>
      <c r="W258" s="69"/>
      <c r="X258" s="69"/>
      <c r="Y258" s="70"/>
      <c r="Z258" s="69"/>
      <c r="AA258" s="71"/>
      <c r="AB258" s="73" t="str">
        <f t="shared" si="548"/>
        <v/>
      </c>
      <c r="AC258" s="73" t="str">
        <f t="shared" si="547"/>
        <v/>
      </c>
      <c r="AD258" s="73" t="str">
        <f t="shared" si="547"/>
        <v/>
      </c>
      <c r="AE258" s="73" t="str">
        <f t="shared" si="547"/>
        <v/>
      </c>
      <c r="AF258" s="73" t="str">
        <f t="shared" si="547"/>
        <v/>
      </c>
      <c r="AG258" s="73" t="str">
        <f t="shared" si="547"/>
        <v/>
      </c>
      <c r="AH258" s="73" t="str">
        <f t="shared" si="547"/>
        <v/>
      </c>
      <c r="AI258" s="73" t="str">
        <f t="shared" si="547"/>
        <v/>
      </c>
      <c r="AJ258" s="73" t="str">
        <f t="shared" si="547"/>
        <v/>
      </c>
      <c r="AK258" s="73" t="str">
        <f t="shared" si="547"/>
        <v/>
      </c>
      <c r="AL258" s="73" t="str">
        <f t="shared" si="547"/>
        <v/>
      </c>
      <c r="AM258" s="73" t="str">
        <f t="shared" si="547"/>
        <v/>
      </c>
      <c r="AN258" s="64" t="e">
        <f t="shared" si="480"/>
        <v>#VALUE!</v>
      </c>
      <c r="AO258" s="12"/>
      <c r="AP258" s="12" t="str">
        <f>IF(ISBLANK(F258),"",VLOOKUP(F258,'validation code'!$T$64:$U$125,2,0))</f>
        <v/>
      </c>
      <c r="AQ258" s="12" t="str">
        <f>IF(ISBLANK(F258),"",VLOOKUP(F258,'validation code'!$T$3:$U$61,2,0))</f>
        <v/>
      </c>
      <c r="AR258" s="12" t="str">
        <f>IF(ISBLANK(M258)=TRUE,"",VLOOKUP(M258,'validation code'!$X$48:$Y$49,2,0))</f>
        <v/>
      </c>
      <c r="AS258" s="12" t="str">
        <f>IF(ISBLANK(F258)=TRUE,"",VLOOKUP(F258,'validation code'!$A$29:$B$91,2,0))</f>
        <v/>
      </c>
      <c r="AT258" s="12"/>
      <c r="AU258" s="12" t="s">
        <v>1149</v>
      </c>
      <c r="AV258" s="12" t="str">
        <f>IF(ISBLANK($B$2)=TRUE,"",VLOOKUP($B$2,'validation code'!$W$54:$X$76,2,0))</f>
        <v>ENL</v>
      </c>
      <c r="AW258" s="75" t="str">
        <f t="shared" si="516"/>
        <v>01</v>
      </c>
      <c r="AX258" s="75" t="str">
        <f t="shared" si="517"/>
        <v/>
      </c>
      <c r="AY258" s="75" t="str">
        <f t="shared" si="518"/>
        <v>0257</v>
      </c>
      <c r="AZ258" s="75" t="str">
        <f t="shared" si="519"/>
        <v>EX-23-ENL-01--0257</v>
      </c>
      <c r="BA258" s="75" t="str">
        <f t="shared" si="520"/>
        <v>Not Completed</v>
      </c>
      <c r="BB258" s="77">
        <f t="shared" si="521"/>
        <v>0</v>
      </c>
      <c r="BC258" s="77">
        <f t="shared" si="522"/>
        <v>0</v>
      </c>
      <c r="BD258" s="77">
        <f t="shared" si="523"/>
        <v>0</v>
      </c>
      <c r="BE258" s="77">
        <f t="shared" si="524"/>
        <v>1</v>
      </c>
      <c r="BF258" s="77">
        <f t="shared" si="525"/>
        <v>0</v>
      </c>
      <c r="BG258" s="77">
        <f t="shared" si="526"/>
        <v>0</v>
      </c>
      <c r="BH258" s="77">
        <f t="shared" si="527"/>
        <v>0</v>
      </c>
      <c r="BI258" s="77">
        <f t="shared" si="528"/>
        <v>0</v>
      </c>
      <c r="BJ258" s="77">
        <f t="shared" si="529"/>
        <v>0</v>
      </c>
      <c r="BK258" s="77">
        <f t="shared" si="530"/>
        <v>0</v>
      </c>
      <c r="BL258" s="77">
        <f t="shared" si="531"/>
        <v>0</v>
      </c>
      <c r="BM258" s="77">
        <f t="shared" si="532"/>
        <v>0</v>
      </c>
      <c r="BN258" s="77">
        <f t="shared" si="533"/>
        <v>1</v>
      </c>
      <c r="BO258" s="77">
        <f t="shared" si="534"/>
        <v>1</v>
      </c>
      <c r="BP258" s="77">
        <f t="shared" si="535"/>
        <v>0</v>
      </c>
      <c r="BQ258" s="77">
        <f t="shared" si="536"/>
        <v>1</v>
      </c>
      <c r="BR258" s="77">
        <f t="shared" si="537"/>
        <v>0</v>
      </c>
      <c r="BS258" s="77">
        <f t="shared" si="538"/>
        <v>0</v>
      </c>
      <c r="BT258" s="77">
        <f t="shared" si="539"/>
        <v>0</v>
      </c>
      <c r="BU258" s="77">
        <f t="shared" si="540"/>
        <v>0</v>
      </c>
      <c r="BV258" s="77">
        <f t="shared" si="541"/>
        <v>0</v>
      </c>
      <c r="BW258" s="77">
        <f t="shared" si="542"/>
        <v>0</v>
      </c>
      <c r="BY258" s="78" t="str">
        <f t="shared" si="543"/>
        <v/>
      </c>
      <c r="BZ258" s="78"/>
      <c r="CA258" s="78" t="str">
        <f t="shared" si="544"/>
        <v/>
      </c>
      <c r="CB258" s="78" t="str">
        <f t="shared" si="545"/>
        <v>ENL</v>
      </c>
      <c r="CC258" s="78" t="str">
        <f t="shared" si="546"/>
        <v>ENL</v>
      </c>
    </row>
    <row r="259" spans="1:81" s="76" customFormat="1" ht="14.25" customHeight="1" x14ac:dyDescent="0.35">
      <c r="A259" s="75" t="str">
        <f t="shared" si="515"/>
        <v>Not Completed</v>
      </c>
      <c r="C259" s="77">
        <f t="shared" si="549"/>
        <v>258</v>
      </c>
      <c r="D259" s="14" t="str">
        <f t="shared" ref="D259:D322" si="550">IF(A259="not completed","",AZ259)</f>
        <v/>
      </c>
      <c r="E259" s="15"/>
      <c r="F259" s="15"/>
      <c r="G259" s="15"/>
      <c r="H259" s="14" t="str">
        <f t="shared" ref="H259:H322" si="551">IF(ISBLANK(G259),"",VLOOKUP(G259,T_profitcode,2,0))</f>
        <v/>
      </c>
      <c r="I259" s="15"/>
      <c r="J259" s="15"/>
      <c r="K259" s="15"/>
      <c r="L259" s="15"/>
      <c r="M259" s="15"/>
      <c r="N259" s="15"/>
      <c r="O259" s="15"/>
      <c r="P259" s="16"/>
      <c r="Q259" s="17" t="str">
        <f>IF(ISBLANK(O259)=TRUE,"",VLOOKUP(O259,'validation code'!$X$35:$Y$38,2,0))</f>
        <v/>
      </c>
      <c r="R259" s="17" t="e">
        <f t="shared" ref="R259:R322" si="552">T259+S259</f>
        <v>#VALUE!</v>
      </c>
      <c r="S259" s="16"/>
      <c r="T259" s="74" t="str">
        <f t="shared" ref="T259:T322" si="553">IF(ISERR(P259*Q259)=TRUE,"",P259*Q259*N259)</f>
        <v/>
      </c>
      <c r="U259" s="69"/>
      <c r="V259" s="69"/>
      <c r="W259" s="69"/>
      <c r="X259" s="69"/>
      <c r="Y259" s="70"/>
      <c r="Z259" s="69"/>
      <c r="AA259" s="71"/>
      <c r="AB259" s="73" t="str">
        <f t="shared" si="548"/>
        <v/>
      </c>
      <c r="AC259" s="73" t="str">
        <f t="shared" si="547"/>
        <v/>
      </c>
      <c r="AD259" s="73" t="str">
        <f t="shared" si="547"/>
        <v/>
      </c>
      <c r="AE259" s="73" t="str">
        <f t="shared" si="547"/>
        <v/>
      </c>
      <c r="AF259" s="73" t="str">
        <f t="shared" si="547"/>
        <v/>
      </c>
      <c r="AG259" s="73" t="str">
        <f t="shared" si="547"/>
        <v/>
      </c>
      <c r="AH259" s="73" t="str">
        <f t="shared" si="547"/>
        <v/>
      </c>
      <c r="AI259" s="73" t="str">
        <f t="shared" si="547"/>
        <v/>
      </c>
      <c r="AJ259" s="73" t="str">
        <f t="shared" si="547"/>
        <v/>
      </c>
      <c r="AK259" s="73" t="str">
        <f t="shared" si="547"/>
        <v/>
      </c>
      <c r="AL259" s="73" t="str">
        <f t="shared" si="547"/>
        <v/>
      </c>
      <c r="AM259" s="73" t="str">
        <f t="shared" si="547"/>
        <v/>
      </c>
      <c r="AN259" s="64" t="e">
        <f t="shared" ref="AN259:AN322" si="554">(SUM(AB259:AM259))-T259</f>
        <v>#VALUE!</v>
      </c>
      <c r="AO259" s="12"/>
      <c r="AP259" s="12" t="str">
        <f>IF(ISBLANK(F259),"",VLOOKUP(F259,'validation code'!$T$64:$U$125,2,0))</f>
        <v/>
      </c>
      <c r="AQ259" s="12" t="str">
        <f>IF(ISBLANK(F259),"",VLOOKUP(F259,'validation code'!$T$3:$U$61,2,0))</f>
        <v/>
      </c>
      <c r="AR259" s="12" t="str">
        <f>IF(ISBLANK(M259)=TRUE,"",VLOOKUP(M259,'validation code'!$X$48:$Y$49,2,0))</f>
        <v/>
      </c>
      <c r="AS259" s="12" t="str">
        <f>IF(ISBLANK(F259)=TRUE,"",VLOOKUP(F259,'validation code'!$A$29:$B$91,2,0))</f>
        <v/>
      </c>
      <c r="AT259" s="12"/>
      <c r="AU259" s="12" t="s">
        <v>1149</v>
      </c>
      <c r="AV259" s="12" t="str">
        <f>IF(ISBLANK($B$2)=TRUE,"",VLOOKUP($B$2,'validation code'!$W$54:$X$76,2,0))</f>
        <v>ENL</v>
      </c>
      <c r="AW259" s="75" t="str">
        <f t="shared" si="516"/>
        <v>01</v>
      </c>
      <c r="AX259" s="75" t="str">
        <f t="shared" si="517"/>
        <v/>
      </c>
      <c r="AY259" s="75" t="str">
        <f t="shared" si="518"/>
        <v>0258</v>
      </c>
      <c r="AZ259" s="75" t="str">
        <f t="shared" si="519"/>
        <v>EX-23-ENL-01--0258</v>
      </c>
      <c r="BA259" s="75" t="str">
        <f t="shared" si="520"/>
        <v>Not Completed</v>
      </c>
      <c r="BB259" s="77">
        <f t="shared" si="521"/>
        <v>0</v>
      </c>
      <c r="BC259" s="77">
        <f t="shared" si="522"/>
        <v>0</v>
      </c>
      <c r="BD259" s="77">
        <f t="shared" si="523"/>
        <v>0</v>
      </c>
      <c r="BE259" s="77">
        <f t="shared" si="524"/>
        <v>1</v>
      </c>
      <c r="BF259" s="77">
        <f t="shared" si="525"/>
        <v>0</v>
      </c>
      <c r="BG259" s="77">
        <f t="shared" si="526"/>
        <v>0</v>
      </c>
      <c r="BH259" s="77">
        <f t="shared" si="527"/>
        <v>0</v>
      </c>
      <c r="BI259" s="77">
        <f t="shared" si="528"/>
        <v>0</v>
      </c>
      <c r="BJ259" s="77">
        <f t="shared" si="529"/>
        <v>0</v>
      </c>
      <c r="BK259" s="77">
        <f t="shared" si="530"/>
        <v>0</v>
      </c>
      <c r="BL259" s="77">
        <f t="shared" si="531"/>
        <v>0</v>
      </c>
      <c r="BM259" s="77">
        <f t="shared" si="532"/>
        <v>0</v>
      </c>
      <c r="BN259" s="77">
        <f t="shared" si="533"/>
        <v>1</v>
      </c>
      <c r="BO259" s="77">
        <f t="shared" si="534"/>
        <v>1</v>
      </c>
      <c r="BP259" s="77">
        <f t="shared" si="535"/>
        <v>0</v>
      </c>
      <c r="BQ259" s="77">
        <f t="shared" si="536"/>
        <v>1</v>
      </c>
      <c r="BR259" s="77">
        <f t="shared" si="537"/>
        <v>0</v>
      </c>
      <c r="BS259" s="77">
        <f t="shared" si="538"/>
        <v>0</v>
      </c>
      <c r="BT259" s="77">
        <f t="shared" si="539"/>
        <v>0</v>
      </c>
      <c r="BU259" s="77">
        <f t="shared" si="540"/>
        <v>0</v>
      </c>
      <c r="BV259" s="77">
        <f t="shared" si="541"/>
        <v>0</v>
      </c>
      <c r="BW259" s="77">
        <f t="shared" si="542"/>
        <v>0</v>
      </c>
      <c r="BY259" s="78" t="str">
        <f t="shared" si="543"/>
        <v/>
      </c>
      <c r="BZ259" s="78"/>
      <c r="CA259" s="78" t="str">
        <f t="shared" si="544"/>
        <v/>
      </c>
      <c r="CB259" s="78" t="str">
        <f t="shared" si="545"/>
        <v>ENL</v>
      </c>
      <c r="CC259" s="78" t="str">
        <f t="shared" si="546"/>
        <v>ENL</v>
      </c>
    </row>
    <row r="260" spans="1:81" s="76" customFormat="1" ht="14.25" customHeight="1" x14ac:dyDescent="0.35">
      <c r="A260" s="75" t="str">
        <f t="shared" si="515"/>
        <v>Not Completed</v>
      </c>
      <c r="C260" s="77">
        <f t="shared" si="549"/>
        <v>259</v>
      </c>
      <c r="D260" s="14" t="str">
        <f t="shared" si="550"/>
        <v/>
      </c>
      <c r="E260" s="15"/>
      <c r="F260" s="15"/>
      <c r="G260" s="15"/>
      <c r="H260" s="14" t="str">
        <f t="shared" si="551"/>
        <v/>
      </c>
      <c r="I260" s="15"/>
      <c r="J260" s="15"/>
      <c r="K260" s="15"/>
      <c r="L260" s="15"/>
      <c r="M260" s="15"/>
      <c r="N260" s="15"/>
      <c r="O260" s="15"/>
      <c r="P260" s="16"/>
      <c r="Q260" s="17" t="str">
        <f>IF(ISBLANK(O260)=TRUE,"",VLOOKUP(O260,'validation code'!$X$35:$Y$38,2,0))</f>
        <v/>
      </c>
      <c r="R260" s="17" t="e">
        <f t="shared" si="552"/>
        <v>#VALUE!</v>
      </c>
      <c r="S260" s="16"/>
      <c r="T260" s="74" t="str">
        <f t="shared" si="553"/>
        <v/>
      </c>
      <c r="U260" s="69"/>
      <c r="V260" s="69"/>
      <c r="W260" s="69"/>
      <c r="X260" s="69"/>
      <c r="Y260" s="70"/>
      <c r="Z260" s="69"/>
      <c r="AA260" s="71"/>
      <c r="AB260" s="73" t="str">
        <f t="shared" si="548"/>
        <v/>
      </c>
      <c r="AC260" s="73" t="str">
        <f t="shared" si="547"/>
        <v/>
      </c>
      <c r="AD260" s="73" t="str">
        <f t="shared" si="547"/>
        <v/>
      </c>
      <c r="AE260" s="73" t="str">
        <f t="shared" si="547"/>
        <v/>
      </c>
      <c r="AF260" s="73" t="str">
        <f t="shared" si="547"/>
        <v/>
      </c>
      <c r="AG260" s="73" t="str">
        <f t="shared" si="547"/>
        <v/>
      </c>
      <c r="AH260" s="73" t="str">
        <f t="shared" si="547"/>
        <v/>
      </c>
      <c r="AI260" s="73" t="str">
        <f t="shared" si="547"/>
        <v/>
      </c>
      <c r="AJ260" s="73" t="str">
        <f t="shared" si="547"/>
        <v/>
      </c>
      <c r="AK260" s="73" t="str">
        <f t="shared" si="547"/>
        <v/>
      </c>
      <c r="AL260" s="73" t="str">
        <f t="shared" si="547"/>
        <v/>
      </c>
      <c r="AM260" s="73" t="str">
        <f t="shared" si="547"/>
        <v/>
      </c>
      <c r="AN260" s="64" t="e">
        <f t="shared" si="554"/>
        <v>#VALUE!</v>
      </c>
      <c r="AO260" s="12"/>
      <c r="AP260" s="12" t="str">
        <f>IF(ISBLANK(F260),"",VLOOKUP(F260,'validation code'!$T$64:$U$125,2,0))</f>
        <v/>
      </c>
      <c r="AQ260" s="12" t="str">
        <f>IF(ISBLANK(F260),"",VLOOKUP(F260,'validation code'!$T$3:$U$61,2,0))</f>
        <v/>
      </c>
      <c r="AR260" s="12" t="str">
        <f>IF(ISBLANK(M260)=TRUE,"",VLOOKUP(M260,'validation code'!$X$48:$Y$49,2,0))</f>
        <v/>
      </c>
      <c r="AS260" s="12" t="str">
        <f>IF(ISBLANK(F260)=TRUE,"",VLOOKUP(F260,'validation code'!$A$29:$B$91,2,0))</f>
        <v/>
      </c>
      <c r="AT260" s="12"/>
      <c r="AU260" s="12" t="s">
        <v>1149</v>
      </c>
      <c r="AV260" s="12" t="str">
        <f>IF(ISBLANK($B$2)=TRUE,"",VLOOKUP($B$2,'validation code'!$W$54:$X$76,2,0))</f>
        <v>ENL</v>
      </c>
      <c r="AW260" s="75" t="str">
        <f t="shared" si="516"/>
        <v>01</v>
      </c>
      <c r="AX260" s="75" t="str">
        <f t="shared" si="517"/>
        <v/>
      </c>
      <c r="AY260" s="75" t="str">
        <f t="shared" si="518"/>
        <v>0259</v>
      </c>
      <c r="AZ260" s="75" t="str">
        <f t="shared" si="519"/>
        <v>EX-23-ENL-01--0259</v>
      </c>
      <c r="BA260" s="75" t="str">
        <f t="shared" si="520"/>
        <v>Not Completed</v>
      </c>
      <c r="BB260" s="77">
        <f t="shared" si="521"/>
        <v>0</v>
      </c>
      <c r="BC260" s="77">
        <f t="shared" si="522"/>
        <v>0</v>
      </c>
      <c r="BD260" s="77">
        <f t="shared" si="523"/>
        <v>0</v>
      </c>
      <c r="BE260" s="77">
        <f t="shared" si="524"/>
        <v>1</v>
      </c>
      <c r="BF260" s="77">
        <f t="shared" si="525"/>
        <v>0</v>
      </c>
      <c r="BG260" s="77">
        <f t="shared" si="526"/>
        <v>0</v>
      </c>
      <c r="BH260" s="77">
        <f t="shared" si="527"/>
        <v>0</v>
      </c>
      <c r="BI260" s="77">
        <f t="shared" si="528"/>
        <v>0</v>
      </c>
      <c r="BJ260" s="77">
        <f t="shared" si="529"/>
        <v>0</v>
      </c>
      <c r="BK260" s="77">
        <f t="shared" si="530"/>
        <v>0</v>
      </c>
      <c r="BL260" s="77">
        <f t="shared" si="531"/>
        <v>0</v>
      </c>
      <c r="BM260" s="77">
        <f t="shared" si="532"/>
        <v>0</v>
      </c>
      <c r="BN260" s="77">
        <f t="shared" si="533"/>
        <v>1</v>
      </c>
      <c r="BO260" s="77">
        <f t="shared" si="534"/>
        <v>1</v>
      </c>
      <c r="BP260" s="77">
        <f t="shared" si="535"/>
        <v>0</v>
      </c>
      <c r="BQ260" s="77">
        <f t="shared" si="536"/>
        <v>1</v>
      </c>
      <c r="BR260" s="77">
        <f t="shared" si="537"/>
        <v>0</v>
      </c>
      <c r="BS260" s="77">
        <f t="shared" si="538"/>
        <v>0</v>
      </c>
      <c r="BT260" s="77">
        <f t="shared" si="539"/>
        <v>0</v>
      </c>
      <c r="BU260" s="77">
        <f t="shared" si="540"/>
        <v>0</v>
      </c>
      <c r="BV260" s="77">
        <f t="shared" si="541"/>
        <v>0</v>
      </c>
      <c r="BW260" s="77">
        <f t="shared" si="542"/>
        <v>0</v>
      </c>
      <c r="BY260" s="78" t="str">
        <f t="shared" si="543"/>
        <v/>
      </c>
      <c r="BZ260" s="78"/>
      <c r="CA260" s="78" t="str">
        <f t="shared" si="544"/>
        <v/>
      </c>
      <c r="CB260" s="78" t="str">
        <f t="shared" si="545"/>
        <v>ENL</v>
      </c>
      <c r="CC260" s="78" t="str">
        <f t="shared" si="546"/>
        <v>ENL</v>
      </c>
    </row>
    <row r="261" spans="1:81" s="76" customFormat="1" ht="14.25" customHeight="1" x14ac:dyDescent="0.35">
      <c r="A261" s="75" t="str">
        <f t="shared" si="515"/>
        <v>Not Completed</v>
      </c>
      <c r="C261" s="77">
        <f t="shared" si="549"/>
        <v>260</v>
      </c>
      <c r="D261" s="14" t="str">
        <f t="shared" si="550"/>
        <v/>
      </c>
      <c r="E261" s="15"/>
      <c r="F261" s="15"/>
      <c r="G261" s="15"/>
      <c r="H261" s="14" t="str">
        <f t="shared" si="551"/>
        <v/>
      </c>
      <c r="I261" s="15"/>
      <c r="J261" s="15"/>
      <c r="K261" s="15"/>
      <c r="L261" s="15"/>
      <c r="M261" s="15"/>
      <c r="N261" s="15"/>
      <c r="O261" s="15"/>
      <c r="P261" s="16"/>
      <c r="Q261" s="17" t="str">
        <f>IF(ISBLANK(O261)=TRUE,"",VLOOKUP(O261,'validation code'!$X$35:$Y$38,2,0))</f>
        <v/>
      </c>
      <c r="R261" s="17" t="e">
        <f t="shared" si="552"/>
        <v>#VALUE!</v>
      </c>
      <c r="S261" s="16"/>
      <c r="T261" s="74" t="str">
        <f t="shared" si="553"/>
        <v/>
      </c>
      <c r="U261" s="69"/>
      <c r="V261" s="69"/>
      <c r="W261" s="69"/>
      <c r="X261" s="69"/>
      <c r="Y261" s="70"/>
      <c r="Z261" s="69"/>
      <c r="AA261" s="71"/>
      <c r="AB261" s="73" t="str">
        <f t="shared" si="548"/>
        <v/>
      </c>
      <c r="AC261" s="73" t="str">
        <f t="shared" si="547"/>
        <v/>
      </c>
      <c r="AD261" s="73" t="str">
        <f t="shared" si="547"/>
        <v/>
      </c>
      <c r="AE261" s="73" t="str">
        <f t="shared" si="547"/>
        <v/>
      </c>
      <c r="AF261" s="73" t="str">
        <f t="shared" si="547"/>
        <v/>
      </c>
      <c r="AG261" s="73" t="str">
        <f t="shared" si="547"/>
        <v/>
      </c>
      <c r="AH261" s="73" t="str">
        <f t="shared" si="547"/>
        <v/>
      </c>
      <c r="AI261" s="73" t="str">
        <f t="shared" si="547"/>
        <v/>
      </c>
      <c r="AJ261" s="73" t="str">
        <f t="shared" si="547"/>
        <v/>
      </c>
      <c r="AK261" s="73" t="str">
        <f t="shared" si="547"/>
        <v/>
      </c>
      <c r="AL261" s="73" t="str">
        <f t="shared" si="547"/>
        <v/>
      </c>
      <c r="AM261" s="73" t="str">
        <f t="shared" si="547"/>
        <v/>
      </c>
      <c r="AN261" s="64" t="e">
        <f t="shared" si="554"/>
        <v>#VALUE!</v>
      </c>
      <c r="AO261" s="12"/>
      <c r="AP261" s="12" t="str">
        <f>IF(ISBLANK(F261),"",VLOOKUP(F261,'validation code'!$T$64:$U$125,2,0))</f>
        <v/>
      </c>
      <c r="AQ261" s="12" t="str">
        <f>IF(ISBLANK(F261),"",VLOOKUP(F261,'validation code'!$T$3:$U$61,2,0))</f>
        <v/>
      </c>
      <c r="AR261" s="12" t="str">
        <f>IF(ISBLANK(M261)=TRUE,"",VLOOKUP(M261,'validation code'!$X$48:$Y$49,2,0))</f>
        <v/>
      </c>
      <c r="AS261" s="12" t="str">
        <f>IF(ISBLANK(F261)=TRUE,"",VLOOKUP(F261,'validation code'!$A$29:$B$91,2,0))</f>
        <v/>
      </c>
      <c r="AT261" s="12"/>
      <c r="AU261" s="12" t="s">
        <v>1149</v>
      </c>
      <c r="AV261" s="12" t="str">
        <f>IF(ISBLANK($B$2)=TRUE,"",VLOOKUP($B$2,'validation code'!$W$54:$X$76,2,0))</f>
        <v>ENL</v>
      </c>
      <c r="AW261" s="75" t="str">
        <f t="shared" si="516"/>
        <v>01</v>
      </c>
      <c r="AX261" s="75" t="str">
        <f t="shared" si="517"/>
        <v/>
      </c>
      <c r="AY261" s="75" t="str">
        <f t="shared" si="518"/>
        <v>0260</v>
      </c>
      <c r="AZ261" s="75" t="str">
        <f t="shared" si="519"/>
        <v>EX-23-ENL-01--0260</v>
      </c>
      <c r="BA261" s="75" t="str">
        <f t="shared" si="520"/>
        <v>Not Completed</v>
      </c>
      <c r="BB261" s="77">
        <f t="shared" si="521"/>
        <v>0</v>
      </c>
      <c r="BC261" s="77">
        <f t="shared" si="522"/>
        <v>0</v>
      </c>
      <c r="BD261" s="77">
        <f t="shared" si="523"/>
        <v>0</v>
      </c>
      <c r="BE261" s="77">
        <f t="shared" si="524"/>
        <v>1</v>
      </c>
      <c r="BF261" s="77">
        <f t="shared" si="525"/>
        <v>0</v>
      </c>
      <c r="BG261" s="77">
        <f t="shared" si="526"/>
        <v>0</v>
      </c>
      <c r="BH261" s="77">
        <f t="shared" si="527"/>
        <v>0</v>
      </c>
      <c r="BI261" s="77">
        <f t="shared" si="528"/>
        <v>0</v>
      </c>
      <c r="BJ261" s="77">
        <f t="shared" si="529"/>
        <v>0</v>
      </c>
      <c r="BK261" s="77">
        <f t="shared" si="530"/>
        <v>0</v>
      </c>
      <c r="BL261" s="77">
        <f t="shared" si="531"/>
        <v>0</v>
      </c>
      <c r="BM261" s="77">
        <f t="shared" si="532"/>
        <v>0</v>
      </c>
      <c r="BN261" s="77">
        <f t="shared" si="533"/>
        <v>1</v>
      </c>
      <c r="BO261" s="77">
        <f t="shared" si="534"/>
        <v>1</v>
      </c>
      <c r="BP261" s="77">
        <f t="shared" si="535"/>
        <v>0</v>
      </c>
      <c r="BQ261" s="77">
        <f t="shared" si="536"/>
        <v>1</v>
      </c>
      <c r="BR261" s="77">
        <f t="shared" si="537"/>
        <v>0</v>
      </c>
      <c r="BS261" s="77">
        <f t="shared" si="538"/>
        <v>0</v>
      </c>
      <c r="BT261" s="77">
        <f t="shared" si="539"/>
        <v>0</v>
      </c>
      <c r="BU261" s="77">
        <f t="shared" si="540"/>
        <v>0</v>
      </c>
      <c r="BV261" s="77">
        <f t="shared" si="541"/>
        <v>0</v>
      </c>
      <c r="BW261" s="77">
        <f t="shared" si="542"/>
        <v>0</v>
      </c>
      <c r="BY261" s="78" t="str">
        <f t="shared" si="543"/>
        <v/>
      </c>
      <c r="BZ261" s="78"/>
      <c r="CA261" s="78" t="str">
        <f t="shared" si="544"/>
        <v/>
      </c>
      <c r="CB261" s="78" t="str">
        <f t="shared" si="545"/>
        <v>ENL</v>
      </c>
      <c r="CC261" s="78" t="str">
        <f t="shared" si="546"/>
        <v>ENL</v>
      </c>
    </row>
    <row r="262" spans="1:81" s="76" customFormat="1" ht="14.25" customHeight="1" x14ac:dyDescent="0.35">
      <c r="A262" s="75" t="str">
        <f t="shared" si="515"/>
        <v>Not Completed</v>
      </c>
      <c r="C262" s="77">
        <f t="shared" si="549"/>
        <v>261</v>
      </c>
      <c r="D262" s="14" t="str">
        <f t="shared" si="550"/>
        <v/>
      </c>
      <c r="E262" s="15"/>
      <c r="F262" s="15"/>
      <c r="G262" s="15"/>
      <c r="H262" s="14" t="str">
        <f t="shared" si="551"/>
        <v/>
      </c>
      <c r="I262" s="15"/>
      <c r="J262" s="15"/>
      <c r="K262" s="15"/>
      <c r="L262" s="15"/>
      <c r="M262" s="15"/>
      <c r="N262" s="15"/>
      <c r="O262" s="15"/>
      <c r="P262" s="16"/>
      <c r="Q262" s="17" t="str">
        <f>IF(ISBLANK(O262)=TRUE,"",VLOOKUP(O262,'validation code'!$X$35:$Y$38,2,0))</f>
        <v/>
      </c>
      <c r="R262" s="17" t="e">
        <f t="shared" si="552"/>
        <v>#VALUE!</v>
      </c>
      <c r="S262" s="16"/>
      <c r="T262" s="74" t="str">
        <f t="shared" si="553"/>
        <v/>
      </c>
      <c r="U262" s="69"/>
      <c r="V262" s="69"/>
      <c r="W262" s="69"/>
      <c r="X262" s="69"/>
      <c r="Y262" s="70"/>
      <c r="Z262" s="69"/>
      <c r="AA262" s="71"/>
      <c r="AB262" s="73" t="str">
        <f t="shared" si="548"/>
        <v/>
      </c>
      <c r="AC262" s="73" t="str">
        <f t="shared" si="547"/>
        <v/>
      </c>
      <c r="AD262" s="73" t="str">
        <f t="shared" si="547"/>
        <v/>
      </c>
      <c r="AE262" s="73" t="str">
        <f t="shared" si="547"/>
        <v/>
      </c>
      <c r="AF262" s="73" t="str">
        <f t="shared" si="547"/>
        <v/>
      </c>
      <c r="AG262" s="73" t="str">
        <f t="shared" si="547"/>
        <v/>
      </c>
      <c r="AH262" s="73" t="str">
        <f t="shared" si="547"/>
        <v/>
      </c>
      <c r="AI262" s="73" t="str">
        <f t="shared" si="547"/>
        <v/>
      </c>
      <c r="AJ262" s="73" t="str">
        <f t="shared" si="547"/>
        <v/>
      </c>
      <c r="AK262" s="73" t="str">
        <f t="shared" si="547"/>
        <v/>
      </c>
      <c r="AL262" s="73" t="str">
        <f t="shared" si="547"/>
        <v/>
      </c>
      <c r="AM262" s="73" t="str">
        <f t="shared" si="547"/>
        <v/>
      </c>
      <c r="AN262" s="64" t="e">
        <f t="shared" si="554"/>
        <v>#VALUE!</v>
      </c>
      <c r="AO262" s="12"/>
      <c r="AP262" s="12" t="str">
        <f>IF(ISBLANK(F262),"",VLOOKUP(F262,'validation code'!$T$64:$U$125,2,0))</f>
        <v/>
      </c>
      <c r="AQ262" s="12" t="str">
        <f>IF(ISBLANK(F262),"",VLOOKUP(F262,'validation code'!$T$3:$U$61,2,0))</f>
        <v/>
      </c>
      <c r="AR262" s="12" t="str">
        <f>IF(ISBLANK(M262)=TRUE,"",VLOOKUP(M262,'validation code'!$X$48:$Y$49,2,0))</f>
        <v/>
      </c>
      <c r="AS262" s="12" t="str">
        <f>IF(ISBLANK(F262)=TRUE,"",VLOOKUP(F262,'validation code'!$A$29:$B$91,2,0))</f>
        <v/>
      </c>
      <c r="AT262" s="12"/>
      <c r="AU262" s="12" t="s">
        <v>1149</v>
      </c>
      <c r="AV262" s="12" t="str">
        <f>IF(ISBLANK($B$2)=TRUE,"",VLOOKUP($B$2,'validation code'!$W$54:$X$76,2,0))</f>
        <v>ENL</v>
      </c>
      <c r="AW262" s="75" t="str">
        <f t="shared" si="516"/>
        <v>01</v>
      </c>
      <c r="AX262" s="75" t="str">
        <f t="shared" si="517"/>
        <v/>
      </c>
      <c r="AY262" s="75" t="str">
        <f t="shared" si="518"/>
        <v>0261</v>
      </c>
      <c r="AZ262" s="75" t="str">
        <f t="shared" si="519"/>
        <v>EX-23-ENL-01--0261</v>
      </c>
      <c r="BA262" s="75" t="str">
        <f t="shared" si="520"/>
        <v>Not Completed</v>
      </c>
      <c r="BB262" s="77">
        <f t="shared" si="521"/>
        <v>0</v>
      </c>
      <c r="BC262" s="77">
        <f t="shared" si="522"/>
        <v>0</v>
      </c>
      <c r="BD262" s="77">
        <f t="shared" si="523"/>
        <v>0</v>
      </c>
      <c r="BE262" s="77">
        <f t="shared" si="524"/>
        <v>1</v>
      </c>
      <c r="BF262" s="77">
        <f t="shared" si="525"/>
        <v>0</v>
      </c>
      <c r="BG262" s="77">
        <f t="shared" si="526"/>
        <v>0</v>
      </c>
      <c r="BH262" s="77">
        <f t="shared" si="527"/>
        <v>0</v>
      </c>
      <c r="BI262" s="77">
        <f t="shared" si="528"/>
        <v>0</v>
      </c>
      <c r="BJ262" s="77">
        <f t="shared" si="529"/>
        <v>0</v>
      </c>
      <c r="BK262" s="77">
        <f t="shared" si="530"/>
        <v>0</v>
      </c>
      <c r="BL262" s="77">
        <f t="shared" si="531"/>
        <v>0</v>
      </c>
      <c r="BM262" s="77">
        <f t="shared" si="532"/>
        <v>0</v>
      </c>
      <c r="BN262" s="77">
        <f t="shared" si="533"/>
        <v>1</v>
      </c>
      <c r="BO262" s="77">
        <f t="shared" si="534"/>
        <v>1</v>
      </c>
      <c r="BP262" s="77">
        <f t="shared" si="535"/>
        <v>0</v>
      </c>
      <c r="BQ262" s="77">
        <f t="shared" si="536"/>
        <v>1</v>
      </c>
      <c r="BR262" s="77">
        <f t="shared" si="537"/>
        <v>0</v>
      </c>
      <c r="BS262" s="77">
        <f t="shared" si="538"/>
        <v>0</v>
      </c>
      <c r="BT262" s="77">
        <f t="shared" si="539"/>
        <v>0</v>
      </c>
      <c r="BU262" s="77">
        <f t="shared" si="540"/>
        <v>0</v>
      </c>
      <c r="BV262" s="77">
        <f t="shared" si="541"/>
        <v>0</v>
      </c>
      <c r="BW262" s="77">
        <f t="shared" si="542"/>
        <v>0</v>
      </c>
      <c r="BY262" s="78" t="str">
        <f t="shared" si="543"/>
        <v/>
      </c>
      <c r="BZ262" s="78"/>
      <c r="CA262" s="78" t="str">
        <f t="shared" si="544"/>
        <v/>
      </c>
      <c r="CB262" s="78" t="str">
        <f t="shared" si="545"/>
        <v>ENL</v>
      </c>
      <c r="CC262" s="78" t="str">
        <f t="shared" si="546"/>
        <v>ENL</v>
      </c>
    </row>
    <row r="263" spans="1:81" s="76" customFormat="1" ht="14.25" customHeight="1" x14ac:dyDescent="0.35">
      <c r="A263" s="75" t="str">
        <f t="shared" si="515"/>
        <v>Not Completed</v>
      </c>
      <c r="C263" s="77">
        <f t="shared" si="549"/>
        <v>262</v>
      </c>
      <c r="D263" s="14" t="str">
        <f t="shared" si="550"/>
        <v/>
      </c>
      <c r="E263" s="15"/>
      <c r="F263" s="15"/>
      <c r="G263" s="15"/>
      <c r="H263" s="14" t="str">
        <f t="shared" si="551"/>
        <v/>
      </c>
      <c r="I263" s="15"/>
      <c r="J263" s="15"/>
      <c r="K263" s="15"/>
      <c r="L263" s="15"/>
      <c r="M263" s="15"/>
      <c r="N263" s="15"/>
      <c r="O263" s="15"/>
      <c r="P263" s="16"/>
      <c r="Q263" s="17" t="str">
        <f>IF(ISBLANK(O263)=TRUE,"",VLOOKUP(O263,'validation code'!$X$35:$Y$38,2,0))</f>
        <v/>
      </c>
      <c r="R263" s="17" t="e">
        <f t="shared" si="552"/>
        <v>#VALUE!</v>
      </c>
      <c r="S263" s="16"/>
      <c r="T263" s="74" t="str">
        <f t="shared" si="553"/>
        <v/>
      </c>
      <c r="U263" s="69"/>
      <c r="V263" s="69"/>
      <c r="W263" s="69"/>
      <c r="X263" s="69"/>
      <c r="Y263" s="70"/>
      <c r="Z263" s="69"/>
      <c r="AA263" s="71"/>
      <c r="AB263" s="73" t="str">
        <f t="shared" si="548"/>
        <v/>
      </c>
      <c r="AC263" s="73" t="str">
        <f t="shared" si="547"/>
        <v/>
      </c>
      <c r="AD263" s="73" t="str">
        <f t="shared" si="547"/>
        <v/>
      </c>
      <c r="AE263" s="73" t="str">
        <f t="shared" si="547"/>
        <v/>
      </c>
      <c r="AF263" s="73" t="str">
        <f t="shared" si="547"/>
        <v/>
      </c>
      <c r="AG263" s="73" t="str">
        <f t="shared" si="547"/>
        <v/>
      </c>
      <c r="AH263" s="73" t="str">
        <f t="shared" si="547"/>
        <v/>
      </c>
      <c r="AI263" s="73" t="str">
        <f t="shared" si="547"/>
        <v/>
      </c>
      <c r="AJ263" s="73" t="str">
        <f t="shared" si="547"/>
        <v/>
      </c>
      <c r="AK263" s="73" t="str">
        <f t="shared" si="547"/>
        <v/>
      </c>
      <c r="AL263" s="73" t="str">
        <f t="shared" si="547"/>
        <v/>
      </c>
      <c r="AM263" s="73" t="str">
        <f t="shared" si="547"/>
        <v/>
      </c>
      <c r="AN263" s="64" t="e">
        <f t="shared" si="554"/>
        <v>#VALUE!</v>
      </c>
      <c r="AO263" s="12"/>
      <c r="AP263" s="12" t="str">
        <f>IF(ISBLANK(F263),"",VLOOKUP(F263,'validation code'!$T$64:$U$125,2,0))</f>
        <v/>
      </c>
      <c r="AQ263" s="12" t="str">
        <f>IF(ISBLANK(F263),"",VLOOKUP(F263,'validation code'!$T$3:$U$61,2,0))</f>
        <v/>
      </c>
      <c r="AR263" s="12" t="str">
        <f>IF(ISBLANK(M263)=TRUE,"",VLOOKUP(M263,'validation code'!$X$48:$Y$49,2,0))</f>
        <v/>
      </c>
      <c r="AS263" s="12" t="str">
        <f>IF(ISBLANK(F263)=TRUE,"",VLOOKUP(F263,'validation code'!$A$29:$B$91,2,0))</f>
        <v/>
      </c>
      <c r="AT263" s="12"/>
      <c r="AU263" s="12" t="s">
        <v>1149</v>
      </c>
      <c r="AV263" s="12" t="str">
        <f>IF(ISBLANK($B$2)=TRUE,"",VLOOKUP($B$2,'validation code'!$W$54:$X$76,2,0))</f>
        <v>ENL</v>
      </c>
      <c r="AW263" s="75" t="str">
        <f t="shared" si="516"/>
        <v>01</v>
      </c>
      <c r="AX263" s="75" t="str">
        <f t="shared" si="517"/>
        <v/>
      </c>
      <c r="AY263" s="75" t="str">
        <f t="shared" si="518"/>
        <v>0262</v>
      </c>
      <c r="AZ263" s="75" t="str">
        <f t="shared" si="519"/>
        <v>EX-23-ENL-01--0262</v>
      </c>
      <c r="BA263" s="75" t="str">
        <f t="shared" si="520"/>
        <v>Not Completed</v>
      </c>
      <c r="BB263" s="77">
        <f t="shared" si="521"/>
        <v>0</v>
      </c>
      <c r="BC263" s="77">
        <f t="shared" si="522"/>
        <v>0</v>
      </c>
      <c r="BD263" s="77">
        <f t="shared" si="523"/>
        <v>0</v>
      </c>
      <c r="BE263" s="77">
        <f t="shared" si="524"/>
        <v>1</v>
      </c>
      <c r="BF263" s="77">
        <f t="shared" si="525"/>
        <v>0</v>
      </c>
      <c r="BG263" s="77">
        <f t="shared" si="526"/>
        <v>0</v>
      </c>
      <c r="BH263" s="77">
        <f t="shared" si="527"/>
        <v>0</v>
      </c>
      <c r="BI263" s="77">
        <f t="shared" si="528"/>
        <v>0</v>
      </c>
      <c r="BJ263" s="77">
        <f t="shared" si="529"/>
        <v>0</v>
      </c>
      <c r="BK263" s="77">
        <f t="shared" si="530"/>
        <v>0</v>
      </c>
      <c r="BL263" s="77">
        <f t="shared" si="531"/>
        <v>0</v>
      </c>
      <c r="BM263" s="77">
        <f t="shared" si="532"/>
        <v>0</v>
      </c>
      <c r="BN263" s="77">
        <f t="shared" si="533"/>
        <v>1</v>
      </c>
      <c r="BO263" s="77">
        <f t="shared" si="534"/>
        <v>1</v>
      </c>
      <c r="BP263" s="77">
        <f t="shared" si="535"/>
        <v>0</v>
      </c>
      <c r="BQ263" s="77">
        <f t="shared" si="536"/>
        <v>1</v>
      </c>
      <c r="BR263" s="77">
        <f t="shared" si="537"/>
        <v>0</v>
      </c>
      <c r="BS263" s="77">
        <f t="shared" si="538"/>
        <v>0</v>
      </c>
      <c r="BT263" s="77">
        <f t="shared" si="539"/>
        <v>0</v>
      </c>
      <c r="BU263" s="77">
        <f t="shared" si="540"/>
        <v>0</v>
      </c>
      <c r="BV263" s="77">
        <f t="shared" si="541"/>
        <v>0</v>
      </c>
      <c r="BW263" s="77">
        <f t="shared" si="542"/>
        <v>0</v>
      </c>
      <c r="BY263" s="78" t="str">
        <f t="shared" si="543"/>
        <v/>
      </c>
      <c r="BZ263" s="78"/>
      <c r="CA263" s="78" t="str">
        <f t="shared" si="544"/>
        <v/>
      </c>
      <c r="CB263" s="78" t="str">
        <f t="shared" si="545"/>
        <v>ENL</v>
      </c>
      <c r="CC263" s="78" t="str">
        <f t="shared" si="546"/>
        <v>ENL</v>
      </c>
    </row>
    <row r="264" spans="1:81" s="76" customFormat="1" ht="14.25" customHeight="1" x14ac:dyDescent="0.35">
      <c r="A264" s="75" t="str">
        <f t="shared" si="515"/>
        <v>Not Completed</v>
      </c>
      <c r="C264" s="77">
        <f t="shared" si="549"/>
        <v>263</v>
      </c>
      <c r="D264" s="14" t="str">
        <f t="shared" si="550"/>
        <v/>
      </c>
      <c r="E264" s="15"/>
      <c r="F264" s="15"/>
      <c r="G264" s="15"/>
      <c r="H264" s="14" t="str">
        <f t="shared" si="551"/>
        <v/>
      </c>
      <c r="I264" s="15"/>
      <c r="J264" s="15"/>
      <c r="K264" s="15"/>
      <c r="L264" s="15"/>
      <c r="M264" s="15"/>
      <c r="N264" s="15"/>
      <c r="O264" s="15"/>
      <c r="P264" s="16"/>
      <c r="Q264" s="17" t="str">
        <f>IF(ISBLANK(O264)=TRUE,"",VLOOKUP(O264,'validation code'!$X$35:$Y$38,2,0))</f>
        <v/>
      </c>
      <c r="R264" s="17" t="e">
        <f t="shared" si="552"/>
        <v>#VALUE!</v>
      </c>
      <c r="S264" s="16"/>
      <c r="T264" s="74" t="str">
        <f t="shared" si="553"/>
        <v/>
      </c>
      <c r="U264" s="69"/>
      <c r="V264" s="69"/>
      <c r="W264" s="69"/>
      <c r="X264" s="69"/>
      <c r="Y264" s="70"/>
      <c r="Z264" s="69"/>
      <c r="AA264" s="71"/>
      <c r="AB264" s="73" t="str">
        <f t="shared" si="548"/>
        <v/>
      </c>
      <c r="AC264" s="73" t="str">
        <f t="shared" si="547"/>
        <v/>
      </c>
      <c r="AD264" s="73" t="str">
        <f t="shared" si="547"/>
        <v/>
      </c>
      <c r="AE264" s="73" t="str">
        <f t="shared" si="547"/>
        <v/>
      </c>
      <c r="AF264" s="73" t="str">
        <f t="shared" si="547"/>
        <v/>
      </c>
      <c r="AG264" s="73" t="str">
        <f t="shared" si="547"/>
        <v/>
      </c>
      <c r="AH264" s="73" t="str">
        <f t="shared" si="547"/>
        <v/>
      </c>
      <c r="AI264" s="73" t="str">
        <f t="shared" si="547"/>
        <v/>
      </c>
      <c r="AJ264" s="73" t="str">
        <f t="shared" si="547"/>
        <v/>
      </c>
      <c r="AK264" s="73" t="str">
        <f t="shared" si="547"/>
        <v/>
      </c>
      <c r="AL264" s="73" t="str">
        <f t="shared" si="547"/>
        <v/>
      </c>
      <c r="AM264" s="73" t="str">
        <f t="shared" si="547"/>
        <v/>
      </c>
      <c r="AN264" s="64" t="e">
        <f t="shared" si="554"/>
        <v>#VALUE!</v>
      </c>
      <c r="AO264" s="12"/>
      <c r="AP264" s="12" t="str">
        <f>IF(ISBLANK(F264),"",VLOOKUP(F264,'validation code'!$T$64:$U$125,2,0))</f>
        <v/>
      </c>
      <c r="AQ264" s="12" t="str">
        <f>IF(ISBLANK(F264),"",VLOOKUP(F264,'validation code'!$T$3:$U$61,2,0))</f>
        <v/>
      </c>
      <c r="AR264" s="12" t="str">
        <f>IF(ISBLANK(M264)=TRUE,"",VLOOKUP(M264,'validation code'!$X$48:$Y$49,2,0))</f>
        <v/>
      </c>
      <c r="AS264" s="12" t="str">
        <f>IF(ISBLANK(F264)=TRUE,"",VLOOKUP(F264,'validation code'!$A$29:$B$91,2,0))</f>
        <v/>
      </c>
      <c r="AT264" s="12"/>
      <c r="AU264" s="12" t="s">
        <v>1149</v>
      </c>
      <c r="AV264" s="12" t="str">
        <f>IF(ISBLANK($B$2)=TRUE,"",VLOOKUP($B$2,'validation code'!$W$54:$X$76,2,0))</f>
        <v>ENL</v>
      </c>
      <c r="AW264" s="75" t="str">
        <f t="shared" si="516"/>
        <v>01</v>
      </c>
      <c r="AX264" s="75" t="str">
        <f t="shared" si="517"/>
        <v/>
      </c>
      <c r="AY264" s="75" t="str">
        <f t="shared" si="518"/>
        <v>0263</v>
      </c>
      <c r="AZ264" s="75" t="str">
        <f t="shared" si="519"/>
        <v>EX-23-ENL-01--0263</v>
      </c>
      <c r="BA264" s="75" t="str">
        <f t="shared" si="520"/>
        <v>Not Completed</v>
      </c>
      <c r="BB264" s="77">
        <f t="shared" si="521"/>
        <v>0</v>
      </c>
      <c r="BC264" s="77">
        <f t="shared" si="522"/>
        <v>0</v>
      </c>
      <c r="BD264" s="77">
        <f t="shared" si="523"/>
        <v>0</v>
      </c>
      <c r="BE264" s="77">
        <f t="shared" si="524"/>
        <v>1</v>
      </c>
      <c r="BF264" s="77">
        <f t="shared" si="525"/>
        <v>0</v>
      </c>
      <c r="BG264" s="77">
        <f t="shared" si="526"/>
        <v>0</v>
      </c>
      <c r="BH264" s="77">
        <f t="shared" si="527"/>
        <v>0</v>
      </c>
      <c r="BI264" s="77">
        <f t="shared" si="528"/>
        <v>0</v>
      </c>
      <c r="BJ264" s="77">
        <f t="shared" si="529"/>
        <v>0</v>
      </c>
      <c r="BK264" s="77">
        <f t="shared" si="530"/>
        <v>0</v>
      </c>
      <c r="BL264" s="77">
        <f t="shared" si="531"/>
        <v>0</v>
      </c>
      <c r="BM264" s="77">
        <f t="shared" si="532"/>
        <v>0</v>
      </c>
      <c r="BN264" s="77">
        <f t="shared" si="533"/>
        <v>1</v>
      </c>
      <c r="BO264" s="77">
        <f t="shared" si="534"/>
        <v>1</v>
      </c>
      <c r="BP264" s="77">
        <f t="shared" si="535"/>
        <v>0</v>
      </c>
      <c r="BQ264" s="77">
        <f t="shared" si="536"/>
        <v>1</v>
      </c>
      <c r="BR264" s="77">
        <f t="shared" si="537"/>
        <v>0</v>
      </c>
      <c r="BS264" s="77">
        <f t="shared" si="538"/>
        <v>0</v>
      </c>
      <c r="BT264" s="77">
        <f t="shared" si="539"/>
        <v>0</v>
      </c>
      <c r="BU264" s="77">
        <f t="shared" si="540"/>
        <v>0</v>
      </c>
      <c r="BV264" s="77">
        <f t="shared" si="541"/>
        <v>0</v>
      </c>
      <c r="BW264" s="77">
        <f t="shared" si="542"/>
        <v>0</v>
      </c>
      <c r="BY264" s="78" t="str">
        <f t="shared" si="543"/>
        <v/>
      </c>
      <c r="BZ264" s="78"/>
      <c r="CA264" s="78" t="str">
        <f t="shared" si="544"/>
        <v/>
      </c>
      <c r="CB264" s="78" t="str">
        <f t="shared" si="545"/>
        <v>ENL</v>
      </c>
      <c r="CC264" s="78" t="str">
        <f t="shared" si="546"/>
        <v>ENL</v>
      </c>
    </row>
    <row r="265" spans="1:81" s="76" customFormat="1" ht="14.25" customHeight="1" x14ac:dyDescent="0.35">
      <c r="A265" s="75" t="str">
        <f t="shared" si="515"/>
        <v>Not Completed</v>
      </c>
      <c r="C265" s="77">
        <f t="shared" si="549"/>
        <v>264</v>
      </c>
      <c r="D265" s="14" t="str">
        <f t="shared" si="550"/>
        <v/>
      </c>
      <c r="E265" s="15"/>
      <c r="F265" s="15"/>
      <c r="G265" s="15"/>
      <c r="H265" s="14" t="str">
        <f t="shared" si="551"/>
        <v/>
      </c>
      <c r="I265" s="15"/>
      <c r="J265" s="15"/>
      <c r="K265" s="15"/>
      <c r="L265" s="15"/>
      <c r="M265" s="15"/>
      <c r="N265" s="15"/>
      <c r="O265" s="15"/>
      <c r="P265" s="16"/>
      <c r="Q265" s="17" t="str">
        <f>IF(ISBLANK(O265)=TRUE,"",VLOOKUP(O265,'validation code'!$X$35:$Y$38,2,0))</f>
        <v/>
      </c>
      <c r="R265" s="17" t="e">
        <f t="shared" si="552"/>
        <v>#VALUE!</v>
      </c>
      <c r="S265" s="16"/>
      <c r="T265" s="74" t="str">
        <f t="shared" si="553"/>
        <v/>
      </c>
      <c r="U265" s="69"/>
      <c r="V265" s="69"/>
      <c r="W265" s="69"/>
      <c r="X265" s="69"/>
      <c r="Y265" s="70"/>
      <c r="Z265" s="69"/>
      <c r="AA265" s="71"/>
      <c r="AB265" s="73" t="str">
        <f t="shared" si="548"/>
        <v/>
      </c>
      <c r="AC265" s="73" t="str">
        <f t="shared" si="547"/>
        <v/>
      </c>
      <c r="AD265" s="73" t="str">
        <f t="shared" si="547"/>
        <v/>
      </c>
      <c r="AE265" s="73" t="str">
        <f t="shared" si="547"/>
        <v/>
      </c>
      <c r="AF265" s="73" t="str">
        <f t="shared" si="547"/>
        <v/>
      </c>
      <c r="AG265" s="73" t="str">
        <f t="shared" si="547"/>
        <v/>
      </c>
      <c r="AH265" s="73" t="str">
        <f t="shared" si="547"/>
        <v/>
      </c>
      <c r="AI265" s="73" t="str">
        <f t="shared" si="547"/>
        <v/>
      </c>
      <c r="AJ265" s="73" t="str">
        <f t="shared" si="547"/>
        <v/>
      </c>
      <c r="AK265" s="73" t="str">
        <f t="shared" si="547"/>
        <v/>
      </c>
      <c r="AL265" s="73" t="str">
        <f t="shared" si="547"/>
        <v/>
      </c>
      <c r="AM265" s="73" t="str">
        <f t="shared" si="547"/>
        <v/>
      </c>
      <c r="AN265" s="64" t="e">
        <f t="shared" si="554"/>
        <v>#VALUE!</v>
      </c>
      <c r="AO265" s="12"/>
      <c r="AP265" s="12" t="str">
        <f>IF(ISBLANK(F265),"",VLOOKUP(F265,'validation code'!$T$64:$U$125,2,0))</f>
        <v/>
      </c>
      <c r="AQ265" s="12" t="str">
        <f>IF(ISBLANK(F265),"",VLOOKUP(F265,'validation code'!$T$3:$U$61,2,0))</f>
        <v/>
      </c>
      <c r="AR265" s="12" t="str">
        <f>IF(ISBLANK(M265)=TRUE,"",VLOOKUP(M265,'validation code'!$X$48:$Y$49,2,0))</f>
        <v/>
      </c>
      <c r="AS265" s="12" t="str">
        <f>IF(ISBLANK(F265)=TRUE,"",VLOOKUP(F265,'validation code'!$A$29:$B$91,2,0))</f>
        <v/>
      </c>
      <c r="AT265" s="12"/>
      <c r="AU265" s="12" t="s">
        <v>1149</v>
      </c>
      <c r="AV265" s="12" t="str">
        <f>IF(ISBLANK($B$2)=TRUE,"",VLOOKUP($B$2,'validation code'!$W$54:$X$76,2,0))</f>
        <v>ENL</v>
      </c>
      <c r="AW265" s="75" t="str">
        <f t="shared" si="516"/>
        <v>01</v>
      </c>
      <c r="AX265" s="75" t="str">
        <f t="shared" si="517"/>
        <v/>
      </c>
      <c r="AY265" s="75" t="str">
        <f t="shared" si="518"/>
        <v>0264</v>
      </c>
      <c r="AZ265" s="75" t="str">
        <f t="shared" si="519"/>
        <v>EX-23-ENL-01--0264</v>
      </c>
      <c r="BA265" s="75" t="str">
        <f t="shared" si="520"/>
        <v>Not Completed</v>
      </c>
      <c r="BB265" s="77">
        <f t="shared" si="521"/>
        <v>0</v>
      </c>
      <c r="BC265" s="77">
        <f t="shared" si="522"/>
        <v>0</v>
      </c>
      <c r="BD265" s="77">
        <f t="shared" si="523"/>
        <v>0</v>
      </c>
      <c r="BE265" s="77">
        <f t="shared" si="524"/>
        <v>1</v>
      </c>
      <c r="BF265" s="77">
        <f t="shared" si="525"/>
        <v>0</v>
      </c>
      <c r="BG265" s="77">
        <f t="shared" si="526"/>
        <v>0</v>
      </c>
      <c r="BH265" s="77">
        <f t="shared" si="527"/>
        <v>0</v>
      </c>
      <c r="BI265" s="77">
        <f t="shared" si="528"/>
        <v>0</v>
      </c>
      <c r="BJ265" s="77">
        <f t="shared" si="529"/>
        <v>0</v>
      </c>
      <c r="BK265" s="77">
        <f t="shared" si="530"/>
        <v>0</v>
      </c>
      <c r="BL265" s="77">
        <f t="shared" si="531"/>
        <v>0</v>
      </c>
      <c r="BM265" s="77">
        <f t="shared" si="532"/>
        <v>0</v>
      </c>
      <c r="BN265" s="77">
        <f t="shared" si="533"/>
        <v>1</v>
      </c>
      <c r="BO265" s="77">
        <f t="shared" si="534"/>
        <v>1</v>
      </c>
      <c r="BP265" s="77">
        <f t="shared" si="535"/>
        <v>0</v>
      </c>
      <c r="BQ265" s="77">
        <f t="shared" si="536"/>
        <v>1</v>
      </c>
      <c r="BR265" s="77">
        <f t="shared" si="537"/>
        <v>0</v>
      </c>
      <c r="BS265" s="77">
        <f t="shared" si="538"/>
        <v>0</v>
      </c>
      <c r="BT265" s="77">
        <f t="shared" si="539"/>
        <v>0</v>
      </c>
      <c r="BU265" s="77">
        <f t="shared" si="540"/>
        <v>0</v>
      </c>
      <c r="BV265" s="77">
        <f t="shared" si="541"/>
        <v>0</v>
      </c>
      <c r="BW265" s="77">
        <f t="shared" si="542"/>
        <v>0</v>
      </c>
      <c r="BY265" s="78" t="str">
        <f t="shared" si="543"/>
        <v/>
      </c>
      <c r="BZ265" s="78"/>
      <c r="CA265" s="78" t="str">
        <f t="shared" si="544"/>
        <v/>
      </c>
      <c r="CB265" s="78" t="str">
        <f t="shared" si="545"/>
        <v>ENL</v>
      </c>
      <c r="CC265" s="78" t="str">
        <f t="shared" si="546"/>
        <v>ENL</v>
      </c>
    </row>
    <row r="266" spans="1:81" s="76" customFormat="1" ht="14.25" customHeight="1" x14ac:dyDescent="0.35">
      <c r="A266" s="75" t="str">
        <f t="shared" si="515"/>
        <v>Not Completed</v>
      </c>
      <c r="C266" s="77">
        <f t="shared" si="549"/>
        <v>265</v>
      </c>
      <c r="D266" s="14" t="str">
        <f t="shared" si="550"/>
        <v/>
      </c>
      <c r="E266" s="15"/>
      <c r="F266" s="15"/>
      <c r="G266" s="15"/>
      <c r="H266" s="14" t="str">
        <f t="shared" si="551"/>
        <v/>
      </c>
      <c r="I266" s="15"/>
      <c r="J266" s="15"/>
      <c r="K266" s="15"/>
      <c r="L266" s="15"/>
      <c r="M266" s="15"/>
      <c r="N266" s="15"/>
      <c r="O266" s="15"/>
      <c r="P266" s="16"/>
      <c r="Q266" s="17" t="str">
        <f>IF(ISBLANK(O266)=TRUE,"",VLOOKUP(O266,'validation code'!$X$35:$Y$38,2,0))</f>
        <v/>
      </c>
      <c r="R266" s="17" t="e">
        <f t="shared" si="552"/>
        <v>#VALUE!</v>
      </c>
      <c r="S266" s="16"/>
      <c r="T266" s="74" t="str">
        <f t="shared" si="553"/>
        <v/>
      </c>
      <c r="U266" s="69"/>
      <c r="V266" s="69"/>
      <c r="W266" s="69"/>
      <c r="X266" s="69"/>
      <c r="Y266" s="70"/>
      <c r="Z266" s="69"/>
      <c r="AA266" s="71"/>
      <c r="AB266" s="73" t="str">
        <f t="shared" si="548"/>
        <v/>
      </c>
      <c r="AC266" s="73" t="str">
        <f t="shared" si="547"/>
        <v/>
      </c>
      <c r="AD266" s="73" t="str">
        <f t="shared" si="547"/>
        <v/>
      </c>
      <c r="AE266" s="73" t="str">
        <f t="shared" si="547"/>
        <v/>
      </c>
      <c r="AF266" s="73" t="str">
        <f t="shared" si="547"/>
        <v/>
      </c>
      <c r="AG266" s="73" t="str">
        <f t="shared" si="547"/>
        <v/>
      </c>
      <c r="AH266" s="73" t="str">
        <f t="shared" si="547"/>
        <v/>
      </c>
      <c r="AI266" s="73" t="str">
        <f t="shared" si="547"/>
        <v/>
      </c>
      <c r="AJ266" s="73" t="str">
        <f t="shared" si="547"/>
        <v/>
      </c>
      <c r="AK266" s="73" t="str">
        <f t="shared" si="547"/>
        <v/>
      </c>
      <c r="AL266" s="73" t="str">
        <f t="shared" si="547"/>
        <v/>
      </c>
      <c r="AM266" s="73" t="str">
        <f t="shared" si="547"/>
        <v/>
      </c>
      <c r="AN266" s="64" t="e">
        <f t="shared" si="554"/>
        <v>#VALUE!</v>
      </c>
      <c r="AO266" s="12"/>
      <c r="AP266" s="12" t="str">
        <f>IF(ISBLANK(F266),"",VLOOKUP(F266,'validation code'!$T$64:$U$125,2,0))</f>
        <v/>
      </c>
      <c r="AQ266" s="12" t="str">
        <f>IF(ISBLANK(F266),"",VLOOKUP(F266,'validation code'!$T$3:$U$61,2,0))</f>
        <v/>
      </c>
      <c r="AR266" s="12" t="str">
        <f>IF(ISBLANK(M266)=TRUE,"",VLOOKUP(M266,'validation code'!$X$48:$Y$49,2,0))</f>
        <v/>
      </c>
      <c r="AS266" s="12" t="str">
        <f>IF(ISBLANK(F266)=TRUE,"",VLOOKUP(F266,'validation code'!$A$29:$B$91,2,0))</f>
        <v/>
      </c>
      <c r="AT266" s="12"/>
      <c r="AU266" s="12" t="s">
        <v>1149</v>
      </c>
      <c r="AV266" s="12" t="str">
        <f>IF(ISBLANK($B$2)=TRUE,"",VLOOKUP($B$2,'validation code'!$W$54:$X$76,2,0))</f>
        <v>ENL</v>
      </c>
      <c r="AW266" s="75" t="str">
        <f t="shared" si="516"/>
        <v>01</v>
      </c>
      <c r="AX266" s="75" t="str">
        <f t="shared" si="517"/>
        <v/>
      </c>
      <c r="AY266" s="75" t="str">
        <f t="shared" si="518"/>
        <v>0265</v>
      </c>
      <c r="AZ266" s="75" t="str">
        <f t="shared" si="519"/>
        <v>EX-23-ENL-01--0265</v>
      </c>
      <c r="BA266" s="75" t="str">
        <f t="shared" si="520"/>
        <v>Not Completed</v>
      </c>
      <c r="BB266" s="77">
        <f t="shared" si="521"/>
        <v>0</v>
      </c>
      <c r="BC266" s="77">
        <f t="shared" si="522"/>
        <v>0</v>
      </c>
      <c r="BD266" s="77">
        <f t="shared" si="523"/>
        <v>0</v>
      </c>
      <c r="BE266" s="77">
        <f t="shared" si="524"/>
        <v>1</v>
      </c>
      <c r="BF266" s="77">
        <f t="shared" si="525"/>
        <v>0</v>
      </c>
      <c r="BG266" s="77">
        <f t="shared" si="526"/>
        <v>0</v>
      </c>
      <c r="BH266" s="77">
        <f t="shared" si="527"/>
        <v>0</v>
      </c>
      <c r="BI266" s="77">
        <f t="shared" si="528"/>
        <v>0</v>
      </c>
      <c r="BJ266" s="77">
        <f t="shared" si="529"/>
        <v>0</v>
      </c>
      <c r="BK266" s="77">
        <f t="shared" si="530"/>
        <v>0</v>
      </c>
      <c r="BL266" s="77">
        <f t="shared" si="531"/>
        <v>0</v>
      </c>
      <c r="BM266" s="77">
        <f t="shared" si="532"/>
        <v>0</v>
      </c>
      <c r="BN266" s="77">
        <f t="shared" si="533"/>
        <v>1</v>
      </c>
      <c r="BO266" s="77">
        <f t="shared" si="534"/>
        <v>1</v>
      </c>
      <c r="BP266" s="77">
        <f t="shared" si="535"/>
        <v>0</v>
      </c>
      <c r="BQ266" s="77">
        <f t="shared" si="536"/>
        <v>1</v>
      </c>
      <c r="BR266" s="77">
        <f t="shared" si="537"/>
        <v>0</v>
      </c>
      <c r="BS266" s="77">
        <f t="shared" si="538"/>
        <v>0</v>
      </c>
      <c r="BT266" s="77">
        <f t="shared" si="539"/>
        <v>0</v>
      </c>
      <c r="BU266" s="77">
        <f t="shared" si="540"/>
        <v>0</v>
      </c>
      <c r="BV266" s="77">
        <f t="shared" si="541"/>
        <v>0</v>
      </c>
      <c r="BW266" s="77">
        <f t="shared" si="542"/>
        <v>0</v>
      </c>
      <c r="BY266" s="78" t="str">
        <f t="shared" si="543"/>
        <v/>
      </c>
      <c r="BZ266" s="78"/>
      <c r="CA266" s="78" t="str">
        <f t="shared" si="544"/>
        <v/>
      </c>
      <c r="CB266" s="78" t="str">
        <f t="shared" si="545"/>
        <v>ENL</v>
      </c>
      <c r="CC266" s="78" t="str">
        <f t="shared" si="546"/>
        <v>ENL</v>
      </c>
    </row>
    <row r="267" spans="1:81" s="76" customFormat="1" ht="14.25" customHeight="1" x14ac:dyDescent="0.35">
      <c r="A267" s="75" t="str">
        <f t="shared" si="515"/>
        <v>Not Completed</v>
      </c>
      <c r="C267" s="77">
        <f t="shared" si="549"/>
        <v>266</v>
      </c>
      <c r="D267" s="14" t="str">
        <f t="shared" si="550"/>
        <v/>
      </c>
      <c r="E267" s="15"/>
      <c r="F267" s="15"/>
      <c r="G267" s="15"/>
      <c r="H267" s="14" t="str">
        <f t="shared" si="551"/>
        <v/>
      </c>
      <c r="I267" s="15"/>
      <c r="J267" s="15"/>
      <c r="K267" s="15"/>
      <c r="L267" s="15"/>
      <c r="M267" s="15"/>
      <c r="N267" s="15"/>
      <c r="O267" s="15"/>
      <c r="P267" s="16"/>
      <c r="Q267" s="17" t="str">
        <f>IF(ISBLANK(O267)=TRUE,"",VLOOKUP(O267,'validation code'!$X$35:$Y$38,2,0))</f>
        <v/>
      </c>
      <c r="R267" s="17" t="e">
        <f t="shared" si="552"/>
        <v>#VALUE!</v>
      </c>
      <c r="S267" s="16"/>
      <c r="T267" s="74" t="str">
        <f t="shared" si="553"/>
        <v/>
      </c>
      <c r="U267" s="69"/>
      <c r="V267" s="69"/>
      <c r="W267" s="69"/>
      <c r="X267" s="69"/>
      <c r="Y267" s="70"/>
      <c r="Z267" s="69"/>
      <c r="AA267" s="71"/>
      <c r="AB267" s="73" t="str">
        <f t="shared" si="548"/>
        <v/>
      </c>
      <c r="AC267" s="73" t="str">
        <f t="shared" si="547"/>
        <v/>
      </c>
      <c r="AD267" s="73" t="str">
        <f t="shared" si="547"/>
        <v/>
      </c>
      <c r="AE267" s="73" t="str">
        <f t="shared" si="547"/>
        <v/>
      </c>
      <c r="AF267" s="73" t="str">
        <f t="shared" si="547"/>
        <v/>
      </c>
      <c r="AG267" s="73" t="str">
        <f t="shared" si="547"/>
        <v/>
      </c>
      <c r="AH267" s="73" t="str">
        <f t="shared" si="547"/>
        <v/>
      </c>
      <c r="AI267" s="73" t="str">
        <f t="shared" si="547"/>
        <v/>
      </c>
      <c r="AJ267" s="73" t="str">
        <f t="shared" si="547"/>
        <v/>
      </c>
      <c r="AK267" s="73" t="str">
        <f t="shared" si="547"/>
        <v/>
      </c>
      <c r="AL267" s="73" t="str">
        <f t="shared" ref="AC267:AM330" si="555">IF(OR(ISBLANK($V267)=TRUE,$V267&lt;&gt;AL$1=TRUE,ISBLANK($T267)=TRUE),"",IF(AL$1=$V267,$T267,0))</f>
        <v/>
      </c>
      <c r="AM267" s="73" t="str">
        <f t="shared" si="555"/>
        <v/>
      </c>
      <c r="AN267" s="64" t="e">
        <f t="shared" si="554"/>
        <v>#VALUE!</v>
      </c>
      <c r="AO267" s="12"/>
      <c r="AP267" s="12" t="str">
        <f>IF(ISBLANK(F267),"",VLOOKUP(F267,'validation code'!$T$64:$U$125,2,0))</f>
        <v/>
      </c>
      <c r="AQ267" s="12" t="str">
        <f>IF(ISBLANK(F267),"",VLOOKUP(F267,'validation code'!$T$3:$U$61,2,0))</f>
        <v/>
      </c>
      <c r="AR267" s="12" t="str">
        <f>IF(ISBLANK(M267)=TRUE,"",VLOOKUP(M267,'validation code'!$X$48:$Y$49,2,0))</f>
        <v/>
      </c>
      <c r="AS267" s="12" t="str">
        <f>IF(ISBLANK(F267)=TRUE,"",VLOOKUP(F267,'validation code'!$A$29:$B$91,2,0))</f>
        <v/>
      </c>
      <c r="AT267" s="12"/>
      <c r="AU267" s="12" t="s">
        <v>1149</v>
      </c>
      <c r="AV267" s="12" t="str">
        <f>IF(ISBLANK($B$2)=TRUE,"",VLOOKUP($B$2,'validation code'!$W$54:$X$76,2,0))</f>
        <v>ENL</v>
      </c>
      <c r="AW267" s="75" t="str">
        <f t="shared" si="516"/>
        <v>01</v>
      </c>
      <c r="AX267" s="75" t="str">
        <f t="shared" si="517"/>
        <v/>
      </c>
      <c r="AY267" s="75" t="str">
        <f t="shared" si="518"/>
        <v>0266</v>
      </c>
      <c r="AZ267" s="75" t="str">
        <f t="shared" si="519"/>
        <v>EX-23-ENL-01--0266</v>
      </c>
      <c r="BA267" s="75" t="str">
        <f t="shared" si="520"/>
        <v>Not Completed</v>
      </c>
      <c r="BB267" s="77">
        <f t="shared" si="521"/>
        <v>0</v>
      </c>
      <c r="BC267" s="77">
        <f t="shared" si="522"/>
        <v>0</v>
      </c>
      <c r="BD267" s="77">
        <f t="shared" si="523"/>
        <v>0</v>
      </c>
      <c r="BE267" s="77">
        <f t="shared" si="524"/>
        <v>1</v>
      </c>
      <c r="BF267" s="77">
        <f t="shared" si="525"/>
        <v>0</v>
      </c>
      <c r="BG267" s="77">
        <f t="shared" si="526"/>
        <v>0</v>
      </c>
      <c r="BH267" s="77">
        <f t="shared" si="527"/>
        <v>0</v>
      </c>
      <c r="BI267" s="77">
        <f t="shared" si="528"/>
        <v>0</v>
      </c>
      <c r="BJ267" s="77">
        <f t="shared" si="529"/>
        <v>0</v>
      </c>
      <c r="BK267" s="77">
        <f t="shared" si="530"/>
        <v>0</v>
      </c>
      <c r="BL267" s="77">
        <f t="shared" si="531"/>
        <v>0</v>
      </c>
      <c r="BM267" s="77">
        <f t="shared" si="532"/>
        <v>0</v>
      </c>
      <c r="BN267" s="77">
        <f t="shared" si="533"/>
        <v>1</v>
      </c>
      <c r="BO267" s="77">
        <f t="shared" si="534"/>
        <v>1</v>
      </c>
      <c r="BP267" s="77">
        <f t="shared" si="535"/>
        <v>0</v>
      </c>
      <c r="BQ267" s="77">
        <f t="shared" si="536"/>
        <v>1</v>
      </c>
      <c r="BR267" s="77">
        <f t="shared" si="537"/>
        <v>0</v>
      </c>
      <c r="BS267" s="77">
        <f t="shared" si="538"/>
        <v>0</v>
      </c>
      <c r="BT267" s="77">
        <f t="shared" si="539"/>
        <v>0</v>
      </c>
      <c r="BU267" s="77">
        <f t="shared" si="540"/>
        <v>0</v>
      </c>
      <c r="BV267" s="77">
        <f t="shared" si="541"/>
        <v>0</v>
      </c>
      <c r="BW267" s="77">
        <f t="shared" si="542"/>
        <v>0</v>
      </c>
      <c r="BY267" s="78" t="str">
        <f t="shared" si="543"/>
        <v/>
      </c>
      <c r="BZ267" s="78"/>
      <c r="CA267" s="78" t="str">
        <f t="shared" si="544"/>
        <v/>
      </c>
      <c r="CB267" s="78" t="str">
        <f t="shared" si="545"/>
        <v>ENL</v>
      </c>
      <c r="CC267" s="78" t="str">
        <f t="shared" si="546"/>
        <v>ENL</v>
      </c>
    </row>
    <row r="268" spans="1:81" s="76" customFormat="1" ht="14.25" customHeight="1" x14ac:dyDescent="0.35">
      <c r="A268" s="75" t="str">
        <f t="shared" si="515"/>
        <v>Not Completed</v>
      </c>
      <c r="C268" s="77">
        <f t="shared" si="549"/>
        <v>267</v>
      </c>
      <c r="D268" s="14" t="str">
        <f t="shared" si="550"/>
        <v/>
      </c>
      <c r="E268" s="15"/>
      <c r="F268" s="15"/>
      <c r="G268" s="15"/>
      <c r="H268" s="14" t="str">
        <f t="shared" si="551"/>
        <v/>
      </c>
      <c r="I268" s="15"/>
      <c r="J268" s="15"/>
      <c r="K268" s="15"/>
      <c r="L268" s="15"/>
      <c r="M268" s="15"/>
      <c r="N268" s="15"/>
      <c r="O268" s="15"/>
      <c r="P268" s="16"/>
      <c r="Q268" s="17" t="str">
        <f>IF(ISBLANK(O268)=TRUE,"",VLOOKUP(O268,'validation code'!$X$35:$Y$38,2,0))</f>
        <v/>
      </c>
      <c r="R268" s="17" t="e">
        <f t="shared" si="552"/>
        <v>#VALUE!</v>
      </c>
      <c r="S268" s="16"/>
      <c r="T268" s="74" t="str">
        <f t="shared" si="553"/>
        <v/>
      </c>
      <c r="U268" s="69"/>
      <c r="V268" s="69"/>
      <c r="W268" s="69"/>
      <c r="X268" s="69"/>
      <c r="Y268" s="70"/>
      <c r="Z268" s="69"/>
      <c r="AA268" s="71"/>
      <c r="AB268" s="73" t="str">
        <f t="shared" si="548"/>
        <v/>
      </c>
      <c r="AC268" s="73" t="str">
        <f t="shared" si="555"/>
        <v/>
      </c>
      <c r="AD268" s="73" t="str">
        <f t="shared" si="555"/>
        <v/>
      </c>
      <c r="AE268" s="73" t="str">
        <f t="shared" si="555"/>
        <v/>
      </c>
      <c r="AF268" s="73" t="str">
        <f t="shared" si="555"/>
        <v/>
      </c>
      <c r="AG268" s="73" t="str">
        <f t="shared" si="555"/>
        <v/>
      </c>
      <c r="AH268" s="73" t="str">
        <f t="shared" si="555"/>
        <v/>
      </c>
      <c r="AI268" s="73" t="str">
        <f t="shared" si="555"/>
        <v/>
      </c>
      <c r="AJ268" s="73" t="str">
        <f t="shared" si="555"/>
        <v/>
      </c>
      <c r="AK268" s="73" t="str">
        <f t="shared" si="555"/>
        <v/>
      </c>
      <c r="AL268" s="73" t="str">
        <f t="shared" si="555"/>
        <v/>
      </c>
      <c r="AM268" s="73" t="str">
        <f t="shared" si="555"/>
        <v/>
      </c>
      <c r="AN268" s="64" t="e">
        <f t="shared" si="554"/>
        <v>#VALUE!</v>
      </c>
      <c r="AO268" s="12"/>
      <c r="AP268" s="12" t="str">
        <f>IF(ISBLANK(F268),"",VLOOKUP(F268,'validation code'!$T$64:$U$125,2,0))</f>
        <v/>
      </c>
      <c r="AQ268" s="12" t="str">
        <f>IF(ISBLANK(F268),"",VLOOKUP(F268,'validation code'!$T$3:$U$61,2,0))</f>
        <v/>
      </c>
      <c r="AR268" s="12" t="str">
        <f>IF(ISBLANK(M268)=TRUE,"",VLOOKUP(M268,'validation code'!$X$48:$Y$49,2,0))</f>
        <v/>
      </c>
      <c r="AS268" s="12" t="str">
        <f>IF(ISBLANK(F268)=TRUE,"",VLOOKUP(F268,'validation code'!$A$29:$B$91,2,0))</f>
        <v/>
      </c>
      <c r="AT268" s="12"/>
      <c r="AU268" s="12" t="s">
        <v>1149</v>
      </c>
      <c r="AV268" s="12" t="str">
        <f>IF(ISBLANK($B$2)=TRUE,"",VLOOKUP($B$2,'validation code'!$W$54:$X$76,2,0))</f>
        <v>ENL</v>
      </c>
      <c r="AW268" s="75" t="str">
        <f t="shared" si="516"/>
        <v>01</v>
      </c>
      <c r="AX268" s="75" t="str">
        <f t="shared" si="517"/>
        <v/>
      </c>
      <c r="AY268" s="75" t="str">
        <f t="shared" si="518"/>
        <v>0267</v>
      </c>
      <c r="AZ268" s="75" t="str">
        <f t="shared" si="519"/>
        <v>EX-23-ENL-01--0267</v>
      </c>
      <c r="BA268" s="75" t="str">
        <f t="shared" si="520"/>
        <v>Not Completed</v>
      </c>
      <c r="BB268" s="77">
        <f t="shared" si="521"/>
        <v>0</v>
      </c>
      <c r="BC268" s="77">
        <f t="shared" si="522"/>
        <v>0</v>
      </c>
      <c r="BD268" s="77">
        <f t="shared" si="523"/>
        <v>0</v>
      </c>
      <c r="BE268" s="77">
        <f t="shared" si="524"/>
        <v>1</v>
      </c>
      <c r="BF268" s="77">
        <f t="shared" si="525"/>
        <v>0</v>
      </c>
      <c r="BG268" s="77">
        <f t="shared" si="526"/>
        <v>0</v>
      </c>
      <c r="BH268" s="77">
        <f t="shared" si="527"/>
        <v>0</v>
      </c>
      <c r="BI268" s="77">
        <f t="shared" si="528"/>
        <v>0</v>
      </c>
      <c r="BJ268" s="77">
        <f t="shared" si="529"/>
        <v>0</v>
      </c>
      <c r="BK268" s="77">
        <f t="shared" si="530"/>
        <v>0</v>
      </c>
      <c r="BL268" s="77">
        <f t="shared" si="531"/>
        <v>0</v>
      </c>
      <c r="BM268" s="77">
        <f t="shared" si="532"/>
        <v>0</v>
      </c>
      <c r="BN268" s="77">
        <f t="shared" si="533"/>
        <v>1</v>
      </c>
      <c r="BO268" s="77">
        <f t="shared" si="534"/>
        <v>1</v>
      </c>
      <c r="BP268" s="77">
        <f t="shared" si="535"/>
        <v>0</v>
      </c>
      <c r="BQ268" s="77">
        <f t="shared" si="536"/>
        <v>1</v>
      </c>
      <c r="BR268" s="77">
        <f t="shared" si="537"/>
        <v>0</v>
      </c>
      <c r="BS268" s="77">
        <f t="shared" si="538"/>
        <v>0</v>
      </c>
      <c r="BT268" s="77">
        <f t="shared" si="539"/>
        <v>0</v>
      </c>
      <c r="BU268" s="77">
        <f t="shared" si="540"/>
        <v>0</v>
      </c>
      <c r="BV268" s="77">
        <f t="shared" si="541"/>
        <v>0</v>
      </c>
      <c r="BW268" s="77">
        <f t="shared" si="542"/>
        <v>0</v>
      </c>
      <c r="BY268" s="78" t="str">
        <f t="shared" si="543"/>
        <v/>
      </c>
      <c r="BZ268" s="78"/>
      <c r="CA268" s="78" t="str">
        <f t="shared" si="544"/>
        <v/>
      </c>
      <c r="CB268" s="78" t="str">
        <f t="shared" si="545"/>
        <v>ENL</v>
      </c>
      <c r="CC268" s="78" t="str">
        <f t="shared" si="546"/>
        <v>ENL</v>
      </c>
    </row>
    <row r="269" spans="1:81" s="76" customFormat="1" ht="14.25" customHeight="1" x14ac:dyDescent="0.35">
      <c r="A269" s="75" t="str">
        <f t="shared" si="515"/>
        <v>Not Completed</v>
      </c>
      <c r="C269" s="77">
        <f t="shared" si="549"/>
        <v>268</v>
      </c>
      <c r="D269" s="14" t="str">
        <f t="shared" si="550"/>
        <v/>
      </c>
      <c r="E269" s="15"/>
      <c r="F269" s="15"/>
      <c r="G269" s="15"/>
      <c r="H269" s="14" t="str">
        <f t="shared" si="551"/>
        <v/>
      </c>
      <c r="I269" s="15"/>
      <c r="J269" s="15"/>
      <c r="K269" s="15"/>
      <c r="L269" s="15"/>
      <c r="M269" s="15"/>
      <c r="N269" s="15"/>
      <c r="O269" s="15"/>
      <c r="P269" s="16"/>
      <c r="Q269" s="17" t="str">
        <f>IF(ISBLANK(O269)=TRUE,"",VLOOKUP(O269,'validation code'!$X$35:$Y$38,2,0))</f>
        <v/>
      </c>
      <c r="R269" s="17" t="e">
        <f t="shared" si="552"/>
        <v>#VALUE!</v>
      </c>
      <c r="S269" s="16"/>
      <c r="T269" s="74" t="str">
        <f t="shared" si="553"/>
        <v/>
      </c>
      <c r="U269" s="69"/>
      <c r="V269" s="69"/>
      <c r="W269" s="69"/>
      <c r="X269" s="69"/>
      <c r="Y269" s="70"/>
      <c r="Z269" s="69"/>
      <c r="AA269" s="71"/>
      <c r="AB269" s="73" t="str">
        <f t="shared" si="548"/>
        <v/>
      </c>
      <c r="AC269" s="73" t="str">
        <f t="shared" si="555"/>
        <v/>
      </c>
      <c r="AD269" s="73" t="str">
        <f t="shared" si="555"/>
        <v/>
      </c>
      <c r="AE269" s="73" t="str">
        <f t="shared" si="555"/>
        <v/>
      </c>
      <c r="AF269" s="73" t="str">
        <f t="shared" si="555"/>
        <v/>
      </c>
      <c r="AG269" s="73" t="str">
        <f t="shared" si="555"/>
        <v/>
      </c>
      <c r="AH269" s="73" t="str">
        <f t="shared" si="555"/>
        <v/>
      </c>
      <c r="AI269" s="73" t="str">
        <f t="shared" si="555"/>
        <v/>
      </c>
      <c r="AJ269" s="73" t="str">
        <f t="shared" si="555"/>
        <v/>
      </c>
      <c r="AK269" s="73" t="str">
        <f t="shared" si="555"/>
        <v/>
      </c>
      <c r="AL269" s="73" t="str">
        <f t="shared" si="555"/>
        <v/>
      </c>
      <c r="AM269" s="73" t="str">
        <f t="shared" si="555"/>
        <v/>
      </c>
      <c r="AN269" s="64" t="e">
        <f t="shared" si="554"/>
        <v>#VALUE!</v>
      </c>
      <c r="AO269" s="12"/>
      <c r="AP269" s="12" t="str">
        <f>IF(ISBLANK(F269),"",VLOOKUP(F269,'validation code'!$T$64:$U$125,2,0))</f>
        <v/>
      </c>
      <c r="AQ269" s="12" t="str">
        <f>IF(ISBLANK(F269),"",VLOOKUP(F269,'validation code'!$T$3:$U$61,2,0))</f>
        <v/>
      </c>
      <c r="AR269" s="12" t="str">
        <f>IF(ISBLANK(M269)=TRUE,"",VLOOKUP(M269,'validation code'!$X$48:$Y$49,2,0))</f>
        <v/>
      </c>
      <c r="AS269" s="12" t="str">
        <f>IF(ISBLANK(F269)=TRUE,"",VLOOKUP(F269,'validation code'!$A$29:$B$91,2,0))</f>
        <v/>
      </c>
      <c r="AT269" s="12"/>
      <c r="AU269" s="12" t="s">
        <v>1149</v>
      </c>
      <c r="AV269" s="12" t="str">
        <f>IF(ISBLANK($B$2)=TRUE,"",VLOOKUP($B$2,'validation code'!$W$54:$X$76,2,0))</f>
        <v>ENL</v>
      </c>
      <c r="AW269" s="75" t="str">
        <f t="shared" si="516"/>
        <v>01</v>
      </c>
      <c r="AX269" s="75" t="str">
        <f t="shared" si="517"/>
        <v/>
      </c>
      <c r="AY269" s="75" t="str">
        <f t="shared" si="518"/>
        <v>0268</v>
      </c>
      <c r="AZ269" s="75" t="str">
        <f t="shared" si="519"/>
        <v>EX-23-ENL-01--0268</v>
      </c>
      <c r="BA269" s="75" t="str">
        <f t="shared" si="520"/>
        <v>Not Completed</v>
      </c>
      <c r="BB269" s="77">
        <f t="shared" si="521"/>
        <v>0</v>
      </c>
      <c r="BC269" s="77">
        <f t="shared" si="522"/>
        <v>0</v>
      </c>
      <c r="BD269" s="77">
        <f t="shared" si="523"/>
        <v>0</v>
      </c>
      <c r="BE269" s="77">
        <f t="shared" si="524"/>
        <v>1</v>
      </c>
      <c r="BF269" s="77">
        <f t="shared" si="525"/>
        <v>0</v>
      </c>
      <c r="BG269" s="77">
        <f t="shared" si="526"/>
        <v>0</v>
      </c>
      <c r="BH269" s="77">
        <f t="shared" si="527"/>
        <v>0</v>
      </c>
      <c r="BI269" s="77">
        <f t="shared" si="528"/>
        <v>0</v>
      </c>
      <c r="BJ269" s="77">
        <f t="shared" si="529"/>
        <v>0</v>
      </c>
      <c r="BK269" s="77">
        <f t="shared" si="530"/>
        <v>0</v>
      </c>
      <c r="BL269" s="77">
        <f t="shared" si="531"/>
        <v>0</v>
      </c>
      <c r="BM269" s="77">
        <f t="shared" si="532"/>
        <v>0</v>
      </c>
      <c r="BN269" s="77">
        <f t="shared" si="533"/>
        <v>1</v>
      </c>
      <c r="BO269" s="77">
        <f t="shared" si="534"/>
        <v>1</v>
      </c>
      <c r="BP269" s="77">
        <f t="shared" si="535"/>
        <v>0</v>
      </c>
      <c r="BQ269" s="77">
        <f t="shared" si="536"/>
        <v>1</v>
      </c>
      <c r="BR269" s="77">
        <f t="shared" si="537"/>
        <v>0</v>
      </c>
      <c r="BS269" s="77">
        <f t="shared" si="538"/>
        <v>0</v>
      </c>
      <c r="BT269" s="77">
        <f t="shared" si="539"/>
        <v>0</v>
      </c>
      <c r="BU269" s="77">
        <f t="shared" si="540"/>
        <v>0</v>
      </c>
      <c r="BV269" s="77">
        <f t="shared" si="541"/>
        <v>0</v>
      </c>
      <c r="BW269" s="77">
        <f t="shared" si="542"/>
        <v>0</v>
      </c>
      <c r="BY269" s="78" t="str">
        <f t="shared" si="543"/>
        <v/>
      </c>
      <c r="BZ269" s="78"/>
      <c r="CA269" s="78" t="str">
        <f t="shared" si="544"/>
        <v/>
      </c>
      <c r="CB269" s="78" t="str">
        <f t="shared" si="545"/>
        <v>ENL</v>
      </c>
      <c r="CC269" s="78" t="str">
        <f t="shared" si="546"/>
        <v>ENL</v>
      </c>
    </row>
    <row r="270" spans="1:81" s="76" customFormat="1" ht="14.25" customHeight="1" x14ac:dyDescent="0.35">
      <c r="A270" s="75" t="str">
        <f t="shared" si="515"/>
        <v>Not Completed</v>
      </c>
      <c r="C270" s="77">
        <f t="shared" si="549"/>
        <v>269</v>
      </c>
      <c r="D270" s="14" t="str">
        <f t="shared" si="550"/>
        <v/>
      </c>
      <c r="E270" s="15"/>
      <c r="F270" s="15"/>
      <c r="G270" s="15"/>
      <c r="H270" s="14" t="str">
        <f t="shared" si="551"/>
        <v/>
      </c>
      <c r="I270" s="15"/>
      <c r="J270" s="15"/>
      <c r="K270" s="15"/>
      <c r="L270" s="15"/>
      <c r="M270" s="15"/>
      <c r="N270" s="15"/>
      <c r="O270" s="15"/>
      <c r="P270" s="16"/>
      <c r="Q270" s="17" t="str">
        <f>IF(ISBLANK(O270)=TRUE,"",VLOOKUP(O270,'validation code'!$X$35:$Y$38,2,0))</f>
        <v/>
      </c>
      <c r="R270" s="17" t="e">
        <f t="shared" si="552"/>
        <v>#VALUE!</v>
      </c>
      <c r="S270" s="16"/>
      <c r="T270" s="74" t="str">
        <f t="shared" si="553"/>
        <v/>
      </c>
      <c r="U270" s="69"/>
      <c r="V270" s="69"/>
      <c r="W270" s="69"/>
      <c r="X270" s="69"/>
      <c r="Y270" s="70"/>
      <c r="Z270" s="69"/>
      <c r="AA270" s="71"/>
      <c r="AB270" s="73" t="str">
        <f t="shared" si="548"/>
        <v/>
      </c>
      <c r="AC270" s="73" t="str">
        <f t="shared" si="555"/>
        <v/>
      </c>
      <c r="AD270" s="73" t="str">
        <f t="shared" si="555"/>
        <v/>
      </c>
      <c r="AE270" s="73" t="str">
        <f t="shared" si="555"/>
        <v/>
      </c>
      <c r="AF270" s="73" t="str">
        <f t="shared" si="555"/>
        <v/>
      </c>
      <c r="AG270" s="73" t="str">
        <f t="shared" si="555"/>
        <v/>
      </c>
      <c r="AH270" s="73" t="str">
        <f t="shared" si="555"/>
        <v/>
      </c>
      <c r="AI270" s="73" t="str">
        <f t="shared" si="555"/>
        <v/>
      </c>
      <c r="AJ270" s="73" t="str">
        <f t="shared" si="555"/>
        <v/>
      </c>
      <c r="AK270" s="73" t="str">
        <f t="shared" si="555"/>
        <v/>
      </c>
      <c r="AL270" s="73" t="str">
        <f t="shared" si="555"/>
        <v/>
      </c>
      <c r="AM270" s="73" t="str">
        <f t="shared" si="555"/>
        <v/>
      </c>
      <c r="AN270" s="64" t="e">
        <f t="shared" si="554"/>
        <v>#VALUE!</v>
      </c>
      <c r="AO270" s="12"/>
      <c r="AP270" s="12" t="str">
        <f>IF(ISBLANK(F270),"",VLOOKUP(F270,'validation code'!$T$64:$U$125,2,0))</f>
        <v/>
      </c>
      <c r="AQ270" s="12" t="str">
        <f>IF(ISBLANK(F270),"",VLOOKUP(F270,'validation code'!$T$3:$U$61,2,0))</f>
        <v/>
      </c>
      <c r="AR270" s="12" t="str">
        <f>IF(ISBLANK(M270)=TRUE,"",VLOOKUP(M270,'validation code'!$X$48:$Y$49,2,0))</f>
        <v/>
      </c>
      <c r="AS270" s="12" t="str">
        <f>IF(ISBLANK(F270)=TRUE,"",VLOOKUP(F270,'validation code'!$A$29:$B$91,2,0))</f>
        <v/>
      </c>
      <c r="AT270" s="12"/>
      <c r="AU270" s="12" t="s">
        <v>1149</v>
      </c>
      <c r="AV270" s="12" t="str">
        <f>IF(ISBLANK($B$2)=TRUE,"",VLOOKUP($B$2,'validation code'!$W$54:$X$76,2,0))</f>
        <v>ENL</v>
      </c>
      <c r="AW270" s="75" t="str">
        <f t="shared" si="516"/>
        <v>01</v>
      </c>
      <c r="AX270" s="75" t="str">
        <f t="shared" si="517"/>
        <v/>
      </c>
      <c r="AY270" s="75" t="str">
        <f t="shared" si="518"/>
        <v>0269</v>
      </c>
      <c r="AZ270" s="75" t="str">
        <f t="shared" si="519"/>
        <v>EX-23-ENL-01--0269</v>
      </c>
      <c r="BA270" s="75" t="str">
        <f t="shared" si="520"/>
        <v>Not Completed</v>
      </c>
      <c r="BB270" s="77">
        <f t="shared" si="521"/>
        <v>0</v>
      </c>
      <c r="BC270" s="77">
        <f t="shared" si="522"/>
        <v>0</v>
      </c>
      <c r="BD270" s="77">
        <f t="shared" si="523"/>
        <v>0</v>
      </c>
      <c r="BE270" s="77">
        <f t="shared" si="524"/>
        <v>1</v>
      </c>
      <c r="BF270" s="77">
        <f t="shared" si="525"/>
        <v>0</v>
      </c>
      <c r="BG270" s="77">
        <f t="shared" si="526"/>
        <v>0</v>
      </c>
      <c r="BH270" s="77">
        <f t="shared" si="527"/>
        <v>0</v>
      </c>
      <c r="BI270" s="77">
        <f t="shared" si="528"/>
        <v>0</v>
      </c>
      <c r="BJ270" s="77">
        <f t="shared" si="529"/>
        <v>0</v>
      </c>
      <c r="BK270" s="77">
        <f t="shared" si="530"/>
        <v>0</v>
      </c>
      <c r="BL270" s="77">
        <f t="shared" si="531"/>
        <v>0</v>
      </c>
      <c r="BM270" s="77">
        <f t="shared" si="532"/>
        <v>0</v>
      </c>
      <c r="BN270" s="77">
        <f t="shared" si="533"/>
        <v>1</v>
      </c>
      <c r="BO270" s="77">
        <f t="shared" si="534"/>
        <v>1</v>
      </c>
      <c r="BP270" s="77">
        <f t="shared" si="535"/>
        <v>0</v>
      </c>
      <c r="BQ270" s="77">
        <f t="shared" si="536"/>
        <v>1</v>
      </c>
      <c r="BR270" s="77">
        <f t="shared" si="537"/>
        <v>0</v>
      </c>
      <c r="BS270" s="77">
        <f t="shared" si="538"/>
        <v>0</v>
      </c>
      <c r="BT270" s="77">
        <f t="shared" si="539"/>
        <v>0</v>
      </c>
      <c r="BU270" s="77">
        <f t="shared" si="540"/>
        <v>0</v>
      </c>
      <c r="BV270" s="77">
        <f t="shared" si="541"/>
        <v>0</v>
      </c>
      <c r="BW270" s="77">
        <f t="shared" si="542"/>
        <v>0</v>
      </c>
      <c r="BY270" s="78" t="str">
        <f t="shared" si="543"/>
        <v/>
      </c>
      <c r="BZ270" s="78"/>
      <c r="CA270" s="78" t="str">
        <f t="shared" si="544"/>
        <v/>
      </c>
      <c r="CB270" s="78" t="str">
        <f t="shared" si="545"/>
        <v>ENL</v>
      </c>
      <c r="CC270" s="78" t="str">
        <f t="shared" si="546"/>
        <v>ENL</v>
      </c>
    </row>
    <row r="271" spans="1:81" s="76" customFormat="1" ht="14.25" customHeight="1" x14ac:dyDescent="0.35">
      <c r="A271" s="75" t="str">
        <f t="shared" si="515"/>
        <v>Not Completed</v>
      </c>
      <c r="C271" s="77">
        <f t="shared" si="549"/>
        <v>270</v>
      </c>
      <c r="D271" s="14" t="str">
        <f t="shared" si="550"/>
        <v/>
      </c>
      <c r="E271" s="15"/>
      <c r="F271" s="15"/>
      <c r="G271" s="15"/>
      <c r="H271" s="14" t="str">
        <f t="shared" si="551"/>
        <v/>
      </c>
      <c r="I271" s="15"/>
      <c r="J271" s="15"/>
      <c r="K271" s="15"/>
      <c r="L271" s="15"/>
      <c r="M271" s="15"/>
      <c r="N271" s="15"/>
      <c r="O271" s="15"/>
      <c r="P271" s="16"/>
      <c r="Q271" s="17" t="str">
        <f>IF(ISBLANK(O271)=TRUE,"",VLOOKUP(O271,'validation code'!$X$35:$Y$38,2,0))</f>
        <v/>
      </c>
      <c r="R271" s="17" t="e">
        <f t="shared" si="552"/>
        <v>#VALUE!</v>
      </c>
      <c r="S271" s="16"/>
      <c r="T271" s="74" t="str">
        <f t="shared" si="553"/>
        <v/>
      </c>
      <c r="U271" s="69"/>
      <c r="V271" s="69"/>
      <c r="W271" s="69"/>
      <c r="X271" s="69"/>
      <c r="Y271" s="70"/>
      <c r="Z271" s="69"/>
      <c r="AA271" s="71"/>
      <c r="AB271" s="73" t="str">
        <f t="shared" si="548"/>
        <v/>
      </c>
      <c r="AC271" s="73" t="str">
        <f t="shared" si="555"/>
        <v/>
      </c>
      <c r="AD271" s="73" t="str">
        <f t="shared" si="555"/>
        <v/>
      </c>
      <c r="AE271" s="73" t="str">
        <f t="shared" si="555"/>
        <v/>
      </c>
      <c r="AF271" s="73" t="str">
        <f t="shared" si="555"/>
        <v/>
      </c>
      <c r="AG271" s="73" t="str">
        <f t="shared" si="555"/>
        <v/>
      </c>
      <c r="AH271" s="73" t="str">
        <f t="shared" si="555"/>
        <v/>
      </c>
      <c r="AI271" s="73" t="str">
        <f t="shared" si="555"/>
        <v/>
      </c>
      <c r="AJ271" s="73" t="str">
        <f t="shared" si="555"/>
        <v/>
      </c>
      <c r="AK271" s="73" t="str">
        <f t="shared" si="555"/>
        <v/>
      </c>
      <c r="AL271" s="73" t="str">
        <f t="shared" si="555"/>
        <v/>
      </c>
      <c r="AM271" s="73" t="str">
        <f t="shared" si="555"/>
        <v/>
      </c>
      <c r="AN271" s="64" t="e">
        <f t="shared" si="554"/>
        <v>#VALUE!</v>
      </c>
      <c r="AO271" s="12"/>
      <c r="AP271" s="12" t="str">
        <f>IF(ISBLANK(F271),"",VLOOKUP(F271,'validation code'!$T$64:$U$125,2,0))</f>
        <v/>
      </c>
      <c r="AQ271" s="12" t="str">
        <f>IF(ISBLANK(F271),"",VLOOKUP(F271,'validation code'!$T$3:$U$61,2,0))</f>
        <v/>
      </c>
      <c r="AR271" s="12" t="str">
        <f>IF(ISBLANK(M271)=TRUE,"",VLOOKUP(M271,'validation code'!$X$48:$Y$49,2,0))</f>
        <v/>
      </c>
      <c r="AS271" s="12" t="str">
        <f>IF(ISBLANK(F271)=TRUE,"",VLOOKUP(F271,'validation code'!$A$29:$B$91,2,0))</f>
        <v/>
      </c>
      <c r="AT271" s="12"/>
      <c r="AU271" s="12" t="s">
        <v>1149</v>
      </c>
      <c r="AV271" s="12" t="str">
        <f>IF(ISBLANK($B$2)=TRUE,"",VLOOKUP($B$2,'validation code'!$W$54:$X$76,2,0))</f>
        <v>ENL</v>
      </c>
      <c r="AW271" s="75" t="str">
        <f t="shared" si="516"/>
        <v>01</v>
      </c>
      <c r="AX271" s="75" t="str">
        <f t="shared" si="517"/>
        <v/>
      </c>
      <c r="AY271" s="75" t="str">
        <f t="shared" si="518"/>
        <v>0270</v>
      </c>
      <c r="AZ271" s="75" t="str">
        <f t="shared" si="519"/>
        <v>EX-23-ENL-01--0270</v>
      </c>
      <c r="BA271" s="75" t="str">
        <f t="shared" si="520"/>
        <v>Not Completed</v>
      </c>
      <c r="BB271" s="77">
        <f t="shared" si="521"/>
        <v>0</v>
      </c>
      <c r="BC271" s="77">
        <f t="shared" si="522"/>
        <v>0</v>
      </c>
      <c r="BD271" s="77">
        <f t="shared" si="523"/>
        <v>0</v>
      </c>
      <c r="BE271" s="77">
        <f t="shared" si="524"/>
        <v>1</v>
      </c>
      <c r="BF271" s="77">
        <f t="shared" si="525"/>
        <v>0</v>
      </c>
      <c r="BG271" s="77">
        <f t="shared" si="526"/>
        <v>0</v>
      </c>
      <c r="BH271" s="77">
        <f t="shared" si="527"/>
        <v>0</v>
      </c>
      <c r="BI271" s="77">
        <f t="shared" si="528"/>
        <v>0</v>
      </c>
      <c r="BJ271" s="77">
        <f t="shared" si="529"/>
        <v>0</v>
      </c>
      <c r="BK271" s="77">
        <f t="shared" si="530"/>
        <v>0</v>
      </c>
      <c r="BL271" s="77">
        <f t="shared" si="531"/>
        <v>0</v>
      </c>
      <c r="BM271" s="77">
        <f t="shared" si="532"/>
        <v>0</v>
      </c>
      <c r="BN271" s="77">
        <f t="shared" si="533"/>
        <v>1</v>
      </c>
      <c r="BO271" s="77">
        <f t="shared" si="534"/>
        <v>1</v>
      </c>
      <c r="BP271" s="77">
        <f t="shared" si="535"/>
        <v>0</v>
      </c>
      <c r="BQ271" s="77">
        <f t="shared" si="536"/>
        <v>1</v>
      </c>
      <c r="BR271" s="77">
        <f t="shared" si="537"/>
        <v>0</v>
      </c>
      <c r="BS271" s="77">
        <f t="shared" si="538"/>
        <v>0</v>
      </c>
      <c r="BT271" s="77">
        <f t="shared" si="539"/>
        <v>0</v>
      </c>
      <c r="BU271" s="77">
        <f t="shared" si="540"/>
        <v>0</v>
      </c>
      <c r="BV271" s="77">
        <f t="shared" si="541"/>
        <v>0</v>
      </c>
      <c r="BW271" s="77">
        <f t="shared" si="542"/>
        <v>0</v>
      </c>
      <c r="BY271" s="78" t="str">
        <f t="shared" si="543"/>
        <v/>
      </c>
      <c r="BZ271" s="78"/>
      <c r="CA271" s="78" t="str">
        <f t="shared" si="544"/>
        <v/>
      </c>
      <c r="CB271" s="78" t="str">
        <f t="shared" si="545"/>
        <v>ENL</v>
      </c>
      <c r="CC271" s="78" t="str">
        <f t="shared" si="546"/>
        <v>ENL</v>
      </c>
    </row>
    <row r="272" spans="1:81" s="76" customFormat="1" ht="14.25" customHeight="1" x14ac:dyDescent="0.35">
      <c r="A272" s="75" t="str">
        <f t="shared" si="515"/>
        <v>Not Completed</v>
      </c>
      <c r="C272" s="77">
        <f t="shared" si="549"/>
        <v>271</v>
      </c>
      <c r="D272" s="14" t="str">
        <f t="shared" si="550"/>
        <v/>
      </c>
      <c r="E272" s="15"/>
      <c r="F272" s="15"/>
      <c r="G272" s="15"/>
      <c r="H272" s="14" t="str">
        <f t="shared" si="551"/>
        <v/>
      </c>
      <c r="I272" s="15"/>
      <c r="J272" s="15"/>
      <c r="K272" s="15"/>
      <c r="L272" s="15"/>
      <c r="M272" s="15"/>
      <c r="N272" s="15"/>
      <c r="O272" s="15"/>
      <c r="P272" s="16"/>
      <c r="Q272" s="17" t="str">
        <f>IF(ISBLANK(O272)=TRUE,"",VLOOKUP(O272,'validation code'!$X$35:$Y$38,2,0))</f>
        <v/>
      </c>
      <c r="R272" s="17" t="e">
        <f t="shared" si="552"/>
        <v>#VALUE!</v>
      </c>
      <c r="S272" s="16"/>
      <c r="T272" s="74" t="str">
        <f t="shared" si="553"/>
        <v/>
      </c>
      <c r="U272" s="69"/>
      <c r="V272" s="69"/>
      <c r="W272" s="69"/>
      <c r="X272" s="69"/>
      <c r="Y272" s="70"/>
      <c r="Z272" s="69"/>
      <c r="AA272" s="71"/>
      <c r="AB272" s="73" t="str">
        <f t="shared" si="548"/>
        <v/>
      </c>
      <c r="AC272" s="73" t="str">
        <f t="shared" si="555"/>
        <v/>
      </c>
      <c r="AD272" s="73" t="str">
        <f t="shared" si="555"/>
        <v/>
      </c>
      <c r="AE272" s="73" t="str">
        <f t="shared" si="555"/>
        <v/>
      </c>
      <c r="AF272" s="73" t="str">
        <f t="shared" si="555"/>
        <v/>
      </c>
      <c r="AG272" s="73" t="str">
        <f t="shared" si="555"/>
        <v/>
      </c>
      <c r="AH272" s="73" t="str">
        <f t="shared" si="555"/>
        <v/>
      </c>
      <c r="AI272" s="73" t="str">
        <f t="shared" si="555"/>
        <v/>
      </c>
      <c r="AJ272" s="73" t="str">
        <f t="shared" si="555"/>
        <v/>
      </c>
      <c r="AK272" s="73" t="str">
        <f t="shared" si="555"/>
        <v/>
      </c>
      <c r="AL272" s="73" t="str">
        <f t="shared" si="555"/>
        <v/>
      </c>
      <c r="AM272" s="73" t="str">
        <f t="shared" si="555"/>
        <v/>
      </c>
      <c r="AN272" s="64" t="e">
        <f t="shared" si="554"/>
        <v>#VALUE!</v>
      </c>
      <c r="AO272" s="12"/>
      <c r="AP272" s="12" t="str">
        <f>IF(ISBLANK(F272),"",VLOOKUP(F272,'validation code'!$T$64:$U$125,2,0))</f>
        <v/>
      </c>
      <c r="AQ272" s="12" t="str">
        <f>IF(ISBLANK(F272),"",VLOOKUP(F272,'validation code'!$T$3:$U$61,2,0))</f>
        <v/>
      </c>
      <c r="AR272" s="12" t="str">
        <f>IF(ISBLANK(M272)=TRUE,"",VLOOKUP(M272,'validation code'!$X$48:$Y$49,2,0))</f>
        <v/>
      </c>
      <c r="AS272" s="12" t="str">
        <f>IF(ISBLANK(F272)=TRUE,"",VLOOKUP(F272,'validation code'!$A$29:$B$91,2,0))</f>
        <v/>
      </c>
      <c r="AT272" s="12"/>
      <c r="AU272" s="12" t="s">
        <v>1149</v>
      </c>
      <c r="AV272" s="12" t="str">
        <f>IF(ISBLANK($B$2)=TRUE,"",VLOOKUP($B$2,'validation code'!$W$54:$X$76,2,0))</f>
        <v>ENL</v>
      </c>
      <c r="AW272" s="75" t="str">
        <f t="shared" si="516"/>
        <v>01</v>
      </c>
      <c r="AX272" s="75" t="str">
        <f t="shared" si="517"/>
        <v/>
      </c>
      <c r="AY272" s="75" t="str">
        <f t="shared" si="518"/>
        <v>0271</v>
      </c>
      <c r="AZ272" s="75" t="str">
        <f t="shared" si="519"/>
        <v>EX-23-ENL-01--0271</v>
      </c>
      <c r="BA272" s="75" t="str">
        <f t="shared" si="520"/>
        <v>Not Completed</v>
      </c>
      <c r="BB272" s="77">
        <f t="shared" si="521"/>
        <v>0</v>
      </c>
      <c r="BC272" s="77">
        <f t="shared" si="522"/>
        <v>0</v>
      </c>
      <c r="BD272" s="77">
        <f t="shared" si="523"/>
        <v>0</v>
      </c>
      <c r="BE272" s="77">
        <f t="shared" si="524"/>
        <v>1</v>
      </c>
      <c r="BF272" s="77">
        <f t="shared" si="525"/>
        <v>0</v>
      </c>
      <c r="BG272" s="77">
        <f t="shared" si="526"/>
        <v>0</v>
      </c>
      <c r="BH272" s="77">
        <f t="shared" si="527"/>
        <v>0</v>
      </c>
      <c r="BI272" s="77">
        <f t="shared" si="528"/>
        <v>0</v>
      </c>
      <c r="BJ272" s="77">
        <f t="shared" si="529"/>
        <v>0</v>
      </c>
      <c r="BK272" s="77">
        <f t="shared" si="530"/>
        <v>0</v>
      </c>
      <c r="BL272" s="77">
        <f t="shared" si="531"/>
        <v>0</v>
      </c>
      <c r="BM272" s="77">
        <f t="shared" si="532"/>
        <v>0</v>
      </c>
      <c r="BN272" s="77">
        <f t="shared" si="533"/>
        <v>1</v>
      </c>
      <c r="BO272" s="77">
        <f t="shared" si="534"/>
        <v>1</v>
      </c>
      <c r="BP272" s="77">
        <f t="shared" si="535"/>
        <v>0</v>
      </c>
      <c r="BQ272" s="77">
        <f t="shared" si="536"/>
        <v>1</v>
      </c>
      <c r="BR272" s="77">
        <f t="shared" si="537"/>
        <v>0</v>
      </c>
      <c r="BS272" s="77">
        <f t="shared" si="538"/>
        <v>0</v>
      </c>
      <c r="BT272" s="77">
        <f t="shared" si="539"/>
        <v>0</v>
      </c>
      <c r="BU272" s="77">
        <f t="shared" si="540"/>
        <v>0</v>
      </c>
      <c r="BV272" s="77">
        <f t="shared" si="541"/>
        <v>0</v>
      </c>
      <c r="BW272" s="77">
        <f t="shared" si="542"/>
        <v>0</v>
      </c>
      <c r="BY272" s="78" t="str">
        <f t="shared" si="543"/>
        <v/>
      </c>
      <c r="BZ272" s="78"/>
      <c r="CA272" s="78" t="str">
        <f t="shared" si="544"/>
        <v/>
      </c>
      <c r="CB272" s="78" t="str">
        <f t="shared" si="545"/>
        <v>ENL</v>
      </c>
      <c r="CC272" s="78" t="str">
        <f t="shared" si="546"/>
        <v>ENL</v>
      </c>
    </row>
    <row r="273" spans="1:81" s="76" customFormat="1" ht="14.25" customHeight="1" x14ac:dyDescent="0.35">
      <c r="A273" s="75" t="str">
        <f t="shared" si="515"/>
        <v>Not Completed</v>
      </c>
      <c r="C273" s="77">
        <f t="shared" si="549"/>
        <v>272</v>
      </c>
      <c r="D273" s="14" t="str">
        <f t="shared" si="550"/>
        <v/>
      </c>
      <c r="E273" s="15"/>
      <c r="F273" s="15"/>
      <c r="G273" s="15"/>
      <c r="H273" s="14" t="str">
        <f t="shared" si="551"/>
        <v/>
      </c>
      <c r="I273" s="15"/>
      <c r="J273" s="15"/>
      <c r="K273" s="15"/>
      <c r="L273" s="15"/>
      <c r="M273" s="15"/>
      <c r="N273" s="15"/>
      <c r="O273" s="15"/>
      <c r="P273" s="16"/>
      <c r="Q273" s="17" t="str">
        <f>IF(ISBLANK(O273)=TRUE,"",VLOOKUP(O273,'validation code'!$X$35:$Y$38,2,0))</f>
        <v/>
      </c>
      <c r="R273" s="17" t="e">
        <f t="shared" si="552"/>
        <v>#VALUE!</v>
      </c>
      <c r="S273" s="16"/>
      <c r="T273" s="74" t="str">
        <f t="shared" si="553"/>
        <v/>
      </c>
      <c r="U273" s="69"/>
      <c r="V273" s="69"/>
      <c r="W273" s="69"/>
      <c r="X273" s="69"/>
      <c r="Y273" s="70"/>
      <c r="Z273" s="69"/>
      <c r="AA273" s="71"/>
      <c r="AB273" s="73" t="str">
        <f t="shared" si="548"/>
        <v/>
      </c>
      <c r="AC273" s="73" t="str">
        <f t="shared" si="555"/>
        <v/>
      </c>
      <c r="AD273" s="73" t="str">
        <f t="shared" si="555"/>
        <v/>
      </c>
      <c r="AE273" s="73" t="str">
        <f t="shared" si="555"/>
        <v/>
      </c>
      <c r="AF273" s="73" t="str">
        <f t="shared" si="555"/>
        <v/>
      </c>
      <c r="AG273" s="73" t="str">
        <f t="shared" si="555"/>
        <v/>
      </c>
      <c r="AH273" s="73" t="str">
        <f t="shared" si="555"/>
        <v/>
      </c>
      <c r="AI273" s="73" t="str">
        <f t="shared" si="555"/>
        <v/>
      </c>
      <c r="AJ273" s="73" t="str">
        <f t="shared" si="555"/>
        <v/>
      </c>
      <c r="AK273" s="73" t="str">
        <f t="shared" si="555"/>
        <v/>
      </c>
      <c r="AL273" s="73" t="str">
        <f t="shared" si="555"/>
        <v/>
      </c>
      <c r="AM273" s="73" t="str">
        <f t="shared" si="555"/>
        <v/>
      </c>
      <c r="AN273" s="64" t="e">
        <f t="shared" si="554"/>
        <v>#VALUE!</v>
      </c>
      <c r="AO273" s="12"/>
      <c r="AP273" s="12" t="str">
        <f>IF(ISBLANK(F273),"",VLOOKUP(F273,'validation code'!$T$64:$U$125,2,0))</f>
        <v/>
      </c>
      <c r="AQ273" s="12" t="str">
        <f>IF(ISBLANK(F273),"",VLOOKUP(F273,'validation code'!$T$3:$U$61,2,0))</f>
        <v/>
      </c>
      <c r="AR273" s="12" t="str">
        <f>IF(ISBLANK(M273)=TRUE,"",VLOOKUP(M273,'validation code'!$X$48:$Y$49,2,0))</f>
        <v/>
      </c>
      <c r="AS273" s="12" t="str">
        <f>IF(ISBLANK(F273)=TRUE,"",VLOOKUP(F273,'validation code'!$A$29:$B$91,2,0))</f>
        <v/>
      </c>
      <c r="AT273" s="12"/>
      <c r="AU273" s="12" t="s">
        <v>1149</v>
      </c>
      <c r="AV273" s="12" t="str">
        <f>IF(ISBLANK($B$2)=TRUE,"",VLOOKUP($B$2,'validation code'!$W$54:$X$76,2,0))</f>
        <v>ENL</v>
      </c>
      <c r="AW273" s="75" t="str">
        <f t="shared" si="516"/>
        <v>01</v>
      </c>
      <c r="AX273" s="75" t="str">
        <f t="shared" si="517"/>
        <v/>
      </c>
      <c r="AY273" s="75" t="str">
        <f t="shared" si="518"/>
        <v>0272</v>
      </c>
      <c r="AZ273" s="75" t="str">
        <f t="shared" si="519"/>
        <v>EX-23-ENL-01--0272</v>
      </c>
      <c r="BA273" s="75" t="str">
        <f t="shared" si="520"/>
        <v>Not Completed</v>
      </c>
      <c r="BB273" s="77">
        <f t="shared" si="521"/>
        <v>0</v>
      </c>
      <c r="BC273" s="77">
        <f t="shared" si="522"/>
        <v>0</v>
      </c>
      <c r="BD273" s="77">
        <f t="shared" si="523"/>
        <v>0</v>
      </c>
      <c r="BE273" s="77">
        <f t="shared" si="524"/>
        <v>1</v>
      </c>
      <c r="BF273" s="77">
        <f t="shared" si="525"/>
        <v>0</v>
      </c>
      <c r="BG273" s="77">
        <f t="shared" si="526"/>
        <v>0</v>
      </c>
      <c r="BH273" s="77">
        <f t="shared" si="527"/>
        <v>0</v>
      </c>
      <c r="BI273" s="77">
        <f t="shared" si="528"/>
        <v>0</v>
      </c>
      <c r="BJ273" s="77">
        <f t="shared" si="529"/>
        <v>0</v>
      </c>
      <c r="BK273" s="77">
        <f t="shared" si="530"/>
        <v>0</v>
      </c>
      <c r="BL273" s="77">
        <f t="shared" si="531"/>
        <v>0</v>
      </c>
      <c r="BM273" s="77">
        <f t="shared" si="532"/>
        <v>0</v>
      </c>
      <c r="BN273" s="77">
        <f t="shared" si="533"/>
        <v>1</v>
      </c>
      <c r="BO273" s="77">
        <f t="shared" si="534"/>
        <v>1</v>
      </c>
      <c r="BP273" s="77">
        <f t="shared" si="535"/>
        <v>0</v>
      </c>
      <c r="BQ273" s="77">
        <f t="shared" si="536"/>
        <v>1</v>
      </c>
      <c r="BR273" s="77">
        <f t="shared" si="537"/>
        <v>0</v>
      </c>
      <c r="BS273" s="77">
        <f t="shared" si="538"/>
        <v>0</v>
      </c>
      <c r="BT273" s="77">
        <f t="shared" si="539"/>
        <v>0</v>
      </c>
      <c r="BU273" s="77">
        <f t="shared" si="540"/>
        <v>0</v>
      </c>
      <c r="BV273" s="77">
        <f t="shared" si="541"/>
        <v>0</v>
      </c>
      <c r="BW273" s="77">
        <f t="shared" si="542"/>
        <v>0</v>
      </c>
      <c r="BY273" s="78" t="str">
        <f t="shared" si="543"/>
        <v/>
      </c>
      <c r="BZ273" s="78"/>
      <c r="CA273" s="78" t="str">
        <f t="shared" si="544"/>
        <v/>
      </c>
      <c r="CB273" s="78" t="str">
        <f t="shared" si="545"/>
        <v>ENL</v>
      </c>
      <c r="CC273" s="78" t="str">
        <f t="shared" si="546"/>
        <v>ENL</v>
      </c>
    </row>
    <row r="274" spans="1:81" s="76" customFormat="1" ht="14.25" customHeight="1" x14ac:dyDescent="0.35">
      <c r="A274" s="75" t="str">
        <f t="shared" si="515"/>
        <v>Not Completed</v>
      </c>
      <c r="C274" s="77">
        <f t="shared" si="549"/>
        <v>273</v>
      </c>
      <c r="D274" s="14" t="str">
        <f t="shared" si="550"/>
        <v/>
      </c>
      <c r="E274" s="15"/>
      <c r="F274" s="15"/>
      <c r="G274" s="15"/>
      <c r="H274" s="14" t="str">
        <f t="shared" si="551"/>
        <v/>
      </c>
      <c r="I274" s="15"/>
      <c r="J274" s="15"/>
      <c r="K274" s="15"/>
      <c r="L274" s="15"/>
      <c r="M274" s="15"/>
      <c r="N274" s="15"/>
      <c r="O274" s="15"/>
      <c r="P274" s="16"/>
      <c r="Q274" s="17" t="str">
        <f>IF(ISBLANK(O274)=TRUE,"",VLOOKUP(O274,'validation code'!$X$35:$Y$38,2,0))</f>
        <v/>
      </c>
      <c r="R274" s="17" t="e">
        <f t="shared" si="552"/>
        <v>#VALUE!</v>
      </c>
      <c r="S274" s="16"/>
      <c r="T274" s="74" t="str">
        <f t="shared" si="553"/>
        <v/>
      </c>
      <c r="U274" s="69"/>
      <c r="V274" s="69"/>
      <c r="W274" s="69"/>
      <c r="X274" s="69"/>
      <c r="Y274" s="70"/>
      <c r="Z274" s="69"/>
      <c r="AA274" s="71"/>
      <c r="AB274" s="73" t="str">
        <f t="shared" si="548"/>
        <v/>
      </c>
      <c r="AC274" s="73" t="str">
        <f t="shared" si="555"/>
        <v/>
      </c>
      <c r="AD274" s="73" t="str">
        <f t="shared" si="555"/>
        <v/>
      </c>
      <c r="AE274" s="73" t="str">
        <f t="shared" si="555"/>
        <v/>
      </c>
      <c r="AF274" s="73" t="str">
        <f t="shared" si="555"/>
        <v/>
      </c>
      <c r="AG274" s="73" t="str">
        <f t="shared" si="555"/>
        <v/>
      </c>
      <c r="AH274" s="73" t="str">
        <f t="shared" si="555"/>
        <v/>
      </c>
      <c r="AI274" s="73" t="str">
        <f t="shared" si="555"/>
        <v/>
      </c>
      <c r="AJ274" s="73" t="str">
        <f t="shared" si="555"/>
        <v/>
      </c>
      <c r="AK274" s="73" t="str">
        <f t="shared" si="555"/>
        <v/>
      </c>
      <c r="AL274" s="73" t="str">
        <f t="shared" si="555"/>
        <v/>
      </c>
      <c r="AM274" s="73" t="str">
        <f t="shared" si="555"/>
        <v/>
      </c>
      <c r="AN274" s="64" t="e">
        <f t="shared" si="554"/>
        <v>#VALUE!</v>
      </c>
      <c r="AO274" s="12"/>
      <c r="AP274" s="12" t="str">
        <f>IF(ISBLANK(F274),"",VLOOKUP(F274,'validation code'!$T$64:$U$125,2,0))</f>
        <v/>
      </c>
      <c r="AQ274" s="12" t="str">
        <f>IF(ISBLANK(F274),"",VLOOKUP(F274,'validation code'!$T$3:$U$61,2,0))</f>
        <v/>
      </c>
      <c r="AR274" s="12" t="str">
        <f>IF(ISBLANK(M274)=TRUE,"",VLOOKUP(M274,'validation code'!$X$48:$Y$49,2,0))</f>
        <v/>
      </c>
      <c r="AS274" s="12" t="str">
        <f>IF(ISBLANK(F274)=TRUE,"",VLOOKUP(F274,'validation code'!$A$29:$B$91,2,0))</f>
        <v/>
      </c>
      <c r="AT274" s="12"/>
      <c r="AU274" s="12" t="s">
        <v>1149</v>
      </c>
      <c r="AV274" s="12" t="str">
        <f>IF(ISBLANK($B$2)=TRUE,"",VLOOKUP($B$2,'validation code'!$W$54:$X$76,2,0))</f>
        <v>ENL</v>
      </c>
      <c r="AW274" s="75" t="str">
        <f t="shared" si="516"/>
        <v>01</v>
      </c>
      <c r="AX274" s="75" t="str">
        <f t="shared" si="517"/>
        <v/>
      </c>
      <c r="AY274" s="75" t="str">
        <f t="shared" si="518"/>
        <v>0273</v>
      </c>
      <c r="AZ274" s="75" t="str">
        <f t="shared" si="519"/>
        <v>EX-23-ENL-01--0273</v>
      </c>
      <c r="BA274" s="75" t="str">
        <f t="shared" si="520"/>
        <v>Not Completed</v>
      </c>
      <c r="BB274" s="77">
        <f t="shared" si="521"/>
        <v>0</v>
      </c>
      <c r="BC274" s="77">
        <f t="shared" si="522"/>
        <v>0</v>
      </c>
      <c r="BD274" s="77">
        <f t="shared" si="523"/>
        <v>0</v>
      </c>
      <c r="BE274" s="77">
        <f t="shared" si="524"/>
        <v>1</v>
      </c>
      <c r="BF274" s="77">
        <f t="shared" si="525"/>
        <v>0</v>
      </c>
      <c r="BG274" s="77">
        <f t="shared" si="526"/>
        <v>0</v>
      </c>
      <c r="BH274" s="77">
        <f t="shared" si="527"/>
        <v>0</v>
      </c>
      <c r="BI274" s="77">
        <f t="shared" si="528"/>
        <v>0</v>
      </c>
      <c r="BJ274" s="77">
        <f t="shared" si="529"/>
        <v>0</v>
      </c>
      <c r="BK274" s="77">
        <f t="shared" si="530"/>
        <v>0</v>
      </c>
      <c r="BL274" s="77">
        <f t="shared" si="531"/>
        <v>0</v>
      </c>
      <c r="BM274" s="77">
        <f t="shared" si="532"/>
        <v>0</v>
      </c>
      <c r="BN274" s="77">
        <f t="shared" si="533"/>
        <v>1</v>
      </c>
      <c r="BO274" s="77">
        <f t="shared" si="534"/>
        <v>1</v>
      </c>
      <c r="BP274" s="77">
        <f t="shared" si="535"/>
        <v>0</v>
      </c>
      <c r="BQ274" s="77">
        <f t="shared" si="536"/>
        <v>1</v>
      </c>
      <c r="BR274" s="77">
        <f t="shared" si="537"/>
        <v>0</v>
      </c>
      <c r="BS274" s="77">
        <f t="shared" si="538"/>
        <v>0</v>
      </c>
      <c r="BT274" s="77">
        <f t="shared" si="539"/>
        <v>0</v>
      </c>
      <c r="BU274" s="77">
        <f t="shared" si="540"/>
        <v>0</v>
      </c>
      <c r="BV274" s="77">
        <f t="shared" si="541"/>
        <v>0</v>
      </c>
      <c r="BW274" s="77">
        <f t="shared" si="542"/>
        <v>0</v>
      </c>
      <c r="BY274" s="78" t="str">
        <f t="shared" si="543"/>
        <v/>
      </c>
      <c r="BZ274" s="78"/>
      <c r="CA274" s="78" t="str">
        <f t="shared" si="544"/>
        <v/>
      </c>
      <c r="CB274" s="78" t="str">
        <f t="shared" si="545"/>
        <v>ENL</v>
      </c>
      <c r="CC274" s="78" t="str">
        <f t="shared" si="546"/>
        <v>ENL</v>
      </c>
    </row>
    <row r="275" spans="1:81" s="76" customFormat="1" ht="14.25" customHeight="1" x14ac:dyDescent="0.35">
      <c r="A275" s="75" t="str">
        <f t="shared" si="515"/>
        <v>Not Completed</v>
      </c>
      <c r="C275" s="77">
        <f t="shared" si="549"/>
        <v>274</v>
      </c>
      <c r="D275" s="14" t="str">
        <f t="shared" si="550"/>
        <v/>
      </c>
      <c r="E275" s="15"/>
      <c r="F275" s="15"/>
      <c r="G275" s="15"/>
      <c r="H275" s="14" t="str">
        <f t="shared" si="551"/>
        <v/>
      </c>
      <c r="I275" s="15"/>
      <c r="J275" s="15"/>
      <c r="K275" s="15"/>
      <c r="L275" s="15"/>
      <c r="M275" s="15"/>
      <c r="N275" s="15"/>
      <c r="O275" s="15"/>
      <c r="P275" s="16"/>
      <c r="Q275" s="17" t="str">
        <f>IF(ISBLANK(O275)=TRUE,"",VLOOKUP(O275,'validation code'!$X$35:$Y$38,2,0))</f>
        <v/>
      </c>
      <c r="R275" s="17" t="e">
        <f t="shared" si="552"/>
        <v>#VALUE!</v>
      </c>
      <c r="S275" s="16"/>
      <c r="T275" s="74" t="str">
        <f t="shared" si="553"/>
        <v/>
      </c>
      <c r="U275" s="69"/>
      <c r="V275" s="69"/>
      <c r="W275" s="69"/>
      <c r="X275" s="69"/>
      <c r="Y275" s="70"/>
      <c r="Z275" s="69"/>
      <c r="AA275" s="71"/>
      <c r="AB275" s="73" t="str">
        <f t="shared" si="548"/>
        <v/>
      </c>
      <c r="AC275" s="73" t="str">
        <f t="shared" si="555"/>
        <v/>
      </c>
      <c r="AD275" s="73" t="str">
        <f t="shared" si="555"/>
        <v/>
      </c>
      <c r="AE275" s="73" t="str">
        <f t="shared" si="555"/>
        <v/>
      </c>
      <c r="AF275" s="73" t="str">
        <f t="shared" si="555"/>
        <v/>
      </c>
      <c r="AG275" s="73" t="str">
        <f t="shared" si="555"/>
        <v/>
      </c>
      <c r="AH275" s="73" t="str">
        <f t="shared" si="555"/>
        <v/>
      </c>
      <c r="AI275" s="73" t="str">
        <f t="shared" si="555"/>
        <v/>
      </c>
      <c r="AJ275" s="73" t="str">
        <f t="shared" si="555"/>
        <v/>
      </c>
      <c r="AK275" s="73" t="str">
        <f t="shared" si="555"/>
        <v/>
      </c>
      <c r="AL275" s="73" t="str">
        <f t="shared" si="555"/>
        <v/>
      </c>
      <c r="AM275" s="73" t="str">
        <f t="shared" si="555"/>
        <v/>
      </c>
      <c r="AN275" s="64" t="e">
        <f t="shared" si="554"/>
        <v>#VALUE!</v>
      </c>
      <c r="AO275" s="12"/>
      <c r="AP275" s="12" t="str">
        <f>IF(ISBLANK(F275),"",VLOOKUP(F275,'validation code'!$T$64:$U$125,2,0))</f>
        <v/>
      </c>
      <c r="AQ275" s="12" t="str">
        <f>IF(ISBLANK(F275),"",VLOOKUP(F275,'validation code'!$T$3:$U$61,2,0))</f>
        <v/>
      </c>
      <c r="AR275" s="12" t="str">
        <f>IF(ISBLANK(M275)=TRUE,"",VLOOKUP(M275,'validation code'!$X$48:$Y$49,2,0))</f>
        <v/>
      </c>
      <c r="AS275" s="12" t="str">
        <f>IF(ISBLANK(F275)=TRUE,"",VLOOKUP(F275,'validation code'!$A$29:$B$91,2,0))</f>
        <v/>
      </c>
      <c r="AT275" s="12"/>
      <c r="AU275" s="12" t="s">
        <v>1149</v>
      </c>
      <c r="AV275" s="12" t="str">
        <f>IF(ISBLANK($B$2)=TRUE,"",VLOOKUP($B$2,'validation code'!$W$54:$X$76,2,0))</f>
        <v>ENL</v>
      </c>
      <c r="AW275" s="75" t="str">
        <f t="shared" si="516"/>
        <v>01</v>
      </c>
      <c r="AX275" s="75" t="str">
        <f t="shared" si="517"/>
        <v/>
      </c>
      <c r="AY275" s="75" t="str">
        <f t="shared" si="518"/>
        <v>0274</v>
      </c>
      <c r="AZ275" s="75" t="str">
        <f t="shared" si="519"/>
        <v>EX-23-ENL-01--0274</v>
      </c>
      <c r="BA275" s="75" t="str">
        <f t="shared" si="520"/>
        <v>Not Completed</v>
      </c>
      <c r="BB275" s="77">
        <f t="shared" si="521"/>
        <v>0</v>
      </c>
      <c r="BC275" s="77">
        <f t="shared" si="522"/>
        <v>0</v>
      </c>
      <c r="BD275" s="77">
        <f t="shared" si="523"/>
        <v>0</v>
      </c>
      <c r="BE275" s="77">
        <f t="shared" si="524"/>
        <v>1</v>
      </c>
      <c r="BF275" s="77">
        <f t="shared" si="525"/>
        <v>0</v>
      </c>
      <c r="BG275" s="77">
        <f t="shared" si="526"/>
        <v>0</v>
      </c>
      <c r="BH275" s="77">
        <f t="shared" si="527"/>
        <v>0</v>
      </c>
      <c r="BI275" s="77">
        <f t="shared" si="528"/>
        <v>0</v>
      </c>
      <c r="BJ275" s="77">
        <f t="shared" si="529"/>
        <v>0</v>
      </c>
      <c r="BK275" s="77">
        <f t="shared" si="530"/>
        <v>0</v>
      </c>
      <c r="BL275" s="77">
        <f t="shared" si="531"/>
        <v>0</v>
      </c>
      <c r="BM275" s="77">
        <f t="shared" si="532"/>
        <v>0</v>
      </c>
      <c r="BN275" s="77">
        <f t="shared" si="533"/>
        <v>1</v>
      </c>
      <c r="BO275" s="77">
        <f t="shared" si="534"/>
        <v>1</v>
      </c>
      <c r="BP275" s="77">
        <f t="shared" si="535"/>
        <v>0</v>
      </c>
      <c r="BQ275" s="77">
        <f t="shared" si="536"/>
        <v>1</v>
      </c>
      <c r="BR275" s="77">
        <f t="shared" si="537"/>
        <v>0</v>
      </c>
      <c r="BS275" s="77">
        <f t="shared" si="538"/>
        <v>0</v>
      </c>
      <c r="BT275" s="77">
        <f t="shared" si="539"/>
        <v>0</v>
      </c>
      <c r="BU275" s="77">
        <f t="shared" si="540"/>
        <v>0</v>
      </c>
      <c r="BV275" s="77">
        <f t="shared" si="541"/>
        <v>0</v>
      </c>
      <c r="BW275" s="77">
        <f t="shared" si="542"/>
        <v>0</v>
      </c>
      <c r="BY275" s="78" t="str">
        <f t="shared" si="543"/>
        <v/>
      </c>
      <c r="BZ275" s="78"/>
      <c r="CA275" s="78" t="str">
        <f t="shared" si="544"/>
        <v/>
      </c>
      <c r="CB275" s="78" t="str">
        <f t="shared" si="545"/>
        <v>ENL</v>
      </c>
      <c r="CC275" s="78" t="str">
        <f t="shared" si="546"/>
        <v>ENL</v>
      </c>
    </row>
    <row r="276" spans="1:81" s="76" customFormat="1" ht="14.25" customHeight="1" x14ac:dyDescent="0.35">
      <c r="A276" s="75" t="str">
        <f t="shared" si="515"/>
        <v>Not Completed</v>
      </c>
      <c r="C276" s="77">
        <f t="shared" si="549"/>
        <v>275</v>
      </c>
      <c r="D276" s="14" t="str">
        <f t="shared" si="550"/>
        <v/>
      </c>
      <c r="E276" s="15"/>
      <c r="F276" s="15"/>
      <c r="G276" s="15"/>
      <c r="H276" s="14" t="str">
        <f t="shared" si="551"/>
        <v/>
      </c>
      <c r="I276" s="15"/>
      <c r="J276" s="15"/>
      <c r="K276" s="15"/>
      <c r="L276" s="15"/>
      <c r="M276" s="15"/>
      <c r="N276" s="15"/>
      <c r="O276" s="15"/>
      <c r="P276" s="16"/>
      <c r="Q276" s="17" t="str">
        <f>IF(ISBLANK(O276)=TRUE,"",VLOOKUP(O276,'validation code'!$X$35:$Y$38,2,0))</f>
        <v/>
      </c>
      <c r="R276" s="17" t="e">
        <f t="shared" si="552"/>
        <v>#VALUE!</v>
      </c>
      <c r="S276" s="16"/>
      <c r="T276" s="74" t="str">
        <f t="shared" si="553"/>
        <v/>
      </c>
      <c r="U276" s="69"/>
      <c r="V276" s="69"/>
      <c r="W276" s="69"/>
      <c r="X276" s="69"/>
      <c r="Y276" s="70"/>
      <c r="Z276" s="69"/>
      <c r="AA276" s="71"/>
      <c r="AB276" s="73" t="str">
        <f t="shared" si="548"/>
        <v/>
      </c>
      <c r="AC276" s="73" t="str">
        <f t="shared" si="555"/>
        <v/>
      </c>
      <c r="AD276" s="73" t="str">
        <f t="shared" si="555"/>
        <v/>
      </c>
      <c r="AE276" s="73" t="str">
        <f t="shared" si="555"/>
        <v/>
      </c>
      <c r="AF276" s="73" t="str">
        <f t="shared" si="555"/>
        <v/>
      </c>
      <c r="AG276" s="73" t="str">
        <f t="shared" si="555"/>
        <v/>
      </c>
      <c r="AH276" s="73" t="str">
        <f t="shared" si="555"/>
        <v/>
      </c>
      <c r="AI276" s="73" t="str">
        <f t="shared" si="555"/>
        <v/>
      </c>
      <c r="AJ276" s="73" t="str">
        <f t="shared" si="555"/>
        <v/>
      </c>
      <c r="AK276" s="73" t="str">
        <f t="shared" si="555"/>
        <v/>
      </c>
      <c r="AL276" s="73" t="str">
        <f t="shared" si="555"/>
        <v/>
      </c>
      <c r="AM276" s="73" t="str">
        <f t="shared" si="555"/>
        <v/>
      </c>
      <c r="AN276" s="64" t="e">
        <f t="shared" si="554"/>
        <v>#VALUE!</v>
      </c>
      <c r="AO276" s="12"/>
      <c r="AP276" s="12" t="str">
        <f>IF(ISBLANK(F276),"",VLOOKUP(F276,'validation code'!$T$64:$U$125,2,0))</f>
        <v/>
      </c>
      <c r="AQ276" s="12" t="str">
        <f>IF(ISBLANK(F276),"",VLOOKUP(F276,'validation code'!$T$3:$U$61,2,0))</f>
        <v/>
      </c>
      <c r="AR276" s="12" t="str">
        <f>IF(ISBLANK(M276)=TRUE,"",VLOOKUP(M276,'validation code'!$X$48:$Y$49,2,0))</f>
        <v/>
      </c>
      <c r="AS276" s="12" t="str">
        <f>IF(ISBLANK(F276)=TRUE,"",VLOOKUP(F276,'validation code'!$A$29:$B$91,2,0))</f>
        <v/>
      </c>
      <c r="AT276" s="12"/>
      <c r="AU276" s="12" t="s">
        <v>1149</v>
      </c>
      <c r="AV276" s="12" t="str">
        <f>IF(ISBLANK($B$2)=TRUE,"",VLOOKUP($B$2,'validation code'!$W$54:$X$76,2,0))</f>
        <v>ENL</v>
      </c>
      <c r="AW276" s="75" t="str">
        <f t="shared" si="516"/>
        <v>01</v>
      </c>
      <c r="AX276" s="75" t="str">
        <f t="shared" si="517"/>
        <v/>
      </c>
      <c r="AY276" s="75" t="str">
        <f t="shared" si="518"/>
        <v>0275</v>
      </c>
      <c r="AZ276" s="75" t="str">
        <f t="shared" si="519"/>
        <v>EX-23-ENL-01--0275</v>
      </c>
      <c r="BA276" s="75" t="str">
        <f t="shared" si="520"/>
        <v>Not Completed</v>
      </c>
      <c r="BB276" s="77">
        <f t="shared" si="521"/>
        <v>0</v>
      </c>
      <c r="BC276" s="77">
        <f t="shared" si="522"/>
        <v>0</v>
      </c>
      <c r="BD276" s="77">
        <f t="shared" si="523"/>
        <v>0</v>
      </c>
      <c r="BE276" s="77">
        <f t="shared" si="524"/>
        <v>1</v>
      </c>
      <c r="BF276" s="77">
        <f t="shared" si="525"/>
        <v>0</v>
      </c>
      <c r="BG276" s="77">
        <f t="shared" si="526"/>
        <v>0</v>
      </c>
      <c r="BH276" s="77">
        <f t="shared" si="527"/>
        <v>0</v>
      </c>
      <c r="BI276" s="77">
        <f t="shared" si="528"/>
        <v>0</v>
      </c>
      <c r="BJ276" s="77">
        <f t="shared" si="529"/>
        <v>0</v>
      </c>
      <c r="BK276" s="77">
        <f t="shared" si="530"/>
        <v>0</v>
      </c>
      <c r="BL276" s="77">
        <f t="shared" si="531"/>
        <v>0</v>
      </c>
      <c r="BM276" s="77">
        <f t="shared" si="532"/>
        <v>0</v>
      </c>
      <c r="BN276" s="77">
        <f t="shared" si="533"/>
        <v>1</v>
      </c>
      <c r="BO276" s="77">
        <f t="shared" si="534"/>
        <v>1</v>
      </c>
      <c r="BP276" s="77">
        <f t="shared" si="535"/>
        <v>0</v>
      </c>
      <c r="BQ276" s="77">
        <f t="shared" si="536"/>
        <v>1</v>
      </c>
      <c r="BR276" s="77">
        <f t="shared" si="537"/>
        <v>0</v>
      </c>
      <c r="BS276" s="77">
        <f t="shared" si="538"/>
        <v>0</v>
      </c>
      <c r="BT276" s="77">
        <f t="shared" si="539"/>
        <v>0</v>
      </c>
      <c r="BU276" s="77">
        <f t="shared" si="540"/>
        <v>0</v>
      </c>
      <c r="BV276" s="77">
        <f t="shared" si="541"/>
        <v>0</v>
      </c>
      <c r="BW276" s="77">
        <f t="shared" si="542"/>
        <v>0</v>
      </c>
      <c r="BY276" s="78" t="str">
        <f t="shared" si="543"/>
        <v/>
      </c>
      <c r="BZ276" s="78"/>
      <c r="CA276" s="78" t="str">
        <f t="shared" si="544"/>
        <v/>
      </c>
      <c r="CB276" s="78" t="str">
        <f t="shared" si="545"/>
        <v>ENL</v>
      </c>
      <c r="CC276" s="78" t="str">
        <f t="shared" si="546"/>
        <v>ENL</v>
      </c>
    </row>
    <row r="277" spans="1:81" s="76" customFormat="1" ht="14.25" customHeight="1" x14ac:dyDescent="0.35">
      <c r="A277" s="75" t="str">
        <f t="shared" si="515"/>
        <v>Not Completed</v>
      </c>
      <c r="C277" s="77">
        <f t="shared" si="549"/>
        <v>276</v>
      </c>
      <c r="D277" s="14" t="str">
        <f t="shared" si="550"/>
        <v/>
      </c>
      <c r="E277" s="15"/>
      <c r="F277" s="15"/>
      <c r="G277" s="15"/>
      <c r="H277" s="14" t="str">
        <f t="shared" si="551"/>
        <v/>
      </c>
      <c r="I277" s="15"/>
      <c r="J277" s="15"/>
      <c r="K277" s="15"/>
      <c r="L277" s="15"/>
      <c r="M277" s="15"/>
      <c r="N277" s="15"/>
      <c r="O277" s="15"/>
      <c r="P277" s="16"/>
      <c r="Q277" s="17" t="str">
        <f>IF(ISBLANK(O277)=TRUE,"",VLOOKUP(O277,'validation code'!$X$35:$Y$38,2,0))</f>
        <v/>
      </c>
      <c r="R277" s="17" t="e">
        <f t="shared" si="552"/>
        <v>#VALUE!</v>
      </c>
      <c r="S277" s="16"/>
      <c r="T277" s="74" t="str">
        <f t="shared" si="553"/>
        <v/>
      </c>
      <c r="U277" s="69"/>
      <c r="V277" s="69"/>
      <c r="W277" s="69"/>
      <c r="X277" s="69"/>
      <c r="Y277" s="70"/>
      <c r="Z277" s="69"/>
      <c r="AA277" s="71"/>
      <c r="AB277" s="73" t="str">
        <f t="shared" si="548"/>
        <v/>
      </c>
      <c r="AC277" s="73" t="str">
        <f t="shared" si="555"/>
        <v/>
      </c>
      <c r="AD277" s="73" t="str">
        <f t="shared" si="555"/>
        <v/>
      </c>
      <c r="AE277" s="73" t="str">
        <f t="shared" si="555"/>
        <v/>
      </c>
      <c r="AF277" s="73" t="str">
        <f t="shared" si="555"/>
        <v/>
      </c>
      <c r="AG277" s="73" t="str">
        <f t="shared" si="555"/>
        <v/>
      </c>
      <c r="AH277" s="73" t="str">
        <f t="shared" si="555"/>
        <v/>
      </c>
      <c r="AI277" s="73" t="str">
        <f t="shared" si="555"/>
        <v/>
      </c>
      <c r="AJ277" s="73" t="str">
        <f t="shared" si="555"/>
        <v/>
      </c>
      <c r="AK277" s="73" t="str">
        <f t="shared" si="555"/>
        <v/>
      </c>
      <c r="AL277" s="73" t="str">
        <f t="shared" si="555"/>
        <v/>
      </c>
      <c r="AM277" s="73" t="str">
        <f t="shared" si="555"/>
        <v/>
      </c>
      <c r="AN277" s="64" t="e">
        <f t="shared" si="554"/>
        <v>#VALUE!</v>
      </c>
      <c r="AO277" s="12"/>
      <c r="AP277" s="12" t="str">
        <f>IF(ISBLANK(F277),"",VLOOKUP(F277,'validation code'!$T$64:$U$125,2,0))</f>
        <v/>
      </c>
      <c r="AQ277" s="12" t="str">
        <f>IF(ISBLANK(F277),"",VLOOKUP(F277,'validation code'!$T$3:$U$61,2,0))</f>
        <v/>
      </c>
      <c r="AR277" s="12" t="str">
        <f>IF(ISBLANK(M277)=TRUE,"",VLOOKUP(M277,'validation code'!$X$48:$Y$49,2,0))</f>
        <v/>
      </c>
      <c r="AS277" s="12" t="str">
        <f>IF(ISBLANK(F277)=TRUE,"",VLOOKUP(F277,'validation code'!$A$29:$B$91,2,0))</f>
        <v/>
      </c>
      <c r="AT277" s="12"/>
      <c r="AU277" s="12" t="s">
        <v>1149</v>
      </c>
      <c r="AV277" s="12" t="str">
        <f>IF(ISBLANK($B$2)=TRUE,"",VLOOKUP($B$2,'validation code'!$W$54:$X$76,2,0))</f>
        <v>ENL</v>
      </c>
      <c r="AW277" s="75" t="str">
        <f t="shared" si="516"/>
        <v>01</v>
      </c>
      <c r="AX277" s="75" t="str">
        <f t="shared" si="517"/>
        <v/>
      </c>
      <c r="AY277" s="75" t="str">
        <f t="shared" si="518"/>
        <v>0276</v>
      </c>
      <c r="AZ277" s="75" t="str">
        <f t="shared" si="519"/>
        <v>EX-23-ENL-01--0276</v>
      </c>
      <c r="BA277" s="75" t="str">
        <f t="shared" si="520"/>
        <v>Not Completed</v>
      </c>
      <c r="BB277" s="77">
        <f t="shared" si="521"/>
        <v>0</v>
      </c>
      <c r="BC277" s="77">
        <f t="shared" si="522"/>
        <v>0</v>
      </c>
      <c r="BD277" s="77">
        <f t="shared" si="523"/>
        <v>0</v>
      </c>
      <c r="BE277" s="77">
        <f t="shared" si="524"/>
        <v>1</v>
      </c>
      <c r="BF277" s="77">
        <f t="shared" si="525"/>
        <v>0</v>
      </c>
      <c r="BG277" s="77">
        <f t="shared" si="526"/>
        <v>0</v>
      </c>
      <c r="BH277" s="77">
        <f t="shared" si="527"/>
        <v>0</v>
      </c>
      <c r="BI277" s="77">
        <f t="shared" si="528"/>
        <v>0</v>
      </c>
      <c r="BJ277" s="77">
        <f t="shared" si="529"/>
        <v>0</v>
      </c>
      <c r="BK277" s="77">
        <f t="shared" si="530"/>
        <v>0</v>
      </c>
      <c r="BL277" s="77">
        <f t="shared" si="531"/>
        <v>0</v>
      </c>
      <c r="BM277" s="77">
        <f t="shared" si="532"/>
        <v>0</v>
      </c>
      <c r="BN277" s="77">
        <f t="shared" si="533"/>
        <v>1</v>
      </c>
      <c r="BO277" s="77">
        <f t="shared" si="534"/>
        <v>1</v>
      </c>
      <c r="BP277" s="77">
        <f t="shared" si="535"/>
        <v>0</v>
      </c>
      <c r="BQ277" s="77">
        <f t="shared" si="536"/>
        <v>1</v>
      </c>
      <c r="BR277" s="77">
        <f t="shared" si="537"/>
        <v>0</v>
      </c>
      <c r="BS277" s="77">
        <f t="shared" si="538"/>
        <v>0</v>
      </c>
      <c r="BT277" s="77">
        <f t="shared" si="539"/>
        <v>0</v>
      </c>
      <c r="BU277" s="77">
        <f t="shared" si="540"/>
        <v>0</v>
      </c>
      <c r="BV277" s="77">
        <f t="shared" si="541"/>
        <v>0</v>
      </c>
      <c r="BW277" s="77">
        <f t="shared" si="542"/>
        <v>0</v>
      </c>
      <c r="BY277" s="78" t="str">
        <f t="shared" si="543"/>
        <v/>
      </c>
      <c r="BZ277" s="78"/>
      <c r="CA277" s="78" t="str">
        <f t="shared" si="544"/>
        <v/>
      </c>
      <c r="CB277" s="78" t="str">
        <f t="shared" si="545"/>
        <v>ENL</v>
      </c>
      <c r="CC277" s="78" t="str">
        <f t="shared" si="546"/>
        <v>ENL</v>
      </c>
    </row>
    <row r="278" spans="1:81" s="76" customFormat="1" ht="14.25" customHeight="1" x14ac:dyDescent="0.35">
      <c r="A278" s="75" t="str">
        <f t="shared" si="515"/>
        <v>Not Completed</v>
      </c>
      <c r="C278" s="77">
        <f t="shared" si="549"/>
        <v>277</v>
      </c>
      <c r="D278" s="14" t="str">
        <f t="shared" si="550"/>
        <v/>
      </c>
      <c r="E278" s="15"/>
      <c r="F278" s="15"/>
      <c r="G278" s="15"/>
      <c r="H278" s="14" t="str">
        <f t="shared" si="551"/>
        <v/>
      </c>
      <c r="I278" s="15"/>
      <c r="J278" s="15"/>
      <c r="K278" s="15"/>
      <c r="L278" s="15"/>
      <c r="M278" s="15"/>
      <c r="N278" s="15"/>
      <c r="O278" s="15"/>
      <c r="P278" s="16"/>
      <c r="Q278" s="17" t="str">
        <f>IF(ISBLANK(O278)=TRUE,"",VLOOKUP(O278,'validation code'!$X$35:$Y$38,2,0))</f>
        <v/>
      </c>
      <c r="R278" s="17" t="e">
        <f t="shared" si="552"/>
        <v>#VALUE!</v>
      </c>
      <c r="S278" s="16"/>
      <c r="T278" s="74" t="str">
        <f t="shared" si="553"/>
        <v/>
      </c>
      <c r="U278" s="69"/>
      <c r="V278" s="69"/>
      <c r="W278" s="69"/>
      <c r="X278" s="69"/>
      <c r="Y278" s="70"/>
      <c r="Z278" s="69"/>
      <c r="AA278" s="71"/>
      <c r="AB278" s="73" t="str">
        <f t="shared" si="548"/>
        <v/>
      </c>
      <c r="AC278" s="73" t="str">
        <f t="shared" si="555"/>
        <v/>
      </c>
      <c r="AD278" s="73" t="str">
        <f t="shared" si="555"/>
        <v/>
      </c>
      <c r="AE278" s="73" t="str">
        <f t="shared" si="555"/>
        <v/>
      </c>
      <c r="AF278" s="73" t="str">
        <f t="shared" si="555"/>
        <v/>
      </c>
      <c r="AG278" s="73" t="str">
        <f t="shared" si="555"/>
        <v/>
      </c>
      <c r="AH278" s="73" t="str">
        <f t="shared" si="555"/>
        <v/>
      </c>
      <c r="AI278" s="73" t="str">
        <f t="shared" si="555"/>
        <v/>
      </c>
      <c r="AJ278" s="73" t="str">
        <f t="shared" si="555"/>
        <v/>
      </c>
      <c r="AK278" s="73" t="str">
        <f t="shared" si="555"/>
        <v/>
      </c>
      <c r="AL278" s="73" t="str">
        <f t="shared" si="555"/>
        <v/>
      </c>
      <c r="AM278" s="73" t="str">
        <f t="shared" si="555"/>
        <v/>
      </c>
      <c r="AN278" s="64" t="e">
        <f t="shared" si="554"/>
        <v>#VALUE!</v>
      </c>
      <c r="AO278" s="12"/>
      <c r="AP278" s="12" t="str">
        <f>IF(ISBLANK(F278),"",VLOOKUP(F278,'validation code'!$T$64:$U$125,2,0))</f>
        <v/>
      </c>
      <c r="AQ278" s="12" t="str">
        <f>IF(ISBLANK(F278),"",VLOOKUP(F278,'validation code'!$T$3:$U$61,2,0))</f>
        <v/>
      </c>
      <c r="AR278" s="12" t="str">
        <f>IF(ISBLANK(M278)=TRUE,"",VLOOKUP(M278,'validation code'!$X$48:$Y$49,2,0))</f>
        <v/>
      </c>
      <c r="AS278" s="12" t="str">
        <f>IF(ISBLANK(F278)=TRUE,"",VLOOKUP(F278,'validation code'!$A$29:$B$91,2,0))</f>
        <v/>
      </c>
      <c r="AT278" s="12"/>
      <c r="AU278" s="12" t="s">
        <v>1149</v>
      </c>
      <c r="AV278" s="12" t="str">
        <f>IF(ISBLANK($B$2)=TRUE,"",VLOOKUP($B$2,'validation code'!$W$54:$X$76,2,0))</f>
        <v>ENL</v>
      </c>
      <c r="AW278" s="75" t="str">
        <f t="shared" si="516"/>
        <v>01</v>
      </c>
      <c r="AX278" s="75" t="str">
        <f t="shared" si="517"/>
        <v/>
      </c>
      <c r="AY278" s="75" t="str">
        <f t="shared" si="518"/>
        <v>0277</v>
      </c>
      <c r="AZ278" s="75" t="str">
        <f t="shared" si="519"/>
        <v>EX-23-ENL-01--0277</v>
      </c>
      <c r="BA278" s="75" t="str">
        <f t="shared" si="520"/>
        <v>Not Completed</v>
      </c>
      <c r="BB278" s="77">
        <f t="shared" si="521"/>
        <v>0</v>
      </c>
      <c r="BC278" s="77">
        <f t="shared" si="522"/>
        <v>0</v>
      </c>
      <c r="BD278" s="77">
        <f t="shared" si="523"/>
        <v>0</v>
      </c>
      <c r="BE278" s="77">
        <f t="shared" si="524"/>
        <v>1</v>
      </c>
      <c r="BF278" s="77">
        <f t="shared" si="525"/>
        <v>0</v>
      </c>
      <c r="BG278" s="77">
        <f t="shared" si="526"/>
        <v>0</v>
      </c>
      <c r="BH278" s="77">
        <f t="shared" si="527"/>
        <v>0</v>
      </c>
      <c r="BI278" s="77">
        <f t="shared" si="528"/>
        <v>0</v>
      </c>
      <c r="BJ278" s="77">
        <f t="shared" si="529"/>
        <v>0</v>
      </c>
      <c r="BK278" s="77">
        <f t="shared" si="530"/>
        <v>0</v>
      </c>
      <c r="BL278" s="77">
        <f t="shared" si="531"/>
        <v>0</v>
      </c>
      <c r="BM278" s="77">
        <f t="shared" si="532"/>
        <v>0</v>
      </c>
      <c r="BN278" s="77">
        <f t="shared" si="533"/>
        <v>1</v>
      </c>
      <c r="BO278" s="77">
        <f t="shared" si="534"/>
        <v>1</v>
      </c>
      <c r="BP278" s="77">
        <f t="shared" si="535"/>
        <v>0</v>
      </c>
      <c r="BQ278" s="77">
        <f t="shared" si="536"/>
        <v>1</v>
      </c>
      <c r="BR278" s="77">
        <f t="shared" si="537"/>
        <v>0</v>
      </c>
      <c r="BS278" s="77">
        <f t="shared" si="538"/>
        <v>0</v>
      </c>
      <c r="BT278" s="77">
        <f t="shared" si="539"/>
        <v>0</v>
      </c>
      <c r="BU278" s="77">
        <f t="shared" si="540"/>
        <v>0</v>
      </c>
      <c r="BV278" s="77">
        <f t="shared" si="541"/>
        <v>0</v>
      </c>
      <c r="BW278" s="77">
        <f t="shared" si="542"/>
        <v>0</v>
      </c>
      <c r="BY278" s="78" t="str">
        <f t="shared" si="543"/>
        <v/>
      </c>
      <c r="BZ278" s="78"/>
      <c r="CA278" s="78" t="str">
        <f t="shared" si="544"/>
        <v/>
      </c>
      <c r="CB278" s="78" t="str">
        <f t="shared" si="545"/>
        <v>ENL</v>
      </c>
      <c r="CC278" s="78" t="str">
        <f t="shared" si="546"/>
        <v>ENL</v>
      </c>
    </row>
    <row r="279" spans="1:81" s="76" customFormat="1" ht="14.25" customHeight="1" x14ac:dyDescent="0.35">
      <c r="A279" s="75" t="str">
        <f t="shared" si="515"/>
        <v>Not Completed</v>
      </c>
      <c r="C279" s="77">
        <f t="shared" si="549"/>
        <v>278</v>
      </c>
      <c r="D279" s="14" t="str">
        <f t="shared" si="550"/>
        <v/>
      </c>
      <c r="E279" s="15"/>
      <c r="F279" s="15"/>
      <c r="G279" s="15"/>
      <c r="H279" s="14" t="str">
        <f t="shared" si="551"/>
        <v/>
      </c>
      <c r="I279" s="15"/>
      <c r="J279" s="15"/>
      <c r="K279" s="15"/>
      <c r="L279" s="15"/>
      <c r="M279" s="15"/>
      <c r="N279" s="15"/>
      <c r="O279" s="15"/>
      <c r="P279" s="16"/>
      <c r="Q279" s="17" t="str">
        <f>IF(ISBLANK(O279)=TRUE,"",VLOOKUP(O279,'validation code'!$X$35:$Y$38,2,0))</f>
        <v/>
      </c>
      <c r="R279" s="17" t="e">
        <f t="shared" si="552"/>
        <v>#VALUE!</v>
      </c>
      <c r="S279" s="16"/>
      <c r="T279" s="74" t="str">
        <f t="shared" si="553"/>
        <v/>
      </c>
      <c r="U279" s="69"/>
      <c r="V279" s="69"/>
      <c r="W279" s="69"/>
      <c r="X279" s="69"/>
      <c r="Y279" s="70"/>
      <c r="Z279" s="69"/>
      <c r="AA279" s="71"/>
      <c r="AB279" s="73" t="str">
        <f t="shared" si="548"/>
        <v/>
      </c>
      <c r="AC279" s="73" t="str">
        <f t="shared" si="555"/>
        <v/>
      </c>
      <c r="AD279" s="73" t="str">
        <f t="shared" si="555"/>
        <v/>
      </c>
      <c r="AE279" s="73" t="str">
        <f t="shared" si="555"/>
        <v/>
      </c>
      <c r="AF279" s="73" t="str">
        <f t="shared" si="555"/>
        <v/>
      </c>
      <c r="AG279" s="73" t="str">
        <f t="shared" si="555"/>
        <v/>
      </c>
      <c r="AH279" s="73" t="str">
        <f t="shared" si="555"/>
        <v/>
      </c>
      <c r="AI279" s="73" t="str">
        <f t="shared" si="555"/>
        <v/>
      </c>
      <c r="AJ279" s="73" t="str">
        <f t="shared" si="555"/>
        <v/>
      </c>
      <c r="AK279" s="73" t="str">
        <f t="shared" si="555"/>
        <v/>
      </c>
      <c r="AL279" s="73" t="str">
        <f t="shared" si="555"/>
        <v/>
      </c>
      <c r="AM279" s="73" t="str">
        <f t="shared" si="555"/>
        <v/>
      </c>
      <c r="AN279" s="64" t="e">
        <f t="shared" si="554"/>
        <v>#VALUE!</v>
      </c>
      <c r="AO279" s="12"/>
      <c r="AP279" s="12" t="str">
        <f>IF(ISBLANK(F279),"",VLOOKUP(F279,'validation code'!$T$64:$U$125,2,0))</f>
        <v/>
      </c>
      <c r="AQ279" s="12" t="str">
        <f>IF(ISBLANK(F279),"",VLOOKUP(F279,'validation code'!$T$3:$U$61,2,0))</f>
        <v/>
      </c>
      <c r="AR279" s="12" t="str">
        <f>IF(ISBLANK(M279)=TRUE,"",VLOOKUP(M279,'validation code'!$X$48:$Y$49,2,0))</f>
        <v/>
      </c>
      <c r="AS279" s="12" t="str">
        <f>IF(ISBLANK(F279)=TRUE,"",VLOOKUP(F279,'validation code'!$A$29:$B$91,2,0))</f>
        <v/>
      </c>
      <c r="AT279" s="12"/>
      <c r="AU279" s="12" t="s">
        <v>1149</v>
      </c>
      <c r="AV279" s="12" t="str">
        <f>IF(ISBLANK($B$2)=TRUE,"",VLOOKUP($B$2,'validation code'!$W$54:$X$76,2,0))</f>
        <v>ENL</v>
      </c>
      <c r="AW279" s="75" t="str">
        <f t="shared" si="516"/>
        <v>01</v>
      </c>
      <c r="AX279" s="75" t="str">
        <f t="shared" si="517"/>
        <v/>
      </c>
      <c r="AY279" s="75" t="str">
        <f t="shared" si="518"/>
        <v>0278</v>
      </c>
      <c r="AZ279" s="75" t="str">
        <f t="shared" si="519"/>
        <v>EX-23-ENL-01--0278</v>
      </c>
      <c r="BA279" s="75" t="str">
        <f t="shared" si="520"/>
        <v>Not Completed</v>
      </c>
      <c r="BB279" s="77">
        <f t="shared" si="521"/>
        <v>0</v>
      </c>
      <c r="BC279" s="77">
        <f t="shared" si="522"/>
        <v>0</v>
      </c>
      <c r="BD279" s="77">
        <f t="shared" si="523"/>
        <v>0</v>
      </c>
      <c r="BE279" s="77">
        <f t="shared" si="524"/>
        <v>1</v>
      </c>
      <c r="BF279" s="77">
        <f t="shared" si="525"/>
        <v>0</v>
      </c>
      <c r="BG279" s="77">
        <f t="shared" si="526"/>
        <v>0</v>
      </c>
      <c r="BH279" s="77">
        <f t="shared" si="527"/>
        <v>0</v>
      </c>
      <c r="BI279" s="77">
        <f t="shared" si="528"/>
        <v>0</v>
      </c>
      <c r="BJ279" s="77">
        <f t="shared" si="529"/>
        <v>0</v>
      </c>
      <c r="BK279" s="77">
        <f t="shared" si="530"/>
        <v>0</v>
      </c>
      <c r="BL279" s="77">
        <f t="shared" si="531"/>
        <v>0</v>
      </c>
      <c r="BM279" s="77">
        <f t="shared" si="532"/>
        <v>0</v>
      </c>
      <c r="BN279" s="77">
        <f t="shared" si="533"/>
        <v>1</v>
      </c>
      <c r="BO279" s="77">
        <f t="shared" si="534"/>
        <v>1</v>
      </c>
      <c r="BP279" s="77">
        <f t="shared" si="535"/>
        <v>0</v>
      </c>
      <c r="BQ279" s="77">
        <f t="shared" si="536"/>
        <v>1</v>
      </c>
      <c r="BR279" s="77">
        <f t="shared" si="537"/>
        <v>0</v>
      </c>
      <c r="BS279" s="77">
        <f t="shared" si="538"/>
        <v>0</v>
      </c>
      <c r="BT279" s="77">
        <f t="shared" si="539"/>
        <v>0</v>
      </c>
      <c r="BU279" s="77">
        <f t="shared" si="540"/>
        <v>0</v>
      </c>
      <c r="BV279" s="77">
        <f t="shared" si="541"/>
        <v>0</v>
      </c>
      <c r="BW279" s="77">
        <f t="shared" si="542"/>
        <v>0</v>
      </c>
      <c r="BY279" s="78" t="str">
        <f t="shared" si="543"/>
        <v/>
      </c>
      <c r="BZ279" s="78"/>
      <c r="CA279" s="78" t="str">
        <f t="shared" si="544"/>
        <v/>
      </c>
      <c r="CB279" s="78" t="str">
        <f t="shared" si="545"/>
        <v>ENL</v>
      </c>
      <c r="CC279" s="78" t="str">
        <f t="shared" si="546"/>
        <v>ENL</v>
      </c>
    </row>
    <row r="280" spans="1:81" s="76" customFormat="1" ht="14.25" customHeight="1" x14ac:dyDescent="0.35">
      <c r="A280" s="75" t="str">
        <f t="shared" si="515"/>
        <v>Not Completed</v>
      </c>
      <c r="C280" s="77">
        <f t="shared" si="549"/>
        <v>279</v>
      </c>
      <c r="D280" s="14" t="str">
        <f t="shared" si="550"/>
        <v/>
      </c>
      <c r="E280" s="15"/>
      <c r="F280" s="15"/>
      <c r="G280" s="15"/>
      <c r="H280" s="14" t="str">
        <f t="shared" si="551"/>
        <v/>
      </c>
      <c r="I280" s="15"/>
      <c r="J280" s="15"/>
      <c r="K280" s="15"/>
      <c r="L280" s="15"/>
      <c r="M280" s="15"/>
      <c r="N280" s="15"/>
      <c r="O280" s="15"/>
      <c r="P280" s="16"/>
      <c r="Q280" s="17" t="str">
        <f>IF(ISBLANK(O280)=TRUE,"",VLOOKUP(O280,'validation code'!$X$35:$Y$38,2,0))</f>
        <v/>
      </c>
      <c r="R280" s="17" t="e">
        <f t="shared" si="552"/>
        <v>#VALUE!</v>
      </c>
      <c r="S280" s="16"/>
      <c r="T280" s="74" t="str">
        <f t="shared" si="553"/>
        <v/>
      </c>
      <c r="U280" s="69"/>
      <c r="V280" s="69"/>
      <c r="W280" s="69"/>
      <c r="X280" s="69"/>
      <c r="Y280" s="70"/>
      <c r="Z280" s="69"/>
      <c r="AA280" s="71"/>
      <c r="AB280" s="73" t="str">
        <f t="shared" si="548"/>
        <v/>
      </c>
      <c r="AC280" s="73" t="str">
        <f t="shared" si="555"/>
        <v/>
      </c>
      <c r="AD280" s="73" t="str">
        <f t="shared" si="555"/>
        <v/>
      </c>
      <c r="AE280" s="73" t="str">
        <f t="shared" si="555"/>
        <v/>
      </c>
      <c r="AF280" s="73" t="str">
        <f t="shared" si="555"/>
        <v/>
      </c>
      <c r="AG280" s="73" t="str">
        <f t="shared" si="555"/>
        <v/>
      </c>
      <c r="AH280" s="73" t="str">
        <f t="shared" si="555"/>
        <v/>
      </c>
      <c r="AI280" s="73" t="str">
        <f t="shared" si="555"/>
        <v/>
      </c>
      <c r="AJ280" s="73" t="str">
        <f t="shared" si="555"/>
        <v/>
      </c>
      <c r="AK280" s="73" t="str">
        <f t="shared" si="555"/>
        <v/>
      </c>
      <c r="AL280" s="73" t="str">
        <f t="shared" si="555"/>
        <v/>
      </c>
      <c r="AM280" s="73" t="str">
        <f t="shared" si="555"/>
        <v/>
      </c>
      <c r="AN280" s="64" t="e">
        <f t="shared" si="554"/>
        <v>#VALUE!</v>
      </c>
      <c r="AO280" s="12"/>
      <c r="AP280" s="12" t="str">
        <f>IF(ISBLANK(F280),"",VLOOKUP(F280,'validation code'!$T$64:$U$125,2,0))</f>
        <v/>
      </c>
      <c r="AQ280" s="12" t="str">
        <f>IF(ISBLANK(F280),"",VLOOKUP(F280,'validation code'!$T$3:$U$61,2,0))</f>
        <v/>
      </c>
      <c r="AR280" s="12" t="str">
        <f>IF(ISBLANK(M280)=TRUE,"",VLOOKUP(M280,'validation code'!$X$48:$Y$49,2,0))</f>
        <v/>
      </c>
      <c r="AS280" s="12" t="str">
        <f>IF(ISBLANK(F280)=TRUE,"",VLOOKUP(F280,'validation code'!$A$29:$B$91,2,0))</f>
        <v/>
      </c>
      <c r="AT280" s="12"/>
      <c r="AU280" s="12" t="s">
        <v>1149</v>
      </c>
      <c r="AV280" s="12" t="str">
        <f>IF(ISBLANK($B$2)=TRUE,"",VLOOKUP($B$2,'validation code'!$W$54:$X$76,2,0))</f>
        <v>ENL</v>
      </c>
      <c r="AW280" s="75" t="str">
        <f t="shared" si="516"/>
        <v>01</v>
      </c>
      <c r="AX280" s="75" t="str">
        <f t="shared" si="517"/>
        <v/>
      </c>
      <c r="AY280" s="75" t="str">
        <f t="shared" si="518"/>
        <v>0279</v>
      </c>
      <c r="AZ280" s="75" t="str">
        <f t="shared" si="519"/>
        <v>EX-23-ENL-01--0279</v>
      </c>
      <c r="BA280" s="75" t="str">
        <f t="shared" si="520"/>
        <v>Not Completed</v>
      </c>
      <c r="BB280" s="77">
        <f t="shared" si="521"/>
        <v>0</v>
      </c>
      <c r="BC280" s="77">
        <f t="shared" si="522"/>
        <v>0</v>
      </c>
      <c r="BD280" s="77">
        <f t="shared" si="523"/>
        <v>0</v>
      </c>
      <c r="BE280" s="77">
        <f t="shared" si="524"/>
        <v>1</v>
      </c>
      <c r="BF280" s="77">
        <f t="shared" si="525"/>
        <v>0</v>
      </c>
      <c r="BG280" s="77">
        <f t="shared" si="526"/>
        <v>0</v>
      </c>
      <c r="BH280" s="77">
        <f t="shared" si="527"/>
        <v>0</v>
      </c>
      <c r="BI280" s="77">
        <f t="shared" si="528"/>
        <v>0</v>
      </c>
      <c r="BJ280" s="77">
        <f t="shared" si="529"/>
        <v>0</v>
      </c>
      <c r="BK280" s="77">
        <f t="shared" si="530"/>
        <v>0</v>
      </c>
      <c r="BL280" s="77">
        <f t="shared" si="531"/>
        <v>0</v>
      </c>
      <c r="BM280" s="77">
        <f t="shared" si="532"/>
        <v>0</v>
      </c>
      <c r="BN280" s="77">
        <f t="shared" si="533"/>
        <v>1</v>
      </c>
      <c r="BO280" s="77">
        <f t="shared" si="534"/>
        <v>1</v>
      </c>
      <c r="BP280" s="77">
        <f t="shared" si="535"/>
        <v>0</v>
      </c>
      <c r="BQ280" s="77">
        <f t="shared" si="536"/>
        <v>1</v>
      </c>
      <c r="BR280" s="77">
        <f t="shared" si="537"/>
        <v>0</v>
      </c>
      <c r="BS280" s="77">
        <f t="shared" si="538"/>
        <v>0</v>
      </c>
      <c r="BT280" s="77">
        <f t="shared" si="539"/>
        <v>0</v>
      </c>
      <c r="BU280" s="77">
        <f t="shared" si="540"/>
        <v>0</v>
      </c>
      <c r="BV280" s="77">
        <f t="shared" si="541"/>
        <v>0</v>
      </c>
      <c r="BW280" s="77">
        <f t="shared" si="542"/>
        <v>0</v>
      </c>
      <c r="BY280" s="78" t="str">
        <f t="shared" si="543"/>
        <v/>
      </c>
      <c r="BZ280" s="78"/>
      <c r="CA280" s="78" t="str">
        <f t="shared" si="544"/>
        <v/>
      </c>
      <c r="CB280" s="78" t="str">
        <f t="shared" si="545"/>
        <v>ENL</v>
      </c>
      <c r="CC280" s="78" t="str">
        <f t="shared" si="546"/>
        <v>ENL</v>
      </c>
    </row>
    <row r="281" spans="1:81" s="76" customFormat="1" ht="14.25" customHeight="1" x14ac:dyDescent="0.35">
      <c r="A281" s="75" t="str">
        <f t="shared" si="515"/>
        <v>Not Completed</v>
      </c>
      <c r="C281" s="77">
        <f t="shared" si="549"/>
        <v>280</v>
      </c>
      <c r="D281" s="14" t="str">
        <f t="shared" si="550"/>
        <v/>
      </c>
      <c r="E281" s="15"/>
      <c r="F281" s="15"/>
      <c r="G281" s="15"/>
      <c r="H281" s="14" t="str">
        <f t="shared" si="551"/>
        <v/>
      </c>
      <c r="I281" s="15"/>
      <c r="J281" s="15"/>
      <c r="K281" s="15"/>
      <c r="L281" s="15"/>
      <c r="M281" s="15"/>
      <c r="N281" s="15"/>
      <c r="O281" s="15"/>
      <c r="P281" s="16"/>
      <c r="Q281" s="17" t="str">
        <f>IF(ISBLANK(O281)=TRUE,"",VLOOKUP(O281,'validation code'!$X$35:$Y$38,2,0))</f>
        <v/>
      </c>
      <c r="R281" s="17" t="e">
        <f t="shared" si="552"/>
        <v>#VALUE!</v>
      </c>
      <c r="S281" s="16"/>
      <c r="T281" s="74" t="str">
        <f t="shared" si="553"/>
        <v/>
      </c>
      <c r="U281" s="69"/>
      <c r="V281" s="69"/>
      <c r="W281" s="69"/>
      <c r="X281" s="69"/>
      <c r="Y281" s="70"/>
      <c r="Z281" s="69"/>
      <c r="AA281" s="71"/>
      <c r="AB281" s="73" t="str">
        <f t="shared" si="548"/>
        <v/>
      </c>
      <c r="AC281" s="73" t="str">
        <f t="shared" si="555"/>
        <v/>
      </c>
      <c r="AD281" s="73" t="str">
        <f t="shared" si="555"/>
        <v/>
      </c>
      <c r="AE281" s="73" t="str">
        <f t="shared" si="555"/>
        <v/>
      </c>
      <c r="AF281" s="73" t="str">
        <f t="shared" si="555"/>
        <v/>
      </c>
      <c r="AG281" s="73" t="str">
        <f t="shared" si="555"/>
        <v/>
      </c>
      <c r="AH281" s="73" t="str">
        <f t="shared" si="555"/>
        <v/>
      </c>
      <c r="AI281" s="73" t="str">
        <f t="shared" si="555"/>
        <v/>
      </c>
      <c r="AJ281" s="73" t="str">
        <f t="shared" si="555"/>
        <v/>
      </c>
      <c r="AK281" s="73" t="str">
        <f t="shared" si="555"/>
        <v/>
      </c>
      <c r="AL281" s="73" t="str">
        <f t="shared" si="555"/>
        <v/>
      </c>
      <c r="AM281" s="73" t="str">
        <f t="shared" si="555"/>
        <v/>
      </c>
      <c r="AN281" s="64" t="e">
        <f t="shared" si="554"/>
        <v>#VALUE!</v>
      </c>
      <c r="AO281" s="12"/>
      <c r="AP281" s="12" t="str">
        <f>IF(ISBLANK(F281),"",VLOOKUP(F281,'validation code'!$T$64:$U$125,2,0))</f>
        <v/>
      </c>
      <c r="AQ281" s="12" t="str">
        <f>IF(ISBLANK(F281),"",VLOOKUP(F281,'validation code'!$T$3:$U$61,2,0))</f>
        <v/>
      </c>
      <c r="AR281" s="12" t="str">
        <f>IF(ISBLANK(M281)=TRUE,"",VLOOKUP(M281,'validation code'!$X$48:$Y$49,2,0))</f>
        <v/>
      </c>
      <c r="AS281" s="12" t="str">
        <f>IF(ISBLANK(F281)=TRUE,"",VLOOKUP(F281,'validation code'!$A$29:$B$91,2,0))</f>
        <v/>
      </c>
      <c r="AT281" s="12"/>
      <c r="AU281" s="12" t="s">
        <v>1149</v>
      </c>
      <c r="AV281" s="12" t="str">
        <f>IF(ISBLANK($B$2)=TRUE,"",VLOOKUP($B$2,'validation code'!$W$54:$X$76,2,0))</f>
        <v>ENL</v>
      </c>
      <c r="AW281" s="75" t="str">
        <f t="shared" si="516"/>
        <v>01</v>
      </c>
      <c r="AX281" s="75" t="str">
        <f t="shared" si="517"/>
        <v/>
      </c>
      <c r="AY281" s="75" t="str">
        <f t="shared" si="518"/>
        <v>0280</v>
      </c>
      <c r="AZ281" s="75" t="str">
        <f t="shared" si="519"/>
        <v>EX-23-ENL-01--0280</v>
      </c>
      <c r="BA281" s="75" t="str">
        <f t="shared" si="520"/>
        <v>Not Completed</v>
      </c>
      <c r="BB281" s="77">
        <f t="shared" si="521"/>
        <v>0</v>
      </c>
      <c r="BC281" s="77">
        <f t="shared" si="522"/>
        <v>0</v>
      </c>
      <c r="BD281" s="77">
        <f t="shared" si="523"/>
        <v>0</v>
      </c>
      <c r="BE281" s="77">
        <f t="shared" si="524"/>
        <v>1</v>
      </c>
      <c r="BF281" s="77">
        <f t="shared" si="525"/>
        <v>0</v>
      </c>
      <c r="BG281" s="77">
        <f t="shared" si="526"/>
        <v>0</v>
      </c>
      <c r="BH281" s="77">
        <f t="shared" si="527"/>
        <v>0</v>
      </c>
      <c r="BI281" s="77">
        <f t="shared" si="528"/>
        <v>0</v>
      </c>
      <c r="BJ281" s="77">
        <f t="shared" si="529"/>
        <v>0</v>
      </c>
      <c r="BK281" s="77">
        <f t="shared" si="530"/>
        <v>0</v>
      </c>
      <c r="BL281" s="77">
        <f t="shared" si="531"/>
        <v>0</v>
      </c>
      <c r="BM281" s="77">
        <f t="shared" si="532"/>
        <v>0</v>
      </c>
      <c r="BN281" s="77">
        <f t="shared" si="533"/>
        <v>1</v>
      </c>
      <c r="BO281" s="77">
        <f t="shared" si="534"/>
        <v>1</v>
      </c>
      <c r="BP281" s="77">
        <f t="shared" si="535"/>
        <v>0</v>
      </c>
      <c r="BQ281" s="77">
        <f t="shared" si="536"/>
        <v>1</v>
      </c>
      <c r="BR281" s="77">
        <f t="shared" si="537"/>
        <v>0</v>
      </c>
      <c r="BS281" s="77">
        <f t="shared" si="538"/>
        <v>0</v>
      </c>
      <c r="BT281" s="77">
        <f t="shared" si="539"/>
        <v>0</v>
      </c>
      <c r="BU281" s="77">
        <f t="shared" si="540"/>
        <v>0</v>
      </c>
      <c r="BV281" s="77">
        <f t="shared" si="541"/>
        <v>0</v>
      </c>
      <c r="BW281" s="77">
        <f t="shared" si="542"/>
        <v>0</v>
      </c>
      <c r="BY281" s="78" t="str">
        <f t="shared" si="543"/>
        <v/>
      </c>
      <c r="BZ281" s="78"/>
      <c r="CA281" s="78" t="str">
        <f t="shared" si="544"/>
        <v/>
      </c>
      <c r="CB281" s="78" t="str">
        <f t="shared" si="545"/>
        <v>ENL</v>
      </c>
      <c r="CC281" s="78" t="str">
        <f t="shared" si="546"/>
        <v>ENL</v>
      </c>
    </row>
    <row r="282" spans="1:81" s="76" customFormat="1" ht="14.25" customHeight="1" x14ac:dyDescent="0.35">
      <c r="A282" s="75" t="str">
        <f t="shared" si="515"/>
        <v>Not Completed</v>
      </c>
      <c r="C282" s="77">
        <f t="shared" si="549"/>
        <v>281</v>
      </c>
      <c r="D282" s="14" t="str">
        <f t="shared" si="550"/>
        <v/>
      </c>
      <c r="E282" s="15"/>
      <c r="F282" s="15"/>
      <c r="G282" s="15"/>
      <c r="H282" s="14" t="str">
        <f t="shared" si="551"/>
        <v/>
      </c>
      <c r="I282" s="15"/>
      <c r="J282" s="15"/>
      <c r="K282" s="15"/>
      <c r="L282" s="15"/>
      <c r="M282" s="15"/>
      <c r="N282" s="15"/>
      <c r="O282" s="15"/>
      <c r="P282" s="16"/>
      <c r="Q282" s="17" t="str">
        <f>IF(ISBLANK(O282)=TRUE,"",VLOOKUP(O282,'validation code'!$X$35:$Y$38,2,0))</f>
        <v/>
      </c>
      <c r="R282" s="17" t="e">
        <f t="shared" si="552"/>
        <v>#VALUE!</v>
      </c>
      <c r="S282" s="16"/>
      <c r="T282" s="74" t="str">
        <f t="shared" si="553"/>
        <v/>
      </c>
      <c r="U282" s="69"/>
      <c r="V282" s="69"/>
      <c r="W282" s="69"/>
      <c r="X282" s="69"/>
      <c r="Y282" s="70"/>
      <c r="Z282" s="69"/>
      <c r="AA282" s="71"/>
      <c r="AB282" s="73" t="str">
        <f t="shared" si="548"/>
        <v/>
      </c>
      <c r="AC282" s="73" t="str">
        <f t="shared" si="555"/>
        <v/>
      </c>
      <c r="AD282" s="73" t="str">
        <f t="shared" si="555"/>
        <v/>
      </c>
      <c r="AE282" s="73" t="str">
        <f t="shared" si="555"/>
        <v/>
      </c>
      <c r="AF282" s="73" t="str">
        <f t="shared" si="555"/>
        <v/>
      </c>
      <c r="AG282" s="73" t="str">
        <f t="shared" si="555"/>
        <v/>
      </c>
      <c r="AH282" s="73" t="str">
        <f t="shared" si="555"/>
        <v/>
      </c>
      <c r="AI282" s="73" t="str">
        <f t="shared" si="555"/>
        <v/>
      </c>
      <c r="AJ282" s="73" t="str">
        <f t="shared" si="555"/>
        <v/>
      </c>
      <c r="AK282" s="73" t="str">
        <f t="shared" si="555"/>
        <v/>
      </c>
      <c r="AL282" s="73" t="str">
        <f t="shared" si="555"/>
        <v/>
      </c>
      <c r="AM282" s="73" t="str">
        <f t="shared" si="555"/>
        <v/>
      </c>
      <c r="AN282" s="64" t="e">
        <f t="shared" si="554"/>
        <v>#VALUE!</v>
      </c>
      <c r="AO282" s="12"/>
      <c r="AP282" s="12" t="str">
        <f>IF(ISBLANK(F282),"",VLOOKUP(F282,'validation code'!$T$64:$U$125,2,0))</f>
        <v/>
      </c>
      <c r="AQ282" s="12" t="str">
        <f>IF(ISBLANK(F282),"",VLOOKUP(F282,'validation code'!$T$3:$U$61,2,0))</f>
        <v/>
      </c>
      <c r="AR282" s="12" t="str">
        <f>IF(ISBLANK(M282)=TRUE,"",VLOOKUP(M282,'validation code'!$X$48:$Y$49,2,0))</f>
        <v/>
      </c>
      <c r="AS282" s="12" t="str">
        <f>IF(ISBLANK(F282)=TRUE,"",VLOOKUP(F282,'validation code'!$A$29:$B$91,2,0))</f>
        <v/>
      </c>
      <c r="AT282" s="12"/>
      <c r="AU282" s="12" t="s">
        <v>1149</v>
      </c>
      <c r="AV282" s="12" t="str">
        <f>IF(ISBLANK($B$2)=TRUE,"",VLOOKUP($B$2,'validation code'!$W$54:$X$76,2,0))</f>
        <v>ENL</v>
      </c>
      <c r="AW282" s="75" t="str">
        <f t="shared" si="516"/>
        <v>01</v>
      </c>
      <c r="AX282" s="75" t="str">
        <f t="shared" si="517"/>
        <v/>
      </c>
      <c r="AY282" s="75" t="str">
        <f t="shared" si="518"/>
        <v>0281</v>
      </c>
      <c r="AZ282" s="75" t="str">
        <f t="shared" si="519"/>
        <v>EX-23-ENL-01--0281</v>
      </c>
      <c r="BA282" s="75" t="str">
        <f t="shared" si="520"/>
        <v>Not Completed</v>
      </c>
      <c r="BB282" s="77">
        <f t="shared" si="521"/>
        <v>0</v>
      </c>
      <c r="BC282" s="77">
        <f t="shared" si="522"/>
        <v>0</v>
      </c>
      <c r="BD282" s="77">
        <f t="shared" si="523"/>
        <v>0</v>
      </c>
      <c r="BE282" s="77">
        <f t="shared" si="524"/>
        <v>1</v>
      </c>
      <c r="BF282" s="77">
        <f t="shared" si="525"/>
        <v>0</v>
      </c>
      <c r="BG282" s="77">
        <f t="shared" si="526"/>
        <v>0</v>
      </c>
      <c r="BH282" s="77">
        <f t="shared" si="527"/>
        <v>0</v>
      </c>
      <c r="BI282" s="77">
        <f t="shared" si="528"/>
        <v>0</v>
      </c>
      <c r="BJ282" s="77">
        <f t="shared" si="529"/>
        <v>0</v>
      </c>
      <c r="BK282" s="77">
        <f t="shared" si="530"/>
        <v>0</v>
      </c>
      <c r="BL282" s="77">
        <f t="shared" si="531"/>
        <v>0</v>
      </c>
      <c r="BM282" s="77">
        <f t="shared" si="532"/>
        <v>0</v>
      </c>
      <c r="BN282" s="77">
        <f t="shared" si="533"/>
        <v>1</v>
      </c>
      <c r="BO282" s="77">
        <f t="shared" si="534"/>
        <v>1</v>
      </c>
      <c r="BP282" s="77">
        <f t="shared" si="535"/>
        <v>0</v>
      </c>
      <c r="BQ282" s="77">
        <f t="shared" si="536"/>
        <v>1</v>
      </c>
      <c r="BR282" s="77">
        <f t="shared" si="537"/>
        <v>0</v>
      </c>
      <c r="BS282" s="77">
        <f t="shared" si="538"/>
        <v>0</v>
      </c>
      <c r="BT282" s="77">
        <f t="shared" si="539"/>
        <v>0</v>
      </c>
      <c r="BU282" s="77">
        <f t="shared" si="540"/>
        <v>0</v>
      </c>
      <c r="BV282" s="77">
        <f t="shared" si="541"/>
        <v>0</v>
      </c>
      <c r="BW282" s="77">
        <f t="shared" si="542"/>
        <v>0</v>
      </c>
      <c r="BY282" s="78" t="str">
        <f t="shared" si="543"/>
        <v/>
      </c>
      <c r="BZ282" s="78"/>
      <c r="CA282" s="78" t="str">
        <f t="shared" si="544"/>
        <v/>
      </c>
      <c r="CB282" s="78" t="str">
        <f t="shared" si="545"/>
        <v>ENL</v>
      </c>
      <c r="CC282" s="78" t="str">
        <f t="shared" si="546"/>
        <v>ENL</v>
      </c>
    </row>
    <row r="283" spans="1:81" s="76" customFormat="1" ht="14.25" customHeight="1" x14ac:dyDescent="0.35">
      <c r="A283" s="75" t="str">
        <f t="shared" si="515"/>
        <v>Not Completed</v>
      </c>
      <c r="C283" s="77">
        <f t="shared" si="549"/>
        <v>282</v>
      </c>
      <c r="D283" s="14" t="str">
        <f t="shared" si="550"/>
        <v/>
      </c>
      <c r="E283" s="15"/>
      <c r="F283" s="15"/>
      <c r="G283" s="15"/>
      <c r="H283" s="14" t="str">
        <f t="shared" si="551"/>
        <v/>
      </c>
      <c r="I283" s="15"/>
      <c r="J283" s="15"/>
      <c r="K283" s="15"/>
      <c r="L283" s="15"/>
      <c r="M283" s="15"/>
      <c r="N283" s="15"/>
      <c r="O283" s="15"/>
      <c r="P283" s="16"/>
      <c r="Q283" s="17" t="str">
        <f>IF(ISBLANK(O283)=TRUE,"",VLOOKUP(O283,'validation code'!$X$35:$Y$38,2,0))</f>
        <v/>
      </c>
      <c r="R283" s="17" t="e">
        <f t="shared" si="552"/>
        <v>#VALUE!</v>
      </c>
      <c r="S283" s="16"/>
      <c r="T283" s="74" t="str">
        <f t="shared" si="553"/>
        <v/>
      </c>
      <c r="U283" s="69"/>
      <c r="V283" s="69"/>
      <c r="W283" s="69"/>
      <c r="X283" s="69"/>
      <c r="Y283" s="70"/>
      <c r="Z283" s="69"/>
      <c r="AA283" s="71"/>
      <c r="AB283" s="73" t="str">
        <f t="shared" si="548"/>
        <v/>
      </c>
      <c r="AC283" s="73" t="str">
        <f t="shared" si="555"/>
        <v/>
      </c>
      <c r="AD283" s="73" t="str">
        <f t="shared" si="555"/>
        <v/>
      </c>
      <c r="AE283" s="73" t="str">
        <f t="shared" si="555"/>
        <v/>
      </c>
      <c r="AF283" s="73" t="str">
        <f t="shared" si="555"/>
        <v/>
      </c>
      <c r="AG283" s="73" t="str">
        <f t="shared" si="555"/>
        <v/>
      </c>
      <c r="AH283" s="73" t="str">
        <f t="shared" si="555"/>
        <v/>
      </c>
      <c r="AI283" s="73" t="str">
        <f t="shared" si="555"/>
        <v/>
      </c>
      <c r="AJ283" s="73" t="str">
        <f t="shared" si="555"/>
        <v/>
      </c>
      <c r="AK283" s="73" t="str">
        <f t="shared" si="555"/>
        <v/>
      </c>
      <c r="AL283" s="73" t="str">
        <f t="shared" si="555"/>
        <v/>
      </c>
      <c r="AM283" s="73" t="str">
        <f t="shared" si="555"/>
        <v/>
      </c>
      <c r="AN283" s="64" t="e">
        <f t="shared" si="554"/>
        <v>#VALUE!</v>
      </c>
      <c r="AO283" s="12"/>
      <c r="AP283" s="12" t="str">
        <f>IF(ISBLANK(F283),"",VLOOKUP(F283,'validation code'!$T$64:$U$125,2,0))</f>
        <v/>
      </c>
      <c r="AQ283" s="12" t="str">
        <f>IF(ISBLANK(F283),"",VLOOKUP(F283,'validation code'!$T$3:$U$61,2,0))</f>
        <v/>
      </c>
      <c r="AR283" s="12" t="str">
        <f>IF(ISBLANK(M283)=TRUE,"",VLOOKUP(M283,'validation code'!$X$48:$Y$49,2,0))</f>
        <v/>
      </c>
      <c r="AS283" s="12" t="str">
        <f>IF(ISBLANK(F283)=TRUE,"",VLOOKUP(F283,'validation code'!$A$29:$B$91,2,0))</f>
        <v/>
      </c>
      <c r="AT283" s="12"/>
      <c r="AU283" s="12" t="s">
        <v>1149</v>
      </c>
      <c r="AV283" s="12" t="str">
        <f>IF(ISBLANK($B$2)=TRUE,"",VLOOKUP($B$2,'validation code'!$W$54:$X$76,2,0))</f>
        <v>ENL</v>
      </c>
      <c r="AW283" s="75" t="str">
        <f t="shared" si="516"/>
        <v>01</v>
      </c>
      <c r="AX283" s="75" t="str">
        <f t="shared" si="517"/>
        <v/>
      </c>
      <c r="AY283" s="75" t="str">
        <f t="shared" si="518"/>
        <v>0282</v>
      </c>
      <c r="AZ283" s="75" t="str">
        <f t="shared" si="519"/>
        <v>EX-23-ENL-01--0282</v>
      </c>
      <c r="BA283" s="75" t="str">
        <f t="shared" si="520"/>
        <v>Not Completed</v>
      </c>
      <c r="BB283" s="77">
        <f t="shared" si="521"/>
        <v>0</v>
      </c>
      <c r="BC283" s="77">
        <f t="shared" si="522"/>
        <v>0</v>
      </c>
      <c r="BD283" s="77">
        <f t="shared" si="523"/>
        <v>0</v>
      </c>
      <c r="BE283" s="77">
        <f t="shared" si="524"/>
        <v>1</v>
      </c>
      <c r="BF283" s="77">
        <f t="shared" si="525"/>
        <v>0</v>
      </c>
      <c r="BG283" s="77">
        <f t="shared" si="526"/>
        <v>0</v>
      </c>
      <c r="BH283" s="77">
        <f t="shared" si="527"/>
        <v>0</v>
      </c>
      <c r="BI283" s="77">
        <f t="shared" si="528"/>
        <v>0</v>
      </c>
      <c r="BJ283" s="77">
        <f t="shared" si="529"/>
        <v>0</v>
      </c>
      <c r="BK283" s="77">
        <f t="shared" si="530"/>
        <v>0</v>
      </c>
      <c r="BL283" s="77">
        <f t="shared" si="531"/>
        <v>0</v>
      </c>
      <c r="BM283" s="77">
        <f t="shared" si="532"/>
        <v>0</v>
      </c>
      <c r="BN283" s="77">
        <f t="shared" si="533"/>
        <v>1</v>
      </c>
      <c r="BO283" s="77">
        <f t="shared" si="534"/>
        <v>1</v>
      </c>
      <c r="BP283" s="77">
        <f t="shared" si="535"/>
        <v>0</v>
      </c>
      <c r="BQ283" s="77">
        <f t="shared" si="536"/>
        <v>1</v>
      </c>
      <c r="BR283" s="77">
        <f t="shared" si="537"/>
        <v>0</v>
      </c>
      <c r="BS283" s="77">
        <f t="shared" si="538"/>
        <v>0</v>
      </c>
      <c r="BT283" s="77">
        <f t="shared" si="539"/>
        <v>0</v>
      </c>
      <c r="BU283" s="77">
        <f t="shared" si="540"/>
        <v>0</v>
      </c>
      <c r="BV283" s="77">
        <f t="shared" si="541"/>
        <v>0</v>
      </c>
      <c r="BW283" s="77">
        <f t="shared" si="542"/>
        <v>0</v>
      </c>
      <c r="BY283" s="78" t="str">
        <f t="shared" si="543"/>
        <v/>
      </c>
      <c r="BZ283" s="78"/>
      <c r="CA283" s="78" t="str">
        <f t="shared" si="544"/>
        <v/>
      </c>
      <c r="CB283" s="78" t="str">
        <f t="shared" si="545"/>
        <v>ENL</v>
      </c>
      <c r="CC283" s="78" t="str">
        <f t="shared" si="546"/>
        <v>ENL</v>
      </c>
    </row>
    <row r="284" spans="1:81" s="76" customFormat="1" ht="14.25" customHeight="1" x14ac:dyDescent="0.35">
      <c r="A284" s="75" t="str">
        <f t="shared" si="515"/>
        <v>Not Completed</v>
      </c>
      <c r="C284" s="77">
        <f t="shared" si="549"/>
        <v>283</v>
      </c>
      <c r="D284" s="14" t="str">
        <f t="shared" si="550"/>
        <v/>
      </c>
      <c r="E284" s="15"/>
      <c r="F284" s="15"/>
      <c r="G284" s="15"/>
      <c r="H284" s="14" t="str">
        <f t="shared" si="551"/>
        <v/>
      </c>
      <c r="I284" s="15"/>
      <c r="J284" s="15"/>
      <c r="K284" s="15"/>
      <c r="L284" s="15"/>
      <c r="M284" s="15"/>
      <c r="N284" s="15"/>
      <c r="O284" s="15"/>
      <c r="P284" s="16"/>
      <c r="Q284" s="17" t="str">
        <f>IF(ISBLANK(O284)=TRUE,"",VLOOKUP(O284,'validation code'!$X$35:$Y$38,2,0))</f>
        <v/>
      </c>
      <c r="R284" s="17" t="e">
        <f t="shared" si="552"/>
        <v>#VALUE!</v>
      </c>
      <c r="S284" s="16"/>
      <c r="T284" s="74" t="str">
        <f t="shared" si="553"/>
        <v/>
      </c>
      <c r="U284" s="69"/>
      <c r="V284" s="69"/>
      <c r="W284" s="69"/>
      <c r="X284" s="69"/>
      <c r="Y284" s="70"/>
      <c r="Z284" s="69"/>
      <c r="AA284" s="71"/>
      <c r="AB284" s="73" t="str">
        <f t="shared" si="548"/>
        <v/>
      </c>
      <c r="AC284" s="73" t="str">
        <f t="shared" si="555"/>
        <v/>
      </c>
      <c r="AD284" s="73" t="str">
        <f t="shared" si="555"/>
        <v/>
      </c>
      <c r="AE284" s="73" t="str">
        <f t="shared" si="555"/>
        <v/>
      </c>
      <c r="AF284" s="73" t="str">
        <f t="shared" si="555"/>
        <v/>
      </c>
      <c r="AG284" s="73" t="str">
        <f t="shared" si="555"/>
        <v/>
      </c>
      <c r="AH284" s="73" t="str">
        <f t="shared" si="555"/>
        <v/>
      </c>
      <c r="AI284" s="73" t="str">
        <f t="shared" si="555"/>
        <v/>
      </c>
      <c r="AJ284" s="73" t="str">
        <f t="shared" si="555"/>
        <v/>
      </c>
      <c r="AK284" s="73" t="str">
        <f t="shared" si="555"/>
        <v/>
      </c>
      <c r="AL284" s="73" t="str">
        <f t="shared" si="555"/>
        <v/>
      </c>
      <c r="AM284" s="73" t="str">
        <f t="shared" si="555"/>
        <v/>
      </c>
      <c r="AN284" s="64" t="e">
        <f t="shared" si="554"/>
        <v>#VALUE!</v>
      </c>
      <c r="AO284" s="12"/>
      <c r="AP284" s="12" t="str">
        <f>IF(ISBLANK(F284),"",VLOOKUP(F284,'validation code'!$T$64:$U$125,2,0))</f>
        <v/>
      </c>
      <c r="AQ284" s="12" t="str">
        <f>IF(ISBLANK(F284),"",VLOOKUP(F284,'validation code'!$T$3:$U$61,2,0))</f>
        <v/>
      </c>
      <c r="AR284" s="12" t="str">
        <f>IF(ISBLANK(M284)=TRUE,"",VLOOKUP(M284,'validation code'!$X$48:$Y$49,2,0))</f>
        <v/>
      </c>
      <c r="AS284" s="12" t="str">
        <f>IF(ISBLANK(F284)=TRUE,"",VLOOKUP(F284,'validation code'!$A$29:$B$91,2,0))</f>
        <v/>
      </c>
      <c r="AT284" s="12"/>
      <c r="AU284" s="12" t="s">
        <v>1149</v>
      </c>
      <c r="AV284" s="12" t="str">
        <f>IF(ISBLANK($B$2)=TRUE,"",VLOOKUP($B$2,'validation code'!$W$54:$X$76,2,0))</f>
        <v>ENL</v>
      </c>
      <c r="AW284" s="75" t="str">
        <f t="shared" si="516"/>
        <v>01</v>
      </c>
      <c r="AX284" s="75" t="str">
        <f t="shared" si="517"/>
        <v/>
      </c>
      <c r="AY284" s="75" t="str">
        <f t="shared" si="518"/>
        <v>0283</v>
      </c>
      <c r="AZ284" s="75" t="str">
        <f t="shared" si="519"/>
        <v>EX-23-ENL-01--0283</v>
      </c>
      <c r="BA284" s="75" t="str">
        <f t="shared" si="520"/>
        <v>Not Completed</v>
      </c>
      <c r="BB284" s="77">
        <f t="shared" si="521"/>
        <v>0</v>
      </c>
      <c r="BC284" s="77">
        <f t="shared" si="522"/>
        <v>0</v>
      </c>
      <c r="BD284" s="77">
        <f t="shared" si="523"/>
        <v>0</v>
      </c>
      <c r="BE284" s="77">
        <f t="shared" si="524"/>
        <v>1</v>
      </c>
      <c r="BF284" s="77">
        <f t="shared" si="525"/>
        <v>0</v>
      </c>
      <c r="BG284" s="77">
        <f t="shared" si="526"/>
        <v>0</v>
      </c>
      <c r="BH284" s="77">
        <f t="shared" si="527"/>
        <v>0</v>
      </c>
      <c r="BI284" s="77">
        <f t="shared" si="528"/>
        <v>0</v>
      </c>
      <c r="BJ284" s="77">
        <f t="shared" si="529"/>
        <v>0</v>
      </c>
      <c r="BK284" s="77">
        <f t="shared" si="530"/>
        <v>0</v>
      </c>
      <c r="BL284" s="77">
        <f t="shared" si="531"/>
        <v>0</v>
      </c>
      <c r="BM284" s="77">
        <f t="shared" si="532"/>
        <v>0</v>
      </c>
      <c r="BN284" s="77">
        <f t="shared" si="533"/>
        <v>1</v>
      </c>
      <c r="BO284" s="77">
        <f t="shared" si="534"/>
        <v>1</v>
      </c>
      <c r="BP284" s="77">
        <f t="shared" si="535"/>
        <v>0</v>
      </c>
      <c r="BQ284" s="77">
        <f t="shared" si="536"/>
        <v>1</v>
      </c>
      <c r="BR284" s="77">
        <f t="shared" si="537"/>
        <v>0</v>
      </c>
      <c r="BS284" s="77">
        <f t="shared" si="538"/>
        <v>0</v>
      </c>
      <c r="BT284" s="77">
        <f t="shared" si="539"/>
        <v>0</v>
      </c>
      <c r="BU284" s="77">
        <f t="shared" si="540"/>
        <v>0</v>
      </c>
      <c r="BV284" s="77">
        <f t="shared" si="541"/>
        <v>0</v>
      </c>
      <c r="BW284" s="77">
        <f t="shared" si="542"/>
        <v>0</v>
      </c>
      <c r="BY284" s="78" t="str">
        <f t="shared" si="543"/>
        <v/>
      </c>
      <c r="BZ284" s="78"/>
      <c r="CA284" s="78" t="str">
        <f t="shared" si="544"/>
        <v/>
      </c>
      <c r="CB284" s="78" t="str">
        <f t="shared" si="545"/>
        <v>ENL</v>
      </c>
      <c r="CC284" s="78" t="str">
        <f t="shared" si="546"/>
        <v>ENL</v>
      </c>
    </row>
    <row r="285" spans="1:81" s="76" customFormat="1" ht="14.25" customHeight="1" x14ac:dyDescent="0.35">
      <c r="A285" s="75" t="str">
        <f t="shared" si="515"/>
        <v>Not Completed</v>
      </c>
      <c r="C285" s="77">
        <f t="shared" si="549"/>
        <v>284</v>
      </c>
      <c r="D285" s="14" t="str">
        <f t="shared" si="550"/>
        <v/>
      </c>
      <c r="E285" s="15"/>
      <c r="F285" s="15"/>
      <c r="G285" s="15"/>
      <c r="H285" s="14" t="str">
        <f t="shared" si="551"/>
        <v/>
      </c>
      <c r="I285" s="15"/>
      <c r="J285" s="15"/>
      <c r="K285" s="15"/>
      <c r="L285" s="15"/>
      <c r="M285" s="15"/>
      <c r="N285" s="15"/>
      <c r="O285" s="15"/>
      <c r="P285" s="16"/>
      <c r="Q285" s="17" t="str">
        <f>IF(ISBLANK(O285)=TRUE,"",VLOOKUP(O285,'validation code'!$X$35:$Y$38,2,0))</f>
        <v/>
      </c>
      <c r="R285" s="17" t="e">
        <f t="shared" si="552"/>
        <v>#VALUE!</v>
      </c>
      <c r="S285" s="16"/>
      <c r="T285" s="74" t="str">
        <f t="shared" si="553"/>
        <v/>
      </c>
      <c r="U285" s="69"/>
      <c r="V285" s="69"/>
      <c r="W285" s="69"/>
      <c r="X285" s="69"/>
      <c r="Y285" s="70"/>
      <c r="Z285" s="69"/>
      <c r="AA285" s="71"/>
      <c r="AB285" s="73" t="str">
        <f t="shared" si="548"/>
        <v/>
      </c>
      <c r="AC285" s="73" t="str">
        <f t="shared" si="555"/>
        <v/>
      </c>
      <c r="AD285" s="73" t="str">
        <f t="shared" si="555"/>
        <v/>
      </c>
      <c r="AE285" s="73" t="str">
        <f t="shared" si="555"/>
        <v/>
      </c>
      <c r="AF285" s="73" t="str">
        <f t="shared" si="555"/>
        <v/>
      </c>
      <c r="AG285" s="73" t="str">
        <f t="shared" si="555"/>
        <v/>
      </c>
      <c r="AH285" s="73" t="str">
        <f t="shared" si="555"/>
        <v/>
      </c>
      <c r="AI285" s="73" t="str">
        <f t="shared" si="555"/>
        <v/>
      </c>
      <c r="AJ285" s="73" t="str">
        <f t="shared" si="555"/>
        <v/>
      </c>
      <c r="AK285" s="73" t="str">
        <f t="shared" si="555"/>
        <v/>
      </c>
      <c r="AL285" s="73" t="str">
        <f t="shared" si="555"/>
        <v/>
      </c>
      <c r="AM285" s="73" t="str">
        <f t="shared" si="555"/>
        <v/>
      </c>
      <c r="AN285" s="64" t="e">
        <f t="shared" si="554"/>
        <v>#VALUE!</v>
      </c>
      <c r="AO285" s="12"/>
      <c r="AP285" s="12" t="str">
        <f>IF(ISBLANK(F285),"",VLOOKUP(F285,'validation code'!$T$64:$U$125,2,0))</f>
        <v/>
      </c>
      <c r="AQ285" s="12" t="str">
        <f>IF(ISBLANK(F285),"",VLOOKUP(F285,'validation code'!$T$3:$U$61,2,0))</f>
        <v/>
      </c>
      <c r="AR285" s="12" t="str">
        <f>IF(ISBLANK(M285)=TRUE,"",VLOOKUP(M285,'validation code'!$X$48:$Y$49,2,0))</f>
        <v/>
      </c>
      <c r="AS285" s="12" t="str">
        <f>IF(ISBLANK(F285)=TRUE,"",VLOOKUP(F285,'validation code'!$A$29:$B$91,2,0))</f>
        <v/>
      </c>
      <c r="AT285" s="12"/>
      <c r="AU285" s="12" t="s">
        <v>1149</v>
      </c>
      <c r="AV285" s="12" t="str">
        <f>IF(ISBLANK($B$2)=TRUE,"",VLOOKUP($B$2,'validation code'!$W$54:$X$76,2,0))</f>
        <v>ENL</v>
      </c>
      <c r="AW285" s="75" t="str">
        <f t="shared" si="516"/>
        <v>01</v>
      </c>
      <c r="AX285" s="75" t="str">
        <f t="shared" si="517"/>
        <v/>
      </c>
      <c r="AY285" s="75" t="str">
        <f t="shared" si="518"/>
        <v>0284</v>
      </c>
      <c r="AZ285" s="75" t="str">
        <f t="shared" si="519"/>
        <v>EX-23-ENL-01--0284</v>
      </c>
      <c r="BA285" s="75" t="str">
        <f t="shared" si="520"/>
        <v>Not Completed</v>
      </c>
      <c r="BB285" s="77">
        <f t="shared" si="521"/>
        <v>0</v>
      </c>
      <c r="BC285" s="77">
        <f t="shared" si="522"/>
        <v>0</v>
      </c>
      <c r="BD285" s="77">
        <f t="shared" si="523"/>
        <v>0</v>
      </c>
      <c r="BE285" s="77">
        <f t="shared" si="524"/>
        <v>1</v>
      </c>
      <c r="BF285" s="77">
        <f t="shared" si="525"/>
        <v>0</v>
      </c>
      <c r="BG285" s="77">
        <f t="shared" si="526"/>
        <v>0</v>
      </c>
      <c r="BH285" s="77">
        <f t="shared" si="527"/>
        <v>0</v>
      </c>
      <c r="BI285" s="77">
        <f t="shared" si="528"/>
        <v>0</v>
      </c>
      <c r="BJ285" s="77">
        <f t="shared" si="529"/>
        <v>0</v>
      </c>
      <c r="BK285" s="77">
        <f t="shared" si="530"/>
        <v>0</v>
      </c>
      <c r="BL285" s="77">
        <f t="shared" si="531"/>
        <v>0</v>
      </c>
      <c r="BM285" s="77">
        <f t="shared" si="532"/>
        <v>0</v>
      </c>
      <c r="BN285" s="77">
        <f t="shared" si="533"/>
        <v>1</v>
      </c>
      <c r="BO285" s="77">
        <f t="shared" si="534"/>
        <v>1</v>
      </c>
      <c r="BP285" s="77">
        <f t="shared" si="535"/>
        <v>0</v>
      </c>
      <c r="BQ285" s="77">
        <f t="shared" si="536"/>
        <v>1</v>
      </c>
      <c r="BR285" s="77">
        <f t="shared" si="537"/>
        <v>0</v>
      </c>
      <c r="BS285" s="77">
        <f t="shared" si="538"/>
        <v>0</v>
      </c>
      <c r="BT285" s="77">
        <f t="shared" si="539"/>
        <v>0</v>
      </c>
      <c r="BU285" s="77">
        <f t="shared" si="540"/>
        <v>0</v>
      </c>
      <c r="BV285" s="77">
        <f t="shared" si="541"/>
        <v>0</v>
      </c>
      <c r="BW285" s="77">
        <f t="shared" si="542"/>
        <v>0</v>
      </c>
      <c r="BY285" s="78" t="str">
        <f t="shared" si="543"/>
        <v/>
      </c>
      <c r="BZ285" s="78"/>
      <c r="CA285" s="78" t="str">
        <f t="shared" si="544"/>
        <v/>
      </c>
      <c r="CB285" s="78" t="str">
        <f t="shared" si="545"/>
        <v>ENL</v>
      </c>
      <c r="CC285" s="78" t="str">
        <f t="shared" si="546"/>
        <v>ENL</v>
      </c>
    </row>
    <row r="286" spans="1:81" s="76" customFormat="1" ht="14.25" customHeight="1" x14ac:dyDescent="0.35">
      <c r="A286" s="75" t="str">
        <f t="shared" si="515"/>
        <v>Not Completed</v>
      </c>
      <c r="C286" s="77">
        <f t="shared" si="549"/>
        <v>285</v>
      </c>
      <c r="D286" s="14" t="str">
        <f t="shared" si="550"/>
        <v/>
      </c>
      <c r="E286" s="15"/>
      <c r="F286" s="15"/>
      <c r="G286" s="15"/>
      <c r="H286" s="14" t="str">
        <f t="shared" si="551"/>
        <v/>
      </c>
      <c r="I286" s="15"/>
      <c r="J286" s="15"/>
      <c r="K286" s="15"/>
      <c r="L286" s="15"/>
      <c r="M286" s="15"/>
      <c r="N286" s="15"/>
      <c r="O286" s="15"/>
      <c r="P286" s="16"/>
      <c r="Q286" s="17" t="str">
        <f>IF(ISBLANK(O286)=TRUE,"",VLOOKUP(O286,'validation code'!$X$35:$Y$38,2,0))</f>
        <v/>
      </c>
      <c r="R286" s="17" t="e">
        <f t="shared" si="552"/>
        <v>#VALUE!</v>
      </c>
      <c r="S286" s="16"/>
      <c r="T286" s="74" t="str">
        <f t="shared" si="553"/>
        <v/>
      </c>
      <c r="U286" s="69"/>
      <c r="V286" s="69"/>
      <c r="W286" s="69"/>
      <c r="X286" s="69"/>
      <c r="Y286" s="70"/>
      <c r="Z286" s="69"/>
      <c r="AA286" s="71"/>
      <c r="AB286" s="73" t="str">
        <f t="shared" si="548"/>
        <v/>
      </c>
      <c r="AC286" s="73" t="str">
        <f t="shared" si="555"/>
        <v/>
      </c>
      <c r="AD286" s="73" t="str">
        <f t="shared" si="555"/>
        <v/>
      </c>
      <c r="AE286" s="73" t="str">
        <f t="shared" si="555"/>
        <v/>
      </c>
      <c r="AF286" s="73" t="str">
        <f t="shared" si="555"/>
        <v/>
      </c>
      <c r="AG286" s="73" t="str">
        <f t="shared" si="555"/>
        <v/>
      </c>
      <c r="AH286" s="73" t="str">
        <f t="shared" si="555"/>
        <v/>
      </c>
      <c r="AI286" s="73" t="str">
        <f t="shared" si="555"/>
        <v/>
      </c>
      <c r="AJ286" s="73" t="str">
        <f t="shared" si="555"/>
        <v/>
      </c>
      <c r="AK286" s="73" t="str">
        <f t="shared" si="555"/>
        <v/>
      </c>
      <c r="AL286" s="73" t="str">
        <f t="shared" si="555"/>
        <v/>
      </c>
      <c r="AM286" s="73" t="str">
        <f t="shared" si="555"/>
        <v/>
      </c>
      <c r="AN286" s="64" t="e">
        <f t="shared" si="554"/>
        <v>#VALUE!</v>
      </c>
      <c r="AO286" s="12"/>
      <c r="AP286" s="12" t="str">
        <f>IF(ISBLANK(F286),"",VLOOKUP(F286,'validation code'!$T$64:$U$125,2,0))</f>
        <v/>
      </c>
      <c r="AQ286" s="12" t="str">
        <f>IF(ISBLANK(F286),"",VLOOKUP(F286,'validation code'!$T$3:$U$61,2,0))</f>
        <v/>
      </c>
      <c r="AR286" s="12" t="str">
        <f>IF(ISBLANK(M286)=TRUE,"",VLOOKUP(M286,'validation code'!$X$48:$Y$49,2,0))</f>
        <v/>
      </c>
      <c r="AS286" s="12" t="str">
        <f>IF(ISBLANK(F286)=TRUE,"",VLOOKUP(F286,'validation code'!$A$29:$B$91,2,0))</f>
        <v/>
      </c>
      <c r="AT286" s="12"/>
      <c r="AU286" s="12" t="s">
        <v>1149</v>
      </c>
      <c r="AV286" s="12" t="str">
        <f>IF(ISBLANK($B$2)=TRUE,"",VLOOKUP($B$2,'validation code'!$W$54:$X$76,2,0))</f>
        <v>ENL</v>
      </c>
      <c r="AW286" s="75" t="str">
        <f t="shared" si="516"/>
        <v>01</v>
      </c>
      <c r="AX286" s="75" t="str">
        <f t="shared" si="517"/>
        <v/>
      </c>
      <c r="AY286" s="75" t="str">
        <f t="shared" si="518"/>
        <v>0285</v>
      </c>
      <c r="AZ286" s="75" t="str">
        <f t="shared" si="519"/>
        <v>EX-23-ENL-01--0285</v>
      </c>
      <c r="BA286" s="75" t="str">
        <f t="shared" si="520"/>
        <v>Not Completed</v>
      </c>
      <c r="BB286" s="77">
        <f t="shared" si="521"/>
        <v>0</v>
      </c>
      <c r="BC286" s="77">
        <f t="shared" si="522"/>
        <v>0</v>
      </c>
      <c r="BD286" s="77">
        <f t="shared" si="523"/>
        <v>0</v>
      </c>
      <c r="BE286" s="77">
        <f t="shared" si="524"/>
        <v>1</v>
      </c>
      <c r="BF286" s="77">
        <f t="shared" si="525"/>
        <v>0</v>
      </c>
      <c r="BG286" s="77">
        <f t="shared" si="526"/>
        <v>0</v>
      </c>
      <c r="BH286" s="77">
        <f t="shared" si="527"/>
        <v>0</v>
      </c>
      <c r="BI286" s="77">
        <f t="shared" si="528"/>
        <v>0</v>
      </c>
      <c r="BJ286" s="77">
        <f t="shared" si="529"/>
        <v>0</v>
      </c>
      <c r="BK286" s="77">
        <f t="shared" si="530"/>
        <v>0</v>
      </c>
      <c r="BL286" s="77">
        <f t="shared" si="531"/>
        <v>0</v>
      </c>
      <c r="BM286" s="77">
        <f t="shared" si="532"/>
        <v>0</v>
      </c>
      <c r="BN286" s="77">
        <f t="shared" si="533"/>
        <v>1</v>
      </c>
      <c r="BO286" s="77">
        <f t="shared" si="534"/>
        <v>1</v>
      </c>
      <c r="BP286" s="77">
        <f t="shared" si="535"/>
        <v>0</v>
      </c>
      <c r="BQ286" s="77">
        <f t="shared" si="536"/>
        <v>1</v>
      </c>
      <c r="BR286" s="77">
        <f t="shared" si="537"/>
        <v>0</v>
      </c>
      <c r="BS286" s="77">
        <f t="shared" si="538"/>
        <v>0</v>
      </c>
      <c r="BT286" s="77">
        <f t="shared" si="539"/>
        <v>0</v>
      </c>
      <c r="BU286" s="77">
        <f t="shared" si="540"/>
        <v>0</v>
      </c>
      <c r="BV286" s="77">
        <f t="shared" si="541"/>
        <v>0</v>
      </c>
      <c r="BW286" s="77">
        <f t="shared" si="542"/>
        <v>0</v>
      </c>
      <c r="BY286" s="78" t="str">
        <f t="shared" si="543"/>
        <v/>
      </c>
      <c r="BZ286" s="78"/>
      <c r="CA286" s="78" t="str">
        <f t="shared" si="544"/>
        <v/>
      </c>
      <c r="CB286" s="78" t="str">
        <f t="shared" si="545"/>
        <v>ENL</v>
      </c>
      <c r="CC286" s="78" t="str">
        <f t="shared" si="546"/>
        <v>ENL</v>
      </c>
    </row>
    <row r="287" spans="1:81" s="76" customFormat="1" ht="14.25" customHeight="1" x14ac:dyDescent="0.35">
      <c r="A287" s="75" t="str">
        <f t="shared" si="515"/>
        <v>Not Completed</v>
      </c>
      <c r="C287" s="77">
        <f t="shared" si="549"/>
        <v>286</v>
      </c>
      <c r="D287" s="14" t="str">
        <f t="shared" si="550"/>
        <v/>
      </c>
      <c r="E287" s="15"/>
      <c r="F287" s="15"/>
      <c r="G287" s="15"/>
      <c r="H287" s="14" t="str">
        <f t="shared" si="551"/>
        <v/>
      </c>
      <c r="I287" s="15"/>
      <c r="J287" s="15"/>
      <c r="K287" s="15"/>
      <c r="L287" s="15"/>
      <c r="M287" s="15"/>
      <c r="N287" s="15"/>
      <c r="O287" s="15"/>
      <c r="P287" s="16"/>
      <c r="Q287" s="17" t="str">
        <f>IF(ISBLANK(O287)=TRUE,"",VLOOKUP(O287,'validation code'!$X$35:$Y$38,2,0))</f>
        <v/>
      </c>
      <c r="R287" s="17" t="e">
        <f t="shared" si="552"/>
        <v>#VALUE!</v>
      </c>
      <c r="S287" s="16"/>
      <c r="T287" s="74" t="str">
        <f t="shared" si="553"/>
        <v/>
      </c>
      <c r="U287" s="69"/>
      <c r="V287" s="69"/>
      <c r="W287" s="69"/>
      <c r="X287" s="69"/>
      <c r="Y287" s="70"/>
      <c r="Z287" s="69"/>
      <c r="AA287" s="71"/>
      <c r="AB287" s="73" t="str">
        <f t="shared" si="548"/>
        <v/>
      </c>
      <c r="AC287" s="73" t="str">
        <f t="shared" si="555"/>
        <v/>
      </c>
      <c r="AD287" s="73" t="str">
        <f t="shared" si="555"/>
        <v/>
      </c>
      <c r="AE287" s="73" t="str">
        <f t="shared" si="555"/>
        <v/>
      </c>
      <c r="AF287" s="73" t="str">
        <f t="shared" si="555"/>
        <v/>
      </c>
      <c r="AG287" s="73" t="str">
        <f t="shared" si="555"/>
        <v/>
      </c>
      <c r="AH287" s="73" t="str">
        <f t="shared" si="555"/>
        <v/>
      </c>
      <c r="AI287" s="73" t="str">
        <f t="shared" si="555"/>
        <v/>
      </c>
      <c r="AJ287" s="73" t="str">
        <f t="shared" si="555"/>
        <v/>
      </c>
      <c r="AK287" s="73" t="str">
        <f t="shared" si="555"/>
        <v/>
      </c>
      <c r="AL287" s="73" t="str">
        <f t="shared" si="555"/>
        <v/>
      </c>
      <c r="AM287" s="73" t="str">
        <f t="shared" si="555"/>
        <v/>
      </c>
      <c r="AN287" s="64" t="e">
        <f t="shared" si="554"/>
        <v>#VALUE!</v>
      </c>
      <c r="AO287" s="12"/>
      <c r="AP287" s="12" t="str">
        <f>IF(ISBLANK(F287),"",VLOOKUP(F287,'validation code'!$T$64:$U$125,2,0))</f>
        <v/>
      </c>
      <c r="AQ287" s="12" t="str">
        <f>IF(ISBLANK(F287),"",VLOOKUP(F287,'validation code'!$T$3:$U$61,2,0))</f>
        <v/>
      </c>
      <c r="AR287" s="12" t="str">
        <f>IF(ISBLANK(M287)=TRUE,"",VLOOKUP(M287,'validation code'!$X$48:$Y$49,2,0))</f>
        <v/>
      </c>
      <c r="AS287" s="12" t="str">
        <f>IF(ISBLANK(F287)=TRUE,"",VLOOKUP(F287,'validation code'!$A$29:$B$91,2,0))</f>
        <v/>
      </c>
      <c r="AT287" s="12"/>
      <c r="AU287" s="12" t="s">
        <v>1149</v>
      </c>
      <c r="AV287" s="12" t="str">
        <f>IF(ISBLANK($B$2)=TRUE,"",VLOOKUP($B$2,'validation code'!$W$54:$X$76,2,0))</f>
        <v>ENL</v>
      </c>
      <c r="AW287" s="75" t="str">
        <f t="shared" si="516"/>
        <v>01</v>
      </c>
      <c r="AX287" s="75" t="str">
        <f t="shared" si="517"/>
        <v/>
      </c>
      <c r="AY287" s="75" t="str">
        <f t="shared" si="518"/>
        <v>0286</v>
      </c>
      <c r="AZ287" s="75" t="str">
        <f t="shared" si="519"/>
        <v>EX-23-ENL-01--0286</v>
      </c>
      <c r="BA287" s="75" t="str">
        <f t="shared" si="520"/>
        <v>Not Completed</v>
      </c>
      <c r="BB287" s="77">
        <f t="shared" si="521"/>
        <v>0</v>
      </c>
      <c r="BC287" s="77">
        <f t="shared" si="522"/>
        <v>0</v>
      </c>
      <c r="BD287" s="77">
        <f t="shared" si="523"/>
        <v>0</v>
      </c>
      <c r="BE287" s="77">
        <f t="shared" si="524"/>
        <v>1</v>
      </c>
      <c r="BF287" s="77">
        <f t="shared" si="525"/>
        <v>0</v>
      </c>
      <c r="BG287" s="77">
        <f t="shared" si="526"/>
        <v>0</v>
      </c>
      <c r="BH287" s="77">
        <f t="shared" si="527"/>
        <v>0</v>
      </c>
      <c r="BI287" s="77">
        <f t="shared" si="528"/>
        <v>0</v>
      </c>
      <c r="BJ287" s="77">
        <f t="shared" si="529"/>
        <v>0</v>
      </c>
      <c r="BK287" s="77">
        <f t="shared" si="530"/>
        <v>0</v>
      </c>
      <c r="BL287" s="77">
        <f t="shared" si="531"/>
        <v>0</v>
      </c>
      <c r="BM287" s="77">
        <f t="shared" si="532"/>
        <v>0</v>
      </c>
      <c r="BN287" s="77">
        <f t="shared" si="533"/>
        <v>1</v>
      </c>
      <c r="BO287" s="77">
        <f t="shared" si="534"/>
        <v>1</v>
      </c>
      <c r="BP287" s="77">
        <f t="shared" si="535"/>
        <v>0</v>
      </c>
      <c r="BQ287" s="77">
        <f t="shared" si="536"/>
        <v>1</v>
      </c>
      <c r="BR287" s="77">
        <f t="shared" si="537"/>
        <v>0</v>
      </c>
      <c r="BS287" s="77">
        <f t="shared" si="538"/>
        <v>0</v>
      </c>
      <c r="BT287" s="77">
        <f t="shared" si="539"/>
        <v>0</v>
      </c>
      <c r="BU287" s="77">
        <f t="shared" si="540"/>
        <v>0</v>
      </c>
      <c r="BV287" s="77">
        <f t="shared" si="541"/>
        <v>0</v>
      </c>
      <c r="BW287" s="77">
        <f t="shared" si="542"/>
        <v>0</v>
      </c>
      <c r="BY287" s="78" t="str">
        <f t="shared" si="543"/>
        <v/>
      </c>
      <c r="BZ287" s="78"/>
      <c r="CA287" s="78" t="str">
        <f t="shared" si="544"/>
        <v/>
      </c>
      <c r="CB287" s="78" t="str">
        <f t="shared" si="545"/>
        <v>ENL</v>
      </c>
      <c r="CC287" s="78" t="str">
        <f t="shared" si="546"/>
        <v>ENL</v>
      </c>
    </row>
    <row r="288" spans="1:81" s="76" customFormat="1" ht="14.25" customHeight="1" x14ac:dyDescent="0.35">
      <c r="A288" s="75" t="str">
        <f t="shared" si="515"/>
        <v>Not Completed</v>
      </c>
      <c r="C288" s="77">
        <f t="shared" si="549"/>
        <v>287</v>
      </c>
      <c r="D288" s="14" t="str">
        <f t="shared" si="550"/>
        <v/>
      </c>
      <c r="E288" s="15"/>
      <c r="F288" s="15"/>
      <c r="G288" s="15"/>
      <c r="H288" s="14" t="str">
        <f t="shared" si="551"/>
        <v/>
      </c>
      <c r="I288" s="15"/>
      <c r="J288" s="15"/>
      <c r="K288" s="15"/>
      <c r="L288" s="15"/>
      <c r="M288" s="15"/>
      <c r="N288" s="15"/>
      <c r="O288" s="15"/>
      <c r="P288" s="16"/>
      <c r="Q288" s="17" t="str">
        <f>IF(ISBLANK(O288)=TRUE,"",VLOOKUP(O288,'validation code'!$X$35:$Y$38,2,0))</f>
        <v/>
      </c>
      <c r="R288" s="17" t="e">
        <f t="shared" si="552"/>
        <v>#VALUE!</v>
      </c>
      <c r="S288" s="16"/>
      <c r="T288" s="74" t="str">
        <f t="shared" si="553"/>
        <v/>
      </c>
      <c r="U288" s="69"/>
      <c r="V288" s="69"/>
      <c r="W288" s="69"/>
      <c r="X288" s="69"/>
      <c r="Y288" s="70"/>
      <c r="Z288" s="69"/>
      <c r="AA288" s="71"/>
      <c r="AB288" s="73" t="str">
        <f t="shared" si="548"/>
        <v/>
      </c>
      <c r="AC288" s="73" t="str">
        <f t="shared" si="555"/>
        <v/>
      </c>
      <c r="AD288" s="73" t="str">
        <f t="shared" si="555"/>
        <v/>
      </c>
      <c r="AE288" s="73" t="str">
        <f t="shared" si="555"/>
        <v/>
      </c>
      <c r="AF288" s="73" t="str">
        <f t="shared" si="555"/>
        <v/>
      </c>
      <c r="AG288" s="73" t="str">
        <f t="shared" si="555"/>
        <v/>
      </c>
      <c r="AH288" s="73" t="str">
        <f t="shared" si="555"/>
        <v/>
      </c>
      <c r="AI288" s="73" t="str">
        <f t="shared" si="555"/>
        <v/>
      </c>
      <c r="AJ288" s="73" t="str">
        <f t="shared" si="555"/>
        <v/>
      </c>
      <c r="AK288" s="73" t="str">
        <f t="shared" si="555"/>
        <v/>
      </c>
      <c r="AL288" s="73" t="str">
        <f t="shared" si="555"/>
        <v/>
      </c>
      <c r="AM288" s="73" t="str">
        <f t="shared" si="555"/>
        <v/>
      </c>
      <c r="AN288" s="64" t="e">
        <f t="shared" si="554"/>
        <v>#VALUE!</v>
      </c>
      <c r="AO288" s="12"/>
      <c r="AP288" s="12" t="str">
        <f>IF(ISBLANK(F288),"",VLOOKUP(F288,'validation code'!$T$64:$U$125,2,0))</f>
        <v/>
      </c>
      <c r="AQ288" s="12" t="str">
        <f>IF(ISBLANK(F288),"",VLOOKUP(F288,'validation code'!$T$3:$U$61,2,0))</f>
        <v/>
      </c>
      <c r="AR288" s="12" t="str">
        <f>IF(ISBLANK(M288)=TRUE,"",VLOOKUP(M288,'validation code'!$X$48:$Y$49,2,0))</f>
        <v/>
      </c>
      <c r="AS288" s="12" t="str">
        <f>IF(ISBLANK(F288)=TRUE,"",VLOOKUP(F288,'validation code'!$A$29:$B$91,2,0))</f>
        <v/>
      </c>
      <c r="AT288" s="12"/>
      <c r="AU288" s="12" t="s">
        <v>1149</v>
      </c>
      <c r="AV288" s="12" t="str">
        <f>IF(ISBLANK($B$2)=TRUE,"",VLOOKUP($B$2,'validation code'!$W$54:$X$76,2,0))</f>
        <v>ENL</v>
      </c>
      <c r="AW288" s="75" t="str">
        <f t="shared" si="516"/>
        <v>01</v>
      </c>
      <c r="AX288" s="75" t="str">
        <f t="shared" si="517"/>
        <v/>
      </c>
      <c r="AY288" s="75" t="str">
        <f t="shared" si="518"/>
        <v>0287</v>
      </c>
      <c r="AZ288" s="75" t="str">
        <f t="shared" si="519"/>
        <v>EX-23-ENL-01--0287</v>
      </c>
      <c r="BA288" s="75" t="str">
        <f t="shared" si="520"/>
        <v>Not Completed</v>
      </c>
      <c r="BB288" s="77">
        <f t="shared" si="521"/>
        <v>0</v>
      </c>
      <c r="BC288" s="77">
        <f t="shared" si="522"/>
        <v>0</v>
      </c>
      <c r="BD288" s="77">
        <f t="shared" si="523"/>
        <v>0</v>
      </c>
      <c r="BE288" s="77">
        <f t="shared" si="524"/>
        <v>1</v>
      </c>
      <c r="BF288" s="77">
        <f t="shared" si="525"/>
        <v>0</v>
      </c>
      <c r="BG288" s="77">
        <f t="shared" si="526"/>
        <v>0</v>
      </c>
      <c r="BH288" s="77">
        <f t="shared" si="527"/>
        <v>0</v>
      </c>
      <c r="BI288" s="77">
        <f t="shared" si="528"/>
        <v>0</v>
      </c>
      <c r="BJ288" s="77">
        <f t="shared" si="529"/>
        <v>0</v>
      </c>
      <c r="BK288" s="77">
        <f t="shared" si="530"/>
        <v>0</v>
      </c>
      <c r="BL288" s="77">
        <f t="shared" si="531"/>
        <v>0</v>
      </c>
      <c r="BM288" s="77">
        <f t="shared" si="532"/>
        <v>0</v>
      </c>
      <c r="BN288" s="77">
        <f t="shared" si="533"/>
        <v>1</v>
      </c>
      <c r="BO288" s="77">
        <f t="shared" si="534"/>
        <v>1</v>
      </c>
      <c r="BP288" s="77">
        <f t="shared" si="535"/>
        <v>0</v>
      </c>
      <c r="BQ288" s="77">
        <f t="shared" si="536"/>
        <v>1</v>
      </c>
      <c r="BR288" s="77">
        <f t="shared" si="537"/>
        <v>0</v>
      </c>
      <c r="BS288" s="77">
        <f t="shared" si="538"/>
        <v>0</v>
      </c>
      <c r="BT288" s="77">
        <f t="shared" si="539"/>
        <v>0</v>
      </c>
      <c r="BU288" s="77">
        <f t="shared" si="540"/>
        <v>0</v>
      </c>
      <c r="BV288" s="77">
        <f t="shared" si="541"/>
        <v>0</v>
      </c>
      <c r="BW288" s="77">
        <f t="shared" si="542"/>
        <v>0</v>
      </c>
      <c r="BY288" s="78" t="str">
        <f t="shared" si="543"/>
        <v/>
      </c>
      <c r="BZ288" s="78"/>
      <c r="CA288" s="78" t="str">
        <f t="shared" si="544"/>
        <v/>
      </c>
      <c r="CB288" s="78" t="str">
        <f t="shared" si="545"/>
        <v>ENL</v>
      </c>
      <c r="CC288" s="78" t="str">
        <f t="shared" si="546"/>
        <v>ENL</v>
      </c>
    </row>
    <row r="289" spans="1:81" s="76" customFormat="1" ht="14.25" customHeight="1" x14ac:dyDescent="0.35">
      <c r="A289" s="75" t="str">
        <f t="shared" si="515"/>
        <v>Not Completed</v>
      </c>
      <c r="C289" s="77">
        <f t="shared" si="549"/>
        <v>288</v>
      </c>
      <c r="D289" s="14" t="str">
        <f t="shared" si="550"/>
        <v/>
      </c>
      <c r="E289" s="15"/>
      <c r="F289" s="15"/>
      <c r="G289" s="15"/>
      <c r="H289" s="14" t="str">
        <f t="shared" si="551"/>
        <v/>
      </c>
      <c r="I289" s="15"/>
      <c r="J289" s="15"/>
      <c r="K289" s="15"/>
      <c r="L289" s="15"/>
      <c r="M289" s="15"/>
      <c r="N289" s="15"/>
      <c r="O289" s="15"/>
      <c r="P289" s="16"/>
      <c r="Q289" s="17" t="str">
        <f>IF(ISBLANK(O289)=TRUE,"",VLOOKUP(O289,'validation code'!$X$35:$Y$38,2,0))</f>
        <v/>
      </c>
      <c r="R289" s="17" t="e">
        <f t="shared" si="552"/>
        <v>#VALUE!</v>
      </c>
      <c r="S289" s="16"/>
      <c r="T289" s="74" t="str">
        <f t="shared" si="553"/>
        <v/>
      </c>
      <c r="U289" s="69"/>
      <c r="V289" s="69"/>
      <c r="W289" s="69"/>
      <c r="X289" s="69"/>
      <c r="Y289" s="70"/>
      <c r="Z289" s="69"/>
      <c r="AA289" s="71"/>
      <c r="AB289" s="73" t="str">
        <f t="shared" si="548"/>
        <v/>
      </c>
      <c r="AC289" s="73" t="str">
        <f t="shared" si="555"/>
        <v/>
      </c>
      <c r="AD289" s="73" t="str">
        <f t="shared" si="555"/>
        <v/>
      </c>
      <c r="AE289" s="73" t="str">
        <f t="shared" si="555"/>
        <v/>
      </c>
      <c r="AF289" s="73" t="str">
        <f t="shared" si="555"/>
        <v/>
      </c>
      <c r="AG289" s="73" t="str">
        <f t="shared" si="555"/>
        <v/>
      </c>
      <c r="AH289" s="73" t="str">
        <f t="shared" si="555"/>
        <v/>
      </c>
      <c r="AI289" s="73" t="str">
        <f t="shared" si="555"/>
        <v/>
      </c>
      <c r="AJ289" s="73" t="str">
        <f t="shared" si="555"/>
        <v/>
      </c>
      <c r="AK289" s="73" t="str">
        <f t="shared" si="555"/>
        <v/>
      </c>
      <c r="AL289" s="73" t="str">
        <f t="shared" si="555"/>
        <v/>
      </c>
      <c r="AM289" s="73" t="str">
        <f t="shared" si="555"/>
        <v/>
      </c>
      <c r="AN289" s="64" t="e">
        <f t="shared" si="554"/>
        <v>#VALUE!</v>
      </c>
      <c r="AO289" s="12"/>
      <c r="AP289" s="12" t="str">
        <f>IF(ISBLANK(F289),"",VLOOKUP(F289,'validation code'!$T$64:$U$125,2,0))</f>
        <v/>
      </c>
      <c r="AQ289" s="12" t="str">
        <f>IF(ISBLANK(F289),"",VLOOKUP(F289,'validation code'!$T$3:$U$61,2,0))</f>
        <v/>
      </c>
      <c r="AR289" s="12" t="str">
        <f>IF(ISBLANK(M289)=TRUE,"",VLOOKUP(M289,'validation code'!$X$48:$Y$49,2,0))</f>
        <v/>
      </c>
      <c r="AS289" s="12" t="str">
        <f>IF(ISBLANK(F289)=TRUE,"",VLOOKUP(F289,'validation code'!$A$29:$B$91,2,0))</f>
        <v/>
      </c>
      <c r="AT289" s="12"/>
      <c r="AU289" s="12" t="s">
        <v>1149</v>
      </c>
      <c r="AV289" s="12" t="str">
        <f>IF(ISBLANK($B$2)=TRUE,"",VLOOKUP($B$2,'validation code'!$W$54:$X$76,2,0))</f>
        <v>ENL</v>
      </c>
      <c r="AW289" s="75" t="str">
        <f t="shared" si="516"/>
        <v>01</v>
      </c>
      <c r="AX289" s="75" t="str">
        <f t="shared" si="517"/>
        <v/>
      </c>
      <c r="AY289" s="75" t="str">
        <f t="shared" si="518"/>
        <v>0288</v>
      </c>
      <c r="AZ289" s="75" t="str">
        <f t="shared" si="519"/>
        <v>EX-23-ENL-01--0288</v>
      </c>
      <c r="BA289" s="75" t="str">
        <f t="shared" si="520"/>
        <v>Not Completed</v>
      </c>
      <c r="BB289" s="77">
        <f t="shared" si="521"/>
        <v>0</v>
      </c>
      <c r="BC289" s="77">
        <f t="shared" si="522"/>
        <v>0</v>
      </c>
      <c r="BD289" s="77">
        <f t="shared" si="523"/>
        <v>0</v>
      </c>
      <c r="BE289" s="77">
        <f t="shared" si="524"/>
        <v>1</v>
      </c>
      <c r="BF289" s="77">
        <f t="shared" si="525"/>
        <v>0</v>
      </c>
      <c r="BG289" s="77">
        <f t="shared" si="526"/>
        <v>0</v>
      </c>
      <c r="BH289" s="77">
        <f t="shared" si="527"/>
        <v>0</v>
      </c>
      <c r="BI289" s="77">
        <f t="shared" si="528"/>
        <v>0</v>
      </c>
      <c r="BJ289" s="77">
        <f t="shared" si="529"/>
        <v>0</v>
      </c>
      <c r="BK289" s="77">
        <f t="shared" si="530"/>
        <v>0</v>
      </c>
      <c r="BL289" s="77">
        <f t="shared" si="531"/>
        <v>0</v>
      </c>
      <c r="BM289" s="77">
        <f t="shared" si="532"/>
        <v>0</v>
      </c>
      <c r="BN289" s="77">
        <f t="shared" si="533"/>
        <v>1</v>
      </c>
      <c r="BO289" s="77">
        <f t="shared" si="534"/>
        <v>1</v>
      </c>
      <c r="BP289" s="77">
        <f t="shared" si="535"/>
        <v>0</v>
      </c>
      <c r="BQ289" s="77">
        <f t="shared" si="536"/>
        <v>1</v>
      </c>
      <c r="BR289" s="77">
        <f t="shared" si="537"/>
        <v>0</v>
      </c>
      <c r="BS289" s="77">
        <f t="shared" si="538"/>
        <v>0</v>
      </c>
      <c r="BT289" s="77">
        <f t="shared" si="539"/>
        <v>0</v>
      </c>
      <c r="BU289" s="77">
        <f t="shared" si="540"/>
        <v>0</v>
      </c>
      <c r="BV289" s="77">
        <f t="shared" si="541"/>
        <v>0</v>
      </c>
      <c r="BW289" s="77">
        <f t="shared" si="542"/>
        <v>0</v>
      </c>
      <c r="BY289" s="78" t="str">
        <f t="shared" si="543"/>
        <v/>
      </c>
      <c r="BZ289" s="78"/>
      <c r="CA289" s="78" t="str">
        <f t="shared" si="544"/>
        <v/>
      </c>
      <c r="CB289" s="78" t="str">
        <f t="shared" si="545"/>
        <v>ENL</v>
      </c>
      <c r="CC289" s="78" t="str">
        <f t="shared" si="546"/>
        <v>ENL</v>
      </c>
    </row>
    <row r="290" spans="1:81" s="76" customFormat="1" ht="14.25" customHeight="1" x14ac:dyDescent="0.35">
      <c r="A290" s="75" t="str">
        <f t="shared" si="515"/>
        <v>Not Completed</v>
      </c>
      <c r="C290" s="77">
        <f t="shared" si="549"/>
        <v>289</v>
      </c>
      <c r="D290" s="14" t="str">
        <f t="shared" si="550"/>
        <v/>
      </c>
      <c r="E290" s="15"/>
      <c r="F290" s="15"/>
      <c r="G290" s="15"/>
      <c r="H290" s="14" t="str">
        <f t="shared" si="551"/>
        <v/>
      </c>
      <c r="I290" s="15"/>
      <c r="J290" s="15"/>
      <c r="K290" s="15"/>
      <c r="L290" s="15"/>
      <c r="M290" s="15"/>
      <c r="N290" s="15"/>
      <c r="O290" s="15"/>
      <c r="P290" s="16"/>
      <c r="Q290" s="17" t="str">
        <f>IF(ISBLANK(O290)=TRUE,"",VLOOKUP(O290,'validation code'!$X$35:$Y$38,2,0))</f>
        <v/>
      </c>
      <c r="R290" s="17" t="e">
        <f t="shared" si="552"/>
        <v>#VALUE!</v>
      </c>
      <c r="S290" s="16"/>
      <c r="T290" s="74" t="str">
        <f t="shared" si="553"/>
        <v/>
      </c>
      <c r="U290" s="69"/>
      <c r="V290" s="69"/>
      <c r="W290" s="69"/>
      <c r="X290" s="69"/>
      <c r="Y290" s="70"/>
      <c r="Z290" s="69"/>
      <c r="AA290" s="71"/>
      <c r="AB290" s="73" t="str">
        <f t="shared" si="548"/>
        <v/>
      </c>
      <c r="AC290" s="73" t="str">
        <f t="shared" si="555"/>
        <v/>
      </c>
      <c r="AD290" s="73" t="str">
        <f t="shared" si="555"/>
        <v/>
      </c>
      <c r="AE290" s="73" t="str">
        <f t="shared" si="555"/>
        <v/>
      </c>
      <c r="AF290" s="73" t="str">
        <f t="shared" si="555"/>
        <v/>
      </c>
      <c r="AG290" s="73" t="str">
        <f t="shared" si="555"/>
        <v/>
      </c>
      <c r="AH290" s="73" t="str">
        <f t="shared" si="555"/>
        <v/>
      </c>
      <c r="AI290" s="73" t="str">
        <f t="shared" si="555"/>
        <v/>
      </c>
      <c r="AJ290" s="73" t="str">
        <f t="shared" si="555"/>
        <v/>
      </c>
      <c r="AK290" s="73" t="str">
        <f t="shared" si="555"/>
        <v/>
      </c>
      <c r="AL290" s="73" t="str">
        <f t="shared" si="555"/>
        <v/>
      </c>
      <c r="AM290" s="73" t="str">
        <f t="shared" si="555"/>
        <v/>
      </c>
      <c r="AN290" s="64" t="e">
        <f t="shared" si="554"/>
        <v>#VALUE!</v>
      </c>
      <c r="AO290" s="12"/>
      <c r="AP290" s="12" t="str">
        <f>IF(ISBLANK(F290),"",VLOOKUP(F290,'validation code'!$T$64:$U$125,2,0))</f>
        <v/>
      </c>
      <c r="AQ290" s="12" t="str">
        <f>IF(ISBLANK(F290),"",VLOOKUP(F290,'validation code'!$T$3:$U$61,2,0))</f>
        <v/>
      </c>
      <c r="AR290" s="12" t="str">
        <f>IF(ISBLANK(M290)=TRUE,"",VLOOKUP(M290,'validation code'!$X$48:$Y$49,2,0))</f>
        <v/>
      </c>
      <c r="AS290" s="12" t="str">
        <f>IF(ISBLANK(F290)=TRUE,"",VLOOKUP(F290,'validation code'!$A$29:$B$91,2,0))</f>
        <v/>
      </c>
      <c r="AT290" s="12"/>
      <c r="AU290" s="12" t="s">
        <v>1149</v>
      </c>
      <c r="AV290" s="12" t="str">
        <f>IF(ISBLANK($B$2)=TRUE,"",VLOOKUP($B$2,'validation code'!$W$54:$X$76,2,0))</f>
        <v>ENL</v>
      </c>
      <c r="AW290" s="75" t="str">
        <f t="shared" si="516"/>
        <v>01</v>
      </c>
      <c r="AX290" s="75" t="str">
        <f t="shared" si="517"/>
        <v/>
      </c>
      <c r="AY290" s="75" t="str">
        <f t="shared" si="518"/>
        <v>0289</v>
      </c>
      <c r="AZ290" s="75" t="str">
        <f t="shared" si="519"/>
        <v>EX-23-ENL-01--0289</v>
      </c>
      <c r="BA290" s="75" t="str">
        <f t="shared" si="520"/>
        <v>Not Completed</v>
      </c>
      <c r="BB290" s="77">
        <f t="shared" si="521"/>
        <v>0</v>
      </c>
      <c r="BC290" s="77">
        <f t="shared" si="522"/>
        <v>0</v>
      </c>
      <c r="BD290" s="77">
        <f t="shared" si="523"/>
        <v>0</v>
      </c>
      <c r="BE290" s="77">
        <f t="shared" si="524"/>
        <v>1</v>
      </c>
      <c r="BF290" s="77">
        <f t="shared" si="525"/>
        <v>0</v>
      </c>
      <c r="BG290" s="77">
        <f t="shared" si="526"/>
        <v>0</v>
      </c>
      <c r="BH290" s="77">
        <f t="shared" si="527"/>
        <v>0</v>
      </c>
      <c r="BI290" s="77">
        <f t="shared" si="528"/>
        <v>0</v>
      </c>
      <c r="BJ290" s="77">
        <f t="shared" si="529"/>
        <v>0</v>
      </c>
      <c r="BK290" s="77">
        <f t="shared" si="530"/>
        <v>0</v>
      </c>
      <c r="BL290" s="77">
        <f t="shared" si="531"/>
        <v>0</v>
      </c>
      <c r="BM290" s="77">
        <f t="shared" si="532"/>
        <v>0</v>
      </c>
      <c r="BN290" s="77">
        <f t="shared" si="533"/>
        <v>1</v>
      </c>
      <c r="BO290" s="77">
        <f t="shared" si="534"/>
        <v>1</v>
      </c>
      <c r="BP290" s="77">
        <f t="shared" si="535"/>
        <v>0</v>
      </c>
      <c r="BQ290" s="77">
        <f t="shared" si="536"/>
        <v>1</v>
      </c>
      <c r="BR290" s="77">
        <f t="shared" si="537"/>
        <v>0</v>
      </c>
      <c r="BS290" s="77">
        <f t="shared" si="538"/>
        <v>0</v>
      </c>
      <c r="BT290" s="77">
        <f t="shared" si="539"/>
        <v>0</v>
      </c>
      <c r="BU290" s="77">
        <f t="shared" si="540"/>
        <v>0</v>
      </c>
      <c r="BV290" s="77">
        <f t="shared" si="541"/>
        <v>0</v>
      </c>
      <c r="BW290" s="77">
        <f t="shared" si="542"/>
        <v>0</v>
      </c>
      <c r="BY290" s="78" t="str">
        <f t="shared" si="543"/>
        <v/>
      </c>
      <c r="BZ290" s="78"/>
      <c r="CA290" s="78" t="str">
        <f t="shared" si="544"/>
        <v/>
      </c>
      <c r="CB290" s="78" t="str">
        <f t="shared" si="545"/>
        <v>ENL</v>
      </c>
      <c r="CC290" s="78" t="str">
        <f t="shared" si="546"/>
        <v>ENL</v>
      </c>
    </row>
    <row r="291" spans="1:81" s="76" customFormat="1" ht="14.25" customHeight="1" x14ac:dyDescent="0.35">
      <c r="A291" s="75" t="str">
        <f t="shared" si="515"/>
        <v>Not Completed</v>
      </c>
      <c r="C291" s="77">
        <f t="shared" si="549"/>
        <v>290</v>
      </c>
      <c r="D291" s="14" t="str">
        <f t="shared" si="550"/>
        <v/>
      </c>
      <c r="E291" s="15"/>
      <c r="F291" s="15"/>
      <c r="G291" s="15"/>
      <c r="H291" s="14" t="str">
        <f t="shared" si="551"/>
        <v/>
      </c>
      <c r="I291" s="15"/>
      <c r="J291" s="15"/>
      <c r="K291" s="15"/>
      <c r="L291" s="15"/>
      <c r="M291" s="15"/>
      <c r="N291" s="15"/>
      <c r="O291" s="15"/>
      <c r="P291" s="16"/>
      <c r="Q291" s="17" t="str">
        <f>IF(ISBLANK(O291)=TRUE,"",VLOOKUP(O291,'validation code'!$X$35:$Y$38,2,0))</f>
        <v/>
      </c>
      <c r="R291" s="17" t="e">
        <f t="shared" si="552"/>
        <v>#VALUE!</v>
      </c>
      <c r="S291" s="16"/>
      <c r="T291" s="74" t="str">
        <f t="shared" si="553"/>
        <v/>
      </c>
      <c r="U291" s="69"/>
      <c r="V291" s="69"/>
      <c r="W291" s="69"/>
      <c r="X291" s="69"/>
      <c r="Y291" s="70"/>
      <c r="Z291" s="69"/>
      <c r="AA291" s="71"/>
      <c r="AB291" s="73" t="str">
        <f t="shared" si="548"/>
        <v/>
      </c>
      <c r="AC291" s="73" t="str">
        <f t="shared" si="548"/>
        <v/>
      </c>
      <c r="AD291" s="73" t="str">
        <f t="shared" si="548"/>
        <v/>
      </c>
      <c r="AE291" s="73" t="str">
        <f t="shared" si="548"/>
        <v/>
      </c>
      <c r="AF291" s="73" t="str">
        <f t="shared" si="548"/>
        <v/>
      </c>
      <c r="AG291" s="73" t="str">
        <f t="shared" si="548"/>
        <v/>
      </c>
      <c r="AH291" s="73" t="str">
        <f t="shared" si="548"/>
        <v/>
      </c>
      <c r="AI291" s="73" t="str">
        <f t="shared" si="548"/>
        <v/>
      </c>
      <c r="AJ291" s="73" t="str">
        <f t="shared" si="548"/>
        <v/>
      </c>
      <c r="AK291" s="73" t="str">
        <f t="shared" si="548"/>
        <v/>
      </c>
      <c r="AL291" s="73" t="str">
        <f t="shared" si="548"/>
        <v/>
      </c>
      <c r="AM291" s="73" t="str">
        <f t="shared" si="548"/>
        <v/>
      </c>
      <c r="AN291" s="64" t="e">
        <f t="shared" si="554"/>
        <v>#VALUE!</v>
      </c>
      <c r="AO291" s="12"/>
      <c r="AP291" s="12" t="str">
        <f>IF(ISBLANK(F291),"",VLOOKUP(F291,'validation code'!$T$64:$U$125,2,0))</f>
        <v/>
      </c>
      <c r="AQ291" s="12" t="str">
        <f>IF(ISBLANK(F291),"",VLOOKUP(F291,'validation code'!$T$3:$U$61,2,0))</f>
        <v/>
      </c>
      <c r="AR291" s="12" t="str">
        <f>IF(ISBLANK(M291)=TRUE,"",VLOOKUP(M291,'validation code'!$X$48:$Y$49,2,0))</f>
        <v/>
      </c>
      <c r="AS291" s="12" t="str">
        <f>IF(ISBLANK(F291)=TRUE,"",VLOOKUP(F291,'validation code'!$A$29:$B$91,2,0))</f>
        <v/>
      </c>
      <c r="AT291" s="12"/>
      <c r="AU291" s="12" t="s">
        <v>1149</v>
      </c>
      <c r="AV291" s="12" t="str">
        <f>IF(ISBLANK($B$2)=TRUE,"",VLOOKUP($B$2,'validation code'!$W$54:$X$76,2,0))</f>
        <v>ENL</v>
      </c>
      <c r="AW291" s="75" t="str">
        <f t="shared" si="516"/>
        <v>01</v>
      </c>
      <c r="AX291" s="75" t="str">
        <f t="shared" si="517"/>
        <v/>
      </c>
      <c r="AY291" s="75" t="str">
        <f t="shared" si="518"/>
        <v>0290</v>
      </c>
      <c r="AZ291" s="75" t="str">
        <f t="shared" si="519"/>
        <v>EX-23-ENL-01--0290</v>
      </c>
      <c r="BA291" s="75" t="str">
        <f t="shared" si="520"/>
        <v>Not Completed</v>
      </c>
      <c r="BB291" s="77">
        <f t="shared" si="521"/>
        <v>0</v>
      </c>
      <c r="BC291" s="77">
        <f t="shared" si="522"/>
        <v>0</v>
      </c>
      <c r="BD291" s="77">
        <f t="shared" si="523"/>
        <v>0</v>
      </c>
      <c r="BE291" s="77">
        <f t="shared" si="524"/>
        <v>1</v>
      </c>
      <c r="BF291" s="77">
        <f t="shared" si="525"/>
        <v>0</v>
      </c>
      <c r="BG291" s="77">
        <f t="shared" si="526"/>
        <v>0</v>
      </c>
      <c r="BH291" s="77">
        <f t="shared" si="527"/>
        <v>0</v>
      </c>
      <c r="BI291" s="77">
        <f t="shared" si="528"/>
        <v>0</v>
      </c>
      <c r="BJ291" s="77">
        <f t="shared" si="529"/>
        <v>0</v>
      </c>
      <c r="BK291" s="77">
        <f t="shared" si="530"/>
        <v>0</v>
      </c>
      <c r="BL291" s="77">
        <f t="shared" si="531"/>
        <v>0</v>
      </c>
      <c r="BM291" s="77">
        <f t="shared" si="532"/>
        <v>0</v>
      </c>
      <c r="BN291" s="77">
        <f t="shared" si="533"/>
        <v>1</v>
      </c>
      <c r="BO291" s="77">
        <f t="shared" si="534"/>
        <v>1</v>
      </c>
      <c r="BP291" s="77">
        <f t="shared" si="535"/>
        <v>0</v>
      </c>
      <c r="BQ291" s="77">
        <f t="shared" si="536"/>
        <v>1</v>
      </c>
      <c r="BR291" s="77">
        <f t="shared" si="537"/>
        <v>0</v>
      </c>
      <c r="BS291" s="77">
        <f t="shared" si="538"/>
        <v>0</v>
      </c>
      <c r="BT291" s="77">
        <f t="shared" si="539"/>
        <v>0</v>
      </c>
      <c r="BU291" s="77">
        <f t="shared" si="540"/>
        <v>0</v>
      </c>
      <c r="BV291" s="77">
        <f t="shared" si="541"/>
        <v>0</v>
      </c>
      <c r="BW291" s="77">
        <f t="shared" si="542"/>
        <v>0</v>
      </c>
      <c r="BY291" s="78" t="str">
        <f t="shared" si="543"/>
        <v/>
      </c>
      <c r="BZ291" s="78"/>
      <c r="CA291" s="78" t="str">
        <f t="shared" si="544"/>
        <v/>
      </c>
      <c r="CB291" s="78" t="str">
        <f t="shared" si="545"/>
        <v>ENL</v>
      </c>
      <c r="CC291" s="78" t="str">
        <f t="shared" si="546"/>
        <v>ENL</v>
      </c>
    </row>
    <row r="292" spans="1:81" s="76" customFormat="1" ht="14.25" customHeight="1" x14ac:dyDescent="0.35">
      <c r="A292" s="75" t="str">
        <f t="shared" si="515"/>
        <v>Not Completed</v>
      </c>
      <c r="C292" s="77">
        <f t="shared" si="549"/>
        <v>291</v>
      </c>
      <c r="D292" s="14" t="str">
        <f t="shared" si="550"/>
        <v/>
      </c>
      <c r="E292" s="15"/>
      <c r="F292" s="15"/>
      <c r="G292" s="15"/>
      <c r="H292" s="14" t="str">
        <f t="shared" si="551"/>
        <v/>
      </c>
      <c r="I292" s="15"/>
      <c r="J292" s="15"/>
      <c r="K292" s="15"/>
      <c r="L292" s="15"/>
      <c r="M292" s="15"/>
      <c r="N292" s="15"/>
      <c r="O292" s="15"/>
      <c r="P292" s="16"/>
      <c r="Q292" s="17" t="str">
        <f>IF(ISBLANK(O292)=TRUE,"",VLOOKUP(O292,'validation code'!$X$35:$Y$38,2,0))</f>
        <v/>
      </c>
      <c r="R292" s="17" t="e">
        <f t="shared" si="552"/>
        <v>#VALUE!</v>
      </c>
      <c r="S292" s="16"/>
      <c r="T292" s="74" t="str">
        <f t="shared" si="553"/>
        <v/>
      </c>
      <c r="U292" s="69"/>
      <c r="V292" s="69"/>
      <c r="W292" s="69"/>
      <c r="X292" s="69"/>
      <c r="Y292" s="70"/>
      <c r="Z292" s="69"/>
      <c r="AA292" s="71"/>
      <c r="AB292" s="73" t="str">
        <f t="shared" si="548"/>
        <v/>
      </c>
      <c r="AC292" s="73" t="str">
        <f t="shared" si="548"/>
        <v/>
      </c>
      <c r="AD292" s="73" t="str">
        <f t="shared" si="548"/>
        <v/>
      </c>
      <c r="AE292" s="73" t="str">
        <f t="shared" si="548"/>
        <v/>
      </c>
      <c r="AF292" s="73" t="str">
        <f t="shared" si="548"/>
        <v/>
      </c>
      <c r="AG292" s="73" t="str">
        <f t="shared" si="548"/>
        <v/>
      </c>
      <c r="AH292" s="73" t="str">
        <f t="shared" si="548"/>
        <v/>
      </c>
      <c r="AI292" s="73" t="str">
        <f t="shared" si="548"/>
        <v/>
      </c>
      <c r="AJ292" s="73" t="str">
        <f t="shared" si="548"/>
        <v/>
      </c>
      <c r="AK292" s="73" t="str">
        <f t="shared" si="548"/>
        <v/>
      </c>
      <c r="AL292" s="73" t="str">
        <f t="shared" si="548"/>
        <v/>
      </c>
      <c r="AM292" s="73" t="str">
        <f t="shared" si="548"/>
        <v/>
      </c>
      <c r="AN292" s="64" t="e">
        <f t="shared" si="554"/>
        <v>#VALUE!</v>
      </c>
      <c r="AO292" s="12"/>
      <c r="AP292" s="12" t="str">
        <f>IF(ISBLANK(F292),"",VLOOKUP(F292,'validation code'!$T$64:$U$125,2,0))</f>
        <v/>
      </c>
      <c r="AQ292" s="12" t="str">
        <f>IF(ISBLANK(F292),"",VLOOKUP(F292,'validation code'!$T$3:$U$61,2,0))</f>
        <v/>
      </c>
      <c r="AR292" s="12" t="str">
        <f>IF(ISBLANK(M292)=TRUE,"",VLOOKUP(M292,'validation code'!$X$48:$Y$49,2,0))</f>
        <v/>
      </c>
      <c r="AS292" s="12" t="str">
        <f>IF(ISBLANK(F292)=TRUE,"",VLOOKUP(F292,'validation code'!$A$29:$B$91,2,0))</f>
        <v/>
      </c>
      <c r="AT292" s="12"/>
      <c r="AU292" s="12" t="s">
        <v>1149</v>
      </c>
      <c r="AV292" s="12" t="str">
        <f>IF(ISBLANK($B$2)=TRUE,"",VLOOKUP($B$2,'validation code'!$W$54:$X$76,2,0))</f>
        <v>ENL</v>
      </c>
      <c r="AW292" s="75" t="str">
        <f t="shared" si="516"/>
        <v>01</v>
      </c>
      <c r="AX292" s="75" t="str">
        <f t="shared" si="517"/>
        <v/>
      </c>
      <c r="AY292" s="75" t="str">
        <f t="shared" si="518"/>
        <v>0291</v>
      </c>
      <c r="AZ292" s="75" t="str">
        <f t="shared" si="519"/>
        <v>EX-23-ENL-01--0291</v>
      </c>
      <c r="BA292" s="75" t="str">
        <f t="shared" si="520"/>
        <v>Not Completed</v>
      </c>
      <c r="BB292" s="77">
        <f t="shared" si="521"/>
        <v>0</v>
      </c>
      <c r="BC292" s="77">
        <f t="shared" si="522"/>
        <v>0</v>
      </c>
      <c r="BD292" s="77">
        <f t="shared" si="523"/>
        <v>0</v>
      </c>
      <c r="BE292" s="77">
        <f t="shared" si="524"/>
        <v>1</v>
      </c>
      <c r="BF292" s="77">
        <f t="shared" si="525"/>
        <v>0</v>
      </c>
      <c r="BG292" s="77">
        <f t="shared" si="526"/>
        <v>0</v>
      </c>
      <c r="BH292" s="77">
        <f t="shared" si="527"/>
        <v>0</v>
      </c>
      <c r="BI292" s="77">
        <f t="shared" si="528"/>
        <v>0</v>
      </c>
      <c r="BJ292" s="77">
        <f t="shared" si="529"/>
        <v>0</v>
      </c>
      <c r="BK292" s="77">
        <f t="shared" si="530"/>
        <v>0</v>
      </c>
      <c r="BL292" s="77">
        <f t="shared" si="531"/>
        <v>0</v>
      </c>
      <c r="BM292" s="77">
        <f t="shared" si="532"/>
        <v>0</v>
      </c>
      <c r="BN292" s="77">
        <f t="shared" si="533"/>
        <v>1</v>
      </c>
      <c r="BO292" s="77">
        <f t="shared" si="534"/>
        <v>1</v>
      </c>
      <c r="BP292" s="77">
        <f t="shared" si="535"/>
        <v>0</v>
      </c>
      <c r="BQ292" s="77">
        <f t="shared" si="536"/>
        <v>1</v>
      </c>
      <c r="BR292" s="77">
        <f t="shared" si="537"/>
        <v>0</v>
      </c>
      <c r="BS292" s="77">
        <f t="shared" si="538"/>
        <v>0</v>
      </c>
      <c r="BT292" s="77">
        <f t="shared" si="539"/>
        <v>0</v>
      </c>
      <c r="BU292" s="77">
        <f t="shared" si="540"/>
        <v>0</v>
      </c>
      <c r="BV292" s="77">
        <f t="shared" si="541"/>
        <v>0</v>
      </c>
      <c r="BW292" s="77">
        <f t="shared" si="542"/>
        <v>0</v>
      </c>
      <c r="BY292" s="78" t="str">
        <f t="shared" si="543"/>
        <v/>
      </c>
      <c r="BZ292" s="78"/>
      <c r="CA292" s="78" t="str">
        <f t="shared" si="544"/>
        <v/>
      </c>
      <c r="CB292" s="78" t="str">
        <f t="shared" si="545"/>
        <v>ENL</v>
      </c>
      <c r="CC292" s="78" t="str">
        <f t="shared" si="546"/>
        <v>ENL</v>
      </c>
    </row>
    <row r="293" spans="1:81" s="76" customFormat="1" ht="14.25" customHeight="1" x14ac:dyDescent="0.35">
      <c r="A293" s="75" t="str">
        <f t="shared" si="515"/>
        <v>Not Completed</v>
      </c>
      <c r="C293" s="77">
        <f t="shared" si="549"/>
        <v>292</v>
      </c>
      <c r="D293" s="14" t="str">
        <f t="shared" si="550"/>
        <v/>
      </c>
      <c r="E293" s="15"/>
      <c r="F293" s="15"/>
      <c r="G293" s="15"/>
      <c r="H293" s="14" t="str">
        <f t="shared" si="551"/>
        <v/>
      </c>
      <c r="I293" s="15"/>
      <c r="J293" s="15"/>
      <c r="K293" s="15"/>
      <c r="L293" s="15"/>
      <c r="M293" s="15"/>
      <c r="N293" s="15"/>
      <c r="O293" s="15"/>
      <c r="P293" s="16"/>
      <c r="Q293" s="17" t="str">
        <f>IF(ISBLANK(O293)=TRUE,"",VLOOKUP(O293,'validation code'!$X$35:$Y$38,2,0))</f>
        <v/>
      </c>
      <c r="R293" s="17" t="e">
        <f t="shared" si="552"/>
        <v>#VALUE!</v>
      </c>
      <c r="S293" s="16"/>
      <c r="T293" s="74" t="str">
        <f t="shared" si="553"/>
        <v/>
      </c>
      <c r="U293" s="69"/>
      <c r="V293" s="69"/>
      <c r="W293" s="69"/>
      <c r="X293" s="69"/>
      <c r="Y293" s="70"/>
      <c r="Z293" s="69"/>
      <c r="AA293" s="71"/>
      <c r="AB293" s="73" t="str">
        <f t="shared" si="548"/>
        <v/>
      </c>
      <c r="AC293" s="73" t="str">
        <f t="shared" si="548"/>
        <v/>
      </c>
      <c r="AD293" s="73" t="str">
        <f t="shared" si="548"/>
        <v/>
      </c>
      <c r="AE293" s="73" t="str">
        <f t="shared" si="548"/>
        <v/>
      </c>
      <c r="AF293" s="73" t="str">
        <f t="shared" si="548"/>
        <v/>
      </c>
      <c r="AG293" s="73" t="str">
        <f t="shared" si="548"/>
        <v/>
      </c>
      <c r="AH293" s="73" t="str">
        <f t="shared" si="548"/>
        <v/>
      </c>
      <c r="AI293" s="73" t="str">
        <f t="shared" si="548"/>
        <v/>
      </c>
      <c r="AJ293" s="73" t="str">
        <f t="shared" si="548"/>
        <v/>
      </c>
      <c r="AK293" s="73" t="str">
        <f t="shared" si="548"/>
        <v/>
      </c>
      <c r="AL293" s="73" t="str">
        <f t="shared" si="548"/>
        <v/>
      </c>
      <c r="AM293" s="73" t="str">
        <f t="shared" si="548"/>
        <v/>
      </c>
      <c r="AN293" s="64" t="e">
        <f t="shared" si="554"/>
        <v>#VALUE!</v>
      </c>
      <c r="AO293" s="12"/>
      <c r="AP293" s="12" t="str">
        <f>IF(ISBLANK(F293),"",VLOOKUP(F293,'validation code'!$T$64:$U$125,2,0))</f>
        <v/>
      </c>
      <c r="AQ293" s="12" t="str">
        <f>IF(ISBLANK(F293),"",VLOOKUP(F293,'validation code'!$T$3:$U$61,2,0))</f>
        <v/>
      </c>
      <c r="AR293" s="12" t="str">
        <f>IF(ISBLANK(M293)=TRUE,"",VLOOKUP(M293,'validation code'!$X$48:$Y$49,2,0))</f>
        <v/>
      </c>
      <c r="AS293" s="12" t="str">
        <f>IF(ISBLANK(F293)=TRUE,"",VLOOKUP(F293,'validation code'!$A$29:$B$91,2,0))</f>
        <v/>
      </c>
      <c r="AT293" s="12"/>
      <c r="AU293" s="12" t="s">
        <v>1149</v>
      </c>
      <c r="AV293" s="12" t="str">
        <f>IF(ISBLANK($B$2)=TRUE,"",VLOOKUP($B$2,'validation code'!$W$54:$X$76,2,0))</f>
        <v>ENL</v>
      </c>
      <c r="AW293" s="75" t="str">
        <f t="shared" si="516"/>
        <v>01</v>
      </c>
      <c r="AX293" s="75" t="str">
        <f t="shared" si="517"/>
        <v/>
      </c>
      <c r="AY293" s="75" t="str">
        <f t="shared" si="518"/>
        <v>0292</v>
      </c>
      <c r="AZ293" s="75" t="str">
        <f t="shared" si="519"/>
        <v>EX-23-ENL-01--0292</v>
      </c>
      <c r="BA293" s="75" t="str">
        <f t="shared" si="520"/>
        <v>Not Completed</v>
      </c>
      <c r="BB293" s="77">
        <f t="shared" si="521"/>
        <v>0</v>
      </c>
      <c r="BC293" s="77">
        <f t="shared" si="522"/>
        <v>0</v>
      </c>
      <c r="BD293" s="77">
        <f t="shared" si="523"/>
        <v>0</v>
      </c>
      <c r="BE293" s="77">
        <f t="shared" si="524"/>
        <v>1</v>
      </c>
      <c r="BF293" s="77">
        <f t="shared" si="525"/>
        <v>0</v>
      </c>
      <c r="BG293" s="77">
        <f t="shared" si="526"/>
        <v>0</v>
      </c>
      <c r="BH293" s="77">
        <f t="shared" si="527"/>
        <v>0</v>
      </c>
      <c r="BI293" s="77">
        <f t="shared" si="528"/>
        <v>0</v>
      </c>
      <c r="BJ293" s="77">
        <f t="shared" si="529"/>
        <v>0</v>
      </c>
      <c r="BK293" s="77">
        <f t="shared" si="530"/>
        <v>0</v>
      </c>
      <c r="BL293" s="77">
        <f t="shared" si="531"/>
        <v>0</v>
      </c>
      <c r="BM293" s="77">
        <f t="shared" si="532"/>
        <v>0</v>
      </c>
      <c r="BN293" s="77">
        <f t="shared" si="533"/>
        <v>1</v>
      </c>
      <c r="BO293" s="77">
        <f t="shared" si="534"/>
        <v>1</v>
      </c>
      <c r="BP293" s="77">
        <f t="shared" si="535"/>
        <v>0</v>
      </c>
      <c r="BQ293" s="77">
        <f t="shared" si="536"/>
        <v>1</v>
      </c>
      <c r="BR293" s="77">
        <f t="shared" si="537"/>
        <v>0</v>
      </c>
      <c r="BS293" s="77">
        <f t="shared" si="538"/>
        <v>0</v>
      </c>
      <c r="BT293" s="77">
        <f t="shared" si="539"/>
        <v>0</v>
      </c>
      <c r="BU293" s="77">
        <f t="shared" si="540"/>
        <v>0</v>
      </c>
      <c r="BV293" s="77">
        <f t="shared" si="541"/>
        <v>0</v>
      </c>
      <c r="BW293" s="77">
        <f t="shared" si="542"/>
        <v>0</v>
      </c>
      <c r="BY293" s="78" t="str">
        <f t="shared" si="543"/>
        <v/>
      </c>
      <c r="BZ293" s="78"/>
      <c r="CA293" s="78" t="str">
        <f t="shared" si="544"/>
        <v/>
      </c>
      <c r="CB293" s="78" t="str">
        <f t="shared" si="545"/>
        <v>ENL</v>
      </c>
      <c r="CC293" s="78" t="str">
        <f t="shared" si="546"/>
        <v>ENL</v>
      </c>
    </row>
    <row r="294" spans="1:81" s="76" customFormat="1" ht="14.25" customHeight="1" x14ac:dyDescent="0.35">
      <c r="A294" s="75" t="str">
        <f t="shared" si="515"/>
        <v>Not Completed</v>
      </c>
      <c r="C294" s="77">
        <f t="shared" si="549"/>
        <v>293</v>
      </c>
      <c r="D294" s="14" t="str">
        <f t="shared" si="550"/>
        <v/>
      </c>
      <c r="E294" s="15"/>
      <c r="F294" s="15"/>
      <c r="G294" s="15"/>
      <c r="H294" s="14" t="str">
        <f t="shared" si="551"/>
        <v/>
      </c>
      <c r="I294" s="15"/>
      <c r="J294" s="15"/>
      <c r="K294" s="15"/>
      <c r="L294" s="15"/>
      <c r="M294" s="15"/>
      <c r="N294" s="15"/>
      <c r="O294" s="15"/>
      <c r="P294" s="16"/>
      <c r="Q294" s="17" t="str">
        <f>IF(ISBLANK(O294)=TRUE,"",VLOOKUP(O294,'validation code'!$X$35:$Y$38,2,0))</f>
        <v/>
      </c>
      <c r="R294" s="17" t="e">
        <f t="shared" si="552"/>
        <v>#VALUE!</v>
      </c>
      <c r="S294" s="16"/>
      <c r="T294" s="74" t="str">
        <f t="shared" si="553"/>
        <v/>
      </c>
      <c r="U294" s="69"/>
      <c r="V294" s="69"/>
      <c r="W294" s="69"/>
      <c r="X294" s="69"/>
      <c r="Y294" s="70"/>
      <c r="Z294" s="69"/>
      <c r="AA294" s="71"/>
      <c r="AB294" s="73" t="str">
        <f t="shared" si="548"/>
        <v/>
      </c>
      <c r="AC294" s="73" t="str">
        <f t="shared" si="548"/>
        <v/>
      </c>
      <c r="AD294" s="73" t="str">
        <f t="shared" si="548"/>
        <v/>
      </c>
      <c r="AE294" s="73" t="str">
        <f t="shared" si="548"/>
        <v/>
      </c>
      <c r="AF294" s="73" t="str">
        <f t="shared" si="548"/>
        <v/>
      </c>
      <c r="AG294" s="73" t="str">
        <f t="shared" si="548"/>
        <v/>
      </c>
      <c r="AH294" s="73" t="str">
        <f t="shared" si="548"/>
        <v/>
      </c>
      <c r="AI294" s="73" t="str">
        <f t="shared" si="548"/>
        <v/>
      </c>
      <c r="AJ294" s="73" t="str">
        <f t="shared" si="548"/>
        <v/>
      </c>
      <c r="AK294" s="73" t="str">
        <f t="shared" si="548"/>
        <v/>
      </c>
      <c r="AL294" s="73" t="str">
        <f t="shared" si="548"/>
        <v/>
      </c>
      <c r="AM294" s="73" t="str">
        <f t="shared" si="548"/>
        <v/>
      </c>
      <c r="AN294" s="64" t="e">
        <f t="shared" si="554"/>
        <v>#VALUE!</v>
      </c>
      <c r="AO294" s="12"/>
      <c r="AP294" s="12" t="str">
        <f>IF(ISBLANK(F294),"",VLOOKUP(F294,'validation code'!$T$64:$U$125,2,0))</f>
        <v/>
      </c>
      <c r="AQ294" s="12" t="str">
        <f>IF(ISBLANK(F294),"",VLOOKUP(F294,'validation code'!$T$3:$U$61,2,0))</f>
        <v/>
      </c>
      <c r="AR294" s="12" t="str">
        <f>IF(ISBLANK(M294)=TRUE,"",VLOOKUP(M294,'validation code'!$X$48:$Y$49,2,0))</f>
        <v/>
      </c>
      <c r="AS294" s="12" t="str">
        <f>IF(ISBLANK(F294)=TRUE,"",VLOOKUP(F294,'validation code'!$A$29:$B$91,2,0))</f>
        <v/>
      </c>
      <c r="AT294" s="12"/>
      <c r="AU294" s="12" t="s">
        <v>1149</v>
      </c>
      <c r="AV294" s="12" t="str">
        <f>IF(ISBLANK($B$2)=TRUE,"",VLOOKUP($B$2,'validation code'!$W$54:$X$76,2,0))</f>
        <v>ENL</v>
      </c>
      <c r="AW294" s="75" t="str">
        <f t="shared" si="516"/>
        <v>01</v>
      </c>
      <c r="AX294" s="75" t="str">
        <f t="shared" si="517"/>
        <v/>
      </c>
      <c r="AY294" s="75" t="str">
        <f t="shared" si="518"/>
        <v>0293</v>
      </c>
      <c r="AZ294" s="75" t="str">
        <f t="shared" si="519"/>
        <v>EX-23-ENL-01--0293</v>
      </c>
      <c r="BA294" s="75" t="str">
        <f t="shared" si="520"/>
        <v>Not Completed</v>
      </c>
      <c r="BB294" s="77">
        <f t="shared" si="521"/>
        <v>0</v>
      </c>
      <c r="BC294" s="77">
        <f t="shared" si="522"/>
        <v>0</v>
      </c>
      <c r="BD294" s="77">
        <f t="shared" si="523"/>
        <v>0</v>
      </c>
      <c r="BE294" s="77">
        <f t="shared" si="524"/>
        <v>1</v>
      </c>
      <c r="BF294" s="77">
        <f t="shared" si="525"/>
        <v>0</v>
      </c>
      <c r="BG294" s="77">
        <f t="shared" si="526"/>
        <v>0</v>
      </c>
      <c r="BH294" s="77">
        <f t="shared" si="527"/>
        <v>0</v>
      </c>
      <c r="BI294" s="77">
        <f t="shared" si="528"/>
        <v>0</v>
      </c>
      <c r="BJ294" s="77">
        <f t="shared" si="529"/>
        <v>0</v>
      </c>
      <c r="BK294" s="77">
        <f t="shared" si="530"/>
        <v>0</v>
      </c>
      <c r="BL294" s="77">
        <f t="shared" si="531"/>
        <v>0</v>
      </c>
      <c r="BM294" s="77">
        <f t="shared" si="532"/>
        <v>0</v>
      </c>
      <c r="BN294" s="77">
        <f t="shared" si="533"/>
        <v>1</v>
      </c>
      <c r="BO294" s="77">
        <f t="shared" si="534"/>
        <v>1</v>
      </c>
      <c r="BP294" s="77">
        <f t="shared" si="535"/>
        <v>0</v>
      </c>
      <c r="BQ294" s="77">
        <f t="shared" si="536"/>
        <v>1</v>
      </c>
      <c r="BR294" s="77">
        <f t="shared" si="537"/>
        <v>0</v>
      </c>
      <c r="BS294" s="77">
        <f t="shared" si="538"/>
        <v>0</v>
      </c>
      <c r="BT294" s="77">
        <f t="shared" si="539"/>
        <v>0</v>
      </c>
      <c r="BU294" s="77">
        <f t="shared" si="540"/>
        <v>0</v>
      </c>
      <c r="BV294" s="77">
        <f t="shared" si="541"/>
        <v>0</v>
      </c>
      <c r="BW294" s="77">
        <f t="shared" si="542"/>
        <v>0</v>
      </c>
      <c r="BY294" s="78" t="str">
        <f t="shared" si="543"/>
        <v/>
      </c>
      <c r="BZ294" s="78"/>
      <c r="CA294" s="78" t="str">
        <f t="shared" si="544"/>
        <v/>
      </c>
      <c r="CB294" s="78" t="str">
        <f t="shared" si="545"/>
        <v>ENL</v>
      </c>
      <c r="CC294" s="78" t="str">
        <f t="shared" si="546"/>
        <v>ENL</v>
      </c>
    </row>
    <row r="295" spans="1:81" s="76" customFormat="1" ht="14.25" customHeight="1" x14ac:dyDescent="0.35">
      <c r="A295" s="75" t="str">
        <f t="shared" si="515"/>
        <v>Not Completed</v>
      </c>
      <c r="C295" s="77">
        <f t="shared" si="549"/>
        <v>294</v>
      </c>
      <c r="D295" s="14" t="str">
        <f t="shared" si="550"/>
        <v/>
      </c>
      <c r="E295" s="15"/>
      <c r="F295" s="15"/>
      <c r="G295" s="15"/>
      <c r="H295" s="14" t="str">
        <f t="shared" si="551"/>
        <v/>
      </c>
      <c r="I295" s="15"/>
      <c r="J295" s="15"/>
      <c r="K295" s="15"/>
      <c r="L295" s="15"/>
      <c r="M295" s="15"/>
      <c r="N295" s="15"/>
      <c r="O295" s="15"/>
      <c r="P295" s="16"/>
      <c r="Q295" s="17" t="str">
        <f>IF(ISBLANK(O295)=TRUE,"",VLOOKUP(O295,'validation code'!$X$35:$Y$38,2,0))</f>
        <v/>
      </c>
      <c r="R295" s="17" t="e">
        <f t="shared" si="552"/>
        <v>#VALUE!</v>
      </c>
      <c r="S295" s="16"/>
      <c r="T295" s="74" t="str">
        <f t="shared" si="553"/>
        <v/>
      </c>
      <c r="U295" s="69"/>
      <c r="V295" s="69"/>
      <c r="W295" s="69"/>
      <c r="X295" s="69"/>
      <c r="Y295" s="70"/>
      <c r="Z295" s="69"/>
      <c r="AA295" s="71"/>
      <c r="AB295" s="73" t="str">
        <f t="shared" si="548"/>
        <v/>
      </c>
      <c r="AC295" s="73" t="str">
        <f t="shared" si="548"/>
        <v/>
      </c>
      <c r="AD295" s="73" t="str">
        <f t="shared" si="548"/>
        <v/>
      </c>
      <c r="AE295" s="73" t="str">
        <f t="shared" si="548"/>
        <v/>
      </c>
      <c r="AF295" s="73" t="str">
        <f t="shared" si="548"/>
        <v/>
      </c>
      <c r="AG295" s="73" t="str">
        <f t="shared" si="548"/>
        <v/>
      </c>
      <c r="AH295" s="73" t="str">
        <f t="shared" si="548"/>
        <v/>
      </c>
      <c r="AI295" s="73" t="str">
        <f t="shared" si="548"/>
        <v/>
      </c>
      <c r="AJ295" s="73" t="str">
        <f t="shared" si="548"/>
        <v/>
      </c>
      <c r="AK295" s="73" t="str">
        <f t="shared" si="548"/>
        <v/>
      </c>
      <c r="AL295" s="73" t="str">
        <f t="shared" si="548"/>
        <v/>
      </c>
      <c r="AM295" s="73" t="str">
        <f t="shared" si="548"/>
        <v/>
      </c>
      <c r="AN295" s="64" t="e">
        <f t="shared" si="554"/>
        <v>#VALUE!</v>
      </c>
      <c r="AO295" s="12"/>
      <c r="AP295" s="12" t="str">
        <f>IF(ISBLANK(F295),"",VLOOKUP(F295,'validation code'!$T$64:$U$125,2,0))</f>
        <v/>
      </c>
      <c r="AQ295" s="12" t="str">
        <f>IF(ISBLANK(F295),"",VLOOKUP(F295,'validation code'!$T$3:$U$61,2,0))</f>
        <v/>
      </c>
      <c r="AR295" s="12" t="str">
        <f>IF(ISBLANK(M295)=TRUE,"",VLOOKUP(M295,'validation code'!$X$48:$Y$49,2,0))</f>
        <v/>
      </c>
      <c r="AS295" s="12" t="str">
        <f>IF(ISBLANK(F295)=TRUE,"",VLOOKUP(F295,'validation code'!$A$29:$B$91,2,0))</f>
        <v/>
      </c>
      <c r="AT295" s="12"/>
      <c r="AU295" s="12" t="s">
        <v>1149</v>
      </c>
      <c r="AV295" s="12" t="str">
        <f>IF(ISBLANK($B$2)=TRUE,"",VLOOKUP($B$2,'validation code'!$W$54:$X$76,2,0))</f>
        <v>ENL</v>
      </c>
      <c r="AW295" s="75" t="str">
        <f t="shared" si="516"/>
        <v>01</v>
      </c>
      <c r="AX295" s="75" t="str">
        <f t="shared" si="517"/>
        <v/>
      </c>
      <c r="AY295" s="75" t="str">
        <f t="shared" si="518"/>
        <v>0294</v>
      </c>
      <c r="AZ295" s="75" t="str">
        <f t="shared" si="519"/>
        <v>EX-23-ENL-01--0294</v>
      </c>
      <c r="BA295" s="75" t="str">
        <f t="shared" si="520"/>
        <v>Not Completed</v>
      </c>
      <c r="BB295" s="77">
        <f t="shared" si="521"/>
        <v>0</v>
      </c>
      <c r="BC295" s="77">
        <f t="shared" si="522"/>
        <v>0</v>
      </c>
      <c r="BD295" s="77">
        <f t="shared" si="523"/>
        <v>0</v>
      </c>
      <c r="BE295" s="77">
        <f t="shared" si="524"/>
        <v>1</v>
      </c>
      <c r="BF295" s="77">
        <f t="shared" si="525"/>
        <v>0</v>
      </c>
      <c r="BG295" s="77">
        <f t="shared" si="526"/>
        <v>0</v>
      </c>
      <c r="BH295" s="77">
        <f t="shared" si="527"/>
        <v>0</v>
      </c>
      <c r="BI295" s="77">
        <f t="shared" si="528"/>
        <v>0</v>
      </c>
      <c r="BJ295" s="77">
        <f t="shared" si="529"/>
        <v>0</v>
      </c>
      <c r="BK295" s="77">
        <f t="shared" si="530"/>
        <v>0</v>
      </c>
      <c r="BL295" s="77">
        <f t="shared" si="531"/>
        <v>0</v>
      </c>
      <c r="BM295" s="77">
        <f t="shared" si="532"/>
        <v>0</v>
      </c>
      <c r="BN295" s="77">
        <f t="shared" si="533"/>
        <v>1</v>
      </c>
      <c r="BO295" s="77">
        <f t="shared" si="534"/>
        <v>1</v>
      </c>
      <c r="BP295" s="77">
        <f t="shared" si="535"/>
        <v>0</v>
      </c>
      <c r="BQ295" s="77">
        <f t="shared" si="536"/>
        <v>1</v>
      </c>
      <c r="BR295" s="77">
        <f t="shared" si="537"/>
        <v>0</v>
      </c>
      <c r="BS295" s="77">
        <f t="shared" si="538"/>
        <v>0</v>
      </c>
      <c r="BT295" s="77">
        <f t="shared" si="539"/>
        <v>0</v>
      </c>
      <c r="BU295" s="77">
        <f t="shared" si="540"/>
        <v>0</v>
      </c>
      <c r="BV295" s="77">
        <f t="shared" si="541"/>
        <v>0</v>
      </c>
      <c r="BW295" s="77">
        <f t="shared" si="542"/>
        <v>0</v>
      </c>
      <c r="BY295" s="78" t="str">
        <f t="shared" si="543"/>
        <v/>
      </c>
      <c r="BZ295" s="78"/>
      <c r="CA295" s="78" t="str">
        <f t="shared" si="544"/>
        <v/>
      </c>
      <c r="CB295" s="78" t="str">
        <f t="shared" si="545"/>
        <v>ENL</v>
      </c>
      <c r="CC295" s="78" t="str">
        <f t="shared" si="546"/>
        <v>ENL</v>
      </c>
    </row>
    <row r="296" spans="1:81" s="76" customFormat="1" ht="14.25" customHeight="1" x14ac:dyDescent="0.35">
      <c r="A296" s="75" t="str">
        <f t="shared" si="515"/>
        <v>Not Completed</v>
      </c>
      <c r="C296" s="77">
        <f t="shared" si="549"/>
        <v>295</v>
      </c>
      <c r="D296" s="14" t="str">
        <f t="shared" si="550"/>
        <v/>
      </c>
      <c r="E296" s="15"/>
      <c r="F296" s="15"/>
      <c r="G296" s="15"/>
      <c r="H296" s="14" t="str">
        <f t="shared" si="551"/>
        <v/>
      </c>
      <c r="I296" s="15"/>
      <c r="J296" s="15"/>
      <c r="K296" s="15"/>
      <c r="L296" s="15"/>
      <c r="M296" s="15"/>
      <c r="N296" s="15"/>
      <c r="O296" s="15"/>
      <c r="P296" s="16"/>
      <c r="Q296" s="17" t="str">
        <f>IF(ISBLANK(O296)=TRUE,"",VLOOKUP(O296,'validation code'!$X$35:$Y$38,2,0))</f>
        <v/>
      </c>
      <c r="R296" s="17" t="e">
        <f t="shared" si="552"/>
        <v>#VALUE!</v>
      </c>
      <c r="S296" s="16"/>
      <c r="T296" s="74" t="str">
        <f t="shared" si="553"/>
        <v/>
      </c>
      <c r="U296" s="69"/>
      <c r="V296" s="69"/>
      <c r="W296" s="69"/>
      <c r="X296" s="69"/>
      <c r="Y296" s="70"/>
      <c r="Z296" s="69"/>
      <c r="AA296" s="71"/>
      <c r="AB296" s="73" t="str">
        <f t="shared" si="548"/>
        <v/>
      </c>
      <c r="AC296" s="73" t="str">
        <f t="shared" si="548"/>
        <v/>
      </c>
      <c r="AD296" s="73" t="str">
        <f t="shared" si="548"/>
        <v/>
      </c>
      <c r="AE296" s="73" t="str">
        <f t="shared" si="548"/>
        <v/>
      </c>
      <c r="AF296" s="73" t="str">
        <f t="shared" si="548"/>
        <v/>
      </c>
      <c r="AG296" s="73" t="str">
        <f t="shared" si="548"/>
        <v/>
      </c>
      <c r="AH296" s="73" t="str">
        <f t="shared" si="548"/>
        <v/>
      </c>
      <c r="AI296" s="73" t="str">
        <f t="shared" si="548"/>
        <v/>
      </c>
      <c r="AJ296" s="73" t="str">
        <f t="shared" si="548"/>
        <v/>
      </c>
      <c r="AK296" s="73" t="str">
        <f t="shared" si="548"/>
        <v/>
      </c>
      <c r="AL296" s="73" t="str">
        <f t="shared" si="548"/>
        <v/>
      </c>
      <c r="AM296" s="73" t="str">
        <f t="shared" si="548"/>
        <v/>
      </c>
      <c r="AN296" s="64" t="e">
        <f t="shared" si="554"/>
        <v>#VALUE!</v>
      </c>
      <c r="AO296" s="12"/>
      <c r="AP296" s="12" t="str">
        <f>IF(ISBLANK(F296),"",VLOOKUP(F296,'validation code'!$T$64:$U$125,2,0))</f>
        <v/>
      </c>
      <c r="AQ296" s="12" t="str">
        <f>IF(ISBLANK(F296),"",VLOOKUP(F296,'validation code'!$T$3:$U$61,2,0))</f>
        <v/>
      </c>
      <c r="AR296" s="12" t="str">
        <f>IF(ISBLANK(M296)=TRUE,"",VLOOKUP(M296,'validation code'!$X$48:$Y$49,2,0))</f>
        <v/>
      </c>
      <c r="AS296" s="12" t="str">
        <f>IF(ISBLANK(F296)=TRUE,"",VLOOKUP(F296,'validation code'!$A$29:$B$91,2,0))</f>
        <v/>
      </c>
      <c r="AT296" s="12"/>
      <c r="AU296" s="12" t="s">
        <v>1149</v>
      </c>
      <c r="AV296" s="12" t="str">
        <f>IF(ISBLANK($B$2)=TRUE,"",VLOOKUP($B$2,'validation code'!$W$54:$X$76,2,0))</f>
        <v>ENL</v>
      </c>
      <c r="AW296" s="75" t="str">
        <f t="shared" si="516"/>
        <v>01</v>
      </c>
      <c r="AX296" s="75" t="str">
        <f t="shared" si="517"/>
        <v/>
      </c>
      <c r="AY296" s="75" t="str">
        <f t="shared" si="518"/>
        <v>0295</v>
      </c>
      <c r="AZ296" s="75" t="str">
        <f t="shared" si="519"/>
        <v>EX-23-ENL-01--0295</v>
      </c>
      <c r="BA296" s="75" t="str">
        <f t="shared" si="520"/>
        <v>Not Completed</v>
      </c>
      <c r="BB296" s="77">
        <f t="shared" si="521"/>
        <v>0</v>
      </c>
      <c r="BC296" s="77">
        <f t="shared" si="522"/>
        <v>0</v>
      </c>
      <c r="BD296" s="77">
        <f t="shared" si="523"/>
        <v>0</v>
      </c>
      <c r="BE296" s="77">
        <f t="shared" si="524"/>
        <v>1</v>
      </c>
      <c r="BF296" s="77">
        <f t="shared" si="525"/>
        <v>0</v>
      </c>
      <c r="BG296" s="77">
        <f t="shared" si="526"/>
        <v>0</v>
      </c>
      <c r="BH296" s="77">
        <f t="shared" si="527"/>
        <v>0</v>
      </c>
      <c r="BI296" s="77">
        <f t="shared" si="528"/>
        <v>0</v>
      </c>
      <c r="BJ296" s="77">
        <f t="shared" si="529"/>
        <v>0</v>
      </c>
      <c r="BK296" s="77">
        <f t="shared" si="530"/>
        <v>0</v>
      </c>
      <c r="BL296" s="77">
        <f t="shared" si="531"/>
        <v>0</v>
      </c>
      <c r="BM296" s="77">
        <f t="shared" si="532"/>
        <v>0</v>
      </c>
      <c r="BN296" s="77">
        <f t="shared" si="533"/>
        <v>1</v>
      </c>
      <c r="BO296" s="77">
        <f t="shared" si="534"/>
        <v>1</v>
      </c>
      <c r="BP296" s="77">
        <f t="shared" si="535"/>
        <v>0</v>
      </c>
      <c r="BQ296" s="77">
        <f t="shared" si="536"/>
        <v>1</v>
      </c>
      <c r="BR296" s="77">
        <f t="shared" si="537"/>
        <v>0</v>
      </c>
      <c r="BS296" s="77">
        <f t="shared" si="538"/>
        <v>0</v>
      </c>
      <c r="BT296" s="77">
        <f t="shared" si="539"/>
        <v>0</v>
      </c>
      <c r="BU296" s="77">
        <f t="shared" si="540"/>
        <v>0</v>
      </c>
      <c r="BV296" s="77">
        <f t="shared" si="541"/>
        <v>0</v>
      </c>
      <c r="BW296" s="77">
        <f t="shared" si="542"/>
        <v>0</v>
      </c>
      <c r="BY296" s="78" t="str">
        <f t="shared" si="543"/>
        <v/>
      </c>
      <c r="BZ296" s="78"/>
      <c r="CA296" s="78" t="str">
        <f t="shared" si="544"/>
        <v/>
      </c>
      <c r="CB296" s="78" t="str">
        <f t="shared" si="545"/>
        <v>ENL</v>
      </c>
      <c r="CC296" s="78" t="str">
        <f t="shared" si="546"/>
        <v>ENL</v>
      </c>
    </row>
    <row r="297" spans="1:81" s="76" customFormat="1" ht="14.25" customHeight="1" x14ac:dyDescent="0.35">
      <c r="A297" s="75" t="str">
        <f t="shared" si="515"/>
        <v>Not Completed</v>
      </c>
      <c r="C297" s="77">
        <f t="shared" si="549"/>
        <v>296</v>
      </c>
      <c r="D297" s="14" t="str">
        <f t="shared" si="550"/>
        <v/>
      </c>
      <c r="E297" s="15"/>
      <c r="F297" s="15"/>
      <c r="G297" s="15"/>
      <c r="H297" s="14" t="str">
        <f t="shared" si="551"/>
        <v/>
      </c>
      <c r="I297" s="15"/>
      <c r="J297" s="15"/>
      <c r="K297" s="15"/>
      <c r="L297" s="15"/>
      <c r="M297" s="15"/>
      <c r="N297" s="15"/>
      <c r="O297" s="15"/>
      <c r="P297" s="16"/>
      <c r="Q297" s="17" t="str">
        <f>IF(ISBLANK(O297)=TRUE,"",VLOOKUP(O297,'validation code'!$X$35:$Y$38,2,0))</f>
        <v/>
      </c>
      <c r="R297" s="17" t="e">
        <f t="shared" si="552"/>
        <v>#VALUE!</v>
      </c>
      <c r="S297" s="16"/>
      <c r="T297" s="74" t="str">
        <f t="shared" si="553"/>
        <v/>
      </c>
      <c r="U297" s="69"/>
      <c r="V297" s="69"/>
      <c r="W297" s="69"/>
      <c r="X297" s="69"/>
      <c r="Y297" s="70"/>
      <c r="Z297" s="69"/>
      <c r="AA297" s="71"/>
      <c r="AB297" s="73" t="str">
        <f t="shared" si="548"/>
        <v/>
      </c>
      <c r="AC297" s="73" t="str">
        <f t="shared" si="548"/>
        <v/>
      </c>
      <c r="AD297" s="73" t="str">
        <f t="shared" si="548"/>
        <v/>
      </c>
      <c r="AE297" s="73" t="str">
        <f t="shared" si="548"/>
        <v/>
      </c>
      <c r="AF297" s="73" t="str">
        <f t="shared" si="548"/>
        <v/>
      </c>
      <c r="AG297" s="73" t="str">
        <f t="shared" si="548"/>
        <v/>
      </c>
      <c r="AH297" s="73" t="str">
        <f t="shared" si="548"/>
        <v/>
      </c>
      <c r="AI297" s="73" t="str">
        <f t="shared" si="548"/>
        <v/>
      </c>
      <c r="AJ297" s="73" t="str">
        <f t="shared" si="548"/>
        <v/>
      </c>
      <c r="AK297" s="73" t="str">
        <f t="shared" si="548"/>
        <v/>
      </c>
      <c r="AL297" s="73" t="str">
        <f t="shared" si="548"/>
        <v/>
      </c>
      <c r="AM297" s="73" t="str">
        <f t="shared" si="548"/>
        <v/>
      </c>
      <c r="AN297" s="64" t="e">
        <f t="shared" si="554"/>
        <v>#VALUE!</v>
      </c>
      <c r="AO297" s="12"/>
      <c r="AP297" s="12" t="str">
        <f>IF(ISBLANK(F297),"",VLOOKUP(F297,'validation code'!$T$64:$U$125,2,0))</f>
        <v/>
      </c>
      <c r="AQ297" s="12" t="str">
        <f>IF(ISBLANK(F297),"",VLOOKUP(F297,'validation code'!$T$3:$U$61,2,0))</f>
        <v/>
      </c>
      <c r="AR297" s="12" t="str">
        <f>IF(ISBLANK(M297)=TRUE,"",VLOOKUP(M297,'validation code'!$X$48:$Y$49,2,0))</f>
        <v/>
      </c>
      <c r="AS297" s="12" t="str">
        <f>IF(ISBLANK(F297)=TRUE,"",VLOOKUP(F297,'validation code'!$A$29:$B$91,2,0))</f>
        <v/>
      </c>
      <c r="AT297" s="12"/>
      <c r="AU297" s="12" t="s">
        <v>1149</v>
      </c>
      <c r="AV297" s="12" t="str">
        <f>IF(ISBLANK($B$2)=TRUE,"",VLOOKUP($B$2,'validation code'!$W$54:$X$76,2,0))</f>
        <v>ENL</v>
      </c>
      <c r="AW297" s="75" t="str">
        <f t="shared" si="516"/>
        <v>01</v>
      </c>
      <c r="AX297" s="75" t="str">
        <f t="shared" si="517"/>
        <v/>
      </c>
      <c r="AY297" s="75" t="str">
        <f t="shared" si="518"/>
        <v>0296</v>
      </c>
      <c r="AZ297" s="75" t="str">
        <f t="shared" si="519"/>
        <v>EX-23-ENL-01--0296</v>
      </c>
      <c r="BA297" s="75" t="str">
        <f t="shared" si="520"/>
        <v>Not Completed</v>
      </c>
      <c r="BB297" s="77">
        <f t="shared" si="521"/>
        <v>0</v>
      </c>
      <c r="BC297" s="77">
        <f t="shared" si="522"/>
        <v>0</v>
      </c>
      <c r="BD297" s="77">
        <f t="shared" si="523"/>
        <v>0</v>
      </c>
      <c r="BE297" s="77">
        <f t="shared" si="524"/>
        <v>1</v>
      </c>
      <c r="BF297" s="77">
        <f t="shared" si="525"/>
        <v>0</v>
      </c>
      <c r="BG297" s="77">
        <f t="shared" si="526"/>
        <v>0</v>
      </c>
      <c r="BH297" s="77">
        <f t="shared" si="527"/>
        <v>0</v>
      </c>
      <c r="BI297" s="77">
        <f t="shared" si="528"/>
        <v>0</v>
      </c>
      <c r="BJ297" s="77">
        <f t="shared" si="529"/>
        <v>0</v>
      </c>
      <c r="BK297" s="77">
        <f t="shared" si="530"/>
        <v>0</v>
      </c>
      <c r="BL297" s="77">
        <f t="shared" si="531"/>
        <v>0</v>
      </c>
      <c r="BM297" s="77">
        <f t="shared" si="532"/>
        <v>0</v>
      </c>
      <c r="BN297" s="77">
        <f t="shared" si="533"/>
        <v>1</v>
      </c>
      <c r="BO297" s="77">
        <f t="shared" si="534"/>
        <v>1</v>
      </c>
      <c r="BP297" s="77">
        <f t="shared" si="535"/>
        <v>0</v>
      </c>
      <c r="BQ297" s="77">
        <f t="shared" si="536"/>
        <v>1</v>
      </c>
      <c r="BR297" s="77">
        <f t="shared" si="537"/>
        <v>0</v>
      </c>
      <c r="BS297" s="77">
        <f t="shared" si="538"/>
        <v>0</v>
      </c>
      <c r="BT297" s="77">
        <f t="shared" si="539"/>
        <v>0</v>
      </c>
      <c r="BU297" s="77">
        <f t="shared" si="540"/>
        <v>0</v>
      </c>
      <c r="BV297" s="77">
        <f t="shared" si="541"/>
        <v>0</v>
      </c>
      <c r="BW297" s="77">
        <f t="shared" si="542"/>
        <v>0</v>
      </c>
      <c r="BY297" s="78" t="str">
        <f t="shared" si="543"/>
        <v/>
      </c>
      <c r="BZ297" s="78"/>
      <c r="CA297" s="78" t="str">
        <f t="shared" si="544"/>
        <v/>
      </c>
      <c r="CB297" s="78" t="str">
        <f t="shared" si="545"/>
        <v>ENL</v>
      </c>
      <c r="CC297" s="78" t="str">
        <f t="shared" si="546"/>
        <v>ENL</v>
      </c>
    </row>
    <row r="298" spans="1:81" s="76" customFormat="1" ht="14.25" customHeight="1" x14ac:dyDescent="0.35">
      <c r="A298" s="75" t="str">
        <f t="shared" si="515"/>
        <v>Not Completed</v>
      </c>
      <c r="C298" s="77">
        <f t="shared" si="549"/>
        <v>297</v>
      </c>
      <c r="D298" s="14" t="str">
        <f t="shared" si="550"/>
        <v/>
      </c>
      <c r="E298" s="15"/>
      <c r="F298" s="15"/>
      <c r="G298" s="15"/>
      <c r="H298" s="14" t="str">
        <f t="shared" si="551"/>
        <v/>
      </c>
      <c r="I298" s="15"/>
      <c r="J298" s="15"/>
      <c r="K298" s="15"/>
      <c r="L298" s="15"/>
      <c r="M298" s="15"/>
      <c r="N298" s="15"/>
      <c r="O298" s="15"/>
      <c r="P298" s="16"/>
      <c r="Q298" s="17" t="str">
        <f>IF(ISBLANK(O298)=TRUE,"",VLOOKUP(O298,'validation code'!$X$35:$Y$38,2,0))</f>
        <v/>
      </c>
      <c r="R298" s="17" t="e">
        <f t="shared" si="552"/>
        <v>#VALUE!</v>
      </c>
      <c r="S298" s="16"/>
      <c r="T298" s="74" t="str">
        <f t="shared" si="553"/>
        <v/>
      </c>
      <c r="U298" s="69"/>
      <c r="V298" s="69"/>
      <c r="W298" s="69"/>
      <c r="X298" s="69"/>
      <c r="Y298" s="70"/>
      <c r="Z298" s="69"/>
      <c r="AA298" s="71"/>
      <c r="AB298" s="73" t="str">
        <f t="shared" si="548"/>
        <v/>
      </c>
      <c r="AC298" s="73" t="str">
        <f t="shared" si="548"/>
        <v/>
      </c>
      <c r="AD298" s="73" t="str">
        <f t="shared" si="548"/>
        <v/>
      </c>
      <c r="AE298" s="73" t="str">
        <f t="shared" si="548"/>
        <v/>
      </c>
      <c r="AF298" s="73" t="str">
        <f t="shared" si="548"/>
        <v/>
      </c>
      <c r="AG298" s="73" t="str">
        <f t="shared" si="548"/>
        <v/>
      </c>
      <c r="AH298" s="73" t="str">
        <f t="shared" si="548"/>
        <v/>
      </c>
      <c r="AI298" s="73" t="str">
        <f t="shared" si="548"/>
        <v/>
      </c>
      <c r="AJ298" s="73" t="str">
        <f t="shared" si="548"/>
        <v/>
      </c>
      <c r="AK298" s="73" t="str">
        <f t="shared" si="548"/>
        <v/>
      </c>
      <c r="AL298" s="73" t="str">
        <f t="shared" si="548"/>
        <v/>
      </c>
      <c r="AM298" s="73" t="str">
        <f t="shared" si="548"/>
        <v/>
      </c>
      <c r="AN298" s="64" t="e">
        <f t="shared" si="554"/>
        <v>#VALUE!</v>
      </c>
      <c r="AO298" s="12"/>
      <c r="AP298" s="12" t="str">
        <f>IF(ISBLANK(F298),"",VLOOKUP(F298,'validation code'!$T$64:$U$125,2,0))</f>
        <v/>
      </c>
      <c r="AQ298" s="12" t="str">
        <f>IF(ISBLANK(F298),"",VLOOKUP(F298,'validation code'!$T$3:$U$61,2,0))</f>
        <v/>
      </c>
      <c r="AR298" s="12" t="str">
        <f>IF(ISBLANK(M298)=TRUE,"",VLOOKUP(M298,'validation code'!$X$48:$Y$49,2,0))</f>
        <v/>
      </c>
      <c r="AS298" s="12" t="str">
        <f>IF(ISBLANK(F298)=TRUE,"",VLOOKUP(F298,'validation code'!$A$29:$B$91,2,0))</f>
        <v/>
      </c>
      <c r="AT298" s="12"/>
      <c r="AU298" s="12" t="s">
        <v>1149</v>
      </c>
      <c r="AV298" s="12" t="str">
        <f>IF(ISBLANK($B$2)=TRUE,"",VLOOKUP($B$2,'validation code'!$W$54:$X$76,2,0))</f>
        <v>ENL</v>
      </c>
      <c r="AW298" s="75" t="str">
        <f t="shared" si="516"/>
        <v>01</v>
      </c>
      <c r="AX298" s="75" t="str">
        <f t="shared" si="517"/>
        <v/>
      </c>
      <c r="AY298" s="75" t="str">
        <f t="shared" si="518"/>
        <v>0297</v>
      </c>
      <c r="AZ298" s="75" t="str">
        <f t="shared" si="519"/>
        <v>EX-23-ENL-01--0297</v>
      </c>
      <c r="BA298" s="75" t="str">
        <f t="shared" si="520"/>
        <v>Not Completed</v>
      </c>
      <c r="BB298" s="77">
        <f t="shared" si="521"/>
        <v>0</v>
      </c>
      <c r="BC298" s="77">
        <f t="shared" si="522"/>
        <v>0</v>
      </c>
      <c r="BD298" s="77">
        <f t="shared" si="523"/>
        <v>0</v>
      </c>
      <c r="BE298" s="77">
        <f t="shared" si="524"/>
        <v>1</v>
      </c>
      <c r="BF298" s="77">
        <f t="shared" si="525"/>
        <v>0</v>
      </c>
      <c r="BG298" s="77">
        <f t="shared" si="526"/>
        <v>0</v>
      </c>
      <c r="BH298" s="77">
        <f t="shared" si="527"/>
        <v>0</v>
      </c>
      <c r="BI298" s="77">
        <f t="shared" si="528"/>
        <v>0</v>
      </c>
      <c r="BJ298" s="77">
        <f t="shared" si="529"/>
        <v>0</v>
      </c>
      <c r="BK298" s="77">
        <f t="shared" si="530"/>
        <v>0</v>
      </c>
      <c r="BL298" s="77">
        <f t="shared" si="531"/>
        <v>0</v>
      </c>
      <c r="BM298" s="77">
        <f t="shared" si="532"/>
        <v>0</v>
      </c>
      <c r="BN298" s="77">
        <f t="shared" si="533"/>
        <v>1</v>
      </c>
      <c r="BO298" s="77">
        <f t="shared" si="534"/>
        <v>1</v>
      </c>
      <c r="BP298" s="77">
        <f t="shared" si="535"/>
        <v>0</v>
      </c>
      <c r="BQ298" s="77">
        <f t="shared" si="536"/>
        <v>1</v>
      </c>
      <c r="BR298" s="77">
        <f t="shared" si="537"/>
        <v>0</v>
      </c>
      <c r="BS298" s="77">
        <f t="shared" si="538"/>
        <v>0</v>
      </c>
      <c r="BT298" s="77">
        <f t="shared" si="539"/>
        <v>0</v>
      </c>
      <c r="BU298" s="77">
        <f t="shared" si="540"/>
        <v>0</v>
      </c>
      <c r="BV298" s="77">
        <f t="shared" si="541"/>
        <v>0</v>
      </c>
      <c r="BW298" s="77">
        <f t="shared" si="542"/>
        <v>0</v>
      </c>
      <c r="BY298" s="78" t="str">
        <f t="shared" si="543"/>
        <v/>
      </c>
      <c r="BZ298" s="78"/>
      <c r="CA298" s="78" t="str">
        <f t="shared" si="544"/>
        <v/>
      </c>
      <c r="CB298" s="78" t="str">
        <f t="shared" si="545"/>
        <v>ENL</v>
      </c>
      <c r="CC298" s="78" t="str">
        <f t="shared" si="546"/>
        <v>ENL</v>
      </c>
    </row>
    <row r="299" spans="1:81" s="76" customFormat="1" ht="14.25" customHeight="1" x14ac:dyDescent="0.35">
      <c r="A299" s="75" t="str">
        <f t="shared" si="515"/>
        <v>Not Completed</v>
      </c>
      <c r="C299" s="77">
        <f t="shared" si="549"/>
        <v>298</v>
      </c>
      <c r="D299" s="14" t="str">
        <f t="shared" si="550"/>
        <v/>
      </c>
      <c r="E299" s="15"/>
      <c r="F299" s="15"/>
      <c r="G299" s="15"/>
      <c r="H299" s="14" t="str">
        <f t="shared" si="551"/>
        <v/>
      </c>
      <c r="I299" s="15"/>
      <c r="J299" s="15"/>
      <c r="K299" s="15"/>
      <c r="L299" s="15"/>
      <c r="M299" s="15"/>
      <c r="N299" s="15"/>
      <c r="O299" s="15"/>
      <c r="P299" s="16"/>
      <c r="Q299" s="17" t="str">
        <f>IF(ISBLANK(O299)=TRUE,"",VLOOKUP(O299,'validation code'!$X$35:$Y$38,2,0))</f>
        <v/>
      </c>
      <c r="R299" s="17" t="e">
        <f t="shared" si="552"/>
        <v>#VALUE!</v>
      </c>
      <c r="S299" s="16"/>
      <c r="T299" s="74" t="str">
        <f t="shared" si="553"/>
        <v/>
      </c>
      <c r="U299" s="69"/>
      <c r="V299" s="69"/>
      <c r="W299" s="69"/>
      <c r="X299" s="69"/>
      <c r="Y299" s="70"/>
      <c r="Z299" s="69"/>
      <c r="AA299" s="71"/>
      <c r="AB299" s="73" t="str">
        <f t="shared" si="548"/>
        <v/>
      </c>
      <c r="AC299" s="73" t="str">
        <f t="shared" si="548"/>
        <v/>
      </c>
      <c r="AD299" s="73" t="str">
        <f t="shared" si="548"/>
        <v/>
      </c>
      <c r="AE299" s="73" t="str">
        <f t="shared" si="548"/>
        <v/>
      </c>
      <c r="AF299" s="73" t="str">
        <f t="shared" si="548"/>
        <v/>
      </c>
      <c r="AG299" s="73" t="str">
        <f t="shared" si="548"/>
        <v/>
      </c>
      <c r="AH299" s="73" t="str">
        <f t="shared" si="548"/>
        <v/>
      </c>
      <c r="AI299" s="73" t="str">
        <f t="shared" si="548"/>
        <v/>
      </c>
      <c r="AJ299" s="73" t="str">
        <f t="shared" si="548"/>
        <v/>
      </c>
      <c r="AK299" s="73" t="str">
        <f t="shared" si="548"/>
        <v/>
      </c>
      <c r="AL299" s="73" t="str">
        <f t="shared" si="548"/>
        <v/>
      </c>
      <c r="AM299" s="73" t="str">
        <f t="shared" si="548"/>
        <v/>
      </c>
      <c r="AN299" s="64" t="e">
        <f t="shared" si="554"/>
        <v>#VALUE!</v>
      </c>
      <c r="AO299" s="12"/>
      <c r="AP299" s="12" t="str">
        <f>IF(ISBLANK(F299),"",VLOOKUP(F299,'validation code'!$T$64:$U$125,2,0))</f>
        <v/>
      </c>
      <c r="AQ299" s="12" t="str">
        <f>IF(ISBLANK(F299),"",VLOOKUP(F299,'validation code'!$T$3:$U$61,2,0))</f>
        <v/>
      </c>
      <c r="AR299" s="12" t="str">
        <f>IF(ISBLANK(M299)=TRUE,"",VLOOKUP(M299,'validation code'!$X$48:$Y$49,2,0))</f>
        <v/>
      </c>
      <c r="AS299" s="12" t="str">
        <f>IF(ISBLANK(F299)=TRUE,"",VLOOKUP(F299,'validation code'!$A$29:$B$91,2,0))</f>
        <v/>
      </c>
      <c r="AT299" s="12"/>
      <c r="AU299" s="12" t="s">
        <v>1149</v>
      </c>
      <c r="AV299" s="12" t="str">
        <f>IF(ISBLANK($B$2)=TRUE,"",VLOOKUP($B$2,'validation code'!$W$54:$X$76,2,0))</f>
        <v>ENL</v>
      </c>
      <c r="AW299" s="75" t="str">
        <f t="shared" si="516"/>
        <v>01</v>
      </c>
      <c r="AX299" s="75" t="str">
        <f t="shared" si="517"/>
        <v/>
      </c>
      <c r="AY299" s="75" t="str">
        <f t="shared" si="518"/>
        <v>0298</v>
      </c>
      <c r="AZ299" s="75" t="str">
        <f t="shared" si="519"/>
        <v>EX-23-ENL-01--0298</v>
      </c>
      <c r="BA299" s="75" t="str">
        <f t="shared" si="520"/>
        <v>Not Completed</v>
      </c>
      <c r="BB299" s="77">
        <f t="shared" si="521"/>
        <v>0</v>
      </c>
      <c r="BC299" s="77">
        <f t="shared" si="522"/>
        <v>0</v>
      </c>
      <c r="BD299" s="77">
        <f t="shared" si="523"/>
        <v>0</v>
      </c>
      <c r="BE299" s="77">
        <f t="shared" si="524"/>
        <v>1</v>
      </c>
      <c r="BF299" s="77">
        <f t="shared" si="525"/>
        <v>0</v>
      </c>
      <c r="BG299" s="77">
        <f t="shared" si="526"/>
        <v>0</v>
      </c>
      <c r="BH299" s="77">
        <f t="shared" si="527"/>
        <v>0</v>
      </c>
      <c r="BI299" s="77">
        <f t="shared" si="528"/>
        <v>0</v>
      </c>
      <c r="BJ299" s="77">
        <f t="shared" si="529"/>
        <v>0</v>
      </c>
      <c r="BK299" s="77">
        <f t="shared" si="530"/>
        <v>0</v>
      </c>
      <c r="BL299" s="77">
        <f t="shared" si="531"/>
        <v>0</v>
      </c>
      <c r="BM299" s="77">
        <f t="shared" si="532"/>
        <v>0</v>
      </c>
      <c r="BN299" s="77">
        <f t="shared" si="533"/>
        <v>1</v>
      </c>
      <c r="BO299" s="77">
        <f t="shared" si="534"/>
        <v>1</v>
      </c>
      <c r="BP299" s="77">
        <f t="shared" si="535"/>
        <v>0</v>
      </c>
      <c r="BQ299" s="77">
        <f t="shared" si="536"/>
        <v>1</v>
      </c>
      <c r="BR299" s="77">
        <f t="shared" si="537"/>
        <v>0</v>
      </c>
      <c r="BS299" s="77">
        <f t="shared" si="538"/>
        <v>0</v>
      </c>
      <c r="BT299" s="77">
        <f t="shared" si="539"/>
        <v>0</v>
      </c>
      <c r="BU299" s="77">
        <f t="shared" si="540"/>
        <v>0</v>
      </c>
      <c r="BV299" s="77">
        <f t="shared" si="541"/>
        <v>0</v>
      </c>
      <c r="BW299" s="77">
        <f t="shared" si="542"/>
        <v>0</v>
      </c>
      <c r="BY299" s="78" t="str">
        <f t="shared" si="543"/>
        <v/>
      </c>
      <c r="BZ299" s="78"/>
      <c r="CA299" s="78" t="str">
        <f t="shared" si="544"/>
        <v/>
      </c>
      <c r="CB299" s="78" t="str">
        <f t="shared" si="545"/>
        <v>ENL</v>
      </c>
      <c r="CC299" s="78" t="str">
        <f t="shared" si="546"/>
        <v>ENL</v>
      </c>
    </row>
    <row r="300" spans="1:81" s="76" customFormat="1" ht="14.25" customHeight="1" x14ac:dyDescent="0.35">
      <c r="A300" s="75" t="str">
        <f t="shared" si="515"/>
        <v>Not Completed</v>
      </c>
      <c r="C300" s="77">
        <f t="shared" si="549"/>
        <v>299</v>
      </c>
      <c r="D300" s="14" t="str">
        <f t="shared" si="550"/>
        <v/>
      </c>
      <c r="E300" s="15"/>
      <c r="F300" s="15"/>
      <c r="G300" s="15"/>
      <c r="H300" s="14" t="str">
        <f t="shared" si="551"/>
        <v/>
      </c>
      <c r="I300" s="15"/>
      <c r="J300" s="15"/>
      <c r="K300" s="15"/>
      <c r="L300" s="15"/>
      <c r="M300" s="15"/>
      <c r="N300" s="15"/>
      <c r="O300" s="15"/>
      <c r="P300" s="16"/>
      <c r="Q300" s="17" t="str">
        <f>IF(ISBLANK(O300)=TRUE,"",VLOOKUP(O300,'validation code'!$X$35:$Y$38,2,0))</f>
        <v/>
      </c>
      <c r="R300" s="17" t="e">
        <f t="shared" si="552"/>
        <v>#VALUE!</v>
      </c>
      <c r="S300" s="16"/>
      <c r="T300" s="74" t="str">
        <f t="shared" si="553"/>
        <v/>
      </c>
      <c r="U300" s="69"/>
      <c r="V300" s="69"/>
      <c r="W300" s="69"/>
      <c r="X300" s="69"/>
      <c r="Y300" s="70"/>
      <c r="Z300" s="69"/>
      <c r="AA300" s="71"/>
      <c r="AB300" s="73" t="str">
        <f t="shared" si="548"/>
        <v/>
      </c>
      <c r="AC300" s="73" t="str">
        <f t="shared" si="548"/>
        <v/>
      </c>
      <c r="AD300" s="73" t="str">
        <f t="shared" si="548"/>
        <v/>
      </c>
      <c r="AE300" s="73" t="str">
        <f t="shared" si="548"/>
        <v/>
      </c>
      <c r="AF300" s="73" t="str">
        <f t="shared" si="548"/>
        <v/>
      </c>
      <c r="AG300" s="73" t="str">
        <f t="shared" si="548"/>
        <v/>
      </c>
      <c r="AH300" s="73" t="str">
        <f t="shared" si="548"/>
        <v/>
      </c>
      <c r="AI300" s="73" t="str">
        <f t="shared" si="548"/>
        <v/>
      </c>
      <c r="AJ300" s="73" t="str">
        <f t="shared" si="548"/>
        <v/>
      </c>
      <c r="AK300" s="73" t="str">
        <f t="shared" si="548"/>
        <v/>
      </c>
      <c r="AL300" s="73" t="str">
        <f t="shared" si="548"/>
        <v/>
      </c>
      <c r="AM300" s="73" t="str">
        <f t="shared" si="548"/>
        <v/>
      </c>
      <c r="AN300" s="64" t="e">
        <f t="shared" si="554"/>
        <v>#VALUE!</v>
      </c>
      <c r="AO300" s="12"/>
      <c r="AP300" s="12" t="str">
        <f>IF(ISBLANK(F300),"",VLOOKUP(F300,'validation code'!$T$64:$U$125,2,0))</f>
        <v/>
      </c>
      <c r="AQ300" s="12" t="str">
        <f>IF(ISBLANK(F300),"",VLOOKUP(F300,'validation code'!$T$3:$U$61,2,0))</f>
        <v/>
      </c>
      <c r="AR300" s="12" t="str">
        <f>IF(ISBLANK(M300)=TRUE,"",VLOOKUP(M300,'validation code'!$X$48:$Y$49,2,0))</f>
        <v/>
      </c>
      <c r="AS300" s="12" t="str">
        <f>IF(ISBLANK(F300)=TRUE,"",VLOOKUP(F300,'validation code'!$A$29:$B$91,2,0))</f>
        <v/>
      </c>
      <c r="AT300" s="12"/>
      <c r="AU300" s="12" t="s">
        <v>1149</v>
      </c>
      <c r="AV300" s="12" t="str">
        <f>IF(ISBLANK($B$2)=TRUE,"",VLOOKUP($B$2,'validation code'!$W$54:$X$76,2,0))</f>
        <v>ENL</v>
      </c>
      <c r="AW300" s="75" t="str">
        <f t="shared" si="516"/>
        <v>01</v>
      </c>
      <c r="AX300" s="75" t="str">
        <f t="shared" si="517"/>
        <v/>
      </c>
      <c r="AY300" s="75" t="str">
        <f t="shared" si="518"/>
        <v>0299</v>
      </c>
      <c r="AZ300" s="75" t="str">
        <f t="shared" si="519"/>
        <v>EX-23-ENL-01--0299</v>
      </c>
      <c r="BA300" s="75" t="str">
        <f t="shared" si="520"/>
        <v>Not Completed</v>
      </c>
      <c r="BB300" s="77">
        <f t="shared" si="521"/>
        <v>0</v>
      </c>
      <c r="BC300" s="77">
        <f t="shared" si="522"/>
        <v>0</v>
      </c>
      <c r="BD300" s="77">
        <f t="shared" si="523"/>
        <v>0</v>
      </c>
      <c r="BE300" s="77">
        <f t="shared" si="524"/>
        <v>1</v>
      </c>
      <c r="BF300" s="77">
        <f t="shared" si="525"/>
        <v>0</v>
      </c>
      <c r="BG300" s="77">
        <f t="shared" si="526"/>
        <v>0</v>
      </c>
      <c r="BH300" s="77">
        <f t="shared" si="527"/>
        <v>0</v>
      </c>
      <c r="BI300" s="77">
        <f t="shared" si="528"/>
        <v>0</v>
      </c>
      <c r="BJ300" s="77">
        <f t="shared" si="529"/>
        <v>0</v>
      </c>
      <c r="BK300" s="77">
        <f t="shared" si="530"/>
        <v>0</v>
      </c>
      <c r="BL300" s="77">
        <f t="shared" si="531"/>
        <v>0</v>
      </c>
      <c r="BM300" s="77">
        <f t="shared" si="532"/>
        <v>0</v>
      </c>
      <c r="BN300" s="77">
        <f t="shared" si="533"/>
        <v>1</v>
      </c>
      <c r="BO300" s="77">
        <f t="shared" si="534"/>
        <v>1</v>
      </c>
      <c r="BP300" s="77">
        <f t="shared" si="535"/>
        <v>0</v>
      </c>
      <c r="BQ300" s="77">
        <f t="shared" si="536"/>
        <v>1</v>
      </c>
      <c r="BR300" s="77">
        <f t="shared" si="537"/>
        <v>0</v>
      </c>
      <c r="BS300" s="77">
        <f t="shared" si="538"/>
        <v>0</v>
      </c>
      <c r="BT300" s="77">
        <f t="shared" si="539"/>
        <v>0</v>
      </c>
      <c r="BU300" s="77">
        <f t="shared" si="540"/>
        <v>0</v>
      </c>
      <c r="BV300" s="77">
        <f t="shared" si="541"/>
        <v>0</v>
      </c>
      <c r="BW300" s="77">
        <f t="shared" si="542"/>
        <v>0</v>
      </c>
      <c r="BY300" s="78" t="str">
        <f t="shared" si="543"/>
        <v/>
      </c>
      <c r="BZ300" s="78"/>
      <c r="CA300" s="78" t="str">
        <f t="shared" si="544"/>
        <v/>
      </c>
      <c r="CB300" s="78" t="str">
        <f t="shared" si="545"/>
        <v>ENL</v>
      </c>
      <c r="CC300" s="78" t="str">
        <f t="shared" si="546"/>
        <v>ENL</v>
      </c>
    </row>
    <row r="301" spans="1:81" s="76" customFormat="1" ht="14.25" customHeight="1" x14ac:dyDescent="0.35">
      <c r="A301" s="75" t="str">
        <f t="shared" ref="A301:A364" si="556">BA301</f>
        <v>Not Completed</v>
      </c>
      <c r="C301" s="77">
        <f t="shared" si="549"/>
        <v>300</v>
      </c>
      <c r="D301" s="14" t="str">
        <f t="shared" si="550"/>
        <v/>
      </c>
      <c r="E301" s="15"/>
      <c r="F301" s="15"/>
      <c r="G301" s="15"/>
      <c r="H301" s="14" t="str">
        <f t="shared" si="551"/>
        <v/>
      </c>
      <c r="I301" s="15"/>
      <c r="J301" s="15"/>
      <c r="K301" s="15"/>
      <c r="L301" s="15"/>
      <c r="M301" s="15"/>
      <c r="N301" s="15"/>
      <c r="O301" s="15"/>
      <c r="P301" s="16"/>
      <c r="Q301" s="17" t="str">
        <f>IF(ISBLANK(O301)=TRUE,"",VLOOKUP(O301,'validation code'!$X$35:$Y$38,2,0))</f>
        <v/>
      </c>
      <c r="R301" s="17" t="e">
        <f t="shared" si="552"/>
        <v>#VALUE!</v>
      </c>
      <c r="S301" s="16"/>
      <c r="T301" s="74" t="str">
        <f t="shared" si="553"/>
        <v/>
      </c>
      <c r="U301" s="69"/>
      <c r="V301" s="69"/>
      <c r="W301" s="69"/>
      <c r="X301" s="69"/>
      <c r="Y301" s="70"/>
      <c r="Z301" s="69"/>
      <c r="AA301" s="71"/>
      <c r="AB301" s="73" t="str">
        <f t="shared" si="548"/>
        <v/>
      </c>
      <c r="AC301" s="73" t="str">
        <f t="shared" si="548"/>
        <v/>
      </c>
      <c r="AD301" s="73" t="str">
        <f t="shared" si="548"/>
        <v/>
      </c>
      <c r="AE301" s="73" t="str">
        <f t="shared" si="548"/>
        <v/>
      </c>
      <c r="AF301" s="73" t="str">
        <f t="shared" si="548"/>
        <v/>
      </c>
      <c r="AG301" s="73" t="str">
        <f t="shared" si="548"/>
        <v/>
      </c>
      <c r="AH301" s="73" t="str">
        <f t="shared" si="548"/>
        <v/>
      </c>
      <c r="AI301" s="73" t="str">
        <f t="shared" si="548"/>
        <v/>
      </c>
      <c r="AJ301" s="73" t="str">
        <f t="shared" si="548"/>
        <v/>
      </c>
      <c r="AK301" s="73" t="str">
        <f t="shared" si="548"/>
        <v/>
      </c>
      <c r="AL301" s="73" t="str">
        <f t="shared" si="548"/>
        <v/>
      </c>
      <c r="AM301" s="73" t="str">
        <f t="shared" si="548"/>
        <v/>
      </c>
      <c r="AN301" s="64" t="e">
        <f t="shared" si="554"/>
        <v>#VALUE!</v>
      </c>
      <c r="AO301" s="12"/>
      <c r="AP301" s="12" t="str">
        <f>IF(ISBLANK(F301),"",VLOOKUP(F301,'validation code'!$T$64:$U$125,2,0))</f>
        <v/>
      </c>
      <c r="AQ301" s="12" t="str">
        <f>IF(ISBLANK(F301),"",VLOOKUP(F301,'validation code'!$T$3:$U$61,2,0))</f>
        <v/>
      </c>
      <c r="AR301" s="12" t="str">
        <f>IF(ISBLANK(M301)=TRUE,"",VLOOKUP(M301,'validation code'!$X$48:$Y$49,2,0))</f>
        <v/>
      </c>
      <c r="AS301" s="12" t="str">
        <f>IF(ISBLANK(F301)=TRUE,"",VLOOKUP(F301,'validation code'!$A$29:$B$91,2,0))</f>
        <v/>
      </c>
      <c r="AT301" s="12"/>
      <c r="AU301" s="12" t="s">
        <v>1149</v>
      </c>
      <c r="AV301" s="12" t="str">
        <f>IF(ISBLANK($B$2)=TRUE,"",VLOOKUP($B$2,'validation code'!$W$54:$X$76,2,0))</f>
        <v>ENL</v>
      </c>
      <c r="AW301" s="75" t="str">
        <f t="shared" ref="AW301:AW364" si="557">TEXT(MONTH(V301),"00")</f>
        <v>01</v>
      </c>
      <c r="AX301" s="75" t="str">
        <f t="shared" ref="AX301:AX364" si="558">TEXT(LEFT(G301,1),"ABC")</f>
        <v/>
      </c>
      <c r="AY301" s="75" t="str">
        <f t="shared" ref="AY301:AY364" si="559">TEXT(C301,"0000")</f>
        <v>0300</v>
      </c>
      <c r="AZ301" s="75" t="str">
        <f t="shared" ref="AZ301:AZ364" si="560">AU301&amp;"-"&amp;AV301&amp;"-"&amp;AW301&amp;"-"&amp;AX301&amp;"-"&amp;AY301</f>
        <v>EX-23-ENL-01--0300</v>
      </c>
      <c r="BA301" s="75" t="str">
        <f t="shared" ref="BA301:BA364" si="561">IF(SUM(BB301:BW301)=22,"completed","Not Completed")</f>
        <v>Not Completed</v>
      </c>
      <c r="BB301" s="77">
        <f t="shared" ref="BB301:BB364" si="562">IF(ISBLANK(F301)=TRUE,0,1)</f>
        <v>0</v>
      </c>
      <c r="BC301" s="77">
        <f t="shared" ref="BC301:BC364" si="563">IF(ISBLANK(G301)=TRUE,0,1)</f>
        <v>0</v>
      </c>
      <c r="BD301" s="77">
        <f t="shared" ref="BD301:BD364" si="564">IF(ISBLANK(G301)=TRUE,0,1)</f>
        <v>0</v>
      </c>
      <c r="BE301" s="77">
        <f t="shared" ref="BE301:BE364" si="565">IF(ISBLANK(H301)=TRUE,0,1)</f>
        <v>1</v>
      </c>
      <c r="BF301" s="77">
        <f t="shared" ref="BF301:BF364" si="566">IF(ISBLANK(I301)=TRUE,0,1)</f>
        <v>0</v>
      </c>
      <c r="BG301" s="77">
        <f t="shared" ref="BG301:BG364" si="567">IF(ISBLANK(J301)=TRUE,0,1)</f>
        <v>0</v>
      </c>
      <c r="BH301" s="77">
        <f t="shared" ref="BH301:BH364" si="568">IF(ISBLANK(K301)=TRUE,0,1)</f>
        <v>0</v>
      </c>
      <c r="BI301" s="77">
        <f t="shared" ref="BI301:BI364" si="569">IF(ISBLANK(L301)=TRUE,0,1)</f>
        <v>0</v>
      </c>
      <c r="BJ301" s="77">
        <f t="shared" ref="BJ301:BJ364" si="570">IF(ISBLANK(M301)=TRUE,0,1)</f>
        <v>0</v>
      </c>
      <c r="BK301" s="77">
        <f t="shared" ref="BK301:BK364" si="571">IF(ISBLANK(N301)=TRUE,0,1)</f>
        <v>0</v>
      </c>
      <c r="BL301" s="77">
        <f t="shared" ref="BL301:BL364" si="572">IF(ISBLANK(O301)=TRUE,0,1)</f>
        <v>0</v>
      </c>
      <c r="BM301" s="77">
        <f t="shared" ref="BM301:BM364" si="573">IF(ISBLANK(P301)=TRUE,0,1)</f>
        <v>0</v>
      </c>
      <c r="BN301" s="77">
        <f t="shared" ref="BN301:BN364" si="574">IF(ISBLANK(Q301)=TRUE,0,1)</f>
        <v>1</v>
      </c>
      <c r="BO301" s="77">
        <f t="shared" ref="BO301:BO364" si="575">IF(ISBLANK(R301)=TRUE,0,1)</f>
        <v>1</v>
      </c>
      <c r="BP301" s="77">
        <f t="shared" ref="BP301:BP364" si="576">IF(ISBLANK(S301)=TRUE,0,1)</f>
        <v>0</v>
      </c>
      <c r="BQ301" s="77">
        <f t="shared" ref="BQ301:BQ364" si="577">IF(ISBLANK(T301)=TRUE,0,1)</f>
        <v>1</v>
      </c>
      <c r="BR301" s="77">
        <f t="shared" ref="BR301:BR364" si="578">IF(ISBLANK(U301)=TRUE,0,1)</f>
        <v>0</v>
      </c>
      <c r="BS301" s="77">
        <f t="shared" ref="BS301:BS364" si="579">IF(ISBLANK(V301)=TRUE,0,1)</f>
        <v>0</v>
      </c>
      <c r="BT301" s="77">
        <f t="shared" ref="BT301:BT364" si="580">IF(ISBLANK(W301)=TRUE,0,1)</f>
        <v>0</v>
      </c>
      <c r="BU301" s="77">
        <f t="shared" ref="BU301:BU364" si="581">IF(ISBLANK(X301)=TRUE,0,1)</f>
        <v>0</v>
      </c>
      <c r="BV301" s="77">
        <f t="shared" ref="BV301:BV364" si="582">IF(ISBLANK(Y301)=TRUE,0,1)</f>
        <v>0</v>
      </c>
      <c r="BW301" s="77">
        <f t="shared" ref="BW301:BW364" si="583">IF(ISBLANK(Z301)=TRUE,0,1)</f>
        <v>0</v>
      </c>
      <c r="BY301" s="78" t="str">
        <f t="shared" ref="BY301:BY364" si="584">LEFT(J301,10)</f>
        <v/>
      </c>
      <c r="BZ301" s="78"/>
      <c r="CA301" s="78" t="str">
        <f t="shared" ref="CA301:CA364" si="585">LEFT(BY301,4)</f>
        <v/>
      </c>
      <c r="CB301" s="78" t="str">
        <f t="shared" ref="CB301:CB364" si="586">B$2</f>
        <v>ENL</v>
      </c>
      <c r="CC301" s="78" t="str">
        <f t="shared" ref="CC301:CC364" si="587">CB301&amp;CA301</f>
        <v>ENL</v>
      </c>
    </row>
    <row r="302" spans="1:81" s="76" customFormat="1" ht="14.25" customHeight="1" x14ac:dyDescent="0.35">
      <c r="A302" s="75" t="str">
        <f t="shared" si="556"/>
        <v>Not Completed</v>
      </c>
      <c r="C302" s="77">
        <f t="shared" si="549"/>
        <v>301</v>
      </c>
      <c r="D302" s="14" t="str">
        <f t="shared" si="550"/>
        <v/>
      </c>
      <c r="E302" s="15"/>
      <c r="F302" s="15"/>
      <c r="G302" s="15"/>
      <c r="H302" s="14" t="str">
        <f t="shared" si="551"/>
        <v/>
      </c>
      <c r="I302" s="15"/>
      <c r="J302" s="15"/>
      <c r="K302" s="15"/>
      <c r="L302" s="15"/>
      <c r="M302" s="15"/>
      <c r="N302" s="15"/>
      <c r="O302" s="15"/>
      <c r="P302" s="16"/>
      <c r="Q302" s="17" t="str">
        <f>IF(ISBLANK(O302)=TRUE,"",VLOOKUP(O302,'validation code'!$X$35:$Y$38,2,0))</f>
        <v/>
      </c>
      <c r="R302" s="17" t="e">
        <f t="shared" si="552"/>
        <v>#VALUE!</v>
      </c>
      <c r="S302" s="16"/>
      <c r="T302" s="74" t="str">
        <f t="shared" si="553"/>
        <v/>
      </c>
      <c r="U302" s="69"/>
      <c r="V302" s="69"/>
      <c r="W302" s="69"/>
      <c r="X302" s="69"/>
      <c r="Y302" s="70"/>
      <c r="Z302" s="69"/>
      <c r="AA302" s="71"/>
      <c r="AB302" s="73" t="str">
        <f t="shared" si="548"/>
        <v/>
      </c>
      <c r="AC302" s="73" t="str">
        <f t="shared" si="548"/>
        <v/>
      </c>
      <c r="AD302" s="73" t="str">
        <f t="shared" si="548"/>
        <v/>
      </c>
      <c r="AE302" s="73" t="str">
        <f t="shared" si="548"/>
        <v/>
      </c>
      <c r="AF302" s="73" t="str">
        <f t="shared" si="548"/>
        <v/>
      </c>
      <c r="AG302" s="73" t="str">
        <f t="shared" si="548"/>
        <v/>
      </c>
      <c r="AH302" s="73" t="str">
        <f t="shared" si="548"/>
        <v/>
      </c>
      <c r="AI302" s="73" t="str">
        <f t="shared" si="548"/>
        <v/>
      </c>
      <c r="AJ302" s="73" t="str">
        <f t="shared" si="548"/>
        <v/>
      </c>
      <c r="AK302" s="73" t="str">
        <f t="shared" si="548"/>
        <v/>
      </c>
      <c r="AL302" s="73" t="str">
        <f t="shared" si="548"/>
        <v/>
      </c>
      <c r="AM302" s="73" t="str">
        <f t="shared" si="548"/>
        <v/>
      </c>
      <c r="AN302" s="64" t="e">
        <f t="shared" si="554"/>
        <v>#VALUE!</v>
      </c>
      <c r="AO302" s="12"/>
      <c r="AP302" s="12" t="str">
        <f>IF(ISBLANK(F302),"",VLOOKUP(F302,'validation code'!$T$64:$U$125,2,0))</f>
        <v/>
      </c>
      <c r="AQ302" s="12" t="str">
        <f>IF(ISBLANK(F302),"",VLOOKUP(F302,'validation code'!$T$3:$U$61,2,0))</f>
        <v/>
      </c>
      <c r="AR302" s="12" t="str">
        <f>IF(ISBLANK(M302)=TRUE,"",VLOOKUP(M302,'validation code'!$X$48:$Y$49,2,0))</f>
        <v/>
      </c>
      <c r="AS302" s="12" t="str">
        <f>IF(ISBLANK(F302)=TRUE,"",VLOOKUP(F302,'validation code'!$A$29:$B$91,2,0))</f>
        <v/>
      </c>
      <c r="AT302" s="12"/>
      <c r="AU302" s="12" t="s">
        <v>1149</v>
      </c>
      <c r="AV302" s="12" t="str">
        <f>IF(ISBLANK($B$2)=TRUE,"",VLOOKUP($B$2,'validation code'!$W$54:$X$76,2,0))</f>
        <v>ENL</v>
      </c>
      <c r="AW302" s="75" t="str">
        <f t="shared" si="557"/>
        <v>01</v>
      </c>
      <c r="AX302" s="75" t="str">
        <f t="shared" si="558"/>
        <v/>
      </c>
      <c r="AY302" s="75" t="str">
        <f t="shared" si="559"/>
        <v>0301</v>
      </c>
      <c r="AZ302" s="75" t="str">
        <f t="shared" si="560"/>
        <v>EX-23-ENL-01--0301</v>
      </c>
      <c r="BA302" s="75" t="str">
        <f t="shared" si="561"/>
        <v>Not Completed</v>
      </c>
      <c r="BB302" s="77">
        <f t="shared" si="562"/>
        <v>0</v>
      </c>
      <c r="BC302" s="77">
        <f t="shared" si="563"/>
        <v>0</v>
      </c>
      <c r="BD302" s="77">
        <f t="shared" si="564"/>
        <v>0</v>
      </c>
      <c r="BE302" s="77">
        <f t="shared" si="565"/>
        <v>1</v>
      </c>
      <c r="BF302" s="77">
        <f t="shared" si="566"/>
        <v>0</v>
      </c>
      <c r="BG302" s="77">
        <f t="shared" si="567"/>
        <v>0</v>
      </c>
      <c r="BH302" s="77">
        <f t="shared" si="568"/>
        <v>0</v>
      </c>
      <c r="BI302" s="77">
        <f t="shared" si="569"/>
        <v>0</v>
      </c>
      <c r="BJ302" s="77">
        <f t="shared" si="570"/>
        <v>0</v>
      </c>
      <c r="BK302" s="77">
        <f t="shared" si="571"/>
        <v>0</v>
      </c>
      <c r="BL302" s="77">
        <f t="shared" si="572"/>
        <v>0</v>
      </c>
      <c r="BM302" s="77">
        <f t="shared" si="573"/>
        <v>0</v>
      </c>
      <c r="BN302" s="77">
        <f t="shared" si="574"/>
        <v>1</v>
      </c>
      <c r="BO302" s="77">
        <f t="shared" si="575"/>
        <v>1</v>
      </c>
      <c r="BP302" s="77">
        <f t="shared" si="576"/>
        <v>0</v>
      </c>
      <c r="BQ302" s="77">
        <f t="shared" si="577"/>
        <v>1</v>
      </c>
      <c r="BR302" s="77">
        <f t="shared" si="578"/>
        <v>0</v>
      </c>
      <c r="BS302" s="77">
        <f t="shared" si="579"/>
        <v>0</v>
      </c>
      <c r="BT302" s="77">
        <f t="shared" si="580"/>
        <v>0</v>
      </c>
      <c r="BU302" s="77">
        <f t="shared" si="581"/>
        <v>0</v>
      </c>
      <c r="BV302" s="77">
        <f t="shared" si="582"/>
        <v>0</v>
      </c>
      <c r="BW302" s="77">
        <f t="shared" si="583"/>
        <v>0</v>
      </c>
      <c r="BY302" s="78" t="str">
        <f t="shared" si="584"/>
        <v/>
      </c>
      <c r="BZ302" s="78"/>
      <c r="CA302" s="78" t="str">
        <f t="shared" si="585"/>
        <v/>
      </c>
      <c r="CB302" s="78" t="str">
        <f t="shared" si="586"/>
        <v>ENL</v>
      </c>
      <c r="CC302" s="78" t="str">
        <f t="shared" si="587"/>
        <v>ENL</v>
      </c>
    </row>
    <row r="303" spans="1:81" s="76" customFormat="1" ht="14.25" customHeight="1" x14ac:dyDescent="0.35">
      <c r="A303" s="75" t="str">
        <f t="shared" si="556"/>
        <v>Not Completed</v>
      </c>
      <c r="C303" s="77">
        <f t="shared" si="549"/>
        <v>302</v>
      </c>
      <c r="D303" s="14" t="str">
        <f t="shared" si="550"/>
        <v/>
      </c>
      <c r="E303" s="15"/>
      <c r="F303" s="15"/>
      <c r="G303" s="15"/>
      <c r="H303" s="14" t="str">
        <f t="shared" si="551"/>
        <v/>
      </c>
      <c r="I303" s="15"/>
      <c r="J303" s="15"/>
      <c r="K303" s="15"/>
      <c r="L303" s="15"/>
      <c r="M303" s="15"/>
      <c r="N303" s="15"/>
      <c r="O303" s="15"/>
      <c r="P303" s="16"/>
      <c r="Q303" s="17" t="str">
        <f>IF(ISBLANK(O303)=TRUE,"",VLOOKUP(O303,'validation code'!$X$35:$Y$38,2,0))</f>
        <v/>
      </c>
      <c r="R303" s="17" t="e">
        <f t="shared" si="552"/>
        <v>#VALUE!</v>
      </c>
      <c r="S303" s="16"/>
      <c r="T303" s="74" t="str">
        <f t="shared" si="553"/>
        <v/>
      </c>
      <c r="U303" s="69"/>
      <c r="V303" s="69"/>
      <c r="W303" s="69"/>
      <c r="X303" s="69"/>
      <c r="Y303" s="70"/>
      <c r="Z303" s="69"/>
      <c r="AA303" s="71"/>
      <c r="AB303" s="73" t="str">
        <f t="shared" si="548"/>
        <v/>
      </c>
      <c r="AC303" s="73" t="str">
        <f t="shared" si="548"/>
        <v/>
      </c>
      <c r="AD303" s="73" t="str">
        <f t="shared" si="548"/>
        <v/>
      </c>
      <c r="AE303" s="73" t="str">
        <f t="shared" si="548"/>
        <v/>
      </c>
      <c r="AF303" s="73" t="str">
        <f t="shared" si="548"/>
        <v/>
      </c>
      <c r="AG303" s="73" t="str">
        <f t="shared" si="548"/>
        <v/>
      </c>
      <c r="AH303" s="73" t="str">
        <f t="shared" si="548"/>
        <v/>
      </c>
      <c r="AI303" s="73" t="str">
        <f t="shared" si="548"/>
        <v/>
      </c>
      <c r="AJ303" s="73" t="str">
        <f t="shared" si="548"/>
        <v/>
      </c>
      <c r="AK303" s="73" t="str">
        <f t="shared" si="548"/>
        <v/>
      </c>
      <c r="AL303" s="73" t="str">
        <f t="shared" si="548"/>
        <v/>
      </c>
      <c r="AM303" s="73" t="str">
        <f t="shared" si="548"/>
        <v/>
      </c>
      <c r="AN303" s="64" t="e">
        <f t="shared" si="554"/>
        <v>#VALUE!</v>
      </c>
      <c r="AO303" s="12"/>
      <c r="AP303" s="12" t="str">
        <f>IF(ISBLANK(F303),"",VLOOKUP(F303,'validation code'!$T$64:$U$125,2,0))</f>
        <v/>
      </c>
      <c r="AQ303" s="12" t="str">
        <f>IF(ISBLANK(F303),"",VLOOKUP(F303,'validation code'!$T$3:$U$61,2,0))</f>
        <v/>
      </c>
      <c r="AR303" s="12" t="str">
        <f>IF(ISBLANK(M303)=TRUE,"",VLOOKUP(M303,'validation code'!$X$48:$Y$49,2,0))</f>
        <v/>
      </c>
      <c r="AS303" s="12" t="str">
        <f>IF(ISBLANK(F303)=TRUE,"",VLOOKUP(F303,'validation code'!$A$29:$B$91,2,0))</f>
        <v/>
      </c>
      <c r="AT303" s="12"/>
      <c r="AU303" s="12" t="s">
        <v>1149</v>
      </c>
      <c r="AV303" s="12" t="str">
        <f>IF(ISBLANK($B$2)=TRUE,"",VLOOKUP($B$2,'validation code'!$W$54:$X$76,2,0))</f>
        <v>ENL</v>
      </c>
      <c r="AW303" s="75" t="str">
        <f t="shared" si="557"/>
        <v>01</v>
      </c>
      <c r="AX303" s="75" t="str">
        <f t="shared" si="558"/>
        <v/>
      </c>
      <c r="AY303" s="75" t="str">
        <f t="shared" si="559"/>
        <v>0302</v>
      </c>
      <c r="AZ303" s="75" t="str">
        <f t="shared" si="560"/>
        <v>EX-23-ENL-01--0302</v>
      </c>
      <c r="BA303" s="75" t="str">
        <f t="shared" si="561"/>
        <v>Not Completed</v>
      </c>
      <c r="BB303" s="77">
        <f t="shared" si="562"/>
        <v>0</v>
      </c>
      <c r="BC303" s="77">
        <f t="shared" si="563"/>
        <v>0</v>
      </c>
      <c r="BD303" s="77">
        <f t="shared" si="564"/>
        <v>0</v>
      </c>
      <c r="BE303" s="77">
        <f t="shared" si="565"/>
        <v>1</v>
      </c>
      <c r="BF303" s="77">
        <f t="shared" si="566"/>
        <v>0</v>
      </c>
      <c r="BG303" s="77">
        <f t="shared" si="567"/>
        <v>0</v>
      </c>
      <c r="BH303" s="77">
        <f t="shared" si="568"/>
        <v>0</v>
      </c>
      <c r="BI303" s="77">
        <f t="shared" si="569"/>
        <v>0</v>
      </c>
      <c r="BJ303" s="77">
        <f t="shared" si="570"/>
        <v>0</v>
      </c>
      <c r="BK303" s="77">
        <f t="shared" si="571"/>
        <v>0</v>
      </c>
      <c r="BL303" s="77">
        <f t="shared" si="572"/>
        <v>0</v>
      </c>
      <c r="BM303" s="77">
        <f t="shared" si="573"/>
        <v>0</v>
      </c>
      <c r="BN303" s="77">
        <f t="shared" si="574"/>
        <v>1</v>
      </c>
      <c r="BO303" s="77">
        <f t="shared" si="575"/>
        <v>1</v>
      </c>
      <c r="BP303" s="77">
        <f t="shared" si="576"/>
        <v>0</v>
      </c>
      <c r="BQ303" s="77">
        <f t="shared" si="577"/>
        <v>1</v>
      </c>
      <c r="BR303" s="77">
        <f t="shared" si="578"/>
        <v>0</v>
      </c>
      <c r="BS303" s="77">
        <f t="shared" si="579"/>
        <v>0</v>
      </c>
      <c r="BT303" s="77">
        <f t="shared" si="580"/>
        <v>0</v>
      </c>
      <c r="BU303" s="77">
        <f t="shared" si="581"/>
        <v>0</v>
      </c>
      <c r="BV303" s="77">
        <f t="shared" si="582"/>
        <v>0</v>
      </c>
      <c r="BW303" s="77">
        <f t="shared" si="583"/>
        <v>0</v>
      </c>
      <c r="BY303" s="78" t="str">
        <f t="shared" si="584"/>
        <v/>
      </c>
      <c r="BZ303" s="78"/>
      <c r="CA303" s="78" t="str">
        <f t="shared" si="585"/>
        <v/>
      </c>
      <c r="CB303" s="78" t="str">
        <f t="shared" si="586"/>
        <v>ENL</v>
      </c>
      <c r="CC303" s="78" t="str">
        <f t="shared" si="587"/>
        <v>ENL</v>
      </c>
    </row>
    <row r="304" spans="1:81" s="76" customFormat="1" ht="14.25" customHeight="1" x14ac:dyDescent="0.35">
      <c r="A304" s="75" t="str">
        <f t="shared" si="556"/>
        <v>Not Completed</v>
      </c>
      <c r="C304" s="77">
        <f t="shared" si="549"/>
        <v>303</v>
      </c>
      <c r="D304" s="14" t="str">
        <f t="shared" si="550"/>
        <v/>
      </c>
      <c r="E304" s="15"/>
      <c r="F304" s="15"/>
      <c r="G304" s="15"/>
      <c r="H304" s="14" t="str">
        <f t="shared" si="551"/>
        <v/>
      </c>
      <c r="I304" s="15"/>
      <c r="J304" s="15"/>
      <c r="K304" s="15"/>
      <c r="L304" s="15"/>
      <c r="M304" s="15"/>
      <c r="N304" s="15"/>
      <c r="O304" s="15"/>
      <c r="P304" s="16"/>
      <c r="Q304" s="17" t="str">
        <f>IF(ISBLANK(O304)=TRUE,"",VLOOKUP(O304,'validation code'!$X$35:$Y$38,2,0))</f>
        <v/>
      </c>
      <c r="R304" s="17" t="e">
        <f t="shared" si="552"/>
        <v>#VALUE!</v>
      </c>
      <c r="S304" s="16"/>
      <c r="T304" s="74" t="str">
        <f t="shared" si="553"/>
        <v/>
      </c>
      <c r="U304" s="69"/>
      <c r="V304" s="69"/>
      <c r="W304" s="69"/>
      <c r="X304" s="69"/>
      <c r="Y304" s="70"/>
      <c r="Z304" s="69"/>
      <c r="AA304" s="71"/>
      <c r="AB304" s="73" t="str">
        <f t="shared" si="548"/>
        <v/>
      </c>
      <c r="AC304" s="73" t="str">
        <f t="shared" si="548"/>
        <v/>
      </c>
      <c r="AD304" s="73" t="str">
        <f t="shared" si="548"/>
        <v/>
      </c>
      <c r="AE304" s="73" t="str">
        <f t="shared" si="548"/>
        <v/>
      </c>
      <c r="AF304" s="73" t="str">
        <f t="shared" si="548"/>
        <v/>
      </c>
      <c r="AG304" s="73" t="str">
        <f t="shared" si="548"/>
        <v/>
      </c>
      <c r="AH304" s="73" t="str">
        <f t="shared" si="548"/>
        <v/>
      </c>
      <c r="AI304" s="73" t="str">
        <f t="shared" si="548"/>
        <v/>
      </c>
      <c r="AJ304" s="73" t="str">
        <f t="shared" si="548"/>
        <v/>
      </c>
      <c r="AK304" s="73" t="str">
        <f t="shared" si="548"/>
        <v/>
      </c>
      <c r="AL304" s="73" t="str">
        <f t="shared" si="548"/>
        <v/>
      </c>
      <c r="AM304" s="73" t="str">
        <f t="shared" si="548"/>
        <v/>
      </c>
      <c r="AN304" s="64" t="e">
        <f t="shared" si="554"/>
        <v>#VALUE!</v>
      </c>
      <c r="AO304" s="12"/>
      <c r="AP304" s="12" t="str">
        <f>IF(ISBLANK(F304),"",VLOOKUP(F304,'validation code'!$T$64:$U$125,2,0))</f>
        <v/>
      </c>
      <c r="AQ304" s="12" t="str">
        <f>IF(ISBLANK(F304),"",VLOOKUP(F304,'validation code'!$T$3:$U$61,2,0))</f>
        <v/>
      </c>
      <c r="AR304" s="12" t="str">
        <f>IF(ISBLANK(M304)=TRUE,"",VLOOKUP(M304,'validation code'!$X$48:$Y$49,2,0))</f>
        <v/>
      </c>
      <c r="AS304" s="12" t="str">
        <f>IF(ISBLANK(F304)=TRUE,"",VLOOKUP(F304,'validation code'!$A$29:$B$91,2,0))</f>
        <v/>
      </c>
      <c r="AT304" s="12"/>
      <c r="AU304" s="12" t="s">
        <v>1149</v>
      </c>
      <c r="AV304" s="12" t="str">
        <f>IF(ISBLANK($B$2)=TRUE,"",VLOOKUP($B$2,'validation code'!$W$54:$X$76,2,0))</f>
        <v>ENL</v>
      </c>
      <c r="AW304" s="75" t="str">
        <f t="shared" si="557"/>
        <v>01</v>
      </c>
      <c r="AX304" s="75" t="str">
        <f t="shared" si="558"/>
        <v/>
      </c>
      <c r="AY304" s="75" t="str">
        <f t="shared" si="559"/>
        <v>0303</v>
      </c>
      <c r="AZ304" s="75" t="str">
        <f t="shared" si="560"/>
        <v>EX-23-ENL-01--0303</v>
      </c>
      <c r="BA304" s="75" t="str">
        <f t="shared" si="561"/>
        <v>Not Completed</v>
      </c>
      <c r="BB304" s="77">
        <f t="shared" si="562"/>
        <v>0</v>
      </c>
      <c r="BC304" s="77">
        <f t="shared" si="563"/>
        <v>0</v>
      </c>
      <c r="BD304" s="77">
        <f t="shared" si="564"/>
        <v>0</v>
      </c>
      <c r="BE304" s="77">
        <f t="shared" si="565"/>
        <v>1</v>
      </c>
      <c r="BF304" s="77">
        <f t="shared" si="566"/>
        <v>0</v>
      </c>
      <c r="BG304" s="77">
        <f t="shared" si="567"/>
        <v>0</v>
      </c>
      <c r="BH304" s="77">
        <f t="shared" si="568"/>
        <v>0</v>
      </c>
      <c r="BI304" s="77">
        <f t="shared" si="569"/>
        <v>0</v>
      </c>
      <c r="BJ304" s="77">
        <f t="shared" si="570"/>
        <v>0</v>
      </c>
      <c r="BK304" s="77">
        <f t="shared" si="571"/>
        <v>0</v>
      </c>
      <c r="BL304" s="77">
        <f t="shared" si="572"/>
        <v>0</v>
      </c>
      <c r="BM304" s="77">
        <f t="shared" si="573"/>
        <v>0</v>
      </c>
      <c r="BN304" s="77">
        <f t="shared" si="574"/>
        <v>1</v>
      </c>
      <c r="BO304" s="77">
        <f t="shared" si="575"/>
        <v>1</v>
      </c>
      <c r="BP304" s="77">
        <f t="shared" si="576"/>
        <v>0</v>
      </c>
      <c r="BQ304" s="77">
        <f t="shared" si="577"/>
        <v>1</v>
      </c>
      <c r="BR304" s="77">
        <f t="shared" si="578"/>
        <v>0</v>
      </c>
      <c r="BS304" s="77">
        <f t="shared" si="579"/>
        <v>0</v>
      </c>
      <c r="BT304" s="77">
        <f t="shared" si="580"/>
        <v>0</v>
      </c>
      <c r="BU304" s="77">
        <f t="shared" si="581"/>
        <v>0</v>
      </c>
      <c r="BV304" s="77">
        <f t="shared" si="582"/>
        <v>0</v>
      </c>
      <c r="BW304" s="77">
        <f t="shared" si="583"/>
        <v>0</v>
      </c>
      <c r="BY304" s="78" t="str">
        <f t="shared" si="584"/>
        <v/>
      </c>
      <c r="BZ304" s="78"/>
      <c r="CA304" s="78" t="str">
        <f t="shared" si="585"/>
        <v/>
      </c>
      <c r="CB304" s="78" t="str">
        <f t="shared" si="586"/>
        <v>ENL</v>
      </c>
      <c r="CC304" s="78" t="str">
        <f t="shared" si="587"/>
        <v>ENL</v>
      </c>
    </row>
    <row r="305" spans="1:81" s="76" customFormat="1" ht="14.25" customHeight="1" x14ac:dyDescent="0.35">
      <c r="A305" s="75" t="str">
        <f t="shared" si="556"/>
        <v>Not Completed</v>
      </c>
      <c r="C305" s="77">
        <f t="shared" si="549"/>
        <v>304</v>
      </c>
      <c r="D305" s="14" t="str">
        <f t="shared" si="550"/>
        <v/>
      </c>
      <c r="E305" s="15"/>
      <c r="F305" s="15"/>
      <c r="G305" s="15"/>
      <c r="H305" s="14" t="str">
        <f t="shared" si="551"/>
        <v/>
      </c>
      <c r="I305" s="15"/>
      <c r="J305" s="15"/>
      <c r="K305" s="15"/>
      <c r="L305" s="15"/>
      <c r="M305" s="15"/>
      <c r="N305" s="15"/>
      <c r="O305" s="15"/>
      <c r="P305" s="16"/>
      <c r="Q305" s="17" t="str">
        <f>IF(ISBLANK(O305)=TRUE,"",VLOOKUP(O305,'validation code'!$X$35:$Y$38,2,0))</f>
        <v/>
      </c>
      <c r="R305" s="17" t="e">
        <f t="shared" si="552"/>
        <v>#VALUE!</v>
      </c>
      <c r="S305" s="16"/>
      <c r="T305" s="74" t="str">
        <f t="shared" si="553"/>
        <v/>
      </c>
      <c r="U305" s="69"/>
      <c r="V305" s="69"/>
      <c r="W305" s="69"/>
      <c r="X305" s="69"/>
      <c r="Y305" s="70"/>
      <c r="Z305" s="69"/>
      <c r="AA305" s="71"/>
      <c r="AB305" s="73" t="str">
        <f t="shared" si="548"/>
        <v/>
      </c>
      <c r="AC305" s="73" t="str">
        <f t="shared" si="548"/>
        <v/>
      </c>
      <c r="AD305" s="73" t="str">
        <f t="shared" si="548"/>
        <v/>
      </c>
      <c r="AE305" s="73" t="str">
        <f t="shared" si="548"/>
        <v/>
      </c>
      <c r="AF305" s="73" t="str">
        <f t="shared" si="548"/>
        <v/>
      </c>
      <c r="AG305" s="73" t="str">
        <f t="shared" si="548"/>
        <v/>
      </c>
      <c r="AH305" s="73" t="str">
        <f t="shared" si="548"/>
        <v/>
      </c>
      <c r="AI305" s="73" t="str">
        <f t="shared" si="548"/>
        <v/>
      </c>
      <c r="AJ305" s="73" t="str">
        <f t="shared" si="548"/>
        <v/>
      </c>
      <c r="AK305" s="73" t="str">
        <f t="shared" si="548"/>
        <v/>
      </c>
      <c r="AL305" s="73" t="str">
        <f t="shared" si="548"/>
        <v/>
      </c>
      <c r="AM305" s="73" t="str">
        <f t="shared" si="548"/>
        <v/>
      </c>
      <c r="AN305" s="64" t="e">
        <f t="shared" si="554"/>
        <v>#VALUE!</v>
      </c>
      <c r="AO305" s="12"/>
      <c r="AP305" s="12" t="str">
        <f>IF(ISBLANK(F305),"",VLOOKUP(F305,'validation code'!$T$64:$U$125,2,0))</f>
        <v/>
      </c>
      <c r="AQ305" s="12" t="str">
        <f>IF(ISBLANK(F305),"",VLOOKUP(F305,'validation code'!$T$3:$U$61,2,0))</f>
        <v/>
      </c>
      <c r="AR305" s="12" t="str">
        <f>IF(ISBLANK(M305)=TRUE,"",VLOOKUP(M305,'validation code'!$X$48:$Y$49,2,0))</f>
        <v/>
      </c>
      <c r="AS305" s="12" t="str">
        <f>IF(ISBLANK(F305)=TRUE,"",VLOOKUP(F305,'validation code'!$A$29:$B$91,2,0))</f>
        <v/>
      </c>
      <c r="AT305" s="12"/>
      <c r="AU305" s="12" t="s">
        <v>1149</v>
      </c>
      <c r="AV305" s="12" t="str">
        <f>IF(ISBLANK($B$2)=TRUE,"",VLOOKUP($B$2,'validation code'!$W$54:$X$76,2,0))</f>
        <v>ENL</v>
      </c>
      <c r="AW305" s="75" t="str">
        <f t="shared" si="557"/>
        <v>01</v>
      </c>
      <c r="AX305" s="75" t="str">
        <f t="shared" si="558"/>
        <v/>
      </c>
      <c r="AY305" s="75" t="str">
        <f t="shared" si="559"/>
        <v>0304</v>
      </c>
      <c r="AZ305" s="75" t="str">
        <f t="shared" si="560"/>
        <v>EX-23-ENL-01--0304</v>
      </c>
      <c r="BA305" s="75" t="str">
        <f t="shared" si="561"/>
        <v>Not Completed</v>
      </c>
      <c r="BB305" s="77">
        <f t="shared" si="562"/>
        <v>0</v>
      </c>
      <c r="BC305" s="77">
        <f t="shared" si="563"/>
        <v>0</v>
      </c>
      <c r="BD305" s="77">
        <f t="shared" si="564"/>
        <v>0</v>
      </c>
      <c r="BE305" s="77">
        <f t="shared" si="565"/>
        <v>1</v>
      </c>
      <c r="BF305" s="77">
        <f t="shared" si="566"/>
        <v>0</v>
      </c>
      <c r="BG305" s="77">
        <f t="shared" si="567"/>
        <v>0</v>
      </c>
      <c r="BH305" s="77">
        <f t="shared" si="568"/>
        <v>0</v>
      </c>
      <c r="BI305" s="77">
        <f t="shared" si="569"/>
        <v>0</v>
      </c>
      <c r="BJ305" s="77">
        <f t="shared" si="570"/>
        <v>0</v>
      </c>
      <c r="BK305" s="77">
        <f t="shared" si="571"/>
        <v>0</v>
      </c>
      <c r="BL305" s="77">
        <f t="shared" si="572"/>
        <v>0</v>
      </c>
      <c r="BM305" s="77">
        <f t="shared" si="573"/>
        <v>0</v>
      </c>
      <c r="BN305" s="77">
        <f t="shared" si="574"/>
        <v>1</v>
      </c>
      <c r="BO305" s="77">
        <f t="shared" si="575"/>
        <v>1</v>
      </c>
      <c r="BP305" s="77">
        <f t="shared" si="576"/>
        <v>0</v>
      </c>
      <c r="BQ305" s="77">
        <f t="shared" si="577"/>
        <v>1</v>
      </c>
      <c r="BR305" s="77">
        <f t="shared" si="578"/>
        <v>0</v>
      </c>
      <c r="BS305" s="77">
        <f t="shared" si="579"/>
        <v>0</v>
      </c>
      <c r="BT305" s="77">
        <f t="shared" si="580"/>
        <v>0</v>
      </c>
      <c r="BU305" s="77">
        <f t="shared" si="581"/>
        <v>0</v>
      </c>
      <c r="BV305" s="77">
        <f t="shared" si="582"/>
        <v>0</v>
      </c>
      <c r="BW305" s="77">
        <f t="shared" si="583"/>
        <v>0</v>
      </c>
      <c r="BY305" s="78" t="str">
        <f t="shared" si="584"/>
        <v/>
      </c>
      <c r="BZ305" s="78"/>
      <c r="CA305" s="78" t="str">
        <f t="shared" si="585"/>
        <v/>
      </c>
      <c r="CB305" s="78" t="str">
        <f t="shared" si="586"/>
        <v>ENL</v>
      </c>
      <c r="CC305" s="78" t="str">
        <f t="shared" si="587"/>
        <v>ENL</v>
      </c>
    </row>
    <row r="306" spans="1:81" s="76" customFormat="1" ht="14.25" customHeight="1" x14ac:dyDescent="0.35">
      <c r="A306" s="75" t="str">
        <f t="shared" si="556"/>
        <v>Not Completed</v>
      </c>
      <c r="C306" s="77">
        <f t="shared" si="549"/>
        <v>305</v>
      </c>
      <c r="D306" s="14" t="str">
        <f t="shared" si="550"/>
        <v/>
      </c>
      <c r="E306" s="15"/>
      <c r="F306" s="15"/>
      <c r="G306" s="15"/>
      <c r="H306" s="14" t="str">
        <f t="shared" si="551"/>
        <v/>
      </c>
      <c r="I306" s="15"/>
      <c r="J306" s="15"/>
      <c r="K306" s="15"/>
      <c r="L306" s="15"/>
      <c r="M306" s="15"/>
      <c r="N306" s="15"/>
      <c r="O306" s="15"/>
      <c r="P306" s="16"/>
      <c r="Q306" s="17" t="str">
        <f>IF(ISBLANK(O306)=TRUE,"",VLOOKUP(O306,'validation code'!$X$35:$Y$38,2,0))</f>
        <v/>
      </c>
      <c r="R306" s="17" t="e">
        <f t="shared" si="552"/>
        <v>#VALUE!</v>
      </c>
      <c r="S306" s="16"/>
      <c r="T306" s="74" t="str">
        <f t="shared" si="553"/>
        <v/>
      </c>
      <c r="U306" s="69"/>
      <c r="V306" s="69"/>
      <c r="W306" s="69"/>
      <c r="X306" s="69"/>
      <c r="Y306" s="70"/>
      <c r="Z306" s="69"/>
      <c r="AA306" s="71"/>
      <c r="AB306" s="73" t="str">
        <f t="shared" si="548"/>
        <v/>
      </c>
      <c r="AC306" s="73" t="str">
        <f t="shared" si="548"/>
        <v/>
      </c>
      <c r="AD306" s="73" t="str">
        <f t="shared" si="548"/>
        <v/>
      </c>
      <c r="AE306" s="73" t="str">
        <f t="shared" si="548"/>
        <v/>
      </c>
      <c r="AF306" s="73" t="str">
        <f t="shared" si="548"/>
        <v/>
      </c>
      <c r="AG306" s="73" t="str">
        <f t="shared" si="548"/>
        <v/>
      </c>
      <c r="AH306" s="73" t="str">
        <f t="shared" si="548"/>
        <v/>
      </c>
      <c r="AI306" s="73" t="str">
        <f t="shared" si="548"/>
        <v/>
      </c>
      <c r="AJ306" s="73" t="str">
        <f t="shared" si="548"/>
        <v/>
      </c>
      <c r="AK306" s="73" t="str">
        <f t="shared" si="548"/>
        <v/>
      </c>
      <c r="AL306" s="73" t="str">
        <f t="shared" si="548"/>
        <v/>
      </c>
      <c r="AM306" s="73" t="str">
        <f t="shared" si="548"/>
        <v/>
      </c>
      <c r="AN306" s="64" t="e">
        <f t="shared" si="554"/>
        <v>#VALUE!</v>
      </c>
      <c r="AO306" s="12"/>
      <c r="AP306" s="12" t="str">
        <f>IF(ISBLANK(F306),"",VLOOKUP(F306,'validation code'!$T$64:$U$125,2,0))</f>
        <v/>
      </c>
      <c r="AQ306" s="12" t="str">
        <f>IF(ISBLANK(F306),"",VLOOKUP(F306,'validation code'!$T$3:$U$61,2,0))</f>
        <v/>
      </c>
      <c r="AR306" s="12" t="str">
        <f>IF(ISBLANK(M306)=TRUE,"",VLOOKUP(M306,'validation code'!$X$48:$Y$49,2,0))</f>
        <v/>
      </c>
      <c r="AS306" s="12" t="str">
        <f>IF(ISBLANK(F306)=TRUE,"",VLOOKUP(F306,'validation code'!$A$29:$B$91,2,0))</f>
        <v/>
      </c>
      <c r="AT306" s="12"/>
      <c r="AU306" s="12" t="s">
        <v>1149</v>
      </c>
      <c r="AV306" s="12" t="str">
        <f>IF(ISBLANK($B$2)=TRUE,"",VLOOKUP($B$2,'validation code'!$W$54:$X$76,2,0))</f>
        <v>ENL</v>
      </c>
      <c r="AW306" s="75" t="str">
        <f t="shared" si="557"/>
        <v>01</v>
      </c>
      <c r="AX306" s="75" t="str">
        <f t="shared" si="558"/>
        <v/>
      </c>
      <c r="AY306" s="75" t="str">
        <f t="shared" si="559"/>
        <v>0305</v>
      </c>
      <c r="AZ306" s="75" t="str">
        <f t="shared" si="560"/>
        <v>EX-23-ENL-01--0305</v>
      </c>
      <c r="BA306" s="75" t="str">
        <f t="shared" si="561"/>
        <v>Not Completed</v>
      </c>
      <c r="BB306" s="77">
        <f t="shared" si="562"/>
        <v>0</v>
      </c>
      <c r="BC306" s="77">
        <f t="shared" si="563"/>
        <v>0</v>
      </c>
      <c r="BD306" s="77">
        <f t="shared" si="564"/>
        <v>0</v>
      </c>
      <c r="BE306" s="77">
        <f t="shared" si="565"/>
        <v>1</v>
      </c>
      <c r="BF306" s="77">
        <f t="shared" si="566"/>
        <v>0</v>
      </c>
      <c r="BG306" s="77">
        <f t="shared" si="567"/>
        <v>0</v>
      </c>
      <c r="BH306" s="77">
        <f t="shared" si="568"/>
        <v>0</v>
      </c>
      <c r="BI306" s="77">
        <f t="shared" si="569"/>
        <v>0</v>
      </c>
      <c r="BJ306" s="77">
        <f t="shared" si="570"/>
        <v>0</v>
      </c>
      <c r="BK306" s="77">
        <f t="shared" si="571"/>
        <v>0</v>
      </c>
      <c r="BL306" s="77">
        <f t="shared" si="572"/>
        <v>0</v>
      </c>
      <c r="BM306" s="77">
        <f t="shared" si="573"/>
        <v>0</v>
      </c>
      <c r="BN306" s="77">
        <f t="shared" si="574"/>
        <v>1</v>
      </c>
      <c r="BO306" s="77">
        <f t="shared" si="575"/>
        <v>1</v>
      </c>
      <c r="BP306" s="77">
        <f t="shared" si="576"/>
        <v>0</v>
      </c>
      <c r="BQ306" s="77">
        <f t="shared" si="577"/>
        <v>1</v>
      </c>
      <c r="BR306" s="77">
        <f t="shared" si="578"/>
        <v>0</v>
      </c>
      <c r="BS306" s="77">
        <f t="shared" si="579"/>
        <v>0</v>
      </c>
      <c r="BT306" s="77">
        <f t="shared" si="580"/>
        <v>0</v>
      </c>
      <c r="BU306" s="77">
        <f t="shared" si="581"/>
        <v>0</v>
      </c>
      <c r="BV306" s="77">
        <f t="shared" si="582"/>
        <v>0</v>
      </c>
      <c r="BW306" s="77">
        <f t="shared" si="583"/>
        <v>0</v>
      </c>
      <c r="BY306" s="78" t="str">
        <f t="shared" si="584"/>
        <v/>
      </c>
      <c r="BZ306" s="78"/>
      <c r="CA306" s="78" t="str">
        <f t="shared" si="585"/>
        <v/>
      </c>
      <c r="CB306" s="78" t="str">
        <f t="shared" si="586"/>
        <v>ENL</v>
      </c>
      <c r="CC306" s="78" t="str">
        <f t="shared" si="587"/>
        <v>ENL</v>
      </c>
    </row>
    <row r="307" spans="1:81" s="76" customFormat="1" ht="14.25" customHeight="1" x14ac:dyDescent="0.35">
      <c r="A307" s="75" t="str">
        <f t="shared" si="556"/>
        <v>Not Completed</v>
      </c>
      <c r="C307" s="77">
        <f t="shared" si="549"/>
        <v>306</v>
      </c>
      <c r="D307" s="14" t="str">
        <f t="shared" si="550"/>
        <v/>
      </c>
      <c r="E307" s="15"/>
      <c r="F307" s="15"/>
      <c r="G307" s="15"/>
      <c r="H307" s="14" t="str">
        <f t="shared" si="551"/>
        <v/>
      </c>
      <c r="I307" s="15"/>
      <c r="J307" s="15"/>
      <c r="K307" s="15"/>
      <c r="L307" s="15"/>
      <c r="M307" s="15"/>
      <c r="N307" s="15"/>
      <c r="O307" s="15"/>
      <c r="P307" s="16"/>
      <c r="Q307" s="17" t="str">
        <f>IF(ISBLANK(O307)=TRUE,"",VLOOKUP(O307,'validation code'!$X$35:$Y$38,2,0))</f>
        <v/>
      </c>
      <c r="R307" s="17" t="e">
        <f t="shared" si="552"/>
        <v>#VALUE!</v>
      </c>
      <c r="S307" s="16"/>
      <c r="T307" s="74" t="str">
        <f t="shared" si="553"/>
        <v/>
      </c>
      <c r="U307" s="69"/>
      <c r="V307" s="69"/>
      <c r="W307" s="69"/>
      <c r="X307" s="69"/>
      <c r="Y307" s="70"/>
      <c r="Z307" s="69"/>
      <c r="AA307" s="71"/>
      <c r="AB307" s="73" t="str">
        <f t="shared" si="548"/>
        <v/>
      </c>
      <c r="AC307" s="73" t="str">
        <f t="shared" si="548"/>
        <v/>
      </c>
      <c r="AD307" s="73" t="str">
        <f t="shared" si="548"/>
        <v/>
      </c>
      <c r="AE307" s="73" t="str">
        <f t="shared" si="548"/>
        <v/>
      </c>
      <c r="AF307" s="73" t="str">
        <f t="shared" si="548"/>
        <v/>
      </c>
      <c r="AG307" s="73" t="str">
        <f t="shared" si="548"/>
        <v/>
      </c>
      <c r="AH307" s="73" t="str">
        <f t="shared" si="548"/>
        <v/>
      </c>
      <c r="AI307" s="73" t="str">
        <f t="shared" si="548"/>
        <v/>
      </c>
      <c r="AJ307" s="73" t="str">
        <f t="shared" si="548"/>
        <v/>
      </c>
      <c r="AK307" s="73" t="str">
        <f t="shared" si="548"/>
        <v/>
      </c>
      <c r="AL307" s="73" t="str">
        <f t="shared" si="548"/>
        <v/>
      </c>
      <c r="AM307" s="73" t="str">
        <f t="shared" si="548"/>
        <v/>
      </c>
      <c r="AN307" s="64" t="e">
        <f t="shared" si="554"/>
        <v>#VALUE!</v>
      </c>
      <c r="AO307" s="12"/>
      <c r="AP307" s="12" t="str">
        <f>IF(ISBLANK(F307),"",VLOOKUP(F307,'validation code'!$T$64:$U$125,2,0))</f>
        <v/>
      </c>
      <c r="AQ307" s="12" t="str">
        <f>IF(ISBLANK(F307),"",VLOOKUP(F307,'validation code'!$T$3:$U$61,2,0))</f>
        <v/>
      </c>
      <c r="AR307" s="12" t="str">
        <f>IF(ISBLANK(M307)=TRUE,"",VLOOKUP(M307,'validation code'!$X$48:$Y$49,2,0))</f>
        <v/>
      </c>
      <c r="AS307" s="12" t="str">
        <f>IF(ISBLANK(F307)=TRUE,"",VLOOKUP(F307,'validation code'!$A$29:$B$91,2,0))</f>
        <v/>
      </c>
      <c r="AT307" s="12"/>
      <c r="AU307" s="12" t="s">
        <v>1149</v>
      </c>
      <c r="AV307" s="12" t="str">
        <f>IF(ISBLANK($B$2)=TRUE,"",VLOOKUP($B$2,'validation code'!$W$54:$X$76,2,0))</f>
        <v>ENL</v>
      </c>
      <c r="AW307" s="75" t="str">
        <f t="shared" si="557"/>
        <v>01</v>
      </c>
      <c r="AX307" s="75" t="str">
        <f t="shared" si="558"/>
        <v/>
      </c>
      <c r="AY307" s="75" t="str">
        <f t="shared" si="559"/>
        <v>0306</v>
      </c>
      <c r="AZ307" s="75" t="str">
        <f t="shared" si="560"/>
        <v>EX-23-ENL-01--0306</v>
      </c>
      <c r="BA307" s="75" t="str">
        <f t="shared" si="561"/>
        <v>Not Completed</v>
      </c>
      <c r="BB307" s="77">
        <f t="shared" si="562"/>
        <v>0</v>
      </c>
      <c r="BC307" s="77">
        <f t="shared" si="563"/>
        <v>0</v>
      </c>
      <c r="BD307" s="77">
        <f t="shared" si="564"/>
        <v>0</v>
      </c>
      <c r="BE307" s="77">
        <f t="shared" si="565"/>
        <v>1</v>
      </c>
      <c r="BF307" s="77">
        <f t="shared" si="566"/>
        <v>0</v>
      </c>
      <c r="BG307" s="77">
        <f t="shared" si="567"/>
        <v>0</v>
      </c>
      <c r="BH307" s="77">
        <f t="shared" si="568"/>
        <v>0</v>
      </c>
      <c r="BI307" s="77">
        <f t="shared" si="569"/>
        <v>0</v>
      </c>
      <c r="BJ307" s="77">
        <f t="shared" si="570"/>
        <v>0</v>
      </c>
      <c r="BK307" s="77">
        <f t="shared" si="571"/>
        <v>0</v>
      </c>
      <c r="BL307" s="77">
        <f t="shared" si="572"/>
        <v>0</v>
      </c>
      <c r="BM307" s="77">
        <f t="shared" si="573"/>
        <v>0</v>
      </c>
      <c r="BN307" s="77">
        <f t="shared" si="574"/>
        <v>1</v>
      </c>
      <c r="BO307" s="77">
        <f t="shared" si="575"/>
        <v>1</v>
      </c>
      <c r="BP307" s="77">
        <f t="shared" si="576"/>
        <v>0</v>
      </c>
      <c r="BQ307" s="77">
        <f t="shared" si="577"/>
        <v>1</v>
      </c>
      <c r="BR307" s="77">
        <f t="shared" si="578"/>
        <v>0</v>
      </c>
      <c r="BS307" s="77">
        <f t="shared" si="579"/>
        <v>0</v>
      </c>
      <c r="BT307" s="77">
        <f t="shared" si="580"/>
        <v>0</v>
      </c>
      <c r="BU307" s="77">
        <f t="shared" si="581"/>
        <v>0</v>
      </c>
      <c r="BV307" s="77">
        <f t="shared" si="582"/>
        <v>0</v>
      </c>
      <c r="BW307" s="77">
        <f t="shared" si="583"/>
        <v>0</v>
      </c>
      <c r="BY307" s="78" t="str">
        <f t="shared" si="584"/>
        <v/>
      </c>
      <c r="BZ307" s="78"/>
      <c r="CA307" s="78" t="str">
        <f t="shared" si="585"/>
        <v/>
      </c>
      <c r="CB307" s="78" t="str">
        <f t="shared" si="586"/>
        <v>ENL</v>
      </c>
      <c r="CC307" s="78" t="str">
        <f t="shared" si="587"/>
        <v>ENL</v>
      </c>
    </row>
    <row r="308" spans="1:81" s="76" customFormat="1" ht="14.25" customHeight="1" x14ac:dyDescent="0.35">
      <c r="A308" s="75" t="str">
        <f t="shared" si="556"/>
        <v>Not Completed</v>
      </c>
      <c r="C308" s="77">
        <f t="shared" si="549"/>
        <v>307</v>
      </c>
      <c r="D308" s="14" t="str">
        <f t="shared" si="550"/>
        <v/>
      </c>
      <c r="E308" s="15"/>
      <c r="F308" s="15"/>
      <c r="G308" s="15"/>
      <c r="H308" s="14" t="str">
        <f t="shared" si="551"/>
        <v/>
      </c>
      <c r="I308" s="15"/>
      <c r="J308" s="15"/>
      <c r="K308" s="15"/>
      <c r="L308" s="15"/>
      <c r="M308" s="15"/>
      <c r="N308" s="15"/>
      <c r="O308" s="15"/>
      <c r="P308" s="16"/>
      <c r="Q308" s="17" t="str">
        <f>IF(ISBLANK(O308)=TRUE,"",VLOOKUP(O308,'validation code'!$X$35:$Y$38,2,0))</f>
        <v/>
      </c>
      <c r="R308" s="17" t="e">
        <f t="shared" si="552"/>
        <v>#VALUE!</v>
      </c>
      <c r="S308" s="16"/>
      <c r="T308" s="74" t="str">
        <f t="shared" si="553"/>
        <v/>
      </c>
      <c r="U308" s="69"/>
      <c r="V308" s="69"/>
      <c r="W308" s="69"/>
      <c r="X308" s="69"/>
      <c r="Y308" s="70"/>
      <c r="Z308" s="69"/>
      <c r="AA308" s="71"/>
      <c r="AB308" s="73" t="str">
        <f t="shared" si="548"/>
        <v/>
      </c>
      <c r="AC308" s="73" t="str">
        <f t="shared" si="548"/>
        <v/>
      </c>
      <c r="AD308" s="73" t="str">
        <f t="shared" si="548"/>
        <v/>
      </c>
      <c r="AE308" s="73" t="str">
        <f t="shared" si="548"/>
        <v/>
      </c>
      <c r="AF308" s="73" t="str">
        <f t="shared" si="548"/>
        <v/>
      </c>
      <c r="AG308" s="73" t="str">
        <f t="shared" si="548"/>
        <v/>
      </c>
      <c r="AH308" s="73" t="str">
        <f t="shared" si="548"/>
        <v/>
      </c>
      <c r="AI308" s="73" t="str">
        <f t="shared" si="548"/>
        <v/>
      </c>
      <c r="AJ308" s="73" t="str">
        <f t="shared" si="548"/>
        <v/>
      </c>
      <c r="AK308" s="73" t="str">
        <f t="shared" si="548"/>
        <v/>
      </c>
      <c r="AL308" s="73" t="str">
        <f t="shared" si="548"/>
        <v/>
      </c>
      <c r="AM308" s="73" t="str">
        <f t="shared" si="548"/>
        <v/>
      </c>
      <c r="AN308" s="64" t="e">
        <f t="shared" si="554"/>
        <v>#VALUE!</v>
      </c>
      <c r="AO308" s="12"/>
      <c r="AP308" s="12" t="str">
        <f>IF(ISBLANK(F308),"",VLOOKUP(F308,'validation code'!$T$64:$U$125,2,0))</f>
        <v/>
      </c>
      <c r="AQ308" s="12" t="str">
        <f>IF(ISBLANK(F308),"",VLOOKUP(F308,'validation code'!$T$3:$U$61,2,0))</f>
        <v/>
      </c>
      <c r="AR308" s="12" t="str">
        <f>IF(ISBLANK(M308)=TRUE,"",VLOOKUP(M308,'validation code'!$X$48:$Y$49,2,0))</f>
        <v/>
      </c>
      <c r="AS308" s="12" t="str">
        <f>IF(ISBLANK(F308)=TRUE,"",VLOOKUP(F308,'validation code'!$A$29:$B$91,2,0))</f>
        <v/>
      </c>
      <c r="AT308" s="12"/>
      <c r="AU308" s="12" t="s">
        <v>1149</v>
      </c>
      <c r="AV308" s="12" t="str">
        <f>IF(ISBLANK($B$2)=TRUE,"",VLOOKUP($B$2,'validation code'!$W$54:$X$76,2,0))</f>
        <v>ENL</v>
      </c>
      <c r="AW308" s="75" t="str">
        <f t="shared" si="557"/>
        <v>01</v>
      </c>
      <c r="AX308" s="75" t="str">
        <f t="shared" si="558"/>
        <v/>
      </c>
      <c r="AY308" s="75" t="str">
        <f t="shared" si="559"/>
        <v>0307</v>
      </c>
      <c r="AZ308" s="75" t="str">
        <f t="shared" si="560"/>
        <v>EX-23-ENL-01--0307</v>
      </c>
      <c r="BA308" s="75" t="str">
        <f t="shared" si="561"/>
        <v>Not Completed</v>
      </c>
      <c r="BB308" s="77">
        <f t="shared" si="562"/>
        <v>0</v>
      </c>
      <c r="BC308" s="77">
        <f t="shared" si="563"/>
        <v>0</v>
      </c>
      <c r="BD308" s="77">
        <f t="shared" si="564"/>
        <v>0</v>
      </c>
      <c r="BE308" s="77">
        <f t="shared" si="565"/>
        <v>1</v>
      </c>
      <c r="BF308" s="77">
        <f t="shared" si="566"/>
        <v>0</v>
      </c>
      <c r="BG308" s="77">
        <f t="shared" si="567"/>
        <v>0</v>
      </c>
      <c r="BH308" s="77">
        <f t="shared" si="568"/>
        <v>0</v>
      </c>
      <c r="BI308" s="77">
        <f t="shared" si="569"/>
        <v>0</v>
      </c>
      <c r="BJ308" s="77">
        <f t="shared" si="570"/>
        <v>0</v>
      </c>
      <c r="BK308" s="77">
        <f t="shared" si="571"/>
        <v>0</v>
      </c>
      <c r="BL308" s="77">
        <f t="shared" si="572"/>
        <v>0</v>
      </c>
      <c r="BM308" s="77">
        <f t="shared" si="573"/>
        <v>0</v>
      </c>
      <c r="BN308" s="77">
        <f t="shared" si="574"/>
        <v>1</v>
      </c>
      <c r="BO308" s="77">
        <f t="shared" si="575"/>
        <v>1</v>
      </c>
      <c r="BP308" s="77">
        <f t="shared" si="576"/>
        <v>0</v>
      </c>
      <c r="BQ308" s="77">
        <f t="shared" si="577"/>
        <v>1</v>
      </c>
      <c r="BR308" s="77">
        <f t="shared" si="578"/>
        <v>0</v>
      </c>
      <c r="BS308" s="77">
        <f t="shared" si="579"/>
        <v>0</v>
      </c>
      <c r="BT308" s="77">
        <f t="shared" si="580"/>
        <v>0</v>
      </c>
      <c r="BU308" s="77">
        <f t="shared" si="581"/>
        <v>0</v>
      </c>
      <c r="BV308" s="77">
        <f t="shared" si="582"/>
        <v>0</v>
      </c>
      <c r="BW308" s="77">
        <f t="shared" si="583"/>
        <v>0</v>
      </c>
      <c r="BY308" s="78" t="str">
        <f t="shared" si="584"/>
        <v/>
      </c>
      <c r="BZ308" s="78"/>
      <c r="CA308" s="78" t="str">
        <f t="shared" si="585"/>
        <v/>
      </c>
      <c r="CB308" s="78" t="str">
        <f t="shared" si="586"/>
        <v>ENL</v>
      </c>
      <c r="CC308" s="78" t="str">
        <f t="shared" si="587"/>
        <v>ENL</v>
      </c>
    </row>
    <row r="309" spans="1:81" s="76" customFormat="1" ht="14.25" customHeight="1" x14ac:dyDescent="0.35">
      <c r="A309" s="75" t="str">
        <f t="shared" si="556"/>
        <v>Not Completed</v>
      </c>
      <c r="C309" s="77">
        <f t="shared" si="549"/>
        <v>308</v>
      </c>
      <c r="D309" s="14" t="str">
        <f t="shared" si="550"/>
        <v/>
      </c>
      <c r="E309" s="15"/>
      <c r="F309" s="15"/>
      <c r="G309" s="15"/>
      <c r="H309" s="14" t="str">
        <f t="shared" si="551"/>
        <v/>
      </c>
      <c r="I309" s="15"/>
      <c r="J309" s="15"/>
      <c r="K309" s="15"/>
      <c r="L309" s="15"/>
      <c r="M309" s="15"/>
      <c r="N309" s="15"/>
      <c r="O309" s="15"/>
      <c r="P309" s="16"/>
      <c r="Q309" s="17" t="str">
        <f>IF(ISBLANK(O309)=TRUE,"",VLOOKUP(O309,'validation code'!$X$35:$Y$38,2,0))</f>
        <v/>
      </c>
      <c r="R309" s="17" t="e">
        <f t="shared" si="552"/>
        <v>#VALUE!</v>
      </c>
      <c r="S309" s="16"/>
      <c r="T309" s="74" t="str">
        <f t="shared" si="553"/>
        <v/>
      </c>
      <c r="U309" s="69"/>
      <c r="V309" s="69"/>
      <c r="W309" s="69"/>
      <c r="X309" s="69"/>
      <c r="Y309" s="70"/>
      <c r="Z309" s="69"/>
      <c r="AA309" s="71"/>
      <c r="AB309" s="73" t="str">
        <f t="shared" ref="AB309:AM340" si="588">IF(OR(ISBLANK($V309)=TRUE,$V309&lt;&gt;AB$1=TRUE,ISBLANK($T309)=TRUE),"",IF(AB$1=$V309,$T309,0))</f>
        <v/>
      </c>
      <c r="AC309" s="73" t="str">
        <f t="shared" si="588"/>
        <v/>
      </c>
      <c r="AD309" s="73" t="str">
        <f t="shared" si="588"/>
        <v/>
      </c>
      <c r="AE309" s="73" t="str">
        <f t="shared" si="588"/>
        <v/>
      </c>
      <c r="AF309" s="73" t="str">
        <f t="shared" si="588"/>
        <v/>
      </c>
      <c r="AG309" s="73" t="str">
        <f t="shared" si="588"/>
        <v/>
      </c>
      <c r="AH309" s="73" t="str">
        <f t="shared" si="588"/>
        <v/>
      </c>
      <c r="AI309" s="73" t="str">
        <f t="shared" si="588"/>
        <v/>
      </c>
      <c r="AJ309" s="73" t="str">
        <f t="shared" si="588"/>
        <v/>
      </c>
      <c r="AK309" s="73" t="str">
        <f t="shared" si="588"/>
        <v/>
      </c>
      <c r="AL309" s="73" t="str">
        <f t="shared" si="588"/>
        <v/>
      </c>
      <c r="AM309" s="73" t="str">
        <f t="shared" si="588"/>
        <v/>
      </c>
      <c r="AN309" s="64" t="e">
        <f t="shared" si="554"/>
        <v>#VALUE!</v>
      </c>
      <c r="AO309" s="12"/>
      <c r="AP309" s="12" t="str">
        <f>IF(ISBLANK(F309),"",VLOOKUP(F309,'validation code'!$T$64:$U$125,2,0))</f>
        <v/>
      </c>
      <c r="AQ309" s="12" t="str">
        <f>IF(ISBLANK(F309),"",VLOOKUP(F309,'validation code'!$T$3:$U$61,2,0))</f>
        <v/>
      </c>
      <c r="AR309" s="12" t="str">
        <f>IF(ISBLANK(M309)=TRUE,"",VLOOKUP(M309,'validation code'!$X$48:$Y$49,2,0))</f>
        <v/>
      </c>
      <c r="AS309" s="12" t="str">
        <f>IF(ISBLANK(F309)=TRUE,"",VLOOKUP(F309,'validation code'!$A$29:$B$91,2,0))</f>
        <v/>
      </c>
      <c r="AT309" s="12"/>
      <c r="AU309" s="12" t="s">
        <v>1149</v>
      </c>
      <c r="AV309" s="12" t="str">
        <f>IF(ISBLANK($B$2)=TRUE,"",VLOOKUP($B$2,'validation code'!$W$54:$X$76,2,0))</f>
        <v>ENL</v>
      </c>
      <c r="AW309" s="75" t="str">
        <f t="shared" si="557"/>
        <v>01</v>
      </c>
      <c r="AX309" s="75" t="str">
        <f t="shared" si="558"/>
        <v/>
      </c>
      <c r="AY309" s="75" t="str">
        <f t="shared" si="559"/>
        <v>0308</v>
      </c>
      <c r="AZ309" s="75" t="str">
        <f t="shared" si="560"/>
        <v>EX-23-ENL-01--0308</v>
      </c>
      <c r="BA309" s="75" t="str">
        <f t="shared" si="561"/>
        <v>Not Completed</v>
      </c>
      <c r="BB309" s="77">
        <f t="shared" si="562"/>
        <v>0</v>
      </c>
      <c r="BC309" s="77">
        <f t="shared" si="563"/>
        <v>0</v>
      </c>
      <c r="BD309" s="77">
        <f t="shared" si="564"/>
        <v>0</v>
      </c>
      <c r="BE309" s="77">
        <f t="shared" si="565"/>
        <v>1</v>
      </c>
      <c r="BF309" s="77">
        <f t="shared" si="566"/>
        <v>0</v>
      </c>
      <c r="BG309" s="77">
        <f t="shared" si="567"/>
        <v>0</v>
      </c>
      <c r="BH309" s="77">
        <f t="shared" si="568"/>
        <v>0</v>
      </c>
      <c r="BI309" s="77">
        <f t="shared" si="569"/>
        <v>0</v>
      </c>
      <c r="BJ309" s="77">
        <f t="shared" si="570"/>
        <v>0</v>
      </c>
      <c r="BK309" s="77">
        <f t="shared" si="571"/>
        <v>0</v>
      </c>
      <c r="BL309" s="77">
        <f t="shared" si="572"/>
        <v>0</v>
      </c>
      <c r="BM309" s="77">
        <f t="shared" si="573"/>
        <v>0</v>
      </c>
      <c r="BN309" s="77">
        <f t="shared" si="574"/>
        <v>1</v>
      </c>
      <c r="BO309" s="77">
        <f t="shared" si="575"/>
        <v>1</v>
      </c>
      <c r="BP309" s="77">
        <f t="shared" si="576"/>
        <v>0</v>
      </c>
      <c r="BQ309" s="77">
        <f t="shared" si="577"/>
        <v>1</v>
      </c>
      <c r="BR309" s="77">
        <f t="shared" si="578"/>
        <v>0</v>
      </c>
      <c r="BS309" s="77">
        <f t="shared" si="579"/>
        <v>0</v>
      </c>
      <c r="BT309" s="77">
        <f t="shared" si="580"/>
        <v>0</v>
      </c>
      <c r="BU309" s="77">
        <f t="shared" si="581"/>
        <v>0</v>
      </c>
      <c r="BV309" s="77">
        <f t="shared" si="582"/>
        <v>0</v>
      </c>
      <c r="BW309" s="77">
        <f t="shared" si="583"/>
        <v>0</v>
      </c>
      <c r="BY309" s="78" t="str">
        <f t="shared" si="584"/>
        <v/>
      </c>
      <c r="BZ309" s="78"/>
      <c r="CA309" s="78" t="str">
        <f t="shared" si="585"/>
        <v/>
      </c>
      <c r="CB309" s="78" t="str">
        <f t="shared" si="586"/>
        <v>ENL</v>
      </c>
      <c r="CC309" s="78" t="str">
        <f t="shared" si="587"/>
        <v>ENL</v>
      </c>
    </row>
    <row r="310" spans="1:81" s="76" customFormat="1" ht="14.25" customHeight="1" x14ac:dyDescent="0.35">
      <c r="A310" s="75" t="str">
        <f t="shared" si="556"/>
        <v>Not Completed</v>
      </c>
      <c r="C310" s="77">
        <f t="shared" si="549"/>
        <v>309</v>
      </c>
      <c r="D310" s="14" t="str">
        <f t="shared" si="550"/>
        <v/>
      </c>
      <c r="E310" s="15"/>
      <c r="F310" s="15"/>
      <c r="G310" s="15"/>
      <c r="H310" s="14" t="str">
        <f t="shared" si="551"/>
        <v/>
      </c>
      <c r="I310" s="15"/>
      <c r="J310" s="15"/>
      <c r="K310" s="15"/>
      <c r="L310" s="15"/>
      <c r="M310" s="15"/>
      <c r="N310" s="15"/>
      <c r="O310" s="15"/>
      <c r="P310" s="16"/>
      <c r="Q310" s="17" t="str">
        <f>IF(ISBLANK(O310)=TRUE,"",VLOOKUP(O310,'validation code'!$X$35:$Y$38,2,0))</f>
        <v/>
      </c>
      <c r="R310" s="17" t="e">
        <f t="shared" si="552"/>
        <v>#VALUE!</v>
      </c>
      <c r="S310" s="16"/>
      <c r="T310" s="74" t="str">
        <f t="shared" si="553"/>
        <v/>
      </c>
      <c r="U310" s="69"/>
      <c r="V310" s="69"/>
      <c r="W310" s="69"/>
      <c r="X310" s="69"/>
      <c r="Y310" s="70"/>
      <c r="Z310" s="69"/>
      <c r="AA310" s="71"/>
      <c r="AB310" s="73" t="str">
        <f t="shared" si="588"/>
        <v/>
      </c>
      <c r="AC310" s="73" t="str">
        <f t="shared" si="588"/>
        <v/>
      </c>
      <c r="AD310" s="73" t="str">
        <f t="shared" si="588"/>
        <v/>
      </c>
      <c r="AE310" s="73" t="str">
        <f t="shared" si="588"/>
        <v/>
      </c>
      <c r="AF310" s="73" t="str">
        <f t="shared" si="588"/>
        <v/>
      </c>
      <c r="AG310" s="73" t="str">
        <f t="shared" si="588"/>
        <v/>
      </c>
      <c r="AH310" s="73" t="str">
        <f t="shared" si="588"/>
        <v/>
      </c>
      <c r="AI310" s="73" t="str">
        <f t="shared" si="588"/>
        <v/>
      </c>
      <c r="AJ310" s="73" t="str">
        <f t="shared" si="588"/>
        <v/>
      </c>
      <c r="AK310" s="73" t="str">
        <f t="shared" si="588"/>
        <v/>
      </c>
      <c r="AL310" s="73" t="str">
        <f t="shared" si="588"/>
        <v/>
      </c>
      <c r="AM310" s="73" t="str">
        <f t="shared" si="588"/>
        <v/>
      </c>
      <c r="AN310" s="64" t="e">
        <f t="shared" si="554"/>
        <v>#VALUE!</v>
      </c>
      <c r="AO310" s="12"/>
      <c r="AP310" s="12" t="str">
        <f>IF(ISBLANK(F310),"",VLOOKUP(F310,'validation code'!$T$64:$U$125,2,0))</f>
        <v/>
      </c>
      <c r="AQ310" s="12" t="str">
        <f>IF(ISBLANK(F310),"",VLOOKUP(F310,'validation code'!$T$3:$U$61,2,0))</f>
        <v/>
      </c>
      <c r="AR310" s="12" t="str">
        <f>IF(ISBLANK(M310)=TRUE,"",VLOOKUP(M310,'validation code'!$X$48:$Y$49,2,0))</f>
        <v/>
      </c>
      <c r="AS310" s="12" t="str">
        <f>IF(ISBLANK(F310)=TRUE,"",VLOOKUP(F310,'validation code'!$A$29:$B$91,2,0))</f>
        <v/>
      </c>
      <c r="AT310" s="12"/>
      <c r="AU310" s="12" t="s">
        <v>1149</v>
      </c>
      <c r="AV310" s="12" t="str">
        <f>IF(ISBLANK($B$2)=TRUE,"",VLOOKUP($B$2,'validation code'!$W$54:$X$76,2,0))</f>
        <v>ENL</v>
      </c>
      <c r="AW310" s="75" t="str">
        <f t="shared" si="557"/>
        <v>01</v>
      </c>
      <c r="AX310" s="75" t="str">
        <f t="shared" si="558"/>
        <v/>
      </c>
      <c r="AY310" s="75" t="str">
        <f t="shared" si="559"/>
        <v>0309</v>
      </c>
      <c r="AZ310" s="75" t="str">
        <f t="shared" si="560"/>
        <v>EX-23-ENL-01--0309</v>
      </c>
      <c r="BA310" s="75" t="str">
        <f t="shared" si="561"/>
        <v>Not Completed</v>
      </c>
      <c r="BB310" s="77">
        <f t="shared" si="562"/>
        <v>0</v>
      </c>
      <c r="BC310" s="77">
        <f t="shared" si="563"/>
        <v>0</v>
      </c>
      <c r="BD310" s="77">
        <f t="shared" si="564"/>
        <v>0</v>
      </c>
      <c r="BE310" s="77">
        <f t="shared" si="565"/>
        <v>1</v>
      </c>
      <c r="BF310" s="77">
        <f t="shared" si="566"/>
        <v>0</v>
      </c>
      <c r="BG310" s="77">
        <f t="shared" si="567"/>
        <v>0</v>
      </c>
      <c r="BH310" s="77">
        <f t="shared" si="568"/>
        <v>0</v>
      </c>
      <c r="BI310" s="77">
        <f t="shared" si="569"/>
        <v>0</v>
      </c>
      <c r="BJ310" s="77">
        <f t="shared" si="570"/>
        <v>0</v>
      </c>
      <c r="BK310" s="77">
        <f t="shared" si="571"/>
        <v>0</v>
      </c>
      <c r="BL310" s="77">
        <f t="shared" si="572"/>
        <v>0</v>
      </c>
      <c r="BM310" s="77">
        <f t="shared" si="573"/>
        <v>0</v>
      </c>
      <c r="BN310" s="77">
        <f t="shared" si="574"/>
        <v>1</v>
      </c>
      <c r="BO310" s="77">
        <f t="shared" si="575"/>
        <v>1</v>
      </c>
      <c r="BP310" s="77">
        <f t="shared" si="576"/>
        <v>0</v>
      </c>
      <c r="BQ310" s="77">
        <f t="shared" si="577"/>
        <v>1</v>
      </c>
      <c r="BR310" s="77">
        <f t="shared" si="578"/>
        <v>0</v>
      </c>
      <c r="BS310" s="77">
        <f t="shared" si="579"/>
        <v>0</v>
      </c>
      <c r="BT310" s="77">
        <f t="shared" si="580"/>
        <v>0</v>
      </c>
      <c r="BU310" s="77">
        <f t="shared" si="581"/>
        <v>0</v>
      </c>
      <c r="BV310" s="77">
        <f t="shared" si="582"/>
        <v>0</v>
      </c>
      <c r="BW310" s="77">
        <f t="shared" si="583"/>
        <v>0</v>
      </c>
      <c r="BY310" s="78" t="str">
        <f t="shared" si="584"/>
        <v/>
      </c>
      <c r="BZ310" s="78"/>
      <c r="CA310" s="78" t="str">
        <f t="shared" si="585"/>
        <v/>
      </c>
      <c r="CB310" s="78" t="str">
        <f t="shared" si="586"/>
        <v>ENL</v>
      </c>
      <c r="CC310" s="78" t="str">
        <f t="shared" si="587"/>
        <v>ENL</v>
      </c>
    </row>
    <row r="311" spans="1:81" s="76" customFormat="1" ht="14.25" customHeight="1" x14ac:dyDescent="0.35">
      <c r="A311" s="75" t="str">
        <f t="shared" si="556"/>
        <v>Not Completed</v>
      </c>
      <c r="C311" s="77">
        <f t="shared" si="549"/>
        <v>310</v>
      </c>
      <c r="D311" s="14" t="str">
        <f t="shared" si="550"/>
        <v/>
      </c>
      <c r="E311" s="15"/>
      <c r="F311" s="15"/>
      <c r="G311" s="15"/>
      <c r="H311" s="14" t="str">
        <f t="shared" si="551"/>
        <v/>
      </c>
      <c r="I311" s="15"/>
      <c r="J311" s="15"/>
      <c r="K311" s="15"/>
      <c r="L311" s="15"/>
      <c r="M311" s="15"/>
      <c r="N311" s="15"/>
      <c r="O311" s="15"/>
      <c r="P311" s="16"/>
      <c r="Q311" s="17" t="str">
        <f>IF(ISBLANK(O311)=TRUE,"",VLOOKUP(O311,'validation code'!$X$35:$Y$38,2,0))</f>
        <v/>
      </c>
      <c r="R311" s="17" t="e">
        <f t="shared" si="552"/>
        <v>#VALUE!</v>
      </c>
      <c r="S311" s="16"/>
      <c r="T311" s="74" t="str">
        <f t="shared" si="553"/>
        <v/>
      </c>
      <c r="U311" s="69"/>
      <c r="V311" s="69"/>
      <c r="W311" s="69"/>
      <c r="X311" s="69"/>
      <c r="Y311" s="70"/>
      <c r="Z311" s="69"/>
      <c r="AA311" s="71"/>
      <c r="AB311" s="73" t="str">
        <f t="shared" si="588"/>
        <v/>
      </c>
      <c r="AC311" s="73" t="str">
        <f t="shared" si="588"/>
        <v/>
      </c>
      <c r="AD311" s="73" t="str">
        <f t="shared" si="588"/>
        <v/>
      </c>
      <c r="AE311" s="73" t="str">
        <f t="shared" si="588"/>
        <v/>
      </c>
      <c r="AF311" s="73" t="str">
        <f t="shared" si="588"/>
        <v/>
      </c>
      <c r="AG311" s="73" t="str">
        <f t="shared" si="588"/>
        <v/>
      </c>
      <c r="AH311" s="73" t="str">
        <f t="shared" si="588"/>
        <v/>
      </c>
      <c r="AI311" s="73" t="str">
        <f t="shared" si="588"/>
        <v/>
      </c>
      <c r="AJ311" s="73" t="str">
        <f t="shared" si="588"/>
        <v/>
      </c>
      <c r="AK311" s="73" t="str">
        <f t="shared" si="588"/>
        <v/>
      </c>
      <c r="AL311" s="73" t="str">
        <f t="shared" si="588"/>
        <v/>
      </c>
      <c r="AM311" s="73" t="str">
        <f t="shared" si="588"/>
        <v/>
      </c>
      <c r="AN311" s="64" t="e">
        <f t="shared" si="554"/>
        <v>#VALUE!</v>
      </c>
      <c r="AO311" s="12"/>
      <c r="AP311" s="12" t="str">
        <f>IF(ISBLANK(F311),"",VLOOKUP(F311,'validation code'!$T$64:$U$125,2,0))</f>
        <v/>
      </c>
      <c r="AQ311" s="12" t="str">
        <f>IF(ISBLANK(F311),"",VLOOKUP(F311,'validation code'!$T$3:$U$61,2,0))</f>
        <v/>
      </c>
      <c r="AR311" s="12" t="str">
        <f>IF(ISBLANK(M311)=TRUE,"",VLOOKUP(M311,'validation code'!$X$48:$Y$49,2,0))</f>
        <v/>
      </c>
      <c r="AS311" s="12" t="str">
        <f>IF(ISBLANK(F311)=TRUE,"",VLOOKUP(F311,'validation code'!$A$29:$B$91,2,0))</f>
        <v/>
      </c>
      <c r="AT311" s="12"/>
      <c r="AU311" s="12" t="s">
        <v>1149</v>
      </c>
      <c r="AV311" s="12" t="str">
        <f>IF(ISBLANK($B$2)=TRUE,"",VLOOKUP($B$2,'validation code'!$W$54:$X$76,2,0))</f>
        <v>ENL</v>
      </c>
      <c r="AW311" s="75" t="str">
        <f t="shared" si="557"/>
        <v>01</v>
      </c>
      <c r="AX311" s="75" t="str">
        <f t="shared" si="558"/>
        <v/>
      </c>
      <c r="AY311" s="75" t="str">
        <f t="shared" si="559"/>
        <v>0310</v>
      </c>
      <c r="AZ311" s="75" t="str">
        <f t="shared" si="560"/>
        <v>EX-23-ENL-01--0310</v>
      </c>
      <c r="BA311" s="75" t="str">
        <f t="shared" si="561"/>
        <v>Not Completed</v>
      </c>
      <c r="BB311" s="77">
        <f t="shared" si="562"/>
        <v>0</v>
      </c>
      <c r="BC311" s="77">
        <f t="shared" si="563"/>
        <v>0</v>
      </c>
      <c r="BD311" s="77">
        <f t="shared" si="564"/>
        <v>0</v>
      </c>
      <c r="BE311" s="77">
        <f t="shared" si="565"/>
        <v>1</v>
      </c>
      <c r="BF311" s="77">
        <f t="shared" si="566"/>
        <v>0</v>
      </c>
      <c r="BG311" s="77">
        <f t="shared" si="567"/>
        <v>0</v>
      </c>
      <c r="BH311" s="77">
        <f t="shared" si="568"/>
        <v>0</v>
      </c>
      <c r="BI311" s="77">
        <f t="shared" si="569"/>
        <v>0</v>
      </c>
      <c r="BJ311" s="77">
        <f t="shared" si="570"/>
        <v>0</v>
      </c>
      <c r="BK311" s="77">
        <f t="shared" si="571"/>
        <v>0</v>
      </c>
      <c r="BL311" s="77">
        <f t="shared" si="572"/>
        <v>0</v>
      </c>
      <c r="BM311" s="77">
        <f t="shared" si="573"/>
        <v>0</v>
      </c>
      <c r="BN311" s="77">
        <f t="shared" si="574"/>
        <v>1</v>
      </c>
      <c r="BO311" s="77">
        <f t="shared" si="575"/>
        <v>1</v>
      </c>
      <c r="BP311" s="77">
        <f t="shared" si="576"/>
        <v>0</v>
      </c>
      <c r="BQ311" s="77">
        <f t="shared" si="577"/>
        <v>1</v>
      </c>
      <c r="BR311" s="77">
        <f t="shared" si="578"/>
        <v>0</v>
      </c>
      <c r="BS311" s="77">
        <f t="shared" si="579"/>
        <v>0</v>
      </c>
      <c r="BT311" s="77">
        <f t="shared" si="580"/>
        <v>0</v>
      </c>
      <c r="BU311" s="77">
        <f t="shared" si="581"/>
        <v>0</v>
      </c>
      <c r="BV311" s="77">
        <f t="shared" si="582"/>
        <v>0</v>
      </c>
      <c r="BW311" s="77">
        <f t="shared" si="583"/>
        <v>0</v>
      </c>
      <c r="BY311" s="78" t="str">
        <f t="shared" si="584"/>
        <v/>
      </c>
      <c r="BZ311" s="78"/>
      <c r="CA311" s="78" t="str">
        <f t="shared" si="585"/>
        <v/>
      </c>
      <c r="CB311" s="78" t="str">
        <f t="shared" si="586"/>
        <v>ENL</v>
      </c>
      <c r="CC311" s="78" t="str">
        <f t="shared" si="587"/>
        <v>ENL</v>
      </c>
    </row>
    <row r="312" spans="1:81" s="76" customFormat="1" ht="14.25" customHeight="1" x14ac:dyDescent="0.35">
      <c r="A312" s="75" t="str">
        <f t="shared" si="556"/>
        <v>Not Completed</v>
      </c>
      <c r="C312" s="77">
        <f t="shared" si="549"/>
        <v>311</v>
      </c>
      <c r="D312" s="14" t="str">
        <f t="shared" si="550"/>
        <v/>
      </c>
      <c r="E312" s="15"/>
      <c r="F312" s="15"/>
      <c r="G312" s="15"/>
      <c r="H312" s="14" t="str">
        <f t="shared" si="551"/>
        <v/>
      </c>
      <c r="I312" s="15"/>
      <c r="J312" s="15"/>
      <c r="K312" s="15"/>
      <c r="L312" s="15"/>
      <c r="M312" s="15"/>
      <c r="N312" s="15"/>
      <c r="O312" s="15"/>
      <c r="P312" s="16"/>
      <c r="Q312" s="17" t="str">
        <f>IF(ISBLANK(O312)=TRUE,"",VLOOKUP(O312,'validation code'!$X$35:$Y$38,2,0))</f>
        <v/>
      </c>
      <c r="R312" s="17" t="e">
        <f t="shared" si="552"/>
        <v>#VALUE!</v>
      </c>
      <c r="S312" s="16"/>
      <c r="T312" s="74" t="str">
        <f t="shared" si="553"/>
        <v/>
      </c>
      <c r="U312" s="69"/>
      <c r="V312" s="69"/>
      <c r="W312" s="69"/>
      <c r="X312" s="69"/>
      <c r="Y312" s="70"/>
      <c r="Z312" s="69"/>
      <c r="AA312" s="71"/>
      <c r="AB312" s="73" t="str">
        <f t="shared" si="588"/>
        <v/>
      </c>
      <c r="AC312" s="73" t="str">
        <f t="shared" si="588"/>
        <v/>
      </c>
      <c r="AD312" s="73" t="str">
        <f t="shared" si="588"/>
        <v/>
      </c>
      <c r="AE312" s="73" t="str">
        <f t="shared" si="588"/>
        <v/>
      </c>
      <c r="AF312" s="73" t="str">
        <f t="shared" si="588"/>
        <v/>
      </c>
      <c r="AG312" s="73" t="str">
        <f t="shared" si="588"/>
        <v/>
      </c>
      <c r="AH312" s="73" t="str">
        <f t="shared" si="588"/>
        <v/>
      </c>
      <c r="AI312" s="73" t="str">
        <f t="shared" si="588"/>
        <v/>
      </c>
      <c r="AJ312" s="73" t="str">
        <f t="shared" si="588"/>
        <v/>
      </c>
      <c r="AK312" s="73" t="str">
        <f t="shared" si="588"/>
        <v/>
      </c>
      <c r="AL312" s="73" t="str">
        <f t="shared" si="588"/>
        <v/>
      </c>
      <c r="AM312" s="73" t="str">
        <f t="shared" si="588"/>
        <v/>
      </c>
      <c r="AN312" s="64" t="e">
        <f t="shared" si="554"/>
        <v>#VALUE!</v>
      </c>
      <c r="AO312" s="12"/>
      <c r="AP312" s="12" t="str">
        <f>IF(ISBLANK(F312),"",VLOOKUP(F312,'validation code'!$T$64:$U$125,2,0))</f>
        <v/>
      </c>
      <c r="AQ312" s="12" t="str">
        <f>IF(ISBLANK(F312),"",VLOOKUP(F312,'validation code'!$T$3:$U$61,2,0))</f>
        <v/>
      </c>
      <c r="AR312" s="12" t="str">
        <f>IF(ISBLANK(M312)=TRUE,"",VLOOKUP(M312,'validation code'!$X$48:$Y$49,2,0))</f>
        <v/>
      </c>
      <c r="AS312" s="12" t="str">
        <f>IF(ISBLANK(F312)=TRUE,"",VLOOKUP(F312,'validation code'!$A$29:$B$91,2,0))</f>
        <v/>
      </c>
      <c r="AT312" s="12"/>
      <c r="AU312" s="12" t="s">
        <v>1149</v>
      </c>
      <c r="AV312" s="12" t="str">
        <f>IF(ISBLANK($B$2)=TRUE,"",VLOOKUP($B$2,'validation code'!$W$54:$X$76,2,0))</f>
        <v>ENL</v>
      </c>
      <c r="AW312" s="75" t="str">
        <f t="shared" si="557"/>
        <v>01</v>
      </c>
      <c r="AX312" s="75" t="str">
        <f t="shared" si="558"/>
        <v/>
      </c>
      <c r="AY312" s="75" t="str">
        <f t="shared" si="559"/>
        <v>0311</v>
      </c>
      <c r="AZ312" s="75" t="str">
        <f t="shared" si="560"/>
        <v>EX-23-ENL-01--0311</v>
      </c>
      <c r="BA312" s="75" t="str">
        <f t="shared" si="561"/>
        <v>Not Completed</v>
      </c>
      <c r="BB312" s="77">
        <f t="shared" si="562"/>
        <v>0</v>
      </c>
      <c r="BC312" s="77">
        <f t="shared" si="563"/>
        <v>0</v>
      </c>
      <c r="BD312" s="77">
        <f t="shared" si="564"/>
        <v>0</v>
      </c>
      <c r="BE312" s="77">
        <f t="shared" si="565"/>
        <v>1</v>
      </c>
      <c r="BF312" s="77">
        <f t="shared" si="566"/>
        <v>0</v>
      </c>
      <c r="BG312" s="77">
        <f t="shared" si="567"/>
        <v>0</v>
      </c>
      <c r="BH312" s="77">
        <f t="shared" si="568"/>
        <v>0</v>
      </c>
      <c r="BI312" s="77">
        <f t="shared" si="569"/>
        <v>0</v>
      </c>
      <c r="BJ312" s="77">
        <f t="shared" si="570"/>
        <v>0</v>
      </c>
      <c r="BK312" s="77">
        <f t="shared" si="571"/>
        <v>0</v>
      </c>
      <c r="BL312" s="77">
        <f t="shared" si="572"/>
        <v>0</v>
      </c>
      <c r="BM312" s="77">
        <f t="shared" si="573"/>
        <v>0</v>
      </c>
      <c r="BN312" s="77">
        <f t="shared" si="574"/>
        <v>1</v>
      </c>
      <c r="BO312" s="77">
        <f t="shared" si="575"/>
        <v>1</v>
      </c>
      <c r="BP312" s="77">
        <f t="shared" si="576"/>
        <v>0</v>
      </c>
      <c r="BQ312" s="77">
        <f t="shared" si="577"/>
        <v>1</v>
      </c>
      <c r="BR312" s="77">
        <f t="shared" si="578"/>
        <v>0</v>
      </c>
      <c r="BS312" s="77">
        <f t="shared" si="579"/>
        <v>0</v>
      </c>
      <c r="BT312" s="77">
        <f t="shared" si="580"/>
        <v>0</v>
      </c>
      <c r="BU312" s="77">
        <f t="shared" si="581"/>
        <v>0</v>
      </c>
      <c r="BV312" s="77">
        <f t="shared" si="582"/>
        <v>0</v>
      </c>
      <c r="BW312" s="77">
        <f t="shared" si="583"/>
        <v>0</v>
      </c>
      <c r="BY312" s="78" t="str">
        <f t="shared" si="584"/>
        <v/>
      </c>
      <c r="BZ312" s="78"/>
      <c r="CA312" s="78" t="str">
        <f t="shared" si="585"/>
        <v/>
      </c>
      <c r="CB312" s="78" t="str">
        <f t="shared" si="586"/>
        <v>ENL</v>
      </c>
      <c r="CC312" s="78" t="str">
        <f t="shared" si="587"/>
        <v>ENL</v>
      </c>
    </row>
    <row r="313" spans="1:81" s="76" customFormat="1" ht="14.25" customHeight="1" x14ac:dyDescent="0.35">
      <c r="A313" s="75" t="str">
        <f t="shared" si="556"/>
        <v>Not Completed</v>
      </c>
      <c r="C313" s="77">
        <f t="shared" si="549"/>
        <v>312</v>
      </c>
      <c r="D313" s="14" t="str">
        <f t="shared" si="550"/>
        <v/>
      </c>
      <c r="E313" s="15"/>
      <c r="F313" s="15"/>
      <c r="G313" s="15"/>
      <c r="H313" s="14" t="str">
        <f t="shared" si="551"/>
        <v/>
      </c>
      <c r="I313" s="15"/>
      <c r="J313" s="15"/>
      <c r="K313" s="15"/>
      <c r="L313" s="15"/>
      <c r="M313" s="15"/>
      <c r="N313" s="15"/>
      <c r="O313" s="15"/>
      <c r="P313" s="16"/>
      <c r="Q313" s="17" t="str">
        <f>IF(ISBLANK(O313)=TRUE,"",VLOOKUP(O313,'validation code'!$X$35:$Y$38,2,0))</f>
        <v/>
      </c>
      <c r="R313" s="17" t="e">
        <f t="shared" si="552"/>
        <v>#VALUE!</v>
      </c>
      <c r="S313" s="16"/>
      <c r="T313" s="74" t="str">
        <f t="shared" si="553"/>
        <v/>
      </c>
      <c r="U313" s="69"/>
      <c r="V313" s="69"/>
      <c r="W313" s="69"/>
      <c r="X313" s="69"/>
      <c r="Y313" s="70"/>
      <c r="Z313" s="69"/>
      <c r="AA313" s="71"/>
      <c r="AB313" s="73" t="str">
        <f t="shared" si="588"/>
        <v/>
      </c>
      <c r="AC313" s="73" t="str">
        <f t="shared" si="588"/>
        <v/>
      </c>
      <c r="AD313" s="73" t="str">
        <f t="shared" si="588"/>
        <v/>
      </c>
      <c r="AE313" s="73" t="str">
        <f t="shared" si="588"/>
        <v/>
      </c>
      <c r="AF313" s="73" t="str">
        <f t="shared" si="588"/>
        <v/>
      </c>
      <c r="AG313" s="73" t="str">
        <f t="shared" si="588"/>
        <v/>
      </c>
      <c r="AH313" s="73" t="str">
        <f t="shared" si="588"/>
        <v/>
      </c>
      <c r="AI313" s="73" t="str">
        <f t="shared" si="588"/>
        <v/>
      </c>
      <c r="AJ313" s="73" t="str">
        <f t="shared" si="588"/>
        <v/>
      </c>
      <c r="AK313" s="73" t="str">
        <f t="shared" si="588"/>
        <v/>
      </c>
      <c r="AL313" s="73" t="str">
        <f t="shared" si="588"/>
        <v/>
      </c>
      <c r="AM313" s="73" t="str">
        <f t="shared" si="588"/>
        <v/>
      </c>
      <c r="AN313" s="64" t="e">
        <f t="shared" si="554"/>
        <v>#VALUE!</v>
      </c>
      <c r="AO313" s="12"/>
      <c r="AP313" s="12" t="str">
        <f>IF(ISBLANK(F313),"",VLOOKUP(F313,'validation code'!$T$64:$U$125,2,0))</f>
        <v/>
      </c>
      <c r="AQ313" s="12" t="str">
        <f>IF(ISBLANK(F313),"",VLOOKUP(F313,'validation code'!$T$3:$U$61,2,0))</f>
        <v/>
      </c>
      <c r="AR313" s="12" t="str">
        <f>IF(ISBLANK(M313)=TRUE,"",VLOOKUP(M313,'validation code'!$X$48:$Y$49,2,0))</f>
        <v/>
      </c>
      <c r="AS313" s="12" t="str">
        <f>IF(ISBLANK(F313)=TRUE,"",VLOOKUP(F313,'validation code'!$A$29:$B$91,2,0))</f>
        <v/>
      </c>
      <c r="AT313" s="12"/>
      <c r="AU313" s="12" t="s">
        <v>1149</v>
      </c>
      <c r="AV313" s="12" t="str">
        <f>IF(ISBLANK($B$2)=TRUE,"",VLOOKUP($B$2,'validation code'!$W$54:$X$76,2,0))</f>
        <v>ENL</v>
      </c>
      <c r="AW313" s="75" t="str">
        <f t="shared" si="557"/>
        <v>01</v>
      </c>
      <c r="AX313" s="75" t="str">
        <f t="shared" si="558"/>
        <v/>
      </c>
      <c r="AY313" s="75" t="str">
        <f t="shared" si="559"/>
        <v>0312</v>
      </c>
      <c r="AZ313" s="75" t="str">
        <f t="shared" si="560"/>
        <v>EX-23-ENL-01--0312</v>
      </c>
      <c r="BA313" s="75" t="str">
        <f t="shared" si="561"/>
        <v>Not Completed</v>
      </c>
      <c r="BB313" s="77">
        <f t="shared" si="562"/>
        <v>0</v>
      </c>
      <c r="BC313" s="77">
        <f t="shared" si="563"/>
        <v>0</v>
      </c>
      <c r="BD313" s="77">
        <f t="shared" si="564"/>
        <v>0</v>
      </c>
      <c r="BE313" s="77">
        <f t="shared" si="565"/>
        <v>1</v>
      </c>
      <c r="BF313" s="77">
        <f t="shared" si="566"/>
        <v>0</v>
      </c>
      <c r="BG313" s="77">
        <f t="shared" si="567"/>
        <v>0</v>
      </c>
      <c r="BH313" s="77">
        <f t="shared" si="568"/>
        <v>0</v>
      </c>
      <c r="BI313" s="77">
        <f t="shared" si="569"/>
        <v>0</v>
      </c>
      <c r="BJ313" s="77">
        <f t="shared" si="570"/>
        <v>0</v>
      </c>
      <c r="BK313" s="77">
        <f t="shared" si="571"/>
        <v>0</v>
      </c>
      <c r="BL313" s="77">
        <f t="shared" si="572"/>
        <v>0</v>
      </c>
      <c r="BM313" s="77">
        <f t="shared" si="573"/>
        <v>0</v>
      </c>
      <c r="BN313" s="77">
        <f t="shared" si="574"/>
        <v>1</v>
      </c>
      <c r="BO313" s="77">
        <f t="shared" si="575"/>
        <v>1</v>
      </c>
      <c r="BP313" s="77">
        <f t="shared" si="576"/>
        <v>0</v>
      </c>
      <c r="BQ313" s="77">
        <f t="shared" si="577"/>
        <v>1</v>
      </c>
      <c r="BR313" s="77">
        <f t="shared" si="578"/>
        <v>0</v>
      </c>
      <c r="BS313" s="77">
        <f t="shared" si="579"/>
        <v>0</v>
      </c>
      <c r="BT313" s="77">
        <f t="shared" si="580"/>
        <v>0</v>
      </c>
      <c r="BU313" s="77">
        <f t="shared" si="581"/>
        <v>0</v>
      </c>
      <c r="BV313" s="77">
        <f t="shared" si="582"/>
        <v>0</v>
      </c>
      <c r="BW313" s="77">
        <f t="shared" si="583"/>
        <v>0</v>
      </c>
      <c r="BY313" s="78" t="str">
        <f t="shared" si="584"/>
        <v/>
      </c>
      <c r="BZ313" s="78"/>
      <c r="CA313" s="78" t="str">
        <f t="shared" si="585"/>
        <v/>
      </c>
      <c r="CB313" s="78" t="str">
        <f t="shared" si="586"/>
        <v>ENL</v>
      </c>
      <c r="CC313" s="78" t="str">
        <f t="shared" si="587"/>
        <v>ENL</v>
      </c>
    </row>
    <row r="314" spans="1:81" s="76" customFormat="1" ht="14.25" customHeight="1" x14ac:dyDescent="0.35">
      <c r="A314" s="75" t="str">
        <f t="shared" si="556"/>
        <v>Not Completed</v>
      </c>
      <c r="C314" s="77">
        <f t="shared" si="549"/>
        <v>313</v>
      </c>
      <c r="D314" s="14" t="str">
        <f t="shared" si="550"/>
        <v/>
      </c>
      <c r="E314" s="15"/>
      <c r="F314" s="15"/>
      <c r="G314" s="15"/>
      <c r="H314" s="14" t="str">
        <f t="shared" si="551"/>
        <v/>
      </c>
      <c r="I314" s="15"/>
      <c r="J314" s="15"/>
      <c r="K314" s="15"/>
      <c r="L314" s="15"/>
      <c r="M314" s="15"/>
      <c r="N314" s="15"/>
      <c r="O314" s="15"/>
      <c r="P314" s="16"/>
      <c r="Q314" s="17" t="str">
        <f>IF(ISBLANK(O314)=TRUE,"",VLOOKUP(O314,'validation code'!$X$35:$Y$38,2,0))</f>
        <v/>
      </c>
      <c r="R314" s="17" t="e">
        <f t="shared" si="552"/>
        <v>#VALUE!</v>
      </c>
      <c r="S314" s="16"/>
      <c r="T314" s="74" t="str">
        <f t="shared" si="553"/>
        <v/>
      </c>
      <c r="U314" s="69"/>
      <c r="V314" s="69"/>
      <c r="W314" s="69"/>
      <c r="X314" s="69"/>
      <c r="Y314" s="70"/>
      <c r="Z314" s="69"/>
      <c r="AA314" s="71"/>
      <c r="AB314" s="73" t="str">
        <f t="shared" si="588"/>
        <v/>
      </c>
      <c r="AC314" s="73" t="str">
        <f t="shared" si="588"/>
        <v/>
      </c>
      <c r="AD314" s="73" t="str">
        <f t="shared" si="588"/>
        <v/>
      </c>
      <c r="AE314" s="73" t="str">
        <f t="shared" si="588"/>
        <v/>
      </c>
      <c r="AF314" s="73" t="str">
        <f t="shared" si="588"/>
        <v/>
      </c>
      <c r="AG314" s="73" t="str">
        <f t="shared" si="588"/>
        <v/>
      </c>
      <c r="AH314" s="73" t="str">
        <f t="shared" si="588"/>
        <v/>
      </c>
      <c r="AI314" s="73" t="str">
        <f t="shared" si="588"/>
        <v/>
      </c>
      <c r="AJ314" s="73" t="str">
        <f t="shared" si="588"/>
        <v/>
      </c>
      <c r="AK314" s="73" t="str">
        <f t="shared" si="588"/>
        <v/>
      </c>
      <c r="AL314" s="73" t="str">
        <f t="shared" si="588"/>
        <v/>
      </c>
      <c r="AM314" s="73" t="str">
        <f t="shared" si="588"/>
        <v/>
      </c>
      <c r="AN314" s="64" t="e">
        <f t="shared" si="554"/>
        <v>#VALUE!</v>
      </c>
      <c r="AO314" s="12"/>
      <c r="AP314" s="12" t="str">
        <f>IF(ISBLANK(F314),"",VLOOKUP(F314,'validation code'!$T$64:$U$125,2,0))</f>
        <v/>
      </c>
      <c r="AQ314" s="12" t="str">
        <f>IF(ISBLANK(F314),"",VLOOKUP(F314,'validation code'!$T$3:$U$61,2,0))</f>
        <v/>
      </c>
      <c r="AR314" s="12" t="str">
        <f>IF(ISBLANK(M314)=TRUE,"",VLOOKUP(M314,'validation code'!$X$48:$Y$49,2,0))</f>
        <v/>
      </c>
      <c r="AS314" s="12" t="str">
        <f>IF(ISBLANK(F314)=TRUE,"",VLOOKUP(F314,'validation code'!$A$29:$B$91,2,0))</f>
        <v/>
      </c>
      <c r="AT314" s="12"/>
      <c r="AU314" s="12" t="s">
        <v>1149</v>
      </c>
      <c r="AV314" s="12" t="str">
        <f>IF(ISBLANK($B$2)=TRUE,"",VLOOKUP($B$2,'validation code'!$W$54:$X$76,2,0))</f>
        <v>ENL</v>
      </c>
      <c r="AW314" s="75" t="str">
        <f t="shared" si="557"/>
        <v>01</v>
      </c>
      <c r="AX314" s="75" t="str">
        <f t="shared" si="558"/>
        <v/>
      </c>
      <c r="AY314" s="75" t="str">
        <f t="shared" si="559"/>
        <v>0313</v>
      </c>
      <c r="AZ314" s="75" t="str">
        <f t="shared" si="560"/>
        <v>EX-23-ENL-01--0313</v>
      </c>
      <c r="BA314" s="75" t="str">
        <f t="shared" si="561"/>
        <v>Not Completed</v>
      </c>
      <c r="BB314" s="77">
        <f t="shared" si="562"/>
        <v>0</v>
      </c>
      <c r="BC314" s="77">
        <f t="shared" si="563"/>
        <v>0</v>
      </c>
      <c r="BD314" s="77">
        <f t="shared" si="564"/>
        <v>0</v>
      </c>
      <c r="BE314" s="77">
        <f t="shared" si="565"/>
        <v>1</v>
      </c>
      <c r="BF314" s="77">
        <f t="shared" si="566"/>
        <v>0</v>
      </c>
      <c r="BG314" s="77">
        <f t="shared" si="567"/>
        <v>0</v>
      </c>
      <c r="BH314" s="77">
        <f t="shared" si="568"/>
        <v>0</v>
      </c>
      <c r="BI314" s="77">
        <f t="shared" si="569"/>
        <v>0</v>
      </c>
      <c r="BJ314" s="77">
        <f t="shared" si="570"/>
        <v>0</v>
      </c>
      <c r="BK314" s="77">
        <f t="shared" si="571"/>
        <v>0</v>
      </c>
      <c r="BL314" s="77">
        <f t="shared" si="572"/>
        <v>0</v>
      </c>
      <c r="BM314" s="77">
        <f t="shared" si="573"/>
        <v>0</v>
      </c>
      <c r="BN314" s="77">
        <f t="shared" si="574"/>
        <v>1</v>
      </c>
      <c r="BO314" s="77">
        <f t="shared" si="575"/>
        <v>1</v>
      </c>
      <c r="BP314" s="77">
        <f t="shared" si="576"/>
        <v>0</v>
      </c>
      <c r="BQ314" s="77">
        <f t="shared" si="577"/>
        <v>1</v>
      </c>
      <c r="BR314" s="77">
        <f t="shared" si="578"/>
        <v>0</v>
      </c>
      <c r="BS314" s="77">
        <f t="shared" si="579"/>
        <v>0</v>
      </c>
      <c r="BT314" s="77">
        <f t="shared" si="580"/>
        <v>0</v>
      </c>
      <c r="BU314" s="77">
        <f t="shared" si="581"/>
        <v>0</v>
      </c>
      <c r="BV314" s="77">
        <f t="shared" si="582"/>
        <v>0</v>
      </c>
      <c r="BW314" s="77">
        <f t="shared" si="583"/>
        <v>0</v>
      </c>
      <c r="BY314" s="78" t="str">
        <f t="shared" si="584"/>
        <v/>
      </c>
      <c r="BZ314" s="78"/>
      <c r="CA314" s="78" t="str">
        <f t="shared" si="585"/>
        <v/>
      </c>
      <c r="CB314" s="78" t="str">
        <f t="shared" si="586"/>
        <v>ENL</v>
      </c>
      <c r="CC314" s="78" t="str">
        <f t="shared" si="587"/>
        <v>ENL</v>
      </c>
    </row>
    <row r="315" spans="1:81" s="76" customFormat="1" ht="14.25" customHeight="1" x14ac:dyDescent="0.35">
      <c r="A315" s="75" t="str">
        <f t="shared" si="556"/>
        <v>Not Completed</v>
      </c>
      <c r="C315" s="77">
        <f t="shared" si="549"/>
        <v>314</v>
      </c>
      <c r="D315" s="14" t="str">
        <f t="shared" si="550"/>
        <v/>
      </c>
      <c r="E315" s="15"/>
      <c r="F315" s="15"/>
      <c r="G315" s="15"/>
      <c r="H315" s="14" t="str">
        <f t="shared" si="551"/>
        <v/>
      </c>
      <c r="I315" s="15"/>
      <c r="J315" s="15"/>
      <c r="K315" s="15"/>
      <c r="L315" s="15"/>
      <c r="M315" s="15"/>
      <c r="N315" s="15"/>
      <c r="O315" s="15"/>
      <c r="P315" s="16"/>
      <c r="Q315" s="17" t="str">
        <f>IF(ISBLANK(O315)=TRUE,"",VLOOKUP(O315,'validation code'!$X$35:$Y$38,2,0))</f>
        <v/>
      </c>
      <c r="R315" s="17" t="e">
        <f t="shared" si="552"/>
        <v>#VALUE!</v>
      </c>
      <c r="S315" s="16"/>
      <c r="T315" s="74" t="str">
        <f t="shared" si="553"/>
        <v/>
      </c>
      <c r="U315" s="69"/>
      <c r="V315" s="69"/>
      <c r="W315" s="69"/>
      <c r="X315" s="69"/>
      <c r="Y315" s="70"/>
      <c r="Z315" s="69"/>
      <c r="AA315" s="71"/>
      <c r="AB315" s="73" t="str">
        <f t="shared" si="588"/>
        <v/>
      </c>
      <c r="AC315" s="73" t="str">
        <f t="shared" si="588"/>
        <v/>
      </c>
      <c r="AD315" s="73" t="str">
        <f t="shared" si="588"/>
        <v/>
      </c>
      <c r="AE315" s="73" t="str">
        <f t="shared" si="588"/>
        <v/>
      </c>
      <c r="AF315" s="73" t="str">
        <f t="shared" si="588"/>
        <v/>
      </c>
      <c r="AG315" s="73" t="str">
        <f t="shared" si="588"/>
        <v/>
      </c>
      <c r="AH315" s="73" t="str">
        <f t="shared" si="588"/>
        <v/>
      </c>
      <c r="AI315" s="73" t="str">
        <f t="shared" si="588"/>
        <v/>
      </c>
      <c r="AJ315" s="73" t="str">
        <f t="shared" si="588"/>
        <v/>
      </c>
      <c r="AK315" s="73" t="str">
        <f t="shared" si="588"/>
        <v/>
      </c>
      <c r="AL315" s="73" t="str">
        <f t="shared" si="588"/>
        <v/>
      </c>
      <c r="AM315" s="73" t="str">
        <f t="shared" si="588"/>
        <v/>
      </c>
      <c r="AN315" s="64" t="e">
        <f t="shared" si="554"/>
        <v>#VALUE!</v>
      </c>
      <c r="AO315" s="12"/>
      <c r="AP315" s="12" t="str">
        <f>IF(ISBLANK(F315),"",VLOOKUP(F315,'validation code'!$T$64:$U$125,2,0))</f>
        <v/>
      </c>
      <c r="AQ315" s="12" t="str">
        <f>IF(ISBLANK(F315),"",VLOOKUP(F315,'validation code'!$T$3:$U$61,2,0))</f>
        <v/>
      </c>
      <c r="AR315" s="12" t="str">
        <f>IF(ISBLANK(M315)=TRUE,"",VLOOKUP(M315,'validation code'!$X$48:$Y$49,2,0))</f>
        <v/>
      </c>
      <c r="AS315" s="12" t="str">
        <f>IF(ISBLANK(F315)=TRUE,"",VLOOKUP(F315,'validation code'!$A$29:$B$91,2,0))</f>
        <v/>
      </c>
      <c r="AT315" s="12"/>
      <c r="AU315" s="12" t="s">
        <v>1149</v>
      </c>
      <c r="AV315" s="12" t="str">
        <f>IF(ISBLANK($B$2)=TRUE,"",VLOOKUP($B$2,'validation code'!$W$54:$X$76,2,0))</f>
        <v>ENL</v>
      </c>
      <c r="AW315" s="75" t="str">
        <f t="shared" si="557"/>
        <v>01</v>
      </c>
      <c r="AX315" s="75" t="str">
        <f t="shared" si="558"/>
        <v/>
      </c>
      <c r="AY315" s="75" t="str">
        <f t="shared" si="559"/>
        <v>0314</v>
      </c>
      <c r="AZ315" s="75" t="str">
        <f t="shared" si="560"/>
        <v>EX-23-ENL-01--0314</v>
      </c>
      <c r="BA315" s="75" t="str">
        <f t="shared" si="561"/>
        <v>Not Completed</v>
      </c>
      <c r="BB315" s="77">
        <f t="shared" si="562"/>
        <v>0</v>
      </c>
      <c r="BC315" s="77">
        <f t="shared" si="563"/>
        <v>0</v>
      </c>
      <c r="BD315" s="77">
        <f t="shared" si="564"/>
        <v>0</v>
      </c>
      <c r="BE315" s="77">
        <f t="shared" si="565"/>
        <v>1</v>
      </c>
      <c r="BF315" s="77">
        <f t="shared" si="566"/>
        <v>0</v>
      </c>
      <c r="BG315" s="77">
        <f t="shared" si="567"/>
        <v>0</v>
      </c>
      <c r="BH315" s="77">
        <f t="shared" si="568"/>
        <v>0</v>
      </c>
      <c r="BI315" s="77">
        <f t="shared" si="569"/>
        <v>0</v>
      </c>
      <c r="BJ315" s="77">
        <f t="shared" si="570"/>
        <v>0</v>
      </c>
      <c r="BK315" s="77">
        <f t="shared" si="571"/>
        <v>0</v>
      </c>
      <c r="BL315" s="77">
        <f t="shared" si="572"/>
        <v>0</v>
      </c>
      <c r="BM315" s="77">
        <f t="shared" si="573"/>
        <v>0</v>
      </c>
      <c r="BN315" s="77">
        <f t="shared" si="574"/>
        <v>1</v>
      </c>
      <c r="BO315" s="77">
        <f t="shared" si="575"/>
        <v>1</v>
      </c>
      <c r="BP315" s="77">
        <f t="shared" si="576"/>
        <v>0</v>
      </c>
      <c r="BQ315" s="77">
        <f t="shared" si="577"/>
        <v>1</v>
      </c>
      <c r="BR315" s="77">
        <f t="shared" si="578"/>
        <v>0</v>
      </c>
      <c r="BS315" s="77">
        <f t="shared" si="579"/>
        <v>0</v>
      </c>
      <c r="BT315" s="77">
        <f t="shared" si="580"/>
        <v>0</v>
      </c>
      <c r="BU315" s="77">
        <f t="shared" si="581"/>
        <v>0</v>
      </c>
      <c r="BV315" s="77">
        <f t="shared" si="582"/>
        <v>0</v>
      </c>
      <c r="BW315" s="77">
        <f t="shared" si="583"/>
        <v>0</v>
      </c>
      <c r="BY315" s="78" t="str">
        <f t="shared" si="584"/>
        <v/>
      </c>
      <c r="BZ315" s="78"/>
      <c r="CA315" s="78" t="str">
        <f t="shared" si="585"/>
        <v/>
      </c>
      <c r="CB315" s="78" t="str">
        <f t="shared" si="586"/>
        <v>ENL</v>
      </c>
      <c r="CC315" s="78" t="str">
        <f t="shared" si="587"/>
        <v>ENL</v>
      </c>
    </row>
    <row r="316" spans="1:81" s="76" customFormat="1" ht="14.25" customHeight="1" x14ac:dyDescent="0.35">
      <c r="A316" s="75" t="str">
        <f t="shared" si="556"/>
        <v>Not Completed</v>
      </c>
      <c r="C316" s="77">
        <f t="shared" si="549"/>
        <v>315</v>
      </c>
      <c r="D316" s="14" t="str">
        <f t="shared" si="550"/>
        <v/>
      </c>
      <c r="E316" s="15"/>
      <c r="F316" s="15"/>
      <c r="G316" s="15"/>
      <c r="H316" s="14" t="str">
        <f t="shared" si="551"/>
        <v/>
      </c>
      <c r="I316" s="15"/>
      <c r="J316" s="15"/>
      <c r="K316" s="15"/>
      <c r="L316" s="15"/>
      <c r="M316" s="15"/>
      <c r="N316" s="15"/>
      <c r="O316" s="15"/>
      <c r="P316" s="16"/>
      <c r="Q316" s="17" t="str">
        <f>IF(ISBLANK(O316)=TRUE,"",VLOOKUP(O316,'validation code'!$X$35:$Y$38,2,0))</f>
        <v/>
      </c>
      <c r="R316" s="17" t="e">
        <f t="shared" si="552"/>
        <v>#VALUE!</v>
      </c>
      <c r="S316" s="16"/>
      <c r="T316" s="74" t="str">
        <f t="shared" si="553"/>
        <v/>
      </c>
      <c r="U316" s="69"/>
      <c r="V316" s="69"/>
      <c r="W316" s="69"/>
      <c r="X316" s="69"/>
      <c r="Y316" s="70"/>
      <c r="Z316" s="69"/>
      <c r="AA316" s="71"/>
      <c r="AB316" s="73" t="str">
        <f t="shared" si="588"/>
        <v/>
      </c>
      <c r="AC316" s="73" t="str">
        <f t="shared" si="588"/>
        <v/>
      </c>
      <c r="AD316" s="73" t="str">
        <f t="shared" si="588"/>
        <v/>
      </c>
      <c r="AE316" s="73" t="str">
        <f t="shared" si="588"/>
        <v/>
      </c>
      <c r="AF316" s="73" t="str">
        <f t="shared" si="588"/>
        <v/>
      </c>
      <c r="AG316" s="73" t="str">
        <f t="shared" si="588"/>
        <v/>
      </c>
      <c r="AH316" s="73" t="str">
        <f t="shared" si="588"/>
        <v/>
      </c>
      <c r="AI316" s="73" t="str">
        <f t="shared" si="588"/>
        <v/>
      </c>
      <c r="AJ316" s="73" t="str">
        <f t="shared" si="588"/>
        <v/>
      </c>
      <c r="AK316" s="73" t="str">
        <f t="shared" si="588"/>
        <v/>
      </c>
      <c r="AL316" s="73" t="str">
        <f t="shared" si="588"/>
        <v/>
      </c>
      <c r="AM316" s="73" t="str">
        <f t="shared" si="588"/>
        <v/>
      </c>
      <c r="AN316" s="64" t="e">
        <f t="shared" si="554"/>
        <v>#VALUE!</v>
      </c>
      <c r="AO316" s="12"/>
      <c r="AP316" s="12" t="str">
        <f>IF(ISBLANK(F316),"",VLOOKUP(F316,'validation code'!$T$64:$U$125,2,0))</f>
        <v/>
      </c>
      <c r="AQ316" s="12" t="str">
        <f>IF(ISBLANK(F316),"",VLOOKUP(F316,'validation code'!$T$3:$U$61,2,0))</f>
        <v/>
      </c>
      <c r="AR316" s="12" t="str">
        <f>IF(ISBLANK(M316)=TRUE,"",VLOOKUP(M316,'validation code'!$X$48:$Y$49,2,0))</f>
        <v/>
      </c>
      <c r="AS316" s="12" t="str">
        <f>IF(ISBLANK(F316)=TRUE,"",VLOOKUP(F316,'validation code'!$A$29:$B$91,2,0))</f>
        <v/>
      </c>
      <c r="AT316" s="12"/>
      <c r="AU316" s="12" t="s">
        <v>1149</v>
      </c>
      <c r="AV316" s="12" t="str">
        <f>IF(ISBLANK($B$2)=TRUE,"",VLOOKUP($B$2,'validation code'!$W$54:$X$76,2,0))</f>
        <v>ENL</v>
      </c>
      <c r="AW316" s="75" t="str">
        <f t="shared" si="557"/>
        <v>01</v>
      </c>
      <c r="AX316" s="75" t="str">
        <f t="shared" si="558"/>
        <v/>
      </c>
      <c r="AY316" s="75" t="str">
        <f t="shared" si="559"/>
        <v>0315</v>
      </c>
      <c r="AZ316" s="75" t="str">
        <f t="shared" si="560"/>
        <v>EX-23-ENL-01--0315</v>
      </c>
      <c r="BA316" s="75" t="str">
        <f t="shared" si="561"/>
        <v>Not Completed</v>
      </c>
      <c r="BB316" s="77">
        <f t="shared" si="562"/>
        <v>0</v>
      </c>
      <c r="BC316" s="77">
        <f t="shared" si="563"/>
        <v>0</v>
      </c>
      <c r="BD316" s="77">
        <f t="shared" si="564"/>
        <v>0</v>
      </c>
      <c r="BE316" s="77">
        <f t="shared" si="565"/>
        <v>1</v>
      </c>
      <c r="BF316" s="77">
        <f t="shared" si="566"/>
        <v>0</v>
      </c>
      <c r="BG316" s="77">
        <f t="shared" si="567"/>
        <v>0</v>
      </c>
      <c r="BH316" s="77">
        <f t="shared" si="568"/>
        <v>0</v>
      </c>
      <c r="BI316" s="77">
        <f t="shared" si="569"/>
        <v>0</v>
      </c>
      <c r="BJ316" s="77">
        <f t="shared" si="570"/>
        <v>0</v>
      </c>
      <c r="BK316" s="77">
        <f t="shared" si="571"/>
        <v>0</v>
      </c>
      <c r="BL316" s="77">
        <f t="shared" si="572"/>
        <v>0</v>
      </c>
      <c r="BM316" s="77">
        <f t="shared" si="573"/>
        <v>0</v>
      </c>
      <c r="BN316" s="77">
        <f t="shared" si="574"/>
        <v>1</v>
      </c>
      <c r="BO316" s="77">
        <f t="shared" si="575"/>
        <v>1</v>
      </c>
      <c r="BP316" s="77">
        <f t="shared" si="576"/>
        <v>0</v>
      </c>
      <c r="BQ316" s="77">
        <f t="shared" si="577"/>
        <v>1</v>
      </c>
      <c r="BR316" s="77">
        <f t="shared" si="578"/>
        <v>0</v>
      </c>
      <c r="BS316" s="77">
        <f t="shared" si="579"/>
        <v>0</v>
      </c>
      <c r="BT316" s="77">
        <f t="shared" si="580"/>
        <v>0</v>
      </c>
      <c r="BU316" s="77">
        <f t="shared" si="581"/>
        <v>0</v>
      </c>
      <c r="BV316" s="77">
        <f t="shared" si="582"/>
        <v>0</v>
      </c>
      <c r="BW316" s="77">
        <f t="shared" si="583"/>
        <v>0</v>
      </c>
      <c r="BY316" s="78" t="str">
        <f t="shared" si="584"/>
        <v/>
      </c>
      <c r="BZ316" s="78"/>
      <c r="CA316" s="78" t="str">
        <f t="shared" si="585"/>
        <v/>
      </c>
      <c r="CB316" s="78" t="str">
        <f t="shared" si="586"/>
        <v>ENL</v>
      </c>
      <c r="CC316" s="78" t="str">
        <f t="shared" si="587"/>
        <v>ENL</v>
      </c>
    </row>
    <row r="317" spans="1:81" s="76" customFormat="1" ht="14.25" customHeight="1" x14ac:dyDescent="0.35">
      <c r="A317" s="75" t="str">
        <f t="shared" si="556"/>
        <v>Not Completed</v>
      </c>
      <c r="C317" s="77">
        <f t="shared" si="549"/>
        <v>316</v>
      </c>
      <c r="D317" s="14" t="str">
        <f t="shared" si="550"/>
        <v/>
      </c>
      <c r="E317" s="15"/>
      <c r="F317" s="15"/>
      <c r="G317" s="15"/>
      <c r="H317" s="14" t="str">
        <f t="shared" si="551"/>
        <v/>
      </c>
      <c r="I317" s="15"/>
      <c r="J317" s="15"/>
      <c r="K317" s="15"/>
      <c r="L317" s="15"/>
      <c r="M317" s="15"/>
      <c r="N317" s="15"/>
      <c r="O317" s="15"/>
      <c r="P317" s="16"/>
      <c r="Q317" s="17" t="str">
        <f>IF(ISBLANK(O317)=TRUE,"",VLOOKUP(O317,'validation code'!$X$35:$Y$38,2,0))</f>
        <v/>
      </c>
      <c r="R317" s="17" t="e">
        <f t="shared" si="552"/>
        <v>#VALUE!</v>
      </c>
      <c r="S317" s="16"/>
      <c r="T317" s="74" t="str">
        <f t="shared" si="553"/>
        <v/>
      </c>
      <c r="U317" s="69"/>
      <c r="V317" s="69"/>
      <c r="W317" s="69"/>
      <c r="X317" s="69"/>
      <c r="Y317" s="70"/>
      <c r="Z317" s="69"/>
      <c r="AA317" s="71"/>
      <c r="AB317" s="73" t="str">
        <f t="shared" si="588"/>
        <v/>
      </c>
      <c r="AC317" s="73" t="str">
        <f t="shared" si="588"/>
        <v/>
      </c>
      <c r="AD317" s="73" t="str">
        <f t="shared" si="588"/>
        <v/>
      </c>
      <c r="AE317" s="73" t="str">
        <f t="shared" si="588"/>
        <v/>
      </c>
      <c r="AF317" s="73" t="str">
        <f t="shared" si="588"/>
        <v/>
      </c>
      <c r="AG317" s="73" t="str">
        <f t="shared" si="588"/>
        <v/>
      </c>
      <c r="AH317" s="73" t="str">
        <f t="shared" si="588"/>
        <v/>
      </c>
      <c r="AI317" s="73" t="str">
        <f t="shared" si="588"/>
        <v/>
      </c>
      <c r="AJ317" s="73" t="str">
        <f t="shared" si="588"/>
        <v/>
      </c>
      <c r="AK317" s="73" t="str">
        <f t="shared" si="588"/>
        <v/>
      </c>
      <c r="AL317" s="73" t="str">
        <f t="shared" si="588"/>
        <v/>
      </c>
      <c r="AM317" s="73" t="str">
        <f t="shared" si="588"/>
        <v/>
      </c>
      <c r="AN317" s="64" t="e">
        <f t="shared" si="554"/>
        <v>#VALUE!</v>
      </c>
      <c r="AO317" s="12"/>
      <c r="AP317" s="12" t="str">
        <f>IF(ISBLANK(F317),"",VLOOKUP(F317,'validation code'!$T$64:$U$125,2,0))</f>
        <v/>
      </c>
      <c r="AQ317" s="12" t="str">
        <f>IF(ISBLANK(F317),"",VLOOKUP(F317,'validation code'!$T$3:$U$61,2,0))</f>
        <v/>
      </c>
      <c r="AR317" s="12" t="str">
        <f>IF(ISBLANK(M317)=TRUE,"",VLOOKUP(M317,'validation code'!$X$48:$Y$49,2,0))</f>
        <v/>
      </c>
      <c r="AS317" s="12" t="str">
        <f>IF(ISBLANK(F317)=TRUE,"",VLOOKUP(F317,'validation code'!$A$29:$B$91,2,0))</f>
        <v/>
      </c>
      <c r="AT317" s="12"/>
      <c r="AU317" s="12" t="s">
        <v>1149</v>
      </c>
      <c r="AV317" s="12" t="str">
        <f>IF(ISBLANK($B$2)=TRUE,"",VLOOKUP($B$2,'validation code'!$W$54:$X$76,2,0))</f>
        <v>ENL</v>
      </c>
      <c r="AW317" s="75" t="str">
        <f t="shared" si="557"/>
        <v>01</v>
      </c>
      <c r="AX317" s="75" t="str">
        <f t="shared" si="558"/>
        <v/>
      </c>
      <c r="AY317" s="75" t="str">
        <f t="shared" si="559"/>
        <v>0316</v>
      </c>
      <c r="AZ317" s="75" t="str">
        <f t="shared" si="560"/>
        <v>EX-23-ENL-01--0316</v>
      </c>
      <c r="BA317" s="75" t="str">
        <f t="shared" si="561"/>
        <v>Not Completed</v>
      </c>
      <c r="BB317" s="77">
        <f t="shared" si="562"/>
        <v>0</v>
      </c>
      <c r="BC317" s="77">
        <f t="shared" si="563"/>
        <v>0</v>
      </c>
      <c r="BD317" s="77">
        <f t="shared" si="564"/>
        <v>0</v>
      </c>
      <c r="BE317" s="77">
        <f t="shared" si="565"/>
        <v>1</v>
      </c>
      <c r="BF317" s="77">
        <f t="shared" si="566"/>
        <v>0</v>
      </c>
      <c r="BG317" s="77">
        <f t="shared" si="567"/>
        <v>0</v>
      </c>
      <c r="BH317" s="77">
        <f t="shared" si="568"/>
        <v>0</v>
      </c>
      <c r="BI317" s="77">
        <f t="shared" si="569"/>
        <v>0</v>
      </c>
      <c r="BJ317" s="77">
        <f t="shared" si="570"/>
        <v>0</v>
      </c>
      <c r="BK317" s="77">
        <f t="shared" si="571"/>
        <v>0</v>
      </c>
      <c r="BL317" s="77">
        <f t="shared" si="572"/>
        <v>0</v>
      </c>
      <c r="BM317" s="77">
        <f t="shared" si="573"/>
        <v>0</v>
      </c>
      <c r="BN317" s="77">
        <f t="shared" si="574"/>
        <v>1</v>
      </c>
      <c r="BO317" s="77">
        <f t="shared" si="575"/>
        <v>1</v>
      </c>
      <c r="BP317" s="77">
        <f t="shared" si="576"/>
        <v>0</v>
      </c>
      <c r="BQ317" s="77">
        <f t="shared" si="577"/>
        <v>1</v>
      </c>
      <c r="BR317" s="77">
        <f t="shared" si="578"/>
        <v>0</v>
      </c>
      <c r="BS317" s="77">
        <f t="shared" si="579"/>
        <v>0</v>
      </c>
      <c r="BT317" s="77">
        <f t="shared" si="580"/>
        <v>0</v>
      </c>
      <c r="BU317" s="77">
        <f t="shared" si="581"/>
        <v>0</v>
      </c>
      <c r="BV317" s="77">
        <f t="shared" si="582"/>
        <v>0</v>
      </c>
      <c r="BW317" s="77">
        <f t="shared" si="583"/>
        <v>0</v>
      </c>
      <c r="BY317" s="78" t="str">
        <f t="shared" si="584"/>
        <v/>
      </c>
      <c r="BZ317" s="78"/>
      <c r="CA317" s="78" t="str">
        <f t="shared" si="585"/>
        <v/>
      </c>
      <c r="CB317" s="78" t="str">
        <f t="shared" si="586"/>
        <v>ENL</v>
      </c>
      <c r="CC317" s="78" t="str">
        <f t="shared" si="587"/>
        <v>ENL</v>
      </c>
    </row>
    <row r="318" spans="1:81" s="76" customFormat="1" ht="14.25" customHeight="1" x14ac:dyDescent="0.35">
      <c r="A318" s="75" t="str">
        <f t="shared" si="556"/>
        <v>Not Completed</v>
      </c>
      <c r="C318" s="77">
        <f t="shared" si="549"/>
        <v>317</v>
      </c>
      <c r="D318" s="14" t="str">
        <f t="shared" si="550"/>
        <v/>
      </c>
      <c r="E318" s="15"/>
      <c r="F318" s="15"/>
      <c r="G318" s="15"/>
      <c r="H318" s="14" t="str">
        <f t="shared" si="551"/>
        <v/>
      </c>
      <c r="I318" s="15"/>
      <c r="J318" s="15"/>
      <c r="K318" s="15"/>
      <c r="L318" s="15"/>
      <c r="M318" s="15"/>
      <c r="N318" s="15"/>
      <c r="O318" s="15"/>
      <c r="P318" s="16"/>
      <c r="Q318" s="17" t="str">
        <f>IF(ISBLANK(O318)=TRUE,"",VLOOKUP(O318,'validation code'!$X$35:$Y$38,2,0))</f>
        <v/>
      </c>
      <c r="R318" s="17" t="e">
        <f t="shared" si="552"/>
        <v>#VALUE!</v>
      </c>
      <c r="S318" s="16"/>
      <c r="T318" s="74" t="str">
        <f t="shared" si="553"/>
        <v/>
      </c>
      <c r="U318" s="69"/>
      <c r="V318" s="69"/>
      <c r="W318" s="69"/>
      <c r="X318" s="69"/>
      <c r="Y318" s="70"/>
      <c r="Z318" s="69"/>
      <c r="AA318" s="71"/>
      <c r="AB318" s="73" t="str">
        <f t="shared" si="588"/>
        <v/>
      </c>
      <c r="AC318" s="73" t="str">
        <f t="shared" si="588"/>
        <v/>
      </c>
      <c r="AD318" s="73" t="str">
        <f t="shared" si="588"/>
        <v/>
      </c>
      <c r="AE318" s="73" t="str">
        <f t="shared" si="588"/>
        <v/>
      </c>
      <c r="AF318" s="73" t="str">
        <f t="shared" si="588"/>
        <v/>
      </c>
      <c r="AG318" s="73" t="str">
        <f t="shared" si="588"/>
        <v/>
      </c>
      <c r="AH318" s="73" t="str">
        <f t="shared" si="588"/>
        <v/>
      </c>
      <c r="AI318" s="73" t="str">
        <f t="shared" si="588"/>
        <v/>
      </c>
      <c r="AJ318" s="73" t="str">
        <f t="shared" si="588"/>
        <v/>
      </c>
      <c r="AK318" s="73" t="str">
        <f t="shared" si="588"/>
        <v/>
      </c>
      <c r="AL318" s="73" t="str">
        <f t="shared" si="588"/>
        <v/>
      </c>
      <c r="AM318" s="73" t="str">
        <f t="shared" si="588"/>
        <v/>
      </c>
      <c r="AN318" s="64" t="e">
        <f t="shared" si="554"/>
        <v>#VALUE!</v>
      </c>
      <c r="AO318" s="12"/>
      <c r="AP318" s="12" t="str">
        <f>IF(ISBLANK(F318),"",VLOOKUP(F318,'validation code'!$T$64:$U$125,2,0))</f>
        <v/>
      </c>
      <c r="AQ318" s="12" t="str">
        <f>IF(ISBLANK(F318),"",VLOOKUP(F318,'validation code'!$T$3:$U$61,2,0))</f>
        <v/>
      </c>
      <c r="AR318" s="12" t="str">
        <f>IF(ISBLANK(M318)=TRUE,"",VLOOKUP(M318,'validation code'!$X$48:$Y$49,2,0))</f>
        <v/>
      </c>
      <c r="AS318" s="12" t="str">
        <f>IF(ISBLANK(F318)=TRUE,"",VLOOKUP(F318,'validation code'!$A$29:$B$91,2,0))</f>
        <v/>
      </c>
      <c r="AT318" s="12"/>
      <c r="AU318" s="12" t="s">
        <v>1149</v>
      </c>
      <c r="AV318" s="12" t="str">
        <f>IF(ISBLANK($B$2)=TRUE,"",VLOOKUP($B$2,'validation code'!$W$54:$X$76,2,0))</f>
        <v>ENL</v>
      </c>
      <c r="AW318" s="75" t="str">
        <f t="shared" si="557"/>
        <v>01</v>
      </c>
      <c r="AX318" s="75" t="str">
        <f t="shared" si="558"/>
        <v/>
      </c>
      <c r="AY318" s="75" t="str">
        <f t="shared" si="559"/>
        <v>0317</v>
      </c>
      <c r="AZ318" s="75" t="str">
        <f t="shared" si="560"/>
        <v>EX-23-ENL-01--0317</v>
      </c>
      <c r="BA318" s="75" t="str">
        <f t="shared" si="561"/>
        <v>Not Completed</v>
      </c>
      <c r="BB318" s="77">
        <f t="shared" si="562"/>
        <v>0</v>
      </c>
      <c r="BC318" s="77">
        <f t="shared" si="563"/>
        <v>0</v>
      </c>
      <c r="BD318" s="77">
        <f t="shared" si="564"/>
        <v>0</v>
      </c>
      <c r="BE318" s="77">
        <f t="shared" si="565"/>
        <v>1</v>
      </c>
      <c r="BF318" s="77">
        <f t="shared" si="566"/>
        <v>0</v>
      </c>
      <c r="BG318" s="77">
        <f t="shared" si="567"/>
        <v>0</v>
      </c>
      <c r="BH318" s="77">
        <f t="shared" si="568"/>
        <v>0</v>
      </c>
      <c r="BI318" s="77">
        <f t="shared" si="569"/>
        <v>0</v>
      </c>
      <c r="BJ318" s="77">
        <f t="shared" si="570"/>
        <v>0</v>
      </c>
      <c r="BK318" s="77">
        <f t="shared" si="571"/>
        <v>0</v>
      </c>
      <c r="BL318" s="77">
        <f t="shared" si="572"/>
        <v>0</v>
      </c>
      <c r="BM318" s="77">
        <f t="shared" si="573"/>
        <v>0</v>
      </c>
      <c r="BN318" s="77">
        <f t="shared" si="574"/>
        <v>1</v>
      </c>
      <c r="BO318" s="77">
        <f t="shared" si="575"/>
        <v>1</v>
      </c>
      <c r="BP318" s="77">
        <f t="shared" si="576"/>
        <v>0</v>
      </c>
      <c r="BQ318" s="77">
        <f t="shared" si="577"/>
        <v>1</v>
      </c>
      <c r="BR318" s="77">
        <f t="shared" si="578"/>
        <v>0</v>
      </c>
      <c r="BS318" s="77">
        <f t="shared" si="579"/>
        <v>0</v>
      </c>
      <c r="BT318" s="77">
        <f t="shared" si="580"/>
        <v>0</v>
      </c>
      <c r="BU318" s="77">
        <f t="shared" si="581"/>
        <v>0</v>
      </c>
      <c r="BV318" s="77">
        <f t="shared" si="582"/>
        <v>0</v>
      </c>
      <c r="BW318" s="77">
        <f t="shared" si="583"/>
        <v>0</v>
      </c>
      <c r="BY318" s="78" t="str">
        <f t="shared" si="584"/>
        <v/>
      </c>
      <c r="BZ318" s="78"/>
      <c r="CA318" s="78" t="str">
        <f t="shared" si="585"/>
        <v/>
      </c>
      <c r="CB318" s="78" t="str">
        <f t="shared" si="586"/>
        <v>ENL</v>
      </c>
      <c r="CC318" s="78" t="str">
        <f t="shared" si="587"/>
        <v>ENL</v>
      </c>
    </row>
    <row r="319" spans="1:81" s="76" customFormat="1" ht="14.25" customHeight="1" x14ac:dyDescent="0.35">
      <c r="A319" s="75" t="str">
        <f t="shared" si="556"/>
        <v>Not Completed</v>
      </c>
      <c r="C319" s="77">
        <f t="shared" si="549"/>
        <v>318</v>
      </c>
      <c r="D319" s="14" t="str">
        <f t="shared" si="550"/>
        <v/>
      </c>
      <c r="E319" s="15"/>
      <c r="F319" s="15"/>
      <c r="G319" s="15"/>
      <c r="H319" s="14" t="str">
        <f t="shared" si="551"/>
        <v/>
      </c>
      <c r="I319" s="15"/>
      <c r="J319" s="15"/>
      <c r="K319" s="15"/>
      <c r="L319" s="15"/>
      <c r="M319" s="15"/>
      <c r="N319" s="15"/>
      <c r="O319" s="15"/>
      <c r="P319" s="16"/>
      <c r="Q319" s="17" t="str">
        <f>IF(ISBLANK(O319)=TRUE,"",VLOOKUP(O319,'validation code'!$X$35:$Y$38,2,0))</f>
        <v/>
      </c>
      <c r="R319" s="17" t="e">
        <f t="shared" si="552"/>
        <v>#VALUE!</v>
      </c>
      <c r="S319" s="16"/>
      <c r="T319" s="74" t="str">
        <f t="shared" si="553"/>
        <v/>
      </c>
      <c r="U319" s="69"/>
      <c r="V319" s="69"/>
      <c r="W319" s="69"/>
      <c r="X319" s="69"/>
      <c r="Y319" s="70"/>
      <c r="Z319" s="69"/>
      <c r="AA319" s="71"/>
      <c r="AB319" s="73" t="str">
        <f t="shared" si="588"/>
        <v/>
      </c>
      <c r="AC319" s="73" t="str">
        <f t="shared" si="588"/>
        <v/>
      </c>
      <c r="AD319" s="73" t="str">
        <f t="shared" si="588"/>
        <v/>
      </c>
      <c r="AE319" s="73" t="str">
        <f t="shared" si="588"/>
        <v/>
      </c>
      <c r="AF319" s="73" t="str">
        <f t="shared" si="588"/>
        <v/>
      </c>
      <c r="AG319" s="73" t="str">
        <f t="shared" si="588"/>
        <v/>
      </c>
      <c r="AH319" s="73" t="str">
        <f t="shared" si="588"/>
        <v/>
      </c>
      <c r="AI319" s="73" t="str">
        <f t="shared" si="588"/>
        <v/>
      </c>
      <c r="AJ319" s="73" t="str">
        <f t="shared" si="588"/>
        <v/>
      </c>
      <c r="AK319" s="73" t="str">
        <f t="shared" si="588"/>
        <v/>
      </c>
      <c r="AL319" s="73" t="str">
        <f t="shared" si="588"/>
        <v/>
      </c>
      <c r="AM319" s="73" t="str">
        <f t="shared" si="588"/>
        <v/>
      </c>
      <c r="AN319" s="64" t="e">
        <f t="shared" si="554"/>
        <v>#VALUE!</v>
      </c>
      <c r="AO319" s="12"/>
      <c r="AP319" s="12" t="str">
        <f>IF(ISBLANK(F319),"",VLOOKUP(F319,'validation code'!$T$64:$U$125,2,0))</f>
        <v/>
      </c>
      <c r="AQ319" s="12" t="str">
        <f>IF(ISBLANK(F319),"",VLOOKUP(F319,'validation code'!$T$3:$U$61,2,0))</f>
        <v/>
      </c>
      <c r="AR319" s="12" t="str">
        <f>IF(ISBLANK(M319)=TRUE,"",VLOOKUP(M319,'validation code'!$X$48:$Y$49,2,0))</f>
        <v/>
      </c>
      <c r="AS319" s="12" t="str">
        <f>IF(ISBLANK(F319)=TRUE,"",VLOOKUP(F319,'validation code'!$A$29:$B$91,2,0))</f>
        <v/>
      </c>
      <c r="AT319" s="12"/>
      <c r="AU319" s="12" t="s">
        <v>1149</v>
      </c>
      <c r="AV319" s="12" t="str">
        <f>IF(ISBLANK($B$2)=TRUE,"",VLOOKUP($B$2,'validation code'!$W$54:$X$76,2,0))</f>
        <v>ENL</v>
      </c>
      <c r="AW319" s="75" t="str">
        <f t="shared" si="557"/>
        <v>01</v>
      </c>
      <c r="AX319" s="75" t="str">
        <f t="shared" si="558"/>
        <v/>
      </c>
      <c r="AY319" s="75" t="str">
        <f t="shared" si="559"/>
        <v>0318</v>
      </c>
      <c r="AZ319" s="75" t="str">
        <f t="shared" si="560"/>
        <v>EX-23-ENL-01--0318</v>
      </c>
      <c r="BA319" s="75" t="str">
        <f t="shared" si="561"/>
        <v>Not Completed</v>
      </c>
      <c r="BB319" s="77">
        <f t="shared" si="562"/>
        <v>0</v>
      </c>
      <c r="BC319" s="77">
        <f t="shared" si="563"/>
        <v>0</v>
      </c>
      <c r="BD319" s="77">
        <f t="shared" si="564"/>
        <v>0</v>
      </c>
      <c r="BE319" s="77">
        <f t="shared" si="565"/>
        <v>1</v>
      </c>
      <c r="BF319" s="77">
        <f t="shared" si="566"/>
        <v>0</v>
      </c>
      <c r="BG319" s="77">
        <f t="shared" si="567"/>
        <v>0</v>
      </c>
      <c r="BH319" s="77">
        <f t="shared" si="568"/>
        <v>0</v>
      </c>
      <c r="BI319" s="77">
        <f t="shared" si="569"/>
        <v>0</v>
      </c>
      <c r="BJ319" s="77">
        <f t="shared" si="570"/>
        <v>0</v>
      </c>
      <c r="BK319" s="77">
        <f t="shared" si="571"/>
        <v>0</v>
      </c>
      <c r="BL319" s="77">
        <f t="shared" si="572"/>
        <v>0</v>
      </c>
      <c r="BM319" s="77">
        <f t="shared" si="573"/>
        <v>0</v>
      </c>
      <c r="BN319" s="77">
        <f t="shared" si="574"/>
        <v>1</v>
      </c>
      <c r="BO319" s="77">
        <f t="shared" si="575"/>
        <v>1</v>
      </c>
      <c r="BP319" s="77">
        <f t="shared" si="576"/>
        <v>0</v>
      </c>
      <c r="BQ319" s="77">
        <f t="shared" si="577"/>
        <v>1</v>
      </c>
      <c r="BR319" s="77">
        <f t="shared" si="578"/>
        <v>0</v>
      </c>
      <c r="BS319" s="77">
        <f t="shared" si="579"/>
        <v>0</v>
      </c>
      <c r="BT319" s="77">
        <f t="shared" si="580"/>
        <v>0</v>
      </c>
      <c r="BU319" s="77">
        <f t="shared" si="581"/>
        <v>0</v>
      </c>
      <c r="BV319" s="77">
        <f t="shared" si="582"/>
        <v>0</v>
      </c>
      <c r="BW319" s="77">
        <f t="shared" si="583"/>
        <v>0</v>
      </c>
      <c r="BY319" s="78" t="str">
        <f t="shared" si="584"/>
        <v/>
      </c>
      <c r="BZ319" s="78"/>
      <c r="CA319" s="78" t="str">
        <f t="shared" si="585"/>
        <v/>
      </c>
      <c r="CB319" s="78" t="str">
        <f t="shared" si="586"/>
        <v>ENL</v>
      </c>
      <c r="CC319" s="78" t="str">
        <f t="shared" si="587"/>
        <v>ENL</v>
      </c>
    </row>
    <row r="320" spans="1:81" s="76" customFormat="1" ht="14.25" customHeight="1" x14ac:dyDescent="0.35">
      <c r="A320" s="75" t="str">
        <f t="shared" si="556"/>
        <v>Not Completed</v>
      </c>
      <c r="C320" s="77">
        <f t="shared" si="549"/>
        <v>319</v>
      </c>
      <c r="D320" s="14" t="str">
        <f t="shared" si="550"/>
        <v/>
      </c>
      <c r="E320" s="15"/>
      <c r="F320" s="15"/>
      <c r="G320" s="15"/>
      <c r="H320" s="14" t="str">
        <f t="shared" si="551"/>
        <v/>
      </c>
      <c r="I320" s="15"/>
      <c r="J320" s="15"/>
      <c r="K320" s="15"/>
      <c r="L320" s="15"/>
      <c r="M320" s="15"/>
      <c r="N320" s="15"/>
      <c r="O320" s="15"/>
      <c r="P320" s="16"/>
      <c r="Q320" s="17" t="str">
        <f>IF(ISBLANK(O320)=TRUE,"",VLOOKUP(O320,'validation code'!$X$35:$Y$38,2,0))</f>
        <v/>
      </c>
      <c r="R320" s="17" t="e">
        <f t="shared" si="552"/>
        <v>#VALUE!</v>
      </c>
      <c r="S320" s="16"/>
      <c r="T320" s="74" t="str">
        <f t="shared" si="553"/>
        <v/>
      </c>
      <c r="U320" s="69"/>
      <c r="V320" s="69"/>
      <c r="W320" s="69"/>
      <c r="X320" s="69"/>
      <c r="Y320" s="70"/>
      <c r="Z320" s="69"/>
      <c r="AA320" s="71"/>
      <c r="AB320" s="73" t="str">
        <f t="shared" si="588"/>
        <v/>
      </c>
      <c r="AC320" s="73" t="str">
        <f t="shared" si="588"/>
        <v/>
      </c>
      <c r="AD320" s="73" t="str">
        <f t="shared" si="588"/>
        <v/>
      </c>
      <c r="AE320" s="73" t="str">
        <f t="shared" si="588"/>
        <v/>
      </c>
      <c r="AF320" s="73" t="str">
        <f t="shared" si="588"/>
        <v/>
      </c>
      <c r="AG320" s="73" t="str">
        <f t="shared" si="588"/>
        <v/>
      </c>
      <c r="AH320" s="73" t="str">
        <f t="shared" si="588"/>
        <v/>
      </c>
      <c r="AI320" s="73" t="str">
        <f t="shared" si="588"/>
        <v/>
      </c>
      <c r="AJ320" s="73" t="str">
        <f t="shared" si="588"/>
        <v/>
      </c>
      <c r="AK320" s="73" t="str">
        <f t="shared" si="588"/>
        <v/>
      </c>
      <c r="AL320" s="73" t="str">
        <f t="shared" si="588"/>
        <v/>
      </c>
      <c r="AM320" s="73" t="str">
        <f t="shared" si="588"/>
        <v/>
      </c>
      <c r="AN320" s="64" t="e">
        <f t="shared" si="554"/>
        <v>#VALUE!</v>
      </c>
      <c r="AO320" s="12"/>
      <c r="AP320" s="12" t="str">
        <f>IF(ISBLANK(F320),"",VLOOKUP(F320,'validation code'!$T$64:$U$125,2,0))</f>
        <v/>
      </c>
      <c r="AQ320" s="12" t="str">
        <f>IF(ISBLANK(F320),"",VLOOKUP(F320,'validation code'!$T$3:$U$61,2,0))</f>
        <v/>
      </c>
      <c r="AR320" s="12" t="str">
        <f>IF(ISBLANK(M320)=TRUE,"",VLOOKUP(M320,'validation code'!$X$48:$Y$49,2,0))</f>
        <v/>
      </c>
      <c r="AS320" s="12" t="str">
        <f>IF(ISBLANK(F320)=TRUE,"",VLOOKUP(F320,'validation code'!$A$29:$B$91,2,0))</f>
        <v/>
      </c>
      <c r="AT320" s="12"/>
      <c r="AU320" s="12" t="s">
        <v>1149</v>
      </c>
      <c r="AV320" s="12" t="str">
        <f>IF(ISBLANK($B$2)=TRUE,"",VLOOKUP($B$2,'validation code'!$W$54:$X$76,2,0))</f>
        <v>ENL</v>
      </c>
      <c r="AW320" s="75" t="str">
        <f t="shared" si="557"/>
        <v>01</v>
      </c>
      <c r="AX320" s="75" t="str">
        <f t="shared" si="558"/>
        <v/>
      </c>
      <c r="AY320" s="75" t="str">
        <f t="shared" si="559"/>
        <v>0319</v>
      </c>
      <c r="AZ320" s="75" t="str">
        <f t="shared" si="560"/>
        <v>EX-23-ENL-01--0319</v>
      </c>
      <c r="BA320" s="75" t="str">
        <f t="shared" si="561"/>
        <v>Not Completed</v>
      </c>
      <c r="BB320" s="77">
        <f t="shared" si="562"/>
        <v>0</v>
      </c>
      <c r="BC320" s="77">
        <f t="shared" si="563"/>
        <v>0</v>
      </c>
      <c r="BD320" s="77">
        <f t="shared" si="564"/>
        <v>0</v>
      </c>
      <c r="BE320" s="77">
        <f t="shared" si="565"/>
        <v>1</v>
      </c>
      <c r="BF320" s="77">
        <f t="shared" si="566"/>
        <v>0</v>
      </c>
      <c r="BG320" s="77">
        <f t="shared" si="567"/>
        <v>0</v>
      </c>
      <c r="BH320" s="77">
        <f t="shared" si="568"/>
        <v>0</v>
      </c>
      <c r="BI320" s="77">
        <f t="shared" si="569"/>
        <v>0</v>
      </c>
      <c r="BJ320" s="77">
        <f t="shared" si="570"/>
        <v>0</v>
      </c>
      <c r="BK320" s="77">
        <f t="shared" si="571"/>
        <v>0</v>
      </c>
      <c r="BL320" s="77">
        <f t="shared" si="572"/>
        <v>0</v>
      </c>
      <c r="BM320" s="77">
        <f t="shared" si="573"/>
        <v>0</v>
      </c>
      <c r="BN320" s="77">
        <f t="shared" si="574"/>
        <v>1</v>
      </c>
      <c r="BO320" s="77">
        <f t="shared" si="575"/>
        <v>1</v>
      </c>
      <c r="BP320" s="77">
        <f t="shared" si="576"/>
        <v>0</v>
      </c>
      <c r="BQ320" s="77">
        <f t="shared" si="577"/>
        <v>1</v>
      </c>
      <c r="BR320" s="77">
        <f t="shared" si="578"/>
        <v>0</v>
      </c>
      <c r="BS320" s="77">
        <f t="shared" si="579"/>
        <v>0</v>
      </c>
      <c r="BT320" s="77">
        <f t="shared" si="580"/>
        <v>0</v>
      </c>
      <c r="BU320" s="77">
        <f t="shared" si="581"/>
        <v>0</v>
      </c>
      <c r="BV320" s="77">
        <f t="shared" si="582"/>
        <v>0</v>
      </c>
      <c r="BW320" s="77">
        <f t="shared" si="583"/>
        <v>0</v>
      </c>
      <c r="BY320" s="78" t="str">
        <f t="shared" si="584"/>
        <v/>
      </c>
      <c r="BZ320" s="78"/>
      <c r="CA320" s="78" t="str">
        <f t="shared" si="585"/>
        <v/>
      </c>
      <c r="CB320" s="78" t="str">
        <f t="shared" si="586"/>
        <v>ENL</v>
      </c>
      <c r="CC320" s="78" t="str">
        <f t="shared" si="587"/>
        <v>ENL</v>
      </c>
    </row>
    <row r="321" spans="1:81" s="76" customFormat="1" ht="14.25" customHeight="1" x14ac:dyDescent="0.35">
      <c r="A321" s="75" t="str">
        <f t="shared" si="556"/>
        <v>Not Completed</v>
      </c>
      <c r="C321" s="77">
        <f t="shared" si="549"/>
        <v>320</v>
      </c>
      <c r="D321" s="14" t="str">
        <f t="shared" si="550"/>
        <v/>
      </c>
      <c r="E321" s="15"/>
      <c r="F321" s="15"/>
      <c r="G321" s="15"/>
      <c r="H321" s="14" t="str">
        <f t="shared" si="551"/>
        <v/>
      </c>
      <c r="I321" s="15"/>
      <c r="J321" s="15"/>
      <c r="K321" s="15"/>
      <c r="L321" s="15"/>
      <c r="M321" s="15"/>
      <c r="N321" s="15"/>
      <c r="O321" s="15"/>
      <c r="P321" s="16"/>
      <c r="Q321" s="17" t="str">
        <f>IF(ISBLANK(O321)=TRUE,"",VLOOKUP(O321,'validation code'!$X$35:$Y$38,2,0))</f>
        <v/>
      </c>
      <c r="R321" s="17" t="e">
        <f t="shared" si="552"/>
        <v>#VALUE!</v>
      </c>
      <c r="S321" s="16"/>
      <c r="T321" s="74" t="str">
        <f t="shared" si="553"/>
        <v/>
      </c>
      <c r="U321" s="69"/>
      <c r="V321" s="69"/>
      <c r="W321" s="69"/>
      <c r="X321" s="69"/>
      <c r="Y321" s="70"/>
      <c r="Z321" s="69"/>
      <c r="AA321" s="71"/>
      <c r="AB321" s="73" t="str">
        <f t="shared" si="588"/>
        <v/>
      </c>
      <c r="AC321" s="73" t="str">
        <f t="shared" si="588"/>
        <v/>
      </c>
      <c r="AD321" s="73" t="str">
        <f t="shared" si="588"/>
        <v/>
      </c>
      <c r="AE321" s="73" t="str">
        <f t="shared" si="588"/>
        <v/>
      </c>
      <c r="AF321" s="73" t="str">
        <f t="shared" si="588"/>
        <v/>
      </c>
      <c r="AG321" s="73" t="str">
        <f t="shared" si="588"/>
        <v/>
      </c>
      <c r="AH321" s="73" t="str">
        <f t="shared" si="588"/>
        <v/>
      </c>
      <c r="AI321" s="73" t="str">
        <f t="shared" si="588"/>
        <v/>
      </c>
      <c r="AJ321" s="73" t="str">
        <f t="shared" si="588"/>
        <v/>
      </c>
      <c r="AK321" s="73" t="str">
        <f t="shared" si="588"/>
        <v/>
      </c>
      <c r="AL321" s="73" t="str">
        <f t="shared" si="588"/>
        <v/>
      </c>
      <c r="AM321" s="73" t="str">
        <f t="shared" si="588"/>
        <v/>
      </c>
      <c r="AN321" s="64" t="e">
        <f t="shared" si="554"/>
        <v>#VALUE!</v>
      </c>
      <c r="AO321" s="12"/>
      <c r="AP321" s="12" t="str">
        <f>IF(ISBLANK(F321),"",VLOOKUP(F321,'validation code'!$T$64:$U$125,2,0))</f>
        <v/>
      </c>
      <c r="AQ321" s="12" t="str">
        <f>IF(ISBLANK(F321),"",VLOOKUP(F321,'validation code'!$T$3:$U$61,2,0))</f>
        <v/>
      </c>
      <c r="AR321" s="12" t="str">
        <f>IF(ISBLANK(M321)=TRUE,"",VLOOKUP(M321,'validation code'!$X$48:$Y$49,2,0))</f>
        <v/>
      </c>
      <c r="AS321" s="12" t="str">
        <f>IF(ISBLANK(F321)=TRUE,"",VLOOKUP(F321,'validation code'!$A$29:$B$91,2,0))</f>
        <v/>
      </c>
      <c r="AT321" s="12"/>
      <c r="AU321" s="12" t="s">
        <v>1149</v>
      </c>
      <c r="AV321" s="12" t="str">
        <f>IF(ISBLANK($B$2)=TRUE,"",VLOOKUP($B$2,'validation code'!$W$54:$X$76,2,0))</f>
        <v>ENL</v>
      </c>
      <c r="AW321" s="75" t="str">
        <f t="shared" si="557"/>
        <v>01</v>
      </c>
      <c r="AX321" s="75" t="str">
        <f t="shared" si="558"/>
        <v/>
      </c>
      <c r="AY321" s="75" t="str">
        <f t="shared" si="559"/>
        <v>0320</v>
      </c>
      <c r="AZ321" s="75" t="str">
        <f t="shared" si="560"/>
        <v>EX-23-ENL-01--0320</v>
      </c>
      <c r="BA321" s="75" t="str">
        <f t="shared" si="561"/>
        <v>Not Completed</v>
      </c>
      <c r="BB321" s="77">
        <f t="shared" si="562"/>
        <v>0</v>
      </c>
      <c r="BC321" s="77">
        <f t="shared" si="563"/>
        <v>0</v>
      </c>
      <c r="BD321" s="77">
        <f t="shared" si="564"/>
        <v>0</v>
      </c>
      <c r="BE321" s="77">
        <f t="shared" si="565"/>
        <v>1</v>
      </c>
      <c r="BF321" s="77">
        <f t="shared" si="566"/>
        <v>0</v>
      </c>
      <c r="BG321" s="77">
        <f t="shared" si="567"/>
        <v>0</v>
      </c>
      <c r="BH321" s="77">
        <f t="shared" si="568"/>
        <v>0</v>
      </c>
      <c r="BI321" s="77">
        <f t="shared" si="569"/>
        <v>0</v>
      </c>
      <c r="BJ321" s="77">
        <f t="shared" si="570"/>
        <v>0</v>
      </c>
      <c r="BK321" s="77">
        <f t="shared" si="571"/>
        <v>0</v>
      </c>
      <c r="BL321" s="77">
        <f t="shared" si="572"/>
        <v>0</v>
      </c>
      <c r="BM321" s="77">
        <f t="shared" si="573"/>
        <v>0</v>
      </c>
      <c r="BN321" s="77">
        <f t="shared" si="574"/>
        <v>1</v>
      </c>
      <c r="BO321" s="77">
        <f t="shared" si="575"/>
        <v>1</v>
      </c>
      <c r="BP321" s="77">
        <f t="shared" si="576"/>
        <v>0</v>
      </c>
      <c r="BQ321" s="77">
        <f t="shared" si="577"/>
        <v>1</v>
      </c>
      <c r="BR321" s="77">
        <f t="shared" si="578"/>
        <v>0</v>
      </c>
      <c r="BS321" s="77">
        <f t="shared" si="579"/>
        <v>0</v>
      </c>
      <c r="BT321" s="77">
        <f t="shared" si="580"/>
        <v>0</v>
      </c>
      <c r="BU321" s="77">
        <f t="shared" si="581"/>
        <v>0</v>
      </c>
      <c r="BV321" s="77">
        <f t="shared" si="582"/>
        <v>0</v>
      </c>
      <c r="BW321" s="77">
        <f t="shared" si="583"/>
        <v>0</v>
      </c>
      <c r="BY321" s="78" t="str">
        <f t="shared" si="584"/>
        <v/>
      </c>
      <c r="BZ321" s="78"/>
      <c r="CA321" s="78" t="str">
        <f t="shared" si="585"/>
        <v/>
      </c>
      <c r="CB321" s="78" t="str">
        <f t="shared" si="586"/>
        <v>ENL</v>
      </c>
      <c r="CC321" s="78" t="str">
        <f t="shared" si="587"/>
        <v>ENL</v>
      </c>
    </row>
    <row r="322" spans="1:81" s="76" customFormat="1" ht="14.25" customHeight="1" x14ac:dyDescent="0.35">
      <c r="A322" s="75" t="str">
        <f t="shared" si="556"/>
        <v>Not Completed</v>
      </c>
      <c r="C322" s="77">
        <f t="shared" ref="C322:C385" si="589">C321+1</f>
        <v>321</v>
      </c>
      <c r="D322" s="14" t="str">
        <f t="shared" si="550"/>
        <v/>
      </c>
      <c r="E322" s="15"/>
      <c r="F322" s="15"/>
      <c r="G322" s="15"/>
      <c r="H322" s="14" t="str">
        <f t="shared" si="551"/>
        <v/>
      </c>
      <c r="I322" s="15"/>
      <c r="J322" s="15"/>
      <c r="K322" s="15"/>
      <c r="L322" s="15"/>
      <c r="M322" s="15"/>
      <c r="N322" s="15"/>
      <c r="O322" s="15"/>
      <c r="P322" s="16"/>
      <c r="Q322" s="17" t="str">
        <f>IF(ISBLANK(O322)=TRUE,"",VLOOKUP(O322,'validation code'!$X$35:$Y$38,2,0))</f>
        <v/>
      </c>
      <c r="R322" s="17" t="e">
        <f t="shared" si="552"/>
        <v>#VALUE!</v>
      </c>
      <c r="S322" s="16"/>
      <c r="T322" s="74" t="str">
        <f t="shared" si="553"/>
        <v/>
      </c>
      <c r="U322" s="69"/>
      <c r="V322" s="69"/>
      <c r="W322" s="69"/>
      <c r="X322" s="69"/>
      <c r="Y322" s="70"/>
      <c r="Z322" s="69"/>
      <c r="AA322" s="71"/>
      <c r="AB322" s="73" t="str">
        <f t="shared" si="588"/>
        <v/>
      </c>
      <c r="AC322" s="73" t="str">
        <f t="shared" si="588"/>
        <v/>
      </c>
      <c r="AD322" s="73" t="str">
        <f t="shared" si="588"/>
        <v/>
      </c>
      <c r="AE322" s="73" t="str">
        <f t="shared" si="588"/>
        <v/>
      </c>
      <c r="AF322" s="73" t="str">
        <f t="shared" si="588"/>
        <v/>
      </c>
      <c r="AG322" s="73" t="str">
        <f t="shared" si="588"/>
        <v/>
      </c>
      <c r="AH322" s="73" t="str">
        <f t="shared" si="588"/>
        <v/>
      </c>
      <c r="AI322" s="73" t="str">
        <f t="shared" si="588"/>
        <v/>
      </c>
      <c r="AJ322" s="73" t="str">
        <f t="shared" si="588"/>
        <v/>
      </c>
      <c r="AK322" s="73" t="str">
        <f t="shared" si="588"/>
        <v/>
      </c>
      <c r="AL322" s="73" t="str">
        <f t="shared" si="588"/>
        <v/>
      </c>
      <c r="AM322" s="73" t="str">
        <f t="shared" si="588"/>
        <v/>
      </c>
      <c r="AN322" s="64" t="e">
        <f t="shared" si="554"/>
        <v>#VALUE!</v>
      </c>
      <c r="AO322" s="12"/>
      <c r="AP322" s="12" t="str">
        <f>IF(ISBLANK(F322),"",VLOOKUP(F322,'validation code'!$T$64:$U$125,2,0))</f>
        <v/>
      </c>
      <c r="AQ322" s="12" t="str">
        <f>IF(ISBLANK(F322),"",VLOOKUP(F322,'validation code'!$T$3:$U$61,2,0))</f>
        <v/>
      </c>
      <c r="AR322" s="12" t="str">
        <f>IF(ISBLANK(M322)=TRUE,"",VLOOKUP(M322,'validation code'!$X$48:$Y$49,2,0))</f>
        <v/>
      </c>
      <c r="AS322" s="12" t="str">
        <f>IF(ISBLANK(F322)=TRUE,"",VLOOKUP(F322,'validation code'!$A$29:$B$91,2,0))</f>
        <v/>
      </c>
      <c r="AT322" s="12"/>
      <c r="AU322" s="12" t="s">
        <v>1149</v>
      </c>
      <c r="AV322" s="12" t="str">
        <f>IF(ISBLANK($B$2)=TRUE,"",VLOOKUP($B$2,'validation code'!$W$54:$X$76,2,0))</f>
        <v>ENL</v>
      </c>
      <c r="AW322" s="75" t="str">
        <f t="shared" si="557"/>
        <v>01</v>
      </c>
      <c r="AX322" s="75" t="str">
        <f t="shared" si="558"/>
        <v/>
      </c>
      <c r="AY322" s="75" t="str">
        <f t="shared" si="559"/>
        <v>0321</v>
      </c>
      <c r="AZ322" s="75" t="str">
        <f t="shared" si="560"/>
        <v>EX-23-ENL-01--0321</v>
      </c>
      <c r="BA322" s="75" t="str">
        <f t="shared" si="561"/>
        <v>Not Completed</v>
      </c>
      <c r="BB322" s="77">
        <f t="shared" si="562"/>
        <v>0</v>
      </c>
      <c r="BC322" s="77">
        <f t="shared" si="563"/>
        <v>0</v>
      </c>
      <c r="BD322" s="77">
        <f t="shared" si="564"/>
        <v>0</v>
      </c>
      <c r="BE322" s="77">
        <f t="shared" si="565"/>
        <v>1</v>
      </c>
      <c r="BF322" s="77">
        <f t="shared" si="566"/>
        <v>0</v>
      </c>
      <c r="BG322" s="77">
        <f t="shared" si="567"/>
        <v>0</v>
      </c>
      <c r="BH322" s="77">
        <f t="shared" si="568"/>
        <v>0</v>
      </c>
      <c r="BI322" s="77">
        <f t="shared" si="569"/>
        <v>0</v>
      </c>
      <c r="BJ322" s="77">
        <f t="shared" si="570"/>
        <v>0</v>
      </c>
      <c r="BK322" s="77">
        <f t="shared" si="571"/>
        <v>0</v>
      </c>
      <c r="BL322" s="77">
        <f t="shared" si="572"/>
        <v>0</v>
      </c>
      <c r="BM322" s="77">
        <f t="shared" si="573"/>
        <v>0</v>
      </c>
      <c r="BN322" s="77">
        <f t="shared" si="574"/>
        <v>1</v>
      </c>
      <c r="BO322" s="77">
        <f t="shared" si="575"/>
        <v>1</v>
      </c>
      <c r="BP322" s="77">
        <f t="shared" si="576"/>
        <v>0</v>
      </c>
      <c r="BQ322" s="77">
        <f t="shared" si="577"/>
        <v>1</v>
      </c>
      <c r="BR322" s="77">
        <f t="shared" si="578"/>
        <v>0</v>
      </c>
      <c r="BS322" s="77">
        <f t="shared" si="579"/>
        <v>0</v>
      </c>
      <c r="BT322" s="77">
        <f t="shared" si="580"/>
        <v>0</v>
      </c>
      <c r="BU322" s="77">
        <f t="shared" si="581"/>
        <v>0</v>
      </c>
      <c r="BV322" s="77">
        <f t="shared" si="582"/>
        <v>0</v>
      </c>
      <c r="BW322" s="77">
        <f t="shared" si="583"/>
        <v>0</v>
      </c>
      <c r="BY322" s="78" t="str">
        <f t="shared" si="584"/>
        <v/>
      </c>
      <c r="BZ322" s="78"/>
      <c r="CA322" s="78" t="str">
        <f t="shared" si="585"/>
        <v/>
      </c>
      <c r="CB322" s="78" t="str">
        <f t="shared" si="586"/>
        <v>ENL</v>
      </c>
      <c r="CC322" s="78" t="str">
        <f t="shared" si="587"/>
        <v>ENL</v>
      </c>
    </row>
    <row r="323" spans="1:81" s="76" customFormat="1" ht="14.25" customHeight="1" x14ac:dyDescent="0.35">
      <c r="A323" s="75" t="str">
        <f t="shared" si="556"/>
        <v>Not Completed</v>
      </c>
      <c r="C323" s="77">
        <f t="shared" si="589"/>
        <v>322</v>
      </c>
      <c r="D323" s="14" t="str">
        <f t="shared" ref="D323:D386" si="590">IF(A323="not completed","",AZ323)</f>
        <v/>
      </c>
      <c r="E323" s="15"/>
      <c r="F323" s="15"/>
      <c r="G323" s="15"/>
      <c r="H323" s="14" t="str">
        <f t="shared" ref="H323:H386" si="591">IF(ISBLANK(G323),"",VLOOKUP(G323,T_profitcode,2,0))</f>
        <v/>
      </c>
      <c r="I323" s="15"/>
      <c r="J323" s="15"/>
      <c r="K323" s="15"/>
      <c r="L323" s="15"/>
      <c r="M323" s="15"/>
      <c r="N323" s="15"/>
      <c r="O323" s="15"/>
      <c r="P323" s="16"/>
      <c r="Q323" s="17" t="str">
        <f>IF(ISBLANK(O323)=TRUE,"",VLOOKUP(O323,'validation code'!$X$35:$Y$38,2,0))</f>
        <v/>
      </c>
      <c r="R323" s="17" t="e">
        <f t="shared" ref="R323:R386" si="592">T323+S323</f>
        <v>#VALUE!</v>
      </c>
      <c r="S323" s="16"/>
      <c r="T323" s="74" t="str">
        <f t="shared" ref="T323:T386" si="593">IF(ISERR(P323*Q323)=TRUE,"",P323*Q323*N323)</f>
        <v/>
      </c>
      <c r="U323" s="69"/>
      <c r="V323" s="69"/>
      <c r="W323" s="69"/>
      <c r="X323" s="69"/>
      <c r="Y323" s="70"/>
      <c r="Z323" s="69"/>
      <c r="AA323" s="71"/>
      <c r="AB323" s="73" t="str">
        <f t="shared" si="588"/>
        <v/>
      </c>
      <c r="AC323" s="73" t="str">
        <f t="shared" si="588"/>
        <v/>
      </c>
      <c r="AD323" s="73" t="str">
        <f t="shared" si="588"/>
        <v/>
      </c>
      <c r="AE323" s="73" t="str">
        <f t="shared" si="588"/>
        <v/>
      </c>
      <c r="AF323" s="73" t="str">
        <f t="shared" si="588"/>
        <v/>
      </c>
      <c r="AG323" s="73" t="str">
        <f t="shared" si="588"/>
        <v/>
      </c>
      <c r="AH323" s="73" t="str">
        <f t="shared" si="588"/>
        <v/>
      </c>
      <c r="AI323" s="73" t="str">
        <f t="shared" si="588"/>
        <v/>
      </c>
      <c r="AJ323" s="73" t="str">
        <f t="shared" si="588"/>
        <v/>
      </c>
      <c r="AK323" s="73" t="str">
        <f t="shared" si="588"/>
        <v/>
      </c>
      <c r="AL323" s="73" t="str">
        <f t="shared" si="588"/>
        <v/>
      </c>
      <c r="AM323" s="73" t="str">
        <f t="shared" si="588"/>
        <v/>
      </c>
      <c r="AN323" s="64" t="e">
        <f t="shared" ref="AN323:AN386" si="594">(SUM(AB323:AM323))-T323</f>
        <v>#VALUE!</v>
      </c>
      <c r="AO323" s="12"/>
      <c r="AP323" s="12" t="str">
        <f>IF(ISBLANK(F323),"",VLOOKUP(F323,'validation code'!$T$64:$U$125,2,0))</f>
        <v/>
      </c>
      <c r="AQ323" s="12" t="str">
        <f>IF(ISBLANK(F323),"",VLOOKUP(F323,'validation code'!$T$3:$U$61,2,0))</f>
        <v/>
      </c>
      <c r="AR323" s="12" t="str">
        <f>IF(ISBLANK(M323)=TRUE,"",VLOOKUP(M323,'validation code'!$X$48:$Y$49,2,0))</f>
        <v/>
      </c>
      <c r="AS323" s="12" t="str">
        <f>IF(ISBLANK(F323)=TRUE,"",VLOOKUP(F323,'validation code'!$A$29:$B$91,2,0))</f>
        <v/>
      </c>
      <c r="AT323" s="12"/>
      <c r="AU323" s="12" t="s">
        <v>1149</v>
      </c>
      <c r="AV323" s="12" t="str">
        <f>IF(ISBLANK($B$2)=TRUE,"",VLOOKUP($B$2,'validation code'!$W$54:$X$76,2,0))</f>
        <v>ENL</v>
      </c>
      <c r="AW323" s="75" t="str">
        <f t="shared" si="557"/>
        <v>01</v>
      </c>
      <c r="AX323" s="75" t="str">
        <f t="shared" si="558"/>
        <v/>
      </c>
      <c r="AY323" s="75" t="str">
        <f t="shared" si="559"/>
        <v>0322</v>
      </c>
      <c r="AZ323" s="75" t="str">
        <f t="shared" si="560"/>
        <v>EX-23-ENL-01--0322</v>
      </c>
      <c r="BA323" s="75" t="str">
        <f t="shared" si="561"/>
        <v>Not Completed</v>
      </c>
      <c r="BB323" s="77">
        <f t="shared" si="562"/>
        <v>0</v>
      </c>
      <c r="BC323" s="77">
        <f t="shared" si="563"/>
        <v>0</v>
      </c>
      <c r="BD323" s="77">
        <f t="shared" si="564"/>
        <v>0</v>
      </c>
      <c r="BE323" s="77">
        <f t="shared" si="565"/>
        <v>1</v>
      </c>
      <c r="BF323" s="77">
        <f t="shared" si="566"/>
        <v>0</v>
      </c>
      <c r="BG323" s="77">
        <f t="shared" si="567"/>
        <v>0</v>
      </c>
      <c r="BH323" s="77">
        <f t="shared" si="568"/>
        <v>0</v>
      </c>
      <c r="BI323" s="77">
        <f t="shared" si="569"/>
        <v>0</v>
      </c>
      <c r="BJ323" s="77">
        <f t="shared" si="570"/>
        <v>0</v>
      </c>
      <c r="BK323" s="77">
        <f t="shared" si="571"/>
        <v>0</v>
      </c>
      <c r="BL323" s="77">
        <f t="shared" si="572"/>
        <v>0</v>
      </c>
      <c r="BM323" s="77">
        <f t="shared" si="573"/>
        <v>0</v>
      </c>
      <c r="BN323" s="77">
        <f t="shared" si="574"/>
        <v>1</v>
      </c>
      <c r="BO323" s="77">
        <f t="shared" si="575"/>
        <v>1</v>
      </c>
      <c r="BP323" s="77">
        <f t="shared" si="576"/>
        <v>0</v>
      </c>
      <c r="BQ323" s="77">
        <f t="shared" si="577"/>
        <v>1</v>
      </c>
      <c r="BR323" s="77">
        <f t="shared" si="578"/>
        <v>0</v>
      </c>
      <c r="BS323" s="77">
        <f t="shared" si="579"/>
        <v>0</v>
      </c>
      <c r="BT323" s="77">
        <f t="shared" si="580"/>
        <v>0</v>
      </c>
      <c r="BU323" s="77">
        <f t="shared" si="581"/>
        <v>0</v>
      </c>
      <c r="BV323" s="77">
        <f t="shared" si="582"/>
        <v>0</v>
      </c>
      <c r="BW323" s="77">
        <f t="shared" si="583"/>
        <v>0</v>
      </c>
      <c r="BY323" s="78" t="str">
        <f t="shared" si="584"/>
        <v/>
      </c>
      <c r="BZ323" s="78"/>
      <c r="CA323" s="78" t="str">
        <f t="shared" si="585"/>
        <v/>
      </c>
      <c r="CB323" s="78" t="str">
        <f t="shared" si="586"/>
        <v>ENL</v>
      </c>
      <c r="CC323" s="78" t="str">
        <f t="shared" si="587"/>
        <v>ENL</v>
      </c>
    </row>
    <row r="324" spans="1:81" s="76" customFormat="1" ht="14.25" customHeight="1" x14ac:dyDescent="0.35">
      <c r="A324" s="75" t="str">
        <f t="shared" si="556"/>
        <v>Not Completed</v>
      </c>
      <c r="C324" s="77">
        <f t="shared" si="589"/>
        <v>323</v>
      </c>
      <c r="D324" s="14" t="str">
        <f t="shared" si="590"/>
        <v/>
      </c>
      <c r="E324" s="15"/>
      <c r="F324" s="15"/>
      <c r="G324" s="15"/>
      <c r="H324" s="14" t="str">
        <f t="shared" si="591"/>
        <v/>
      </c>
      <c r="I324" s="15"/>
      <c r="J324" s="15"/>
      <c r="K324" s="15"/>
      <c r="L324" s="15"/>
      <c r="M324" s="15"/>
      <c r="N324" s="15"/>
      <c r="O324" s="15"/>
      <c r="P324" s="16"/>
      <c r="Q324" s="17" t="str">
        <f>IF(ISBLANK(O324)=TRUE,"",VLOOKUP(O324,'validation code'!$X$35:$Y$38,2,0))</f>
        <v/>
      </c>
      <c r="R324" s="17" t="e">
        <f t="shared" si="592"/>
        <v>#VALUE!</v>
      </c>
      <c r="S324" s="16"/>
      <c r="T324" s="74" t="str">
        <f t="shared" si="593"/>
        <v/>
      </c>
      <c r="U324" s="69"/>
      <c r="V324" s="69"/>
      <c r="W324" s="69"/>
      <c r="X324" s="69"/>
      <c r="Y324" s="70"/>
      <c r="Z324" s="69"/>
      <c r="AA324" s="71"/>
      <c r="AB324" s="73" t="str">
        <f t="shared" si="588"/>
        <v/>
      </c>
      <c r="AC324" s="73" t="str">
        <f t="shared" si="588"/>
        <v/>
      </c>
      <c r="AD324" s="73" t="str">
        <f t="shared" si="588"/>
        <v/>
      </c>
      <c r="AE324" s="73" t="str">
        <f t="shared" si="588"/>
        <v/>
      </c>
      <c r="AF324" s="73" t="str">
        <f t="shared" si="588"/>
        <v/>
      </c>
      <c r="AG324" s="73" t="str">
        <f t="shared" si="588"/>
        <v/>
      </c>
      <c r="AH324" s="73" t="str">
        <f t="shared" si="588"/>
        <v/>
      </c>
      <c r="AI324" s="73" t="str">
        <f t="shared" si="588"/>
        <v/>
      </c>
      <c r="AJ324" s="73" t="str">
        <f t="shared" si="588"/>
        <v/>
      </c>
      <c r="AK324" s="73" t="str">
        <f t="shared" si="588"/>
        <v/>
      </c>
      <c r="AL324" s="73" t="str">
        <f t="shared" si="588"/>
        <v/>
      </c>
      <c r="AM324" s="73" t="str">
        <f t="shared" si="588"/>
        <v/>
      </c>
      <c r="AN324" s="64" t="e">
        <f t="shared" si="594"/>
        <v>#VALUE!</v>
      </c>
      <c r="AO324" s="12"/>
      <c r="AP324" s="12" t="str">
        <f>IF(ISBLANK(F324),"",VLOOKUP(F324,'validation code'!$T$64:$U$125,2,0))</f>
        <v/>
      </c>
      <c r="AQ324" s="12" t="str">
        <f>IF(ISBLANK(F324),"",VLOOKUP(F324,'validation code'!$T$3:$U$61,2,0))</f>
        <v/>
      </c>
      <c r="AR324" s="12" t="str">
        <f>IF(ISBLANK(M324)=TRUE,"",VLOOKUP(M324,'validation code'!$X$48:$Y$49,2,0))</f>
        <v/>
      </c>
      <c r="AS324" s="12" t="str">
        <f>IF(ISBLANK(F324)=TRUE,"",VLOOKUP(F324,'validation code'!$A$29:$B$91,2,0))</f>
        <v/>
      </c>
      <c r="AT324" s="12"/>
      <c r="AU324" s="12" t="s">
        <v>1149</v>
      </c>
      <c r="AV324" s="12" t="str">
        <f>IF(ISBLANK($B$2)=TRUE,"",VLOOKUP($B$2,'validation code'!$W$54:$X$76,2,0))</f>
        <v>ENL</v>
      </c>
      <c r="AW324" s="75" t="str">
        <f t="shared" si="557"/>
        <v>01</v>
      </c>
      <c r="AX324" s="75" t="str">
        <f t="shared" si="558"/>
        <v/>
      </c>
      <c r="AY324" s="75" t="str">
        <f t="shared" si="559"/>
        <v>0323</v>
      </c>
      <c r="AZ324" s="75" t="str">
        <f t="shared" si="560"/>
        <v>EX-23-ENL-01--0323</v>
      </c>
      <c r="BA324" s="75" t="str">
        <f t="shared" si="561"/>
        <v>Not Completed</v>
      </c>
      <c r="BB324" s="77">
        <f t="shared" si="562"/>
        <v>0</v>
      </c>
      <c r="BC324" s="77">
        <f t="shared" si="563"/>
        <v>0</v>
      </c>
      <c r="BD324" s="77">
        <f t="shared" si="564"/>
        <v>0</v>
      </c>
      <c r="BE324" s="77">
        <f t="shared" si="565"/>
        <v>1</v>
      </c>
      <c r="BF324" s="77">
        <f t="shared" si="566"/>
        <v>0</v>
      </c>
      <c r="BG324" s="77">
        <f t="shared" si="567"/>
        <v>0</v>
      </c>
      <c r="BH324" s="77">
        <f t="shared" si="568"/>
        <v>0</v>
      </c>
      <c r="BI324" s="77">
        <f t="shared" si="569"/>
        <v>0</v>
      </c>
      <c r="BJ324" s="77">
        <f t="shared" si="570"/>
        <v>0</v>
      </c>
      <c r="BK324" s="77">
        <f t="shared" si="571"/>
        <v>0</v>
      </c>
      <c r="BL324" s="77">
        <f t="shared" si="572"/>
        <v>0</v>
      </c>
      <c r="BM324" s="77">
        <f t="shared" si="573"/>
        <v>0</v>
      </c>
      <c r="BN324" s="77">
        <f t="shared" si="574"/>
        <v>1</v>
      </c>
      <c r="BO324" s="77">
        <f t="shared" si="575"/>
        <v>1</v>
      </c>
      <c r="BP324" s="77">
        <f t="shared" si="576"/>
        <v>0</v>
      </c>
      <c r="BQ324" s="77">
        <f t="shared" si="577"/>
        <v>1</v>
      </c>
      <c r="BR324" s="77">
        <f t="shared" si="578"/>
        <v>0</v>
      </c>
      <c r="BS324" s="77">
        <f t="shared" si="579"/>
        <v>0</v>
      </c>
      <c r="BT324" s="77">
        <f t="shared" si="580"/>
        <v>0</v>
      </c>
      <c r="BU324" s="77">
        <f t="shared" si="581"/>
        <v>0</v>
      </c>
      <c r="BV324" s="77">
        <f t="shared" si="582"/>
        <v>0</v>
      </c>
      <c r="BW324" s="77">
        <f t="shared" si="583"/>
        <v>0</v>
      </c>
      <c r="BY324" s="78" t="str">
        <f t="shared" si="584"/>
        <v/>
      </c>
      <c r="BZ324" s="78"/>
      <c r="CA324" s="78" t="str">
        <f t="shared" si="585"/>
        <v/>
      </c>
      <c r="CB324" s="78" t="str">
        <f t="shared" si="586"/>
        <v>ENL</v>
      </c>
      <c r="CC324" s="78" t="str">
        <f t="shared" si="587"/>
        <v>ENL</v>
      </c>
    </row>
    <row r="325" spans="1:81" s="76" customFormat="1" ht="14.25" customHeight="1" x14ac:dyDescent="0.35">
      <c r="A325" s="75" t="str">
        <f t="shared" si="556"/>
        <v>Not Completed</v>
      </c>
      <c r="C325" s="77">
        <f t="shared" si="589"/>
        <v>324</v>
      </c>
      <c r="D325" s="14" t="str">
        <f t="shared" si="590"/>
        <v/>
      </c>
      <c r="E325" s="15"/>
      <c r="F325" s="15"/>
      <c r="G325" s="15"/>
      <c r="H325" s="14" t="str">
        <f t="shared" si="591"/>
        <v/>
      </c>
      <c r="I325" s="15"/>
      <c r="J325" s="15"/>
      <c r="K325" s="15"/>
      <c r="L325" s="15"/>
      <c r="M325" s="15"/>
      <c r="N325" s="15"/>
      <c r="O325" s="15"/>
      <c r="P325" s="16"/>
      <c r="Q325" s="17" t="str">
        <f>IF(ISBLANK(O325)=TRUE,"",VLOOKUP(O325,'validation code'!$X$35:$Y$38,2,0))</f>
        <v/>
      </c>
      <c r="R325" s="17" t="e">
        <f t="shared" si="592"/>
        <v>#VALUE!</v>
      </c>
      <c r="S325" s="16"/>
      <c r="T325" s="74" t="str">
        <f t="shared" si="593"/>
        <v/>
      </c>
      <c r="U325" s="69"/>
      <c r="V325" s="69"/>
      <c r="W325" s="69"/>
      <c r="X325" s="69"/>
      <c r="Y325" s="70"/>
      <c r="Z325" s="69"/>
      <c r="AA325" s="71"/>
      <c r="AB325" s="73" t="str">
        <f t="shared" si="588"/>
        <v/>
      </c>
      <c r="AC325" s="73" t="str">
        <f t="shared" si="588"/>
        <v/>
      </c>
      <c r="AD325" s="73" t="str">
        <f t="shared" si="588"/>
        <v/>
      </c>
      <c r="AE325" s="73" t="str">
        <f t="shared" si="588"/>
        <v/>
      </c>
      <c r="AF325" s="73" t="str">
        <f t="shared" si="588"/>
        <v/>
      </c>
      <c r="AG325" s="73" t="str">
        <f t="shared" si="588"/>
        <v/>
      </c>
      <c r="AH325" s="73" t="str">
        <f t="shared" si="588"/>
        <v/>
      </c>
      <c r="AI325" s="73" t="str">
        <f t="shared" si="588"/>
        <v/>
      </c>
      <c r="AJ325" s="73" t="str">
        <f t="shared" si="588"/>
        <v/>
      </c>
      <c r="AK325" s="73" t="str">
        <f t="shared" si="588"/>
        <v/>
      </c>
      <c r="AL325" s="73" t="str">
        <f t="shared" si="588"/>
        <v/>
      </c>
      <c r="AM325" s="73" t="str">
        <f t="shared" si="588"/>
        <v/>
      </c>
      <c r="AN325" s="64" t="e">
        <f t="shared" si="594"/>
        <v>#VALUE!</v>
      </c>
      <c r="AO325" s="12"/>
      <c r="AP325" s="12" t="str">
        <f>IF(ISBLANK(F325),"",VLOOKUP(F325,'validation code'!$T$64:$U$125,2,0))</f>
        <v/>
      </c>
      <c r="AQ325" s="12" t="str">
        <f>IF(ISBLANK(F325),"",VLOOKUP(F325,'validation code'!$T$3:$U$61,2,0))</f>
        <v/>
      </c>
      <c r="AR325" s="12" t="str">
        <f>IF(ISBLANK(M325)=TRUE,"",VLOOKUP(M325,'validation code'!$X$48:$Y$49,2,0))</f>
        <v/>
      </c>
      <c r="AS325" s="12" t="str">
        <f>IF(ISBLANK(F325)=TRUE,"",VLOOKUP(F325,'validation code'!$A$29:$B$91,2,0))</f>
        <v/>
      </c>
      <c r="AT325" s="12"/>
      <c r="AU325" s="12" t="s">
        <v>1149</v>
      </c>
      <c r="AV325" s="12" t="str">
        <f>IF(ISBLANK($B$2)=TRUE,"",VLOOKUP($B$2,'validation code'!$W$54:$X$76,2,0))</f>
        <v>ENL</v>
      </c>
      <c r="AW325" s="75" t="str">
        <f t="shared" si="557"/>
        <v>01</v>
      </c>
      <c r="AX325" s="75" t="str">
        <f t="shared" si="558"/>
        <v/>
      </c>
      <c r="AY325" s="75" t="str">
        <f t="shared" si="559"/>
        <v>0324</v>
      </c>
      <c r="AZ325" s="75" t="str">
        <f t="shared" si="560"/>
        <v>EX-23-ENL-01--0324</v>
      </c>
      <c r="BA325" s="75" t="str">
        <f t="shared" si="561"/>
        <v>Not Completed</v>
      </c>
      <c r="BB325" s="77">
        <f t="shared" si="562"/>
        <v>0</v>
      </c>
      <c r="BC325" s="77">
        <f t="shared" si="563"/>
        <v>0</v>
      </c>
      <c r="BD325" s="77">
        <f t="shared" si="564"/>
        <v>0</v>
      </c>
      <c r="BE325" s="77">
        <f t="shared" si="565"/>
        <v>1</v>
      </c>
      <c r="BF325" s="77">
        <f t="shared" si="566"/>
        <v>0</v>
      </c>
      <c r="BG325" s="77">
        <f t="shared" si="567"/>
        <v>0</v>
      </c>
      <c r="BH325" s="77">
        <f t="shared" si="568"/>
        <v>0</v>
      </c>
      <c r="BI325" s="77">
        <f t="shared" si="569"/>
        <v>0</v>
      </c>
      <c r="BJ325" s="77">
        <f t="shared" si="570"/>
        <v>0</v>
      </c>
      <c r="BK325" s="77">
        <f t="shared" si="571"/>
        <v>0</v>
      </c>
      <c r="BL325" s="77">
        <f t="shared" si="572"/>
        <v>0</v>
      </c>
      <c r="BM325" s="77">
        <f t="shared" si="573"/>
        <v>0</v>
      </c>
      <c r="BN325" s="77">
        <f t="shared" si="574"/>
        <v>1</v>
      </c>
      <c r="BO325" s="77">
        <f t="shared" si="575"/>
        <v>1</v>
      </c>
      <c r="BP325" s="77">
        <f t="shared" si="576"/>
        <v>0</v>
      </c>
      <c r="BQ325" s="77">
        <f t="shared" si="577"/>
        <v>1</v>
      </c>
      <c r="BR325" s="77">
        <f t="shared" si="578"/>
        <v>0</v>
      </c>
      <c r="BS325" s="77">
        <f t="shared" si="579"/>
        <v>0</v>
      </c>
      <c r="BT325" s="77">
        <f t="shared" si="580"/>
        <v>0</v>
      </c>
      <c r="BU325" s="77">
        <f t="shared" si="581"/>
        <v>0</v>
      </c>
      <c r="BV325" s="77">
        <f t="shared" si="582"/>
        <v>0</v>
      </c>
      <c r="BW325" s="77">
        <f t="shared" si="583"/>
        <v>0</v>
      </c>
      <c r="BY325" s="78" t="str">
        <f t="shared" si="584"/>
        <v/>
      </c>
      <c r="BZ325" s="78"/>
      <c r="CA325" s="78" t="str">
        <f t="shared" si="585"/>
        <v/>
      </c>
      <c r="CB325" s="78" t="str">
        <f t="shared" si="586"/>
        <v>ENL</v>
      </c>
      <c r="CC325" s="78" t="str">
        <f t="shared" si="587"/>
        <v>ENL</v>
      </c>
    </row>
    <row r="326" spans="1:81" s="76" customFormat="1" ht="14.25" customHeight="1" x14ac:dyDescent="0.35">
      <c r="A326" s="75" t="str">
        <f t="shared" si="556"/>
        <v>Not Completed</v>
      </c>
      <c r="C326" s="77">
        <f t="shared" si="589"/>
        <v>325</v>
      </c>
      <c r="D326" s="14" t="str">
        <f t="shared" si="590"/>
        <v/>
      </c>
      <c r="E326" s="15"/>
      <c r="F326" s="15"/>
      <c r="G326" s="15"/>
      <c r="H326" s="14" t="str">
        <f t="shared" si="591"/>
        <v/>
      </c>
      <c r="I326" s="15"/>
      <c r="J326" s="15"/>
      <c r="K326" s="15"/>
      <c r="L326" s="15"/>
      <c r="M326" s="15"/>
      <c r="N326" s="15"/>
      <c r="O326" s="15"/>
      <c r="P326" s="16"/>
      <c r="Q326" s="17" t="str">
        <f>IF(ISBLANK(O326)=TRUE,"",VLOOKUP(O326,'validation code'!$X$35:$Y$38,2,0))</f>
        <v/>
      </c>
      <c r="R326" s="17" t="e">
        <f t="shared" si="592"/>
        <v>#VALUE!</v>
      </c>
      <c r="S326" s="16"/>
      <c r="T326" s="74" t="str">
        <f t="shared" si="593"/>
        <v/>
      </c>
      <c r="U326" s="69"/>
      <c r="V326" s="69"/>
      <c r="W326" s="69"/>
      <c r="X326" s="69"/>
      <c r="Y326" s="70"/>
      <c r="Z326" s="69"/>
      <c r="AA326" s="71"/>
      <c r="AB326" s="73" t="str">
        <f t="shared" si="588"/>
        <v/>
      </c>
      <c r="AC326" s="73" t="str">
        <f t="shared" si="588"/>
        <v/>
      </c>
      <c r="AD326" s="73" t="str">
        <f t="shared" si="588"/>
        <v/>
      </c>
      <c r="AE326" s="73" t="str">
        <f t="shared" si="588"/>
        <v/>
      </c>
      <c r="AF326" s="73" t="str">
        <f t="shared" si="588"/>
        <v/>
      </c>
      <c r="AG326" s="73" t="str">
        <f t="shared" si="588"/>
        <v/>
      </c>
      <c r="AH326" s="73" t="str">
        <f t="shared" si="588"/>
        <v/>
      </c>
      <c r="AI326" s="73" t="str">
        <f t="shared" si="588"/>
        <v/>
      </c>
      <c r="AJ326" s="73" t="str">
        <f t="shared" si="588"/>
        <v/>
      </c>
      <c r="AK326" s="73" t="str">
        <f t="shared" si="588"/>
        <v/>
      </c>
      <c r="AL326" s="73" t="str">
        <f t="shared" si="588"/>
        <v/>
      </c>
      <c r="AM326" s="73" t="str">
        <f t="shared" si="588"/>
        <v/>
      </c>
      <c r="AN326" s="64" t="e">
        <f t="shared" si="594"/>
        <v>#VALUE!</v>
      </c>
      <c r="AO326" s="12"/>
      <c r="AP326" s="12" t="str">
        <f>IF(ISBLANK(F326),"",VLOOKUP(F326,'validation code'!$T$64:$U$125,2,0))</f>
        <v/>
      </c>
      <c r="AQ326" s="12" t="str">
        <f>IF(ISBLANK(F326),"",VLOOKUP(F326,'validation code'!$T$3:$U$61,2,0))</f>
        <v/>
      </c>
      <c r="AR326" s="12" t="str">
        <f>IF(ISBLANK(M326)=TRUE,"",VLOOKUP(M326,'validation code'!$X$48:$Y$49,2,0))</f>
        <v/>
      </c>
      <c r="AS326" s="12" t="str">
        <f>IF(ISBLANK(F326)=TRUE,"",VLOOKUP(F326,'validation code'!$A$29:$B$91,2,0))</f>
        <v/>
      </c>
      <c r="AT326" s="12"/>
      <c r="AU326" s="12" t="s">
        <v>1149</v>
      </c>
      <c r="AV326" s="12" t="str">
        <f>IF(ISBLANK($B$2)=TRUE,"",VLOOKUP($B$2,'validation code'!$W$54:$X$76,2,0))</f>
        <v>ENL</v>
      </c>
      <c r="AW326" s="75" t="str">
        <f t="shared" si="557"/>
        <v>01</v>
      </c>
      <c r="AX326" s="75" t="str">
        <f t="shared" si="558"/>
        <v/>
      </c>
      <c r="AY326" s="75" t="str">
        <f t="shared" si="559"/>
        <v>0325</v>
      </c>
      <c r="AZ326" s="75" t="str">
        <f t="shared" si="560"/>
        <v>EX-23-ENL-01--0325</v>
      </c>
      <c r="BA326" s="75" t="str">
        <f t="shared" si="561"/>
        <v>Not Completed</v>
      </c>
      <c r="BB326" s="77">
        <f t="shared" si="562"/>
        <v>0</v>
      </c>
      <c r="BC326" s="77">
        <f t="shared" si="563"/>
        <v>0</v>
      </c>
      <c r="BD326" s="77">
        <f t="shared" si="564"/>
        <v>0</v>
      </c>
      <c r="BE326" s="77">
        <f t="shared" si="565"/>
        <v>1</v>
      </c>
      <c r="BF326" s="77">
        <f t="shared" si="566"/>
        <v>0</v>
      </c>
      <c r="BG326" s="77">
        <f t="shared" si="567"/>
        <v>0</v>
      </c>
      <c r="BH326" s="77">
        <f t="shared" si="568"/>
        <v>0</v>
      </c>
      <c r="BI326" s="77">
        <f t="shared" si="569"/>
        <v>0</v>
      </c>
      <c r="BJ326" s="77">
        <f t="shared" si="570"/>
        <v>0</v>
      </c>
      <c r="BK326" s="77">
        <f t="shared" si="571"/>
        <v>0</v>
      </c>
      <c r="BL326" s="77">
        <f t="shared" si="572"/>
        <v>0</v>
      </c>
      <c r="BM326" s="77">
        <f t="shared" si="573"/>
        <v>0</v>
      </c>
      <c r="BN326" s="77">
        <f t="shared" si="574"/>
        <v>1</v>
      </c>
      <c r="BO326" s="77">
        <f t="shared" si="575"/>
        <v>1</v>
      </c>
      <c r="BP326" s="77">
        <f t="shared" si="576"/>
        <v>0</v>
      </c>
      <c r="BQ326" s="77">
        <f t="shared" si="577"/>
        <v>1</v>
      </c>
      <c r="BR326" s="77">
        <f t="shared" si="578"/>
        <v>0</v>
      </c>
      <c r="BS326" s="77">
        <f t="shared" si="579"/>
        <v>0</v>
      </c>
      <c r="BT326" s="77">
        <f t="shared" si="580"/>
        <v>0</v>
      </c>
      <c r="BU326" s="77">
        <f t="shared" si="581"/>
        <v>0</v>
      </c>
      <c r="BV326" s="77">
        <f t="shared" si="582"/>
        <v>0</v>
      </c>
      <c r="BW326" s="77">
        <f t="shared" si="583"/>
        <v>0</v>
      </c>
      <c r="BY326" s="78" t="str">
        <f t="shared" si="584"/>
        <v/>
      </c>
      <c r="BZ326" s="78"/>
      <c r="CA326" s="78" t="str">
        <f t="shared" si="585"/>
        <v/>
      </c>
      <c r="CB326" s="78" t="str">
        <f t="shared" si="586"/>
        <v>ENL</v>
      </c>
      <c r="CC326" s="78" t="str">
        <f t="shared" si="587"/>
        <v>ENL</v>
      </c>
    </row>
    <row r="327" spans="1:81" s="76" customFormat="1" ht="14.25" customHeight="1" x14ac:dyDescent="0.35">
      <c r="A327" s="75" t="str">
        <f t="shared" si="556"/>
        <v>Not Completed</v>
      </c>
      <c r="C327" s="77">
        <f t="shared" si="589"/>
        <v>326</v>
      </c>
      <c r="D327" s="14" t="str">
        <f t="shared" si="590"/>
        <v/>
      </c>
      <c r="E327" s="15"/>
      <c r="F327" s="15"/>
      <c r="G327" s="15"/>
      <c r="H327" s="14" t="str">
        <f t="shared" si="591"/>
        <v/>
      </c>
      <c r="I327" s="15"/>
      <c r="J327" s="15"/>
      <c r="K327" s="15"/>
      <c r="L327" s="15"/>
      <c r="M327" s="15"/>
      <c r="N327" s="15"/>
      <c r="O327" s="15"/>
      <c r="P327" s="16"/>
      <c r="Q327" s="17" t="str">
        <f>IF(ISBLANK(O327)=TRUE,"",VLOOKUP(O327,'validation code'!$X$35:$Y$38,2,0))</f>
        <v/>
      </c>
      <c r="R327" s="17" t="e">
        <f t="shared" si="592"/>
        <v>#VALUE!</v>
      </c>
      <c r="S327" s="16"/>
      <c r="T327" s="74" t="str">
        <f t="shared" si="593"/>
        <v/>
      </c>
      <c r="U327" s="69"/>
      <c r="V327" s="69"/>
      <c r="W327" s="69"/>
      <c r="X327" s="69"/>
      <c r="Y327" s="70"/>
      <c r="Z327" s="69"/>
      <c r="AA327" s="71"/>
      <c r="AB327" s="73" t="str">
        <f t="shared" si="588"/>
        <v/>
      </c>
      <c r="AC327" s="73" t="str">
        <f t="shared" si="588"/>
        <v/>
      </c>
      <c r="AD327" s="73" t="str">
        <f t="shared" si="588"/>
        <v/>
      </c>
      <c r="AE327" s="73" t="str">
        <f t="shared" si="588"/>
        <v/>
      </c>
      <c r="AF327" s="73" t="str">
        <f t="shared" si="588"/>
        <v/>
      </c>
      <c r="AG327" s="73" t="str">
        <f t="shared" si="588"/>
        <v/>
      </c>
      <c r="AH327" s="73" t="str">
        <f t="shared" si="588"/>
        <v/>
      </c>
      <c r="AI327" s="73" t="str">
        <f t="shared" si="588"/>
        <v/>
      </c>
      <c r="AJ327" s="73" t="str">
        <f t="shared" si="588"/>
        <v/>
      </c>
      <c r="AK327" s="73" t="str">
        <f t="shared" si="588"/>
        <v/>
      </c>
      <c r="AL327" s="73" t="str">
        <f t="shared" si="588"/>
        <v/>
      </c>
      <c r="AM327" s="73" t="str">
        <f t="shared" si="588"/>
        <v/>
      </c>
      <c r="AN327" s="64" t="e">
        <f t="shared" si="594"/>
        <v>#VALUE!</v>
      </c>
      <c r="AO327" s="12"/>
      <c r="AP327" s="12" t="str">
        <f>IF(ISBLANK(F327),"",VLOOKUP(F327,'validation code'!$T$64:$U$125,2,0))</f>
        <v/>
      </c>
      <c r="AQ327" s="12" t="str">
        <f>IF(ISBLANK(F327),"",VLOOKUP(F327,'validation code'!$T$3:$U$61,2,0))</f>
        <v/>
      </c>
      <c r="AR327" s="12" t="str">
        <f>IF(ISBLANK(M327)=TRUE,"",VLOOKUP(M327,'validation code'!$X$48:$Y$49,2,0))</f>
        <v/>
      </c>
      <c r="AS327" s="12" t="str">
        <f>IF(ISBLANK(F327)=TRUE,"",VLOOKUP(F327,'validation code'!$A$29:$B$91,2,0))</f>
        <v/>
      </c>
      <c r="AT327" s="12"/>
      <c r="AU327" s="12" t="s">
        <v>1149</v>
      </c>
      <c r="AV327" s="12" t="str">
        <f>IF(ISBLANK($B$2)=TRUE,"",VLOOKUP($B$2,'validation code'!$W$54:$X$76,2,0))</f>
        <v>ENL</v>
      </c>
      <c r="AW327" s="75" t="str">
        <f t="shared" si="557"/>
        <v>01</v>
      </c>
      <c r="AX327" s="75" t="str">
        <f t="shared" si="558"/>
        <v/>
      </c>
      <c r="AY327" s="75" t="str">
        <f t="shared" si="559"/>
        <v>0326</v>
      </c>
      <c r="AZ327" s="75" t="str">
        <f t="shared" si="560"/>
        <v>EX-23-ENL-01--0326</v>
      </c>
      <c r="BA327" s="75" t="str">
        <f t="shared" si="561"/>
        <v>Not Completed</v>
      </c>
      <c r="BB327" s="77">
        <f t="shared" si="562"/>
        <v>0</v>
      </c>
      <c r="BC327" s="77">
        <f t="shared" si="563"/>
        <v>0</v>
      </c>
      <c r="BD327" s="77">
        <f t="shared" si="564"/>
        <v>0</v>
      </c>
      <c r="BE327" s="77">
        <f t="shared" si="565"/>
        <v>1</v>
      </c>
      <c r="BF327" s="77">
        <f t="shared" si="566"/>
        <v>0</v>
      </c>
      <c r="BG327" s="77">
        <f t="shared" si="567"/>
        <v>0</v>
      </c>
      <c r="BH327" s="77">
        <f t="shared" si="568"/>
        <v>0</v>
      </c>
      <c r="BI327" s="77">
        <f t="shared" si="569"/>
        <v>0</v>
      </c>
      <c r="BJ327" s="77">
        <f t="shared" si="570"/>
        <v>0</v>
      </c>
      <c r="BK327" s="77">
        <f t="shared" si="571"/>
        <v>0</v>
      </c>
      <c r="BL327" s="77">
        <f t="shared" si="572"/>
        <v>0</v>
      </c>
      <c r="BM327" s="77">
        <f t="shared" si="573"/>
        <v>0</v>
      </c>
      <c r="BN327" s="77">
        <f t="shared" si="574"/>
        <v>1</v>
      </c>
      <c r="BO327" s="77">
        <f t="shared" si="575"/>
        <v>1</v>
      </c>
      <c r="BP327" s="77">
        <f t="shared" si="576"/>
        <v>0</v>
      </c>
      <c r="BQ327" s="77">
        <f t="shared" si="577"/>
        <v>1</v>
      </c>
      <c r="BR327" s="77">
        <f t="shared" si="578"/>
        <v>0</v>
      </c>
      <c r="BS327" s="77">
        <f t="shared" si="579"/>
        <v>0</v>
      </c>
      <c r="BT327" s="77">
        <f t="shared" si="580"/>
        <v>0</v>
      </c>
      <c r="BU327" s="77">
        <f t="shared" si="581"/>
        <v>0</v>
      </c>
      <c r="BV327" s="77">
        <f t="shared" si="582"/>
        <v>0</v>
      </c>
      <c r="BW327" s="77">
        <f t="shared" si="583"/>
        <v>0</v>
      </c>
      <c r="BY327" s="78" t="str">
        <f t="shared" si="584"/>
        <v/>
      </c>
      <c r="BZ327" s="78"/>
      <c r="CA327" s="78" t="str">
        <f t="shared" si="585"/>
        <v/>
      </c>
      <c r="CB327" s="78" t="str">
        <f t="shared" si="586"/>
        <v>ENL</v>
      </c>
      <c r="CC327" s="78" t="str">
        <f t="shared" si="587"/>
        <v>ENL</v>
      </c>
    </row>
    <row r="328" spans="1:81" s="76" customFormat="1" ht="14.25" customHeight="1" x14ac:dyDescent="0.35">
      <c r="A328" s="75" t="str">
        <f t="shared" si="556"/>
        <v>Not Completed</v>
      </c>
      <c r="C328" s="77">
        <f t="shared" si="589"/>
        <v>327</v>
      </c>
      <c r="D328" s="14" t="str">
        <f t="shared" si="590"/>
        <v/>
      </c>
      <c r="E328" s="15"/>
      <c r="F328" s="15"/>
      <c r="G328" s="15"/>
      <c r="H328" s="14" t="str">
        <f t="shared" si="591"/>
        <v/>
      </c>
      <c r="I328" s="15"/>
      <c r="J328" s="15"/>
      <c r="K328" s="15"/>
      <c r="L328" s="15"/>
      <c r="M328" s="15"/>
      <c r="N328" s="15"/>
      <c r="O328" s="15"/>
      <c r="P328" s="16"/>
      <c r="Q328" s="17" t="str">
        <f>IF(ISBLANK(O328)=TRUE,"",VLOOKUP(O328,'validation code'!$X$35:$Y$38,2,0))</f>
        <v/>
      </c>
      <c r="R328" s="17" t="e">
        <f t="shared" si="592"/>
        <v>#VALUE!</v>
      </c>
      <c r="S328" s="16"/>
      <c r="T328" s="74" t="str">
        <f t="shared" si="593"/>
        <v/>
      </c>
      <c r="U328" s="69"/>
      <c r="V328" s="69"/>
      <c r="W328" s="69"/>
      <c r="X328" s="69"/>
      <c r="Y328" s="70"/>
      <c r="Z328" s="69"/>
      <c r="AA328" s="71"/>
      <c r="AB328" s="73" t="str">
        <f t="shared" si="588"/>
        <v/>
      </c>
      <c r="AC328" s="73" t="str">
        <f t="shared" si="588"/>
        <v/>
      </c>
      <c r="AD328" s="73" t="str">
        <f t="shared" si="588"/>
        <v/>
      </c>
      <c r="AE328" s="73" t="str">
        <f t="shared" si="588"/>
        <v/>
      </c>
      <c r="AF328" s="73" t="str">
        <f t="shared" si="588"/>
        <v/>
      </c>
      <c r="AG328" s="73" t="str">
        <f t="shared" si="588"/>
        <v/>
      </c>
      <c r="AH328" s="73" t="str">
        <f t="shared" si="588"/>
        <v/>
      </c>
      <c r="AI328" s="73" t="str">
        <f t="shared" si="588"/>
        <v/>
      </c>
      <c r="AJ328" s="73" t="str">
        <f t="shared" si="588"/>
        <v/>
      </c>
      <c r="AK328" s="73" t="str">
        <f t="shared" si="588"/>
        <v/>
      </c>
      <c r="AL328" s="73" t="str">
        <f t="shared" si="588"/>
        <v/>
      </c>
      <c r="AM328" s="73" t="str">
        <f t="shared" si="588"/>
        <v/>
      </c>
      <c r="AN328" s="64" t="e">
        <f t="shared" si="594"/>
        <v>#VALUE!</v>
      </c>
      <c r="AO328" s="12"/>
      <c r="AP328" s="12" t="str">
        <f>IF(ISBLANK(F328),"",VLOOKUP(F328,'validation code'!$T$64:$U$125,2,0))</f>
        <v/>
      </c>
      <c r="AQ328" s="12" t="str">
        <f>IF(ISBLANK(F328),"",VLOOKUP(F328,'validation code'!$T$3:$U$61,2,0))</f>
        <v/>
      </c>
      <c r="AR328" s="12" t="str">
        <f>IF(ISBLANK(M328)=TRUE,"",VLOOKUP(M328,'validation code'!$X$48:$Y$49,2,0))</f>
        <v/>
      </c>
      <c r="AS328" s="12" t="str">
        <f>IF(ISBLANK(F328)=TRUE,"",VLOOKUP(F328,'validation code'!$A$29:$B$91,2,0))</f>
        <v/>
      </c>
      <c r="AT328" s="12"/>
      <c r="AU328" s="12" t="s">
        <v>1149</v>
      </c>
      <c r="AV328" s="12" t="str">
        <f>IF(ISBLANK($B$2)=TRUE,"",VLOOKUP($B$2,'validation code'!$W$54:$X$76,2,0))</f>
        <v>ENL</v>
      </c>
      <c r="AW328" s="75" t="str">
        <f t="shared" si="557"/>
        <v>01</v>
      </c>
      <c r="AX328" s="75" t="str">
        <f t="shared" si="558"/>
        <v/>
      </c>
      <c r="AY328" s="75" t="str">
        <f t="shared" si="559"/>
        <v>0327</v>
      </c>
      <c r="AZ328" s="75" t="str">
        <f t="shared" si="560"/>
        <v>EX-23-ENL-01--0327</v>
      </c>
      <c r="BA328" s="75" t="str">
        <f t="shared" si="561"/>
        <v>Not Completed</v>
      </c>
      <c r="BB328" s="77">
        <f t="shared" si="562"/>
        <v>0</v>
      </c>
      <c r="BC328" s="77">
        <f t="shared" si="563"/>
        <v>0</v>
      </c>
      <c r="BD328" s="77">
        <f t="shared" si="564"/>
        <v>0</v>
      </c>
      <c r="BE328" s="77">
        <f t="shared" si="565"/>
        <v>1</v>
      </c>
      <c r="BF328" s="77">
        <f t="shared" si="566"/>
        <v>0</v>
      </c>
      <c r="BG328" s="77">
        <f t="shared" si="567"/>
        <v>0</v>
      </c>
      <c r="BH328" s="77">
        <f t="shared" si="568"/>
        <v>0</v>
      </c>
      <c r="BI328" s="77">
        <f t="shared" si="569"/>
        <v>0</v>
      </c>
      <c r="BJ328" s="77">
        <f t="shared" si="570"/>
        <v>0</v>
      </c>
      <c r="BK328" s="77">
        <f t="shared" si="571"/>
        <v>0</v>
      </c>
      <c r="BL328" s="77">
        <f t="shared" si="572"/>
        <v>0</v>
      </c>
      <c r="BM328" s="77">
        <f t="shared" si="573"/>
        <v>0</v>
      </c>
      <c r="BN328" s="77">
        <f t="shared" si="574"/>
        <v>1</v>
      </c>
      <c r="BO328" s="77">
        <f t="shared" si="575"/>
        <v>1</v>
      </c>
      <c r="BP328" s="77">
        <f t="shared" si="576"/>
        <v>0</v>
      </c>
      <c r="BQ328" s="77">
        <f t="shared" si="577"/>
        <v>1</v>
      </c>
      <c r="BR328" s="77">
        <f t="shared" si="578"/>
        <v>0</v>
      </c>
      <c r="BS328" s="77">
        <f t="shared" si="579"/>
        <v>0</v>
      </c>
      <c r="BT328" s="77">
        <f t="shared" si="580"/>
        <v>0</v>
      </c>
      <c r="BU328" s="77">
        <f t="shared" si="581"/>
        <v>0</v>
      </c>
      <c r="BV328" s="77">
        <f t="shared" si="582"/>
        <v>0</v>
      </c>
      <c r="BW328" s="77">
        <f t="shared" si="583"/>
        <v>0</v>
      </c>
      <c r="BY328" s="78" t="str">
        <f t="shared" si="584"/>
        <v/>
      </c>
      <c r="BZ328" s="78"/>
      <c r="CA328" s="78" t="str">
        <f t="shared" si="585"/>
        <v/>
      </c>
      <c r="CB328" s="78" t="str">
        <f t="shared" si="586"/>
        <v>ENL</v>
      </c>
      <c r="CC328" s="78" t="str">
        <f t="shared" si="587"/>
        <v>ENL</v>
      </c>
    </row>
    <row r="329" spans="1:81" s="76" customFormat="1" ht="14.25" customHeight="1" x14ac:dyDescent="0.35">
      <c r="A329" s="75" t="str">
        <f t="shared" si="556"/>
        <v>Not Completed</v>
      </c>
      <c r="C329" s="77">
        <f t="shared" si="589"/>
        <v>328</v>
      </c>
      <c r="D329" s="14" t="str">
        <f t="shared" si="590"/>
        <v/>
      </c>
      <c r="E329" s="15"/>
      <c r="F329" s="15"/>
      <c r="G329" s="15"/>
      <c r="H329" s="14" t="str">
        <f t="shared" si="591"/>
        <v/>
      </c>
      <c r="I329" s="15"/>
      <c r="J329" s="15"/>
      <c r="K329" s="15"/>
      <c r="L329" s="15"/>
      <c r="M329" s="15"/>
      <c r="N329" s="15"/>
      <c r="O329" s="15"/>
      <c r="P329" s="16"/>
      <c r="Q329" s="17" t="str">
        <f>IF(ISBLANK(O329)=TRUE,"",VLOOKUP(O329,'validation code'!$X$35:$Y$38,2,0))</f>
        <v/>
      </c>
      <c r="R329" s="17" t="e">
        <f t="shared" si="592"/>
        <v>#VALUE!</v>
      </c>
      <c r="S329" s="16"/>
      <c r="T329" s="74" t="str">
        <f t="shared" si="593"/>
        <v/>
      </c>
      <c r="U329" s="69"/>
      <c r="V329" s="69"/>
      <c r="W329" s="69"/>
      <c r="X329" s="69"/>
      <c r="Y329" s="70"/>
      <c r="Z329" s="69"/>
      <c r="AA329" s="71"/>
      <c r="AB329" s="73" t="str">
        <f t="shared" si="588"/>
        <v/>
      </c>
      <c r="AC329" s="73" t="str">
        <f t="shared" si="588"/>
        <v/>
      </c>
      <c r="AD329" s="73" t="str">
        <f t="shared" si="588"/>
        <v/>
      </c>
      <c r="AE329" s="73" t="str">
        <f t="shared" si="588"/>
        <v/>
      </c>
      <c r="AF329" s="73" t="str">
        <f t="shared" si="588"/>
        <v/>
      </c>
      <c r="AG329" s="73" t="str">
        <f t="shared" si="588"/>
        <v/>
      </c>
      <c r="AH329" s="73" t="str">
        <f t="shared" si="588"/>
        <v/>
      </c>
      <c r="AI329" s="73" t="str">
        <f t="shared" si="588"/>
        <v/>
      </c>
      <c r="AJ329" s="73" t="str">
        <f t="shared" si="588"/>
        <v/>
      </c>
      <c r="AK329" s="73" t="str">
        <f t="shared" si="588"/>
        <v/>
      </c>
      <c r="AL329" s="73" t="str">
        <f t="shared" si="588"/>
        <v/>
      </c>
      <c r="AM329" s="73" t="str">
        <f t="shared" si="588"/>
        <v/>
      </c>
      <c r="AN329" s="64" t="e">
        <f t="shared" si="594"/>
        <v>#VALUE!</v>
      </c>
      <c r="AO329" s="12"/>
      <c r="AP329" s="12" t="str">
        <f>IF(ISBLANK(F329),"",VLOOKUP(F329,'validation code'!$T$64:$U$125,2,0))</f>
        <v/>
      </c>
      <c r="AQ329" s="12" t="str">
        <f>IF(ISBLANK(F329),"",VLOOKUP(F329,'validation code'!$T$3:$U$61,2,0))</f>
        <v/>
      </c>
      <c r="AR329" s="12" t="str">
        <f>IF(ISBLANK(M329)=TRUE,"",VLOOKUP(M329,'validation code'!$X$48:$Y$49,2,0))</f>
        <v/>
      </c>
      <c r="AS329" s="12" t="str">
        <f>IF(ISBLANK(F329)=TRUE,"",VLOOKUP(F329,'validation code'!$A$29:$B$91,2,0))</f>
        <v/>
      </c>
      <c r="AT329" s="12"/>
      <c r="AU329" s="12" t="s">
        <v>1149</v>
      </c>
      <c r="AV329" s="12" t="str">
        <f>IF(ISBLANK($B$2)=TRUE,"",VLOOKUP($B$2,'validation code'!$W$54:$X$76,2,0))</f>
        <v>ENL</v>
      </c>
      <c r="AW329" s="75" t="str">
        <f t="shared" si="557"/>
        <v>01</v>
      </c>
      <c r="AX329" s="75" t="str">
        <f t="shared" si="558"/>
        <v/>
      </c>
      <c r="AY329" s="75" t="str">
        <f t="shared" si="559"/>
        <v>0328</v>
      </c>
      <c r="AZ329" s="75" t="str">
        <f t="shared" si="560"/>
        <v>EX-23-ENL-01--0328</v>
      </c>
      <c r="BA329" s="75" t="str">
        <f t="shared" si="561"/>
        <v>Not Completed</v>
      </c>
      <c r="BB329" s="77">
        <f t="shared" si="562"/>
        <v>0</v>
      </c>
      <c r="BC329" s="77">
        <f t="shared" si="563"/>
        <v>0</v>
      </c>
      <c r="BD329" s="77">
        <f t="shared" si="564"/>
        <v>0</v>
      </c>
      <c r="BE329" s="77">
        <f t="shared" si="565"/>
        <v>1</v>
      </c>
      <c r="BF329" s="77">
        <f t="shared" si="566"/>
        <v>0</v>
      </c>
      <c r="BG329" s="77">
        <f t="shared" si="567"/>
        <v>0</v>
      </c>
      <c r="BH329" s="77">
        <f t="shared" si="568"/>
        <v>0</v>
      </c>
      <c r="BI329" s="77">
        <f t="shared" si="569"/>
        <v>0</v>
      </c>
      <c r="BJ329" s="77">
        <f t="shared" si="570"/>
        <v>0</v>
      </c>
      <c r="BK329" s="77">
        <f t="shared" si="571"/>
        <v>0</v>
      </c>
      <c r="BL329" s="77">
        <f t="shared" si="572"/>
        <v>0</v>
      </c>
      <c r="BM329" s="77">
        <f t="shared" si="573"/>
        <v>0</v>
      </c>
      <c r="BN329" s="77">
        <f t="shared" si="574"/>
        <v>1</v>
      </c>
      <c r="BO329" s="77">
        <f t="shared" si="575"/>
        <v>1</v>
      </c>
      <c r="BP329" s="77">
        <f t="shared" si="576"/>
        <v>0</v>
      </c>
      <c r="BQ329" s="77">
        <f t="shared" si="577"/>
        <v>1</v>
      </c>
      <c r="BR329" s="77">
        <f t="shared" si="578"/>
        <v>0</v>
      </c>
      <c r="BS329" s="77">
        <f t="shared" si="579"/>
        <v>0</v>
      </c>
      <c r="BT329" s="77">
        <f t="shared" si="580"/>
        <v>0</v>
      </c>
      <c r="BU329" s="77">
        <f t="shared" si="581"/>
        <v>0</v>
      </c>
      <c r="BV329" s="77">
        <f t="shared" si="582"/>
        <v>0</v>
      </c>
      <c r="BW329" s="77">
        <f t="shared" si="583"/>
        <v>0</v>
      </c>
      <c r="BY329" s="78" t="str">
        <f t="shared" si="584"/>
        <v/>
      </c>
      <c r="BZ329" s="78"/>
      <c r="CA329" s="78" t="str">
        <f t="shared" si="585"/>
        <v/>
      </c>
      <c r="CB329" s="78" t="str">
        <f t="shared" si="586"/>
        <v>ENL</v>
      </c>
      <c r="CC329" s="78" t="str">
        <f t="shared" si="587"/>
        <v>ENL</v>
      </c>
    </row>
    <row r="330" spans="1:81" s="76" customFormat="1" ht="14.25" customHeight="1" x14ac:dyDescent="0.35">
      <c r="A330" s="75" t="str">
        <f t="shared" si="556"/>
        <v>Not Completed</v>
      </c>
      <c r="C330" s="77">
        <f t="shared" si="589"/>
        <v>329</v>
      </c>
      <c r="D330" s="14" t="str">
        <f t="shared" si="590"/>
        <v/>
      </c>
      <c r="E330" s="15"/>
      <c r="F330" s="15"/>
      <c r="G330" s="15"/>
      <c r="H330" s="14" t="str">
        <f t="shared" si="591"/>
        <v/>
      </c>
      <c r="I330" s="15"/>
      <c r="J330" s="15"/>
      <c r="K330" s="15"/>
      <c r="L330" s="15"/>
      <c r="M330" s="15"/>
      <c r="N330" s="15"/>
      <c r="O330" s="15"/>
      <c r="P330" s="16"/>
      <c r="Q330" s="17" t="str">
        <f>IF(ISBLANK(O330)=TRUE,"",VLOOKUP(O330,'validation code'!$X$35:$Y$38,2,0))</f>
        <v/>
      </c>
      <c r="R330" s="17" t="e">
        <f t="shared" si="592"/>
        <v>#VALUE!</v>
      </c>
      <c r="S330" s="16"/>
      <c r="T330" s="74" t="str">
        <f t="shared" si="593"/>
        <v/>
      </c>
      <c r="U330" s="69"/>
      <c r="V330" s="69"/>
      <c r="W330" s="69"/>
      <c r="X330" s="69"/>
      <c r="Y330" s="70"/>
      <c r="Z330" s="69"/>
      <c r="AA330" s="71"/>
      <c r="AB330" s="73" t="str">
        <f t="shared" si="588"/>
        <v/>
      </c>
      <c r="AC330" s="73" t="str">
        <f t="shared" si="588"/>
        <v/>
      </c>
      <c r="AD330" s="73" t="str">
        <f t="shared" si="588"/>
        <v/>
      </c>
      <c r="AE330" s="73" t="str">
        <f t="shared" ref="AC330:AM393" si="595">IF(OR(ISBLANK($V330)=TRUE,$V330&lt;&gt;AE$1=TRUE,ISBLANK($T330)=TRUE),"",IF(AE$1=$V330,$T330,0))</f>
        <v/>
      </c>
      <c r="AF330" s="73" t="str">
        <f t="shared" si="595"/>
        <v/>
      </c>
      <c r="AG330" s="73" t="str">
        <f t="shared" si="595"/>
        <v/>
      </c>
      <c r="AH330" s="73" t="str">
        <f t="shared" si="595"/>
        <v/>
      </c>
      <c r="AI330" s="73" t="str">
        <f t="shared" si="595"/>
        <v/>
      </c>
      <c r="AJ330" s="73" t="str">
        <f t="shared" si="595"/>
        <v/>
      </c>
      <c r="AK330" s="73" t="str">
        <f t="shared" si="595"/>
        <v/>
      </c>
      <c r="AL330" s="73" t="str">
        <f t="shared" si="595"/>
        <v/>
      </c>
      <c r="AM330" s="73" t="str">
        <f t="shared" si="595"/>
        <v/>
      </c>
      <c r="AN330" s="64" t="e">
        <f t="shared" si="594"/>
        <v>#VALUE!</v>
      </c>
      <c r="AO330" s="12"/>
      <c r="AP330" s="12" t="str">
        <f>IF(ISBLANK(F330),"",VLOOKUP(F330,'validation code'!$T$64:$U$125,2,0))</f>
        <v/>
      </c>
      <c r="AQ330" s="12" t="str">
        <f>IF(ISBLANK(F330),"",VLOOKUP(F330,'validation code'!$T$3:$U$61,2,0))</f>
        <v/>
      </c>
      <c r="AR330" s="12" t="str">
        <f>IF(ISBLANK(M330)=TRUE,"",VLOOKUP(M330,'validation code'!$X$48:$Y$49,2,0))</f>
        <v/>
      </c>
      <c r="AS330" s="12" t="str">
        <f>IF(ISBLANK(F330)=TRUE,"",VLOOKUP(F330,'validation code'!$A$29:$B$91,2,0))</f>
        <v/>
      </c>
      <c r="AT330" s="12"/>
      <c r="AU330" s="12" t="s">
        <v>1149</v>
      </c>
      <c r="AV330" s="12" t="str">
        <f>IF(ISBLANK($B$2)=TRUE,"",VLOOKUP($B$2,'validation code'!$W$54:$X$76,2,0))</f>
        <v>ENL</v>
      </c>
      <c r="AW330" s="75" t="str">
        <f t="shared" si="557"/>
        <v>01</v>
      </c>
      <c r="AX330" s="75" t="str">
        <f t="shared" si="558"/>
        <v/>
      </c>
      <c r="AY330" s="75" t="str">
        <f t="shared" si="559"/>
        <v>0329</v>
      </c>
      <c r="AZ330" s="75" t="str">
        <f t="shared" si="560"/>
        <v>EX-23-ENL-01--0329</v>
      </c>
      <c r="BA330" s="75" t="str">
        <f t="shared" si="561"/>
        <v>Not Completed</v>
      </c>
      <c r="BB330" s="77">
        <f t="shared" si="562"/>
        <v>0</v>
      </c>
      <c r="BC330" s="77">
        <f t="shared" si="563"/>
        <v>0</v>
      </c>
      <c r="BD330" s="77">
        <f t="shared" si="564"/>
        <v>0</v>
      </c>
      <c r="BE330" s="77">
        <f t="shared" si="565"/>
        <v>1</v>
      </c>
      <c r="BF330" s="77">
        <f t="shared" si="566"/>
        <v>0</v>
      </c>
      <c r="BG330" s="77">
        <f t="shared" si="567"/>
        <v>0</v>
      </c>
      <c r="BH330" s="77">
        <f t="shared" si="568"/>
        <v>0</v>
      </c>
      <c r="BI330" s="77">
        <f t="shared" si="569"/>
        <v>0</v>
      </c>
      <c r="BJ330" s="77">
        <f t="shared" si="570"/>
        <v>0</v>
      </c>
      <c r="BK330" s="77">
        <f t="shared" si="571"/>
        <v>0</v>
      </c>
      <c r="BL330" s="77">
        <f t="shared" si="572"/>
        <v>0</v>
      </c>
      <c r="BM330" s="77">
        <f t="shared" si="573"/>
        <v>0</v>
      </c>
      <c r="BN330" s="77">
        <f t="shared" si="574"/>
        <v>1</v>
      </c>
      <c r="BO330" s="77">
        <f t="shared" si="575"/>
        <v>1</v>
      </c>
      <c r="BP330" s="77">
        <f t="shared" si="576"/>
        <v>0</v>
      </c>
      <c r="BQ330" s="77">
        <f t="shared" si="577"/>
        <v>1</v>
      </c>
      <c r="BR330" s="77">
        <f t="shared" si="578"/>
        <v>0</v>
      </c>
      <c r="BS330" s="77">
        <f t="shared" si="579"/>
        <v>0</v>
      </c>
      <c r="BT330" s="77">
        <f t="shared" si="580"/>
        <v>0</v>
      </c>
      <c r="BU330" s="77">
        <f t="shared" si="581"/>
        <v>0</v>
      </c>
      <c r="BV330" s="77">
        <f t="shared" si="582"/>
        <v>0</v>
      </c>
      <c r="BW330" s="77">
        <f t="shared" si="583"/>
        <v>0</v>
      </c>
      <c r="BY330" s="78" t="str">
        <f t="shared" si="584"/>
        <v/>
      </c>
      <c r="BZ330" s="78"/>
      <c r="CA330" s="78" t="str">
        <f t="shared" si="585"/>
        <v/>
      </c>
      <c r="CB330" s="78" t="str">
        <f t="shared" si="586"/>
        <v>ENL</v>
      </c>
      <c r="CC330" s="78" t="str">
        <f t="shared" si="587"/>
        <v>ENL</v>
      </c>
    </row>
    <row r="331" spans="1:81" s="76" customFormat="1" ht="14.25" customHeight="1" x14ac:dyDescent="0.35">
      <c r="A331" s="75" t="str">
        <f t="shared" si="556"/>
        <v>Not Completed</v>
      </c>
      <c r="C331" s="77">
        <f t="shared" si="589"/>
        <v>330</v>
      </c>
      <c r="D331" s="14" t="str">
        <f t="shared" si="590"/>
        <v/>
      </c>
      <c r="E331" s="15"/>
      <c r="F331" s="15"/>
      <c r="G331" s="15"/>
      <c r="H331" s="14" t="str">
        <f t="shared" si="591"/>
        <v/>
      </c>
      <c r="I331" s="15"/>
      <c r="J331" s="15"/>
      <c r="K331" s="15"/>
      <c r="L331" s="15"/>
      <c r="M331" s="15"/>
      <c r="N331" s="15"/>
      <c r="O331" s="15"/>
      <c r="P331" s="16"/>
      <c r="Q331" s="17" t="str">
        <f>IF(ISBLANK(O331)=TRUE,"",VLOOKUP(O331,'validation code'!$X$35:$Y$38,2,0))</f>
        <v/>
      </c>
      <c r="R331" s="17" t="e">
        <f t="shared" si="592"/>
        <v>#VALUE!</v>
      </c>
      <c r="S331" s="16"/>
      <c r="T331" s="74" t="str">
        <f t="shared" si="593"/>
        <v/>
      </c>
      <c r="U331" s="69"/>
      <c r="V331" s="69"/>
      <c r="W331" s="69"/>
      <c r="X331" s="69"/>
      <c r="Y331" s="70"/>
      <c r="Z331" s="69"/>
      <c r="AA331" s="71"/>
      <c r="AB331" s="73" t="str">
        <f t="shared" ref="AB331:AB394" si="596">IF(OR(ISBLANK($V331)=TRUE,$V331&lt;&gt;AB$1=TRUE,ISBLANK($T331)=TRUE),"",IF(AB$1=$V331,$T331,0))</f>
        <v/>
      </c>
      <c r="AC331" s="73" t="str">
        <f t="shared" si="595"/>
        <v/>
      </c>
      <c r="AD331" s="73" t="str">
        <f t="shared" si="595"/>
        <v/>
      </c>
      <c r="AE331" s="73" t="str">
        <f t="shared" si="595"/>
        <v/>
      </c>
      <c r="AF331" s="73" t="str">
        <f t="shared" si="595"/>
        <v/>
      </c>
      <c r="AG331" s="73" t="str">
        <f t="shared" si="595"/>
        <v/>
      </c>
      <c r="AH331" s="73" t="str">
        <f t="shared" si="595"/>
        <v/>
      </c>
      <c r="AI331" s="73" t="str">
        <f t="shared" si="595"/>
        <v/>
      </c>
      <c r="AJ331" s="73" t="str">
        <f t="shared" si="595"/>
        <v/>
      </c>
      <c r="AK331" s="73" t="str">
        <f t="shared" si="595"/>
        <v/>
      </c>
      <c r="AL331" s="73" t="str">
        <f t="shared" si="595"/>
        <v/>
      </c>
      <c r="AM331" s="73" t="str">
        <f t="shared" si="595"/>
        <v/>
      </c>
      <c r="AN331" s="64" t="e">
        <f t="shared" si="594"/>
        <v>#VALUE!</v>
      </c>
      <c r="AO331" s="12"/>
      <c r="AP331" s="12" t="str">
        <f>IF(ISBLANK(F331),"",VLOOKUP(F331,'validation code'!$T$64:$U$125,2,0))</f>
        <v/>
      </c>
      <c r="AQ331" s="12" t="str">
        <f>IF(ISBLANK(F331),"",VLOOKUP(F331,'validation code'!$T$3:$U$61,2,0))</f>
        <v/>
      </c>
      <c r="AR331" s="12" t="str">
        <f>IF(ISBLANK(M331)=TRUE,"",VLOOKUP(M331,'validation code'!$X$48:$Y$49,2,0))</f>
        <v/>
      </c>
      <c r="AS331" s="12" t="str">
        <f>IF(ISBLANK(F331)=TRUE,"",VLOOKUP(F331,'validation code'!$A$29:$B$91,2,0))</f>
        <v/>
      </c>
      <c r="AT331" s="12"/>
      <c r="AU331" s="12" t="s">
        <v>1149</v>
      </c>
      <c r="AV331" s="12" t="str">
        <f>IF(ISBLANK($B$2)=TRUE,"",VLOOKUP($B$2,'validation code'!$W$54:$X$76,2,0))</f>
        <v>ENL</v>
      </c>
      <c r="AW331" s="75" t="str">
        <f t="shared" si="557"/>
        <v>01</v>
      </c>
      <c r="AX331" s="75" t="str">
        <f t="shared" si="558"/>
        <v/>
      </c>
      <c r="AY331" s="75" t="str">
        <f t="shared" si="559"/>
        <v>0330</v>
      </c>
      <c r="AZ331" s="75" t="str">
        <f t="shared" si="560"/>
        <v>EX-23-ENL-01--0330</v>
      </c>
      <c r="BA331" s="75" t="str">
        <f t="shared" si="561"/>
        <v>Not Completed</v>
      </c>
      <c r="BB331" s="77">
        <f t="shared" si="562"/>
        <v>0</v>
      </c>
      <c r="BC331" s="77">
        <f t="shared" si="563"/>
        <v>0</v>
      </c>
      <c r="BD331" s="77">
        <f t="shared" si="564"/>
        <v>0</v>
      </c>
      <c r="BE331" s="77">
        <f t="shared" si="565"/>
        <v>1</v>
      </c>
      <c r="BF331" s="77">
        <f t="shared" si="566"/>
        <v>0</v>
      </c>
      <c r="BG331" s="77">
        <f t="shared" si="567"/>
        <v>0</v>
      </c>
      <c r="BH331" s="77">
        <f t="shared" si="568"/>
        <v>0</v>
      </c>
      <c r="BI331" s="77">
        <f t="shared" si="569"/>
        <v>0</v>
      </c>
      <c r="BJ331" s="77">
        <f t="shared" si="570"/>
        <v>0</v>
      </c>
      <c r="BK331" s="77">
        <f t="shared" si="571"/>
        <v>0</v>
      </c>
      <c r="BL331" s="77">
        <f t="shared" si="572"/>
        <v>0</v>
      </c>
      <c r="BM331" s="77">
        <f t="shared" si="573"/>
        <v>0</v>
      </c>
      <c r="BN331" s="77">
        <f t="shared" si="574"/>
        <v>1</v>
      </c>
      <c r="BO331" s="77">
        <f t="shared" si="575"/>
        <v>1</v>
      </c>
      <c r="BP331" s="77">
        <f t="shared" si="576"/>
        <v>0</v>
      </c>
      <c r="BQ331" s="77">
        <f t="shared" si="577"/>
        <v>1</v>
      </c>
      <c r="BR331" s="77">
        <f t="shared" si="578"/>
        <v>0</v>
      </c>
      <c r="BS331" s="77">
        <f t="shared" si="579"/>
        <v>0</v>
      </c>
      <c r="BT331" s="77">
        <f t="shared" si="580"/>
        <v>0</v>
      </c>
      <c r="BU331" s="77">
        <f t="shared" si="581"/>
        <v>0</v>
      </c>
      <c r="BV331" s="77">
        <f t="shared" si="582"/>
        <v>0</v>
      </c>
      <c r="BW331" s="77">
        <f t="shared" si="583"/>
        <v>0</v>
      </c>
      <c r="BY331" s="78" t="str">
        <f t="shared" si="584"/>
        <v/>
      </c>
      <c r="BZ331" s="78"/>
      <c r="CA331" s="78" t="str">
        <f t="shared" si="585"/>
        <v/>
      </c>
      <c r="CB331" s="78" t="str">
        <f t="shared" si="586"/>
        <v>ENL</v>
      </c>
      <c r="CC331" s="78" t="str">
        <f t="shared" si="587"/>
        <v>ENL</v>
      </c>
    </row>
    <row r="332" spans="1:81" s="76" customFormat="1" ht="14.25" customHeight="1" x14ac:dyDescent="0.35">
      <c r="A332" s="75" t="str">
        <f t="shared" si="556"/>
        <v>Not Completed</v>
      </c>
      <c r="C332" s="77">
        <f t="shared" si="589"/>
        <v>331</v>
      </c>
      <c r="D332" s="14" t="str">
        <f t="shared" si="590"/>
        <v/>
      </c>
      <c r="E332" s="15"/>
      <c r="F332" s="15"/>
      <c r="G332" s="15"/>
      <c r="H332" s="14" t="str">
        <f t="shared" si="591"/>
        <v/>
      </c>
      <c r="I332" s="15"/>
      <c r="J332" s="15"/>
      <c r="K332" s="15"/>
      <c r="L332" s="15"/>
      <c r="M332" s="15"/>
      <c r="N332" s="15"/>
      <c r="O332" s="15"/>
      <c r="P332" s="16"/>
      <c r="Q332" s="17" t="str">
        <f>IF(ISBLANK(O332)=TRUE,"",VLOOKUP(O332,'validation code'!$X$35:$Y$38,2,0))</f>
        <v/>
      </c>
      <c r="R332" s="17" t="e">
        <f t="shared" si="592"/>
        <v>#VALUE!</v>
      </c>
      <c r="S332" s="16"/>
      <c r="T332" s="74" t="str">
        <f t="shared" si="593"/>
        <v/>
      </c>
      <c r="U332" s="69"/>
      <c r="V332" s="69"/>
      <c r="W332" s="69"/>
      <c r="X332" s="69"/>
      <c r="Y332" s="70"/>
      <c r="Z332" s="69"/>
      <c r="AA332" s="71"/>
      <c r="AB332" s="73" t="str">
        <f t="shared" si="596"/>
        <v/>
      </c>
      <c r="AC332" s="73" t="str">
        <f t="shared" si="595"/>
        <v/>
      </c>
      <c r="AD332" s="73" t="str">
        <f t="shared" si="595"/>
        <v/>
      </c>
      <c r="AE332" s="73" t="str">
        <f t="shared" si="595"/>
        <v/>
      </c>
      <c r="AF332" s="73" t="str">
        <f t="shared" si="595"/>
        <v/>
      </c>
      <c r="AG332" s="73" t="str">
        <f t="shared" si="595"/>
        <v/>
      </c>
      <c r="AH332" s="73" t="str">
        <f t="shared" si="595"/>
        <v/>
      </c>
      <c r="AI332" s="73" t="str">
        <f t="shared" si="595"/>
        <v/>
      </c>
      <c r="AJ332" s="73" t="str">
        <f t="shared" si="595"/>
        <v/>
      </c>
      <c r="AK332" s="73" t="str">
        <f t="shared" si="595"/>
        <v/>
      </c>
      <c r="AL332" s="73" t="str">
        <f t="shared" si="595"/>
        <v/>
      </c>
      <c r="AM332" s="73" t="str">
        <f t="shared" si="595"/>
        <v/>
      </c>
      <c r="AN332" s="64" t="e">
        <f t="shared" si="594"/>
        <v>#VALUE!</v>
      </c>
      <c r="AO332" s="12"/>
      <c r="AP332" s="12" t="str">
        <f>IF(ISBLANK(F332),"",VLOOKUP(F332,'validation code'!$T$64:$U$125,2,0))</f>
        <v/>
      </c>
      <c r="AQ332" s="12" t="str">
        <f>IF(ISBLANK(F332),"",VLOOKUP(F332,'validation code'!$T$3:$U$61,2,0))</f>
        <v/>
      </c>
      <c r="AR332" s="12" t="str">
        <f>IF(ISBLANK(M332)=TRUE,"",VLOOKUP(M332,'validation code'!$X$48:$Y$49,2,0))</f>
        <v/>
      </c>
      <c r="AS332" s="12" t="str">
        <f>IF(ISBLANK(F332)=TRUE,"",VLOOKUP(F332,'validation code'!$A$29:$B$91,2,0))</f>
        <v/>
      </c>
      <c r="AT332" s="12"/>
      <c r="AU332" s="12" t="s">
        <v>1149</v>
      </c>
      <c r="AV332" s="12" t="str">
        <f>IF(ISBLANK($B$2)=TRUE,"",VLOOKUP($B$2,'validation code'!$W$54:$X$76,2,0))</f>
        <v>ENL</v>
      </c>
      <c r="AW332" s="75" t="str">
        <f t="shared" si="557"/>
        <v>01</v>
      </c>
      <c r="AX332" s="75" t="str">
        <f t="shared" si="558"/>
        <v/>
      </c>
      <c r="AY332" s="75" t="str">
        <f t="shared" si="559"/>
        <v>0331</v>
      </c>
      <c r="AZ332" s="75" t="str">
        <f t="shared" si="560"/>
        <v>EX-23-ENL-01--0331</v>
      </c>
      <c r="BA332" s="75" t="str">
        <f t="shared" si="561"/>
        <v>Not Completed</v>
      </c>
      <c r="BB332" s="77">
        <f t="shared" si="562"/>
        <v>0</v>
      </c>
      <c r="BC332" s="77">
        <f t="shared" si="563"/>
        <v>0</v>
      </c>
      <c r="BD332" s="77">
        <f t="shared" si="564"/>
        <v>0</v>
      </c>
      <c r="BE332" s="77">
        <f t="shared" si="565"/>
        <v>1</v>
      </c>
      <c r="BF332" s="77">
        <f t="shared" si="566"/>
        <v>0</v>
      </c>
      <c r="BG332" s="77">
        <f t="shared" si="567"/>
        <v>0</v>
      </c>
      <c r="BH332" s="77">
        <f t="shared" si="568"/>
        <v>0</v>
      </c>
      <c r="BI332" s="77">
        <f t="shared" si="569"/>
        <v>0</v>
      </c>
      <c r="BJ332" s="77">
        <f t="shared" si="570"/>
        <v>0</v>
      </c>
      <c r="BK332" s="77">
        <f t="shared" si="571"/>
        <v>0</v>
      </c>
      <c r="BL332" s="77">
        <f t="shared" si="572"/>
        <v>0</v>
      </c>
      <c r="BM332" s="77">
        <f t="shared" si="573"/>
        <v>0</v>
      </c>
      <c r="BN332" s="77">
        <f t="shared" si="574"/>
        <v>1</v>
      </c>
      <c r="BO332" s="77">
        <f t="shared" si="575"/>
        <v>1</v>
      </c>
      <c r="BP332" s="77">
        <f t="shared" si="576"/>
        <v>0</v>
      </c>
      <c r="BQ332" s="77">
        <f t="shared" si="577"/>
        <v>1</v>
      </c>
      <c r="BR332" s="77">
        <f t="shared" si="578"/>
        <v>0</v>
      </c>
      <c r="BS332" s="77">
        <f t="shared" si="579"/>
        <v>0</v>
      </c>
      <c r="BT332" s="77">
        <f t="shared" si="580"/>
        <v>0</v>
      </c>
      <c r="BU332" s="77">
        <f t="shared" si="581"/>
        <v>0</v>
      </c>
      <c r="BV332" s="77">
        <f t="shared" si="582"/>
        <v>0</v>
      </c>
      <c r="BW332" s="77">
        <f t="shared" si="583"/>
        <v>0</v>
      </c>
      <c r="BY332" s="78" t="str">
        <f t="shared" si="584"/>
        <v/>
      </c>
      <c r="BZ332" s="78"/>
      <c r="CA332" s="78" t="str">
        <f t="shared" si="585"/>
        <v/>
      </c>
      <c r="CB332" s="78" t="str">
        <f t="shared" si="586"/>
        <v>ENL</v>
      </c>
      <c r="CC332" s="78" t="str">
        <f t="shared" si="587"/>
        <v>ENL</v>
      </c>
    </row>
    <row r="333" spans="1:81" s="76" customFormat="1" ht="14.25" customHeight="1" x14ac:dyDescent="0.35">
      <c r="A333" s="75" t="str">
        <f t="shared" si="556"/>
        <v>Not Completed</v>
      </c>
      <c r="C333" s="77">
        <f t="shared" si="589"/>
        <v>332</v>
      </c>
      <c r="D333" s="14" t="str">
        <f t="shared" si="590"/>
        <v/>
      </c>
      <c r="E333" s="15"/>
      <c r="F333" s="15"/>
      <c r="G333" s="15"/>
      <c r="H333" s="14" t="str">
        <f t="shared" si="591"/>
        <v/>
      </c>
      <c r="I333" s="15"/>
      <c r="J333" s="15"/>
      <c r="K333" s="15"/>
      <c r="L333" s="15"/>
      <c r="M333" s="15"/>
      <c r="N333" s="15"/>
      <c r="O333" s="15"/>
      <c r="P333" s="16"/>
      <c r="Q333" s="17" t="str">
        <f>IF(ISBLANK(O333)=TRUE,"",VLOOKUP(O333,'validation code'!$X$35:$Y$38,2,0))</f>
        <v/>
      </c>
      <c r="R333" s="17" t="e">
        <f t="shared" si="592"/>
        <v>#VALUE!</v>
      </c>
      <c r="S333" s="16"/>
      <c r="T333" s="74" t="str">
        <f t="shared" si="593"/>
        <v/>
      </c>
      <c r="U333" s="69"/>
      <c r="V333" s="69"/>
      <c r="W333" s="69"/>
      <c r="X333" s="69"/>
      <c r="Y333" s="70"/>
      <c r="Z333" s="69"/>
      <c r="AA333" s="71"/>
      <c r="AB333" s="73" t="str">
        <f t="shared" si="596"/>
        <v/>
      </c>
      <c r="AC333" s="73" t="str">
        <f t="shared" si="595"/>
        <v/>
      </c>
      <c r="AD333" s="73" t="str">
        <f t="shared" si="595"/>
        <v/>
      </c>
      <c r="AE333" s="73" t="str">
        <f t="shared" si="595"/>
        <v/>
      </c>
      <c r="AF333" s="73" t="str">
        <f t="shared" si="595"/>
        <v/>
      </c>
      <c r="AG333" s="73" t="str">
        <f t="shared" si="595"/>
        <v/>
      </c>
      <c r="AH333" s="73" t="str">
        <f t="shared" si="595"/>
        <v/>
      </c>
      <c r="AI333" s="73" t="str">
        <f t="shared" si="595"/>
        <v/>
      </c>
      <c r="AJ333" s="73" t="str">
        <f t="shared" si="595"/>
        <v/>
      </c>
      <c r="AK333" s="73" t="str">
        <f t="shared" si="595"/>
        <v/>
      </c>
      <c r="AL333" s="73" t="str">
        <f t="shared" si="595"/>
        <v/>
      </c>
      <c r="AM333" s="73" t="str">
        <f t="shared" si="595"/>
        <v/>
      </c>
      <c r="AN333" s="64" t="e">
        <f t="shared" si="594"/>
        <v>#VALUE!</v>
      </c>
      <c r="AO333" s="12"/>
      <c r="AP333" s="12" t="str">
        <f>IF(ISBLANK(F333),"",VLOOKUP(F333,'validation code'!$T$64:$U$125,2,0))</f>
        <v/>
      </c>
      <c r="AQ333" s="12" t="str">
        <f>IF(ISBLANK(F333),"",VLOOKUP(F333,'validation code'!$T$3:$U$61,2,0))</f>
        <v/>
      </c>
      <c r="AR333" s="12" t="str">
        <f>IF(ISBLANK(M333)=TRUE,"",VLOOKUP(M333,'validation code'!$X$48:$Y$49,2,0))</f>
        <v/>
      </c>
      <c r="AS333" s="12" t="str">
        <f>IF(ISBLANK(F333)=TRUE,"",VLOOKUP(F333,'validation code'!$A$29:$B$91,2,0))</f>
        <v/>
      </c>
      <c r="AT333" s="12"/>
      <c r="AU333" s="12" t="s">
        <v>1149</v>
      </c>
      <c r="AV333" s="12" t="str">
        <f>IF(ISBLANK($B$2)=TRUE,"",VLOOKUP($B$2,'validation code'!$W$54:$X$76,2,0))</f>
        <v>ENL</v>
      </c>
      <c r="AW333" s="75" t="str">
        <f t="shared" si="557"/>
        <v>01</v>
      </c>
      <c r="AX333" s="75" t="str">
        <f t="shared" si="558"/>
        <v/>
      </c>
      <c r="AY333" s="75" t="str">
        <f t="shared" si="559"/>
        <v>0332</v>
      </c>
      <c r="AZ333" s="75" t="str">
        <f t="shared" si="560"/>
        <v>EX-23-ENL-01--0332</v>
      </c>
      <c r="BA333" s="75" t="str">
        <f t="shared" si="561"/>
        <v>Not Completed</v>
      </c>
      <c r="BB333" s="77">
        <f t="shared" si="562"/>
        <v>0</v>
      </c>
      <c r="BC333" s="77">
        <f t="shared" si="563"/>
        <v>0</v>
      </c>
      <c r="BD333" s="77">
        <f t="shared" si="564"/>
        <v>0</v>
      </c>
      <c r="BE333" s="77">
        <f t="shared" si="565"/>
        <v>1</v>
      </c>
      <c r="BF333" s="77">
        <f t="shared" si="566"/>
        <v>0</v>
      </c>
      <c r="BG333" s="77">
        <f t="shared" si="567"/>
        <v>0</v>
      </c>
      <c r="BH333" s="77">
        <f t="shared" si="568"/>
        <v>0</v>
      </c>
      <c r="BI333" s="77">
        <f t="shared" si="569"/>
        <v>0</v>
      </c>
      <c r="BJ333" s="77">
        <f t="shared" si="570"/>
        <v>0</v>
      </c>
      <c r="BK333" s="77">
        <f t="shared" si="571"/>
        <v>0</v>
      </c>
      <c r="BL333" s="77">
        <f t="shared" si="572"/>
        <v>0</v>
      </c>
      <c r="BM333" s="77">
        <f t="shared" si="573"/>
        <v>0</v>
      </c>
      <c r="BN333" s="77">
        <f t="shared" si="574"/>
        <v>1</v>
      </c>
      <c r="BO333" s="77">
        <f t="shared" si="575"/>
        <v>1</v>
      </c>
      <c r="BP333" s="77">
        <f t="shared" si="576"/>
        <v>0</v>
      </c>
      <c r="BQ333" s="77">
        <f t="shared" si="577"/>
        <v>1</v>
      </c>
      <c r="BR333" s="77">
        <f t="shared" si="578"/>
        <v>0</v>
      </c>
      <c r="BS333" s="77">
        <f t="shared" si="579"/>
        <v>0</v>
      </c>
      <c r="BT333" s="77">
        <f t="shared" si="580"/>
        <v>0</v>
      </c>
      <c r="BU333" s="77">
        <f t="shared" si="581"/>
        <v>0</v>
      </c>
      <c r="BV333" s="77">
        <f t="shared" si="582"/>
        <v>0</v>
      </c>
      <c r="BW333" s="77">
        <f t="shared" si="583"/>
        <v>0</v>
      </c>
      <c r="BY333" s="78" t="str">
        <f t="shared" si="584"/>
        <v/>
      </c>
      <c r="BZ333" s="78"/>
      <c r="CA333" s="78" t="str">
        <f t="shared" si="585"/>
        <v/>
      </c>
      <c r="CB333" s="78" t="str">
        <f t="shared" si="586"/>
        <v>ENL</v>
      </c>
      <c r="CC333" s="78" t="str">
        <f t="shared" si="587"/>
        <v>ENL</v>
      </c>
    </row>
    <row r="334" spans="1:81" s="76" customFormat="1" ht="14.25" customHeight="1" x14ac:dyDescent="0.35">
      <c r="A334" s="75" t="str">
        <f t="shared" si="556"/>
        <v>Not Completed</v>
      </c>
      <c r="C334" s="77">
        <f t="shared" si="589"/>
        <v>333</v>
      </c>
      <c r="D334" s="14" t="str">
        <f t="shared" si="590"/>
        <v/>
      </c>
      <c r="E334" s="15"/>
      <c r="F334" s="15"/>
      <c r="G334" s="15"/>
      <c r="H334" s="14" t="str">
        <f t="shared" si="591"/>
        <v/>
      </c>
      <c r="I334" s="15"/>
      <c r="J334" s="15"/>
      <c r="K334" s="15"/>
      <c r="L334" s="15"/>
      <c r="M334" s="15"/>
      <c r="N334" s="15"/>
      <c r="O334" s="15"/>
      <c r="P334" s="16"/>
      <c r="Q334" s="17" t="str">
        <f>IF(ISBLANK(O334)=TRUE,"",VLOOKUP(O334,'validation code'!$X$35:$Y$38,2,0))</f>
        <v/>
      </c>
      <c r="R334" s="17" t="e">
        <f t="shared" si="592"/>
        <v>#VALUE!</v>
      </c>
      <c r="S334" s="16"/>
      <c r="T334" s="74" t="str">
        <f t="shared" si="593"/>
        <v/>
      </c>
      <c r="U334" s="69"/>
      <c r="V334" s="69"/>
      <c r="W334" s="69"/>
      <c r="X334" s="69"/>
      <c r="Y334" s="70"/>
      <c r="Z334" s="69"/>
      <c r="AA334" s="71"/>
      <c r="AB334" s="73" t="str">
        <f t="shared" si="596"/>
        <v/>
      </c>
      <c r="AC334" s="73" t="str">
        <f t="shared" si="595"/>
        <v/>
      </c>
      <c r="AD334" s="73" t="str">
        <f t="shared" si="595"/>
        <v/>
      </c>
      <c r="AE334" s="73" t="str">
        <f t="shared" si="595"/>
        <v/>
      </c>
      <c r="AF334" s="73" t="str">
        <f t="shared" si="595"/>
        <v/>
      </c>
      <c r="AG334" s="73" t="str">
        <f t="shared" si="595"/>
        <v/>
      </c>
      <c r="AH334" s="73" t="str">
        <f t="shared" si="595"/>
        <v/>
      </c>
      <c r="AI334" s="73" t="str">
        <f t="shared" si="595"/>
        <v/>
      </c>
      <c r="AJ334" s="73" t="str">
        <f t="shared" si="595"/>
        <v/>
      </c>
      <c r="AK334" s="73" t="str">
        <f t="shared" si="595"/>
        <v/>
      </c>
      <c r="AL334" s="73" t="str">
        <f t="shared" si="595"/>
        <v/>
      </c>
      <c r="AM334" s="73" t="str">
        <f t="shared" si="595"/>
        <v/>
      </c>
      <c r="AN334" s="64" t="e">
        <f t="shared" si="594"/>
        <v>#VALUE!</v>
      </c>
      <c r="AO334" s="12"/>
      <c r="AP334" s="12" t="str">
        <f>IF(ISBLANK(F334),"",VLOOKUP(F334,'validation code'!$T$64:$U$125,2,0))</f>
        <v/>
      </c>
      <c r="AQ334" s="12" t="str">
        <f>IF(ISBLANK(F334),"",VLOOKUP(F334,'validation code'!$T$3:$U$61,2,0))</f>
        <v/>
      </c>
      <c r="AR334" s="12" t="str">
        <f>IF(ISBLANK(M334)=TRUE,"",VLOOKUP(M334,'validation code'!$X$48:$Y$49,2,0))</f>
        <v/>
      </c>
      <c r="AS334" s="12" t="str">
        <f>IF(ISBLANK(F334)=TRUE,"",VLOOKUP(F334,'validation code'!$A$29:$B$91,2,0))</f>
        <v/>
      </c>
      <c r="AT334" s="12"/>
      <c r="AU334" s="12" t="s">
        <v>1149</v>
      </c>
      <c r="AV334" s="12" t="str">
        <f>IF(ISBLANK($B$2)=TRUE,"",VLOOKUP($B$2,'validation code'!$W$54:$X$76,2,0))</f>
        <v>ENL</v>
      </c>
      <c r="AW334" s="75" t="str">
        <f t="shared" si="557"/>
        <v>01</v>
      </c>
      <c r="AX334" s="75" t="str">
        <f t="shared" si="558"/>
        <v/>
      </c>
      <c r="AY334" s="75" t="str">
        <f t="shared" si="559"/>
        <v>0333</v>
      </c>
      <c r="AZ334" s="75" t="str">
        <f t="shared" si="560"/>
        <v>EX-23-ENL-01--0333</v>
      </c>
      <c r="BA334" s="75" t="str">
        <f t="shared" si="561"/>
        <v>Not Completed</v>
      </c>
      <c r="BB334" s="77">
        <f t="shared" si="562"/>
        <v>0</v>
      </c>
      <c r="BC334" s="77">
        <f t="shared" si="563"/>
        <v>0</v>
      </c>
      <c r="BD334" s="77">
        <f t="shared" si="564"/>
        <v>0</v>
      </c>
      <c r="BE334" s="77">
        <f t="shared" si="565"/>
        <v>1</v>
      </c>
      <c r="BF334" s="77">
        <f t="shared" si="566"/>
        <v>0</v>
      </c>
      <c r="BG334" s="77">
        <f t="shared" si="567"/>
        <v>0</v>
      </c>
      <c r="BH334" s="77">
        <f t="shared" si="568"/>
        <v>0</v>
      </c>
      <c r="BI334" s="77">
        <f t="shared" si="569"/>
        <v>0</v>
      </c>
      <c r="BJ334" s="77">
        <f t="shared" si="570"/>
        <v>0</v>
      </c>
      <c r="BK334" s="77">
        <f t="shared" si="571"/>
        <v>0</v>
      </c>
      <c r="BL334" s="77">
        <f t="shared" si="572"/>
        <v>0</v>
      </c>
      <c r="BM334" s="77">
        <f t="shared" si="573"/>
        <v>0</v>
      </c>
      <c r="BN334" s="77">
        <f t="shared" si="574"/>
        <v>1</v>
      </c>
      <c r="BO334" s="77">
        <f t="shared" si="575"/>
        <v>1</v>
      </c>
      <c r="BP334" s="77">
        <f t="shared" si="576"/>
        <v>0</v>
      </c>
      <c r="BQ334" s="77">
        <f t="shared" si="577"/>
        <v>1</v>
      </c>
      <c r="BR334" s="77">
        <f t="shared" si="578"/>
        <v>0</v>
      </c>
      <c r="BS334" s="77">
        <f t="shared" si="579"/>
        <v>0</v>
      </c>
      <c r="BT334" s="77">
        <f t="shared" si="580"/>
        <v>0</v>
      </c>
      <c r="BU334" s="77">
        <f t="shared" si="581"/>
        <v>0</v>
      </c>
      <c r="BV334" s="77">
        <f t="shared" si="582"/>
        <v>0</v>
      </c>
      <c r="BW334" s="77">
        <f t="shared" si="583"/>
        <v>0</v>
      </c>
      <c r="BY334" s="78" t="str">
        <f t="shared" si="584"/>
        <v/>
      </c>
      <c r="BZ334" s="78"/>
      <c r="CA334" s="78" t="str">
        <f t="shared" si="585"/>
        <v/>
      </c>
      <c r="CB334" s="78" t="str">
        <f t="shared" si="586"/>
        <v>ENL</v>
      </c>
      <c r="CC334" s="78" t="str">
        <f t="shared" si="587"/>
        <v>ENL</v>
      </c>
    </row>
    <row r="335" spans="1:81" s="76" customFormat="1" ht="14.25" customHeight="1" x14ac:dyDescent="0.35">
      <c r="A335" s="75" t="str">
        <f t="shared" si="556"/>
        <v>Not Completed</v>
      </c>
      <c r="C335" s="77">
        <f t="shared" si="589"/>
        <v>334</v>
      </c>
      <c r="D335" s="14" t="str">
        <f t="shared" si="590"/>
        <v/>
      </c>
      <c r="E335" s="15"/>
      <c r="F335" s="15"/>
      <c r="G335" s="15"/>
      <c r="H335" s="14" t="str">
        <f t="shared" si="591"/>
        <v/>
      </c>
      <c r="I335" s="15"/>
      <c r="J335" s="15"/>
      <c r="K335" s="15"/>
      <c r="L335" s="15"/>
      <c r="M335" s="15"/>
      <c r="N335" s="15"/>
      <c r="O335" s="15"/>
      <c r="P335" s="16"/>
      <c r="Q335" s="17" t="str">
        <f>IF(ISBLANK(O335)=TRUE,"",VLOOKUP(O335,'validation code'!$X$35:$Y$38,2,0))</f>
        <v/>
      </c>
      <c r="R335" s="17" t="e">
        <f t="shared" si="592"/>
        <v>#VALUE!</v>
      </c>
      <c r="S335" s="16"/>
      <c r="T335" s="74" t="str">
        <f t="shared" si="593"/>
        <v/>
      </c>
      <c r="U335" s="69"/>
      <c r="V335" s="69"/>
      <c r="W335" s="69"/>
      <c r="X335" s="69"/>
      <c r="Y335" s="70"/>
      <c r="Z335" s="69"/>
      <c r="AA335" s="71"/>
      <c r="AB335" s="73" t="str">
        <f t="shared" si="596"/>
        <v/>
      </c>
      <c r="AC335" s="73" t="str">
        <f t="shared" si="595"/>
        <v/>
      </c>
      <c r="AD335" s="73" t="str">
        <f t="shared" si="595"/>
        <v/>
      </c>
      <c r="AE335" s="73" t="str">
        <f t="shared" si="595"/>
        <v/>
      </c>
      <c r="AF335" s="73" t="str">
        <f t="shared" si="595"/>
        <v/>
      </c>
      <c r="AG335" s="73" t="str">
        <f t="shared" si="595"/>
        <v/>
      </c>
      <c r="AH335" s="73" t="str">
        <f t="shared" si="595"/>
        <v/>
      </c>
      <c r="AI335" s="73" t="str">
        <f t="shared" si="595"/>
        <v/>
      </c>
      <c r="AJ335" s="73" t="str">
        <f t="shared" si="595"/>
        <v/>
      </c>
      <c r="AK335" s="73" t="str">
        <f t="shared" si="595"/>
        <v/>
      </c>
      <c r="AL335" s="73" t="str">
        <f t="shared" si="595"/>
        <v/>
      </c>
      <c r="AM335" s="73" t="str">
        <f t="shared" si="595"/>
        <v/>
      </c>
      <c r="AN335" s="64" t="e">
        <f t="shared" si="594"/>
        <v>#VALUE!</v>
      </c>
      <c r="AO335" s="12"/>
      <c r="AP335" s="12" t="str">
        <f>IF(ISBLANK(F335),"",VLOOKUP(F335,'validation code'!$T$64:$U$125,2,0))</f>
        <v/>
      </c>
      <c r="AQ335" s="12" t="str">
        <f>IF(ISBLANK(F335),"",VLOOKUP(F335,'validation code'!$T$3:$U$61,2,0))</f>
        <v/>
      </c>
      <c r="AR335" s="12" t="str">
        <f>IF(ISBLANK(M335)=TRUE,"",VLOOKUP(M335,'validation code'!$X$48:$Y$49,2,0))</f>
        <v/>
      </c>
      <c r="AS335" s="12" t="str">
        <f>IF(ISBLANK(F335)=TRUE,"",VLOOKUP(F335,'validation code'!$A$29:$B$91,2,0))</f>
        <v/>
      </c>
      <c r="AT335" s="12"/>
      <c r="AU335" s="12" t="s">
        <v>1149</v>
      </c>
      <c r="AV335" s="12" t="str">
        <f>IF(ISBLANK($B$2)=TRUE,"",VLOOKUP($B$2,'validation code'!$W$54:$X$76,2,0))</f>
        <v>ENL</v>
      </c>
      <c r="AW335" s="75" t="str">
        <f t="shared" si="557"/>
        <v>01</v>
      </c>
      <c r="AX335" s="75" t="str">
        <f t="shared" si="558"/>
        <v/>
      </c>
      <c r="AY335" s="75" t="str">
        <f t="shared" si="559"/>
        <v>0334</v>
      </c>
      <c r="AZ335" s="75" t="str">
        <f t="shared" si="560"/>
        <v>EX-23-ENL-01--0334</v>
      </c>
      <c r="BA335" s="75" t="str">
        <f t="shared" si="561"/>
        <v>Not Completed</v>
      </c>
      <c r="BB335" s="77">
        <f t="shared" si="562"/>
        <v>0</v>
      </c>
      <c r="BC335" s="77">
        <f t="shared" si="563"/>
        <v>0</v>
      </c>
      <c r="BD335" s="77">
        <f t="shared" si="564"/>
        <v>0</v>
      </c>
      <c r="BE335" s="77">
        <f t="shared" si="565"/>
        <v>1</v>
      </c>
      <c r="BF335" s="77">
        <f t="shared" si="566"/>
        <v>0</v>
      </c>
      <c r="BG335" s="77">
        <f t="shared" si="567"/>
        <v>0</v>
      </c>
      <c r="BH335" s="77">
        <f t="shared" si="568"/>
        <v>0</v>
      </c>
      <c r="BI335" s="77">
        <f t="shared" si="569"/>
        <v>0</v>
      </c>
      <c r="BJ335" s="77">
        <f t="shared" si="570"/>
        <v>0</v>
      </c>
      <c r="BK335" s="77">
        <f t="shared" si="571"/>
        <v>0</v>
      </c>
      <c r="BL335" s="77">
        <f t="shared" si="572"/>
        <v>0</v>
      </c>
      <c r="BM335" s="77">
        <f t="shared" si="573"/>
        <v>0</v>
      </c>
      <c r="BN335" s="77">
        <f t="shared" si="574"/>
        <v>1</v>
      </c>
      <c r="BO335" s="77">
        <f t="shared" si="575"/>
        <v>1</v>
      </c>
      <c r="BP335" s="77">
        <f t="shared" si="576"/>
        <v>0</v>
      </c>
      <c r="BQ335" s="77">
        <f t="shared" si="577"/>
        <v>1</v>
      </c>
      <c r="BR335" s="77">
        <f t="shared" si="578"/>
        <v>0</v>
      </c>
      <c r="BS335" s="77">
        <f t="shared" si="579"/>
        <v>0</v>
      </c>
      <c r="BT335" s="77">
        <f t="shared" si="580"/>
        <v>0</v>
      </c>
      <c r="BU335" s="77">
        <f t="shared" si="581"/>
        <v>0</v>
      </c>
      <c r="BV335" s="77">
        <f t="shared" si="582"/>
        <v>0</v>
      </c>
      <c r="BW335" s="77">
        <f t="shared" si="583"/>
        <v>0</v>
      </c>
      <c r="BY335" s="78" t="str">
        <f t="shared" si="584"/>
        <v/>
      </c>
      <c r="BZ335" s="78"/>
      <c r="CA335" s="78" t="str">
        <f t="shared" si="585"/>
        <v/>
      </c>
      <c r="CB335" s="78" t="str">
        <f t="shared" si="586"/>
        <v>ENL</v>
      </c>
      <c r="CC335" s="78" t="str">
        <f t="shared" si="587"/>
        <v>ENL</v>
      </c>
    </row>
    <row r="336" spans="1:81" s="76" customFormat="1" ht="14.25" customHeight="1" x14ac:dyDescent="0.35">
      <c r="A336" s="75" t="str">
        <f t="shared" si="556"/>
        <v>Not Completed</v>
      </c>
      <c r="C336" s="77">
        <f t="shared" si="589"/>
        <v>335</v>
      </c>
      <c r="D336" s="14" t="str">
        <f t="shared" si="590"/>
        <v/>
      </c>
      <c r="E336" s="15"/>
      <c r="F336" s="15"/>
      <c r="G336" s="15"/>
      <c r="H336" s="14" t="str">
        <f t="shared" si="591"/>
        <v/>
      </c>
      <c r="I336" s="15"/>
      <c r="J336" s="15"/>
      <c r="K336" s="15"/>
      <c r="L336" s="15"/>
      <c r="M336" s="15"/>
      <c r="N336" s="15"/>
      <c r="O336" s="15"/>
      <c r="P336" s="16"/>
      <c r="Q336" s="17" t="str">
        <f>IF(ISBLANK(O336)=TRUE,"",VLOOKUP(O336,'validation code'!$X$35:$Y$38,2,0))</f>
        <v/>
      </c>
      <c r="R336" s="17" t="e">
        <f t="shared" si="592"/>
        <v>#VALUE!</v>
      </c>
      <c r="S336" s="16"/>
      <c r="T336" s="74" t="str">
        <f t="shared" si="593"/>
        <v/>
      </c>
      <c r="U336" s="69"/>
      <c r="V336" s="69"/>
      <c r="W336" s="69"/>
      <c r="X336" s="69"/>
      <c r="Y336" s="70"/>
      <c r="Z336" s="69"/>
      <c r="AA336" s="71"/>
      <c r="AB336" s="73" t="str">
        <f t="shared" si="596"/>
        <v/>
      </c>
      <c r="AC336" s="73" t="str">
        <f t="shared" si="595"/>
        <v/>
      </c>
      <c r="AD336" s="73" t="str">
        <f t="shared" si="595"/>
        <v/>
      </c>
      <c r="AE336" s="73" t="str">
        <f t="shared" si="595"/>
        <v/>
      </c>
      <c r="AF336" s="73" t="str">
        <f t="shared" si="595"/>
        <v/>
      </c>
      <c r="AG336" s="73" t="str">
        <f t="shared" si="595"/>
        <v/>
      </c>
      <c r="AH336" s="73" t="str">
        <f t="shared" si="595"/>
        <v/>
      </c>
      <c r="AI336" s="73" t="str">
        <f t="shared" si="595"/>
        <v/>
      </c>
      <c r="AJ336" s="73" t="str">
        <f t="shared" si="595"/>
        <v/>
      </c>
      <c r="AK336" s="73" t="str">
        <f t="shared" si="595"/>
        <v/>
      </c>
      <c r="AL336" s="73" t="str">
        <f t="shared" si="595"/>
        <v/>
      </c>
      <c r="AM336" s="73" t="str">
        <f t="shared" si="595"/>
        <v/>
      </c>
      <c r="AN336" s="64" t="e">
        <f t="shared" si="594"/>
        <v>#VALUE!</v>
      </c>
      <c r="AO336" s="12"/>
      <c r="AP336" s="12" t="str">
        <f>IF(ISBLANK(F336),"",VLOOKUP(F336,'validation code'!$T$64:$U$125,2,0))</f>
        <v/>
      </c>
      <c r="AQ336" s="12" t="str">
        <f>IF(ISBLANK(F336),"",VLOOKUP(F336,'validation code'!$T$3:$U$61,2,0))</f>
        <v/>
      </c>
      <c r="AR336" s="12" t="str">
        <f>IF(ISBLANK(M336)=TRUE,"",VLOOKUP(M336,'validation code'!$X$48:$Y$49,2,0))</f>
        <v/>
      </c>
      <c r="AS336" s="12" t="str">
        <f>IF(ISBLANK(F336)=TRUE,"",VLOOKUP(F336,'validation code'!$A$29:$B$91,2,0))</f>
        <v/>
      </c>
      <c r="AT336" s="12"/>
      <c r="AU336" s="12" t="s">
        <v>1149</v>
      </c>
      <c r="AV336" s="12" t="str">
        <f>IF(ISBLANK($B$2)=TRUE,"",VLOOKUP($B$2,'validation code'!$W$54:$X$76,2,0))</f>
        <v>ENL</v>
      </c>
      <c r="AW336" s="75" t="str">
        <f t="shared" si="557"/>
        <v>01</v>
      </c>
      <c r="AX336" s="75" t="str">
        <f t="shared" si="558"/>
        <v/>
      </c>
      <c r="AY336" s="75" t="str">
        <f t="shared" si="559"/>
        <v>0335</v>
      </c>
      <c r="AZ336" s="75" t="str">
        <f t="shared" si="560"/>
        <v>EX-23-ENL-01--0335</v>
      </c>
      <c r="BA336" s="75" t="str">
        <f t="shared" si="561"/>
        <v>Not Completed</v>
      </c>
      <c r="BB336" s="77">
        <f t="shared" si="562"/>
        <v>0</v>
      </c>
      <c r="BC336" s="77">
        <f t="shared" si="563"/>
        <v>0</v>
      </c>
      <c r="BD336" s="77">
        <f t="shared" si="564"/>
        <v>0</v>
      </c>
      <c r="BE336" s="77">
        <f t="shared" si="565"/>
        <v>1</v>
      </c>
      <c r="BF336" s="77">
        <f t="shared" si="566"/>
        <v>0</v>
      </c>
      <c r="BG336" s="77">
        <f t="shared" si="567"/>
        <v>0</v>
      </c>
      <c r="BH336" s="77">
        <f t="shared" si="568"/>
        <v>0</v>
      </c>
      <c r="BI336" s="77">
        <f t="shared" si="569"/>
        <v>0</v>
      </c>
      <c r="BJ336" s="77">
        <f t="shared" si="570"/>
        <v>0</v>
      </c>
      <c r="BK336" s="77">
        <f t="shared" si="571"/>
        <v>0</v>
      </c>
      <c r="BL336" s="77">
        <f t="shared" si="572"/>
        <v>0</v>
      </c>
      <c r="BM336" s="77">
        <f t="shared" si="573"/>
        <v>0</v>
      </c>
      <c r="BN336" s="77">
        <f t="shared" si="574"/>
        <v>1</v>
      </c>
      <c r="BO336" s="77">
        <f t="shared" si="575"/>
        <v>1</v>
      </c>
      <c r="BP336" s="77">
        <f t="shared" si="576"/>
        <v>0</v>
      </c>
      <c r="BQ336" s="77">
        <f t="shared" si="577"/>
        <v>1</v>
      </c>
      <c r="BR336" s="77">
        <f t="shared" si="578"/>
        <v>0</v>
      </c>
      <c r="BS336" s="77">
        <f t="shared" si="579"/>
        <v>0</v>
      </c>
      <c r="BT336" s="77">
        <f t="shared" si="580"/>
        <v>0</v>
      </c>
      <c r="BU336" s="77">
        <f t="shared" si="581"/>
        <v>0</v>
      </c>
      <c r="BV336" s="77">
        <f t="shared" si="582"/>
        <v>0</v>
      </c>
      <c r="BW336" s="77">
        <f t="shared" si="583"/>
        <v>0</v>
      </c>
      <c r="BY336" s="78" t="str">
        <f t="shared" si="584"/>
        <v/>
      </c>
      <c r="BZ336" s="78"/>
      <c r="CA336" s="78" t="str">
        <f t="shared" si="585"/>
        <v/>
      </c>
      <c r="CB336" s="78" t="str">
        <f t="shared" si="586"/>
        <v>ENL</v>
      </c>
      <c r="CC336" s="78" t="str">
        <f t="shared" si="587"/>
        <v>ENL</v>
      </c>
    </row>
    <row r="337" spans="1:81" s="76" customFormat="1" ht="14.25" customHeight="1" x14ac:dyDescent="0.35">
      <c r="A337" s="75" t="str">
        <f t="shared" si="556"/>
        <v>Not Completed</v>
      </c>
      <c r="C337" s="77">
        <f t="shared" si="589"/>
        <v>336</v>
      </c>
      <c r="D337" s="14" t="str">
        <f t="shared" si="590"/>
        <v/>
      </c>
      <c r="E337" s="15"/>
      <c r="F337" s="15"/>
      <c r="G337" s="15"/>
      <c r="H337" s="14" t="str">
        <f t="shared" si="591"/>
        <v/>
      </c>
      <c r="I337" s="15"/>
      <c r="J337" s="15"/>
      <c r="K337" s="15"/>
      <c r="L337" s="15"/>
      <c r="M337" s="15"/>
      <c r="N337" s="15"/>
      <c r="O337" s="15"/>
      <c r="P337" s="16"/>
      <c r="Q337" s="17" t="str">
        <f>IF(ISBLANK(O337)=TRUE,"",VLOOKUP(O337,'validation code'!$X$35:$Y$38,2,0))</f>
        <v/>
      </c>
      <c r="R337" s="17" t="e">
        <f t="shared" si="592"/>
        <v>#VALUE!</v>
      </c>
      <c r="S337" s="16"/>
      <c r="T337" s="74" t="str">
        <f t="shared" si="593"/>
        <v/>
      </c>
      <c r="U337" s="69"/>
      <c r="V337" s="69"/>
      <c r="W337" s="69"/>
      <c r="X337" s="69"/>
      <c r="Y337" s="70"/>
      <c r="Z337" s="69"/>
      <c r="AA337" s="71"/>
      <c r="AB337" s="73" t="str">
        <f t="shared" si="596"/>
        <v/>
      </c>
      <c r="AC337" s="73" t="str">
        <f t="shared" si="595"/>
        <v/>
      </c>
      <c r="AD337" s="73" t="str">
        <f t="shared" si="595"/>
        <v/>
      </c>
      <c r="AE337" s="73" t="str">
        <f t="shared" si="595"/>
        <v/>
      </c>
      <c r="AF337" s="73" t="str">
        <f t="shared" si="595"/>
        <v/>
      </c>
      <c r="AG337" s="73" t="str">
        <f t="shared" si="595"/>
        <v/>
      </c>
      <c r="AH337" s="73" t="str">
        <f t="shared" si="595"/>
        <v/>
      </c>
      <c r="AI337" s="73" t="str">
        <f t="shared" si="595"/>
        <v/>
      </c>
      <c r="AJ337" s="73" t="str">
        <f t="shared" si="595"/>
        <v/>
      </c>
      <c r="AK337" s="73" t="str">
        <f t="shared" si="595"/>
        <v/>
      </c>
      <c r="AL337" s="73" t="str">
        <f t="shared" si="595"/>
        <v/>
      </c>
      <c r="AM337" s="73" t="str">
        <f t="shared" si="595"/>
        <v/>
      </c>
      <c r="AN337" s="64" t="e">
        <f t="shared" si="594"/>
        <v>#VALUE!</v>
      </c>
      <c r="AO337" s="12"/>
      <c r="AP337" s="12" t="str">
        <f>IF(ISBLANK(F337),"",VLOOKUP(F337,'validation code'!$T$64:$U$125,2,0))</f>
        <v/>
      </c>
      <c r="AQ337" s="12" t="str">
        <f>IF(ISBLANK(F337),"",VLOOKUP(F337,'validation code'!$T$3:$U$61,2,0))</f>
        <v/>
      </c>
      <c r="AR337" s="12" t="str">
        <f>IF(ISBLANK(M337)=TRUE,"",VLOOKUP(M337,'validation code'!$X$48:$Y$49,2,0))</f>
        <v/>
      </c>
      <c r="AS337" s="12" t="str">
        <f>IF(ISBLANK(F337)=TRUE,"",VLOOKUP(F337,'validation code'!$A$29:$B$91,2,0))</f>
        <v/>
      </c>
      <c r="AT337" s="12"/>
      <c r="AU337" s="12" t="s">
        <v>1149</v>
      </c>
      <c r="AV337" s="12" t="str">
        <f>IF(ISBLANK($B$2)=TRUE,"",VLOOKUP($B$2,'validation code'!$W$54:$X$76,2,0))</f>
        <v>ENL</v>
      </c>
      <c r="AW337" s="75" t="str">
        <f t="shared" si="557"/>
        <v>01</v>
      </c>
      <c r="AX337" s="75" t="str">
        <f t="shared" si="558"/>
        <v/>
      </c>
      <c r="AY337" s="75" t="str">
        <f t="shared" si="559"/>
        <v>0336</v>
      </c>
      <c r="AZ337" s="75" t="str">
        <f t="shared" si="560"/>
        <v>EX-23-ENL-01--0336</v>
      </c>
      <c r="BA337" s="75" t="str">
        <f t="shared" si="561"/>
        <v>Not Completed</v>
      </c>
      <c r="BB337" s="77">
        <f t="shared" si="562"/>
        <v>0</v>
      </c>
      <c r="BC337" s="77">
        <f t="shared" si="563"/>
        <v>0</v>
      </c>
      <c r="BD337" s="77">
        <f t="shared" si="564"/>
        <v>0</v>
      </c>
      <c r="BE337" s="77">
        <f t="shared" si="565"/>
        <v>1</v>
      </c>
      <c r="BF337" s="77">
        <f t="shared" si="566"/>
        <v>0</v>
      </c>
      <c r="BG337" s="77">
        <f t="shared" si="567"/>
        <v>0</v>
      </c>
      <c r="BH337" s="77">
        <f t="shared" si="568"/>
        <v>0</v>
      </c>
      <c r="BI337" s="77">
        <f t="shared" si="569"/>
        <v>0</v>
      </c>
      <c r="BJ337" s="77">
        <f t="shared" si="570"/>
        <v>0</v>
      </c>
      <c r="BK337" s="77">
        <f t="shared" si="571"/>
        <v>0</v>
      </c>
      <c r="BL337" s="77">
        <f t="shared" si="572"/>
        <v>0</v>
      </c>
      <c r="BM337" s="77">
        <f t="shared" si="573"/>
        <v>0</v>
      </c>
      <c r="BN337" s="77">
        <f t="shared" si="574"/>
        <v>1</v>
      </c>
      <c r="BO337" s="77">
        <f t="shared" si="575"/>
        <v>1</v>
      </c>
      <c r="BP337" s="77">
        <f t="shared" si="576"/>
        <v>0</v>
      </c>
      <c r="BQ337" s="77">
        <f t="shared" si="577"/>
        <v>1</v>
      </c>
      <c r="BR337" s="77">
        <f t="shared" si="578"/>
        <v>0</v>
      </c>
      <c r="BS337" s="77">
        <f t="shared" si="579"/>
        <v>0</v>
      </c>
      <c r="BT337" s="77">
        <f t="shared" si="580"/>
        <v>0</v>
      </c>
      <c r="BU337" s="77">
        <f t="shared" si="581"/>
        <v>0</v>
      </c>
      <c r="BV337" s="77">
        <f t="shared" si="582"/>
        <v>0</v>
      </c>
      <c r="BW337" s="77">
        <f t="shared" si="583"/>
        <v>0</v>
      </c>
      <c r="BY337" s="78" t="str">
        <f t="shared" si="584"/>
        <v/>
      </c>
      <c r="BZ337" s="78"/>
      <c r="CA337" s="78" t="str">
        <f t="shared" si="585"/>
        <v/>
      </c>
      <c r="CB337" s="78" t="str">
        <f t="shared" si="586"/>
        <v>ENL</v>
      </c>
      <c r="CC337" s="78" t="str">
        <f t="shared" si="587"/>
        <v>ENL</v>
      </c>
    </row>
    <row r="338" spans="1:81" s="76" customFormat="1" ht="14.25" customHeight="1" x14ac:dyDescent="0.35">
      <c r="A338" s="75" t="str">
        <f t="shared" si="556"/>
        <v>Not Completed</v>
      </c>
      <c r="C338" s="77">
        <f t="shared" si="589"/>
        <v>337</v>
      </c>
      <c r="D338" s="14" t="str">
        <f t="shared" si="590"/>
        <v/>
      </c>
      <c r="E338" s="15"/>
      <c r="F338" s="15"/>
      <c r="G338" s="15"/>
      <c r="H338" s="14" t="str">
        <f t="shared" si="591"/>
        <v/>
      </c>
      <c r="I338" s="15"/>
      <c r="J338" s="15"/>
      <c r="K338" s="15"/>
      <c r="L338" s="15"/>
      <c r="M338" s="15"/>
      <c r="N338" s="15"/>
      <c r="O338" s="15"/>
      <c r="P338" s="16"/>
      <c r="Q338" s="17" t="str">
        <f>IF(ISBLANK(O338)=TRUE,"",VLOOKUP(O338,'validation code'!$X$35:$Y$38,2,0))</f>
        <v/>
      </c>
      <c r="R338" s="17" t="e">
        <f t="shared" si="592"/>
        <v>#VALUE!</v>
      </c>
      <c r="S338" s="16"/>
      <c r="T338" s="74" t="str">
        <f t="shared" si="593"/>
        <v/>
      </c>
      <c r="U338" s="69"/>
      <c r="V338" s="69"/>
      <c r="W338" s="69"/>
      <c r="X338" s="69"/>
      <c r="Y338" s="70"/>
      <c r="Z338" s="69"/>
      <c r="AA338" s="71"/>
      <c r="AB338" s="73" t="str">
        <f t="shared" si="596"/>
        <v/>
      </c>
      <c r="AC338" s="73" t="str">
        <f t="shared" si="595"/>
        <v/>
      </c>
      <c r="AD338" s="73" t="str">
        <f t="shared" si="595"/>
        <v/>
      </c>
      <c r="AE338" s="73" t="str">
        <f t="shared" si="595"/>
        <v/>
      </c>
      <c r="AF338" s="73" t="str">
        <f t="shared" si="595"/>
        <v/>
      </c>
      <c r="AG338" s="73" t="str">
        <f t="shared" si="595"/>
        <v/>
      </c>
      <c r="AH338" s="73" t="str">
        <f t="shared" si="595"/>
        <v/>
      </c>
      <c r="AI338" s="73" t="str">
        <f t="shared" si="595"/>
        <v/>
      </c>
      <c r="AJ338" s="73" t="str">
        <f t="shared" si="595"/>
        <v/>
      </c>
      <c r="AK338" s="73" t="str">
        <f t="shared" si="595"/>
        <v/>
      </c>
      <c r="AL338" s="73" t="str">
        <f t="shared" si="595"/>
        <v/>
      </c>
      <c r="AM338" s="73" t="str">
        <f t="shared" si="595"/>
        <v/>
      </c>
      <c r="AN338" s="64" t="e">
        <f t="shared" si="594"/>
        <v>#VALUE!</v>
      </c>
      <c r="AO338" s="12"/>
      <c r="AP338" s="12" t="str">
        <f>IF(ISBLANK(F338),"",VLOOKUP(F338,'validation code'!$T$64:$U$125,2,0))</f>
        <v/>
      </c>
      <c r="AQ338" s="12" t="str">
        <f>IF(ISBLANK(F338),"",VLOOKUP(F338,'validation code'!$T$3:$U$61,2,0))</f>
        <v/>
      </c>
      <c r="AR338" s="12" t="str">
        <f>IF(ISBLANK(M338)=TRUE,"",VLOOKUP(M338,'validation code'!$X$48:$Y$49,2,0))</f>
        <v/>
      </c>
      <c r="AS338" s="12" t="str">
        <f>IF(ISBLANK(F338)=TRUE,"",VLOOKUP(F338,'validation code'!$A$29:$B$91,2,0))</f>
        <v/>
      </c>
      <c r="AT338" s="12"/>
      <c r="AU338" s="12" t="s">
        <v>1149</v>
      </c>
      <c r="AV338" s="12" t="str">
        <f>IF(ISBLANK($B$2)=TRUE,"",VLOOKUP($B$2,'validation code'!$W$54:$X$76,2,0))</f>
        <v>ENL</v>
      </c>
      <c r="AW338" s="75" t="str">
        <f t="shared" si="557"/>
        <v>01</v>
      </c>
      <c r="AX338" s="75" t="str">
        <f t="shared" si="558"/>
        <v/>
      </c>
      <c r="AY338" s="75" t="str">
        <f t="shared" si="559"/>
        <v>0337</v>
      </c>
      <c r="AZ338" s="75" t="str">
        <f t="shared" si="560"/>
        <v>EX-23-ENL-01--0337</v>
      </c>
      <c r="BA338" s="75" t="str">
        <f t="shared" si="561"/>
        <v>Not Completed</v>
      </c>
      <c r="BB338" s="77">
        <f t="shared" si="562"/>
        <v>0</v>
      </c>
      <c r="BC338" s="77">
        <f t="shared" si="563"/>
        <v>0</v>
      </c>
      <c r="BD338" s="77">
        <f t="shared" si="564"/>
        <v>0</v>
      </c>
      <c r="BE338" s="77">
        <f t="shared" si="565"/>
        <v>1</v>
      </c>
      <c r="BF338" s="77">
        <f t="shared" si="566"/>
        <v>0</v>
      </c>
      <c r="BG338" s="77">
        <f t="shared" si="567"/>
        <v>0</v>
      </c>
      <c r="BH338" s="77">
        <f t="shared" si="568"/>
        <v>0</v>
      </c>
      <c r="BI338" s="77">
        <f t="shared" si="569"/>
        <v>0</v>
      </c>
      <c r="BJ338" s="77">
        <f t="shared" si="570"/>
        <v>0</v>
      </c>
      <c r="BK338" s="77">
        <f t="shared" si="571"/>
        <v>0</v>
      </c>
      <c r="BL338" s="77">
        <f t="shared" si="572"/>
        <v>0</v>
      </c>
      <c r="BM338" s="77">
        <f t="shared" si="573"/>
        <v>0</v>
      </c>
      <c r="BN338" s="77">
        <f t="shared" si="574"/>
        <v>1</v>
      </c>
      <c r="BO338" s="77">
        <f t="shared" si="575"/>
        <v>1</v>
      </c>
      <c r="BP338" s="77">
        <f t="shared" si="576"/>
        <v>0</v>
      </c>
      <c r="BQ338" s="77">
        <f t="shared" si="577"/>
        <v>1</v>
      </c>
      <c r="BR338" s="77">
        <f t="shared" si="578"/>
        <v>0</v>
      </c>
      <c r="BS338" s="77">
        <f t="shared" si="579"/>
        <v>0</v>
      </c>
      <c r="BT338" s="77">
        <f t="shared" si="580"/>
        <v>0</v>
      </c>
      <c r="BU338" s="77">
        <f t="shared" si="581"/>
        <v>0</v>
      </c>
      <c r="BV338" s="77">
        <f t="shared" si="582"/>
        <v>0</v>
      </c>
      <c r="BW338" s="77">
        <f t="shared" si="583"/>
        <v>0</v>
      </c>
      <c r="BY338" s="78" t="str">
        <f t="shared" si="584"/>
        <v/>
      </c>
      <c r="BZ338" s="78"/>
      <c r="CA338" s="78" t="str">
        <f t="shared" si="585"/>
        <v/>
      </c>
      <c r="CB338" s="78" t="str">
        <f t="shared" si="586"/>
        <v>ENL</v>
      </c>
      <c r="CC338" s="78" t="str">
        <f t="shared" si="587"/>
        <v>ENL</v>
      </c>
    </row>
    <row r="339" spans="1:81" s="76" customFormat="1" ht="14.25" customHeight="1" x14ac:dyDescent="0.35">
      <c r="A339" s="75" t="str">
        <f t="shared" si="556"/>
        <v>Not Completed</v>
      </c>
      <c r="C339" s="77">
        <f t="shared" si="589"/>
        <v>338</v>
      </c>
      <c r="D339" s="14" t="str">
        <f t="shared" si="590"/>
        <v/>
      </c>
      <c r="E339" s="15"/>
      <c r="F339" s="15"/>
      <c r="G339" s="15"/>
      <c r="H339" s="14" t="str">
        <f t="shared" si="591"/>
        <v/>
      </c>
      <c r="I339" s="15"/>
      <c r="J339" s="15"/>
      <c r="K339" s="15"/>
      <c r="L339" s="15"/>
      <c r="M339" s="15"/>
      <c r="N339" s="15"/>
      <c r="O339" s="15"/>
      <c r="P339" s="16"/>
      <c r="Q339" s="17" t="str">
        <f>IF(ISBLANK(O339)=TRUE,"",VLOOKUP(O339,'validation code'!$X$35:$Y$38,2,0))</f>
        <v/>
      </c>
      <c r="R339" s="17" t="e">
        <f t="shared" si="592"/>
        <v>#VALUE!</v>
      </c>
      <c r="S339" s="16"/>
      <c r="T339" s="74" t="str">
        <f t="shared" si="593"/>
        <v/>
      </c>
      <c r="U339" s="69"/>
      <c r="V339" s="69"/>
      <c r="W339" s="69"/>
      <c r="X339" s="69"/>
      <c r="Y339" s="70"/>
      <c r="Z339" s="69"/>
      <c r="AA339" s="71"/>
      <c r="AB339" s="73" t="str">
        <f t="shared" si="596"/>
        <v/>
      </c>
      <c r="AC339" s="73" t="str">
        <f t="shared" si="595"/>
        <v/>
      </c>
      <c r="AD339" s="73" t="str">
        <f t="shared" si="595"/>
        <v/>
      </c>
      <c r="AE339" s="73" t="str">
        <f t="shared" si="595"/>
        <v/>
      </c>
      <c r="AF339" s="73" t="str">
        <f t="shared" si="595"/>
        <v/>
      </c>
      <c r="AG339" s="73" t="str">
        <f t="shared" si="595"/>
        <v/>
      </c>
      <c r="AH339" s="73" t="str">
        <f t="shared" si="595"/>
        <v/>
      </c>
      <c r="AI339" s="73" t="str">
        <f t="shared" si="595"/>
        <v/>
      </c>
      <c r="AJ339" s="73" t="str">
        <f t="shared" si="595"/>
        <v/>
      </c>
      <c r="AK339" s="73" t="str">
        <f t="shared" si="595"/>
        <v/>
      </c>
      <c r="AL339" s="73" t="str">
        <f t="shared" si="595"/>
        <v/>
      </c>
      <c r="AM339" s="73" t="str">
        <f t="shared" si="595"/>
        <v/>
      </c>
      <c r="AN339" s="64" t="e">
        <f t="shared" si="594"/>
        <v>#VALUE!</v>
      </c>
      <c r="AO339" s="12"/>
      <c r="AP339" s="12" t="str">
        <f>IF(ISBLANK(F339),"",VLOOKUP(F339,'validation code'!$T$64:$U$125,2,0))</f>
        <v/>
      </c>
      <c r="AQ339" s="12" t="str">
        <f>IF(ISBLANK(F339),"",VLOOKUP(F339,'validation code'!$T$3:$U$61,2,0))</f>
        <v/>
      </c>
      <c r="AR339" s="12" t="str">
        <f>IF(ISBLANK(M339)=TRUE,"",VLOOKUP(M339,'validation code'!$X$48:$Y$49,2,0))</f>
        <v/>
      </c>
      <c r="AS339" s="12" t="str">
        <f>IF(ISBLANK(F339)=TRUE,"",VLOOKUP(F339,'validation code'!$A$29:$B$91,2,0))</f>
        <v/>
      </c>
      <c r="AT339" s="12"/>
      <c r="AU339" s="12" t="s">
        <v>1149</v>
      </c>
      <c r="AV339" s="12" t="str">
        <f>IF(ISBLANK($B$2)=TRUE,"",VLOOKUP($B$2,'validation code'!$W$54:$X$76,2,0))</f>
        <v>ENL</v>
      </c>
      <c r="AW339" s="75" t="str">
        <f t="shared" si="557"/>
        <v>01</v>
      </c>
      <c r="AX339" s="75" t="str">
        <f t="shared" si="558"/>
        <v/>
      </c>
      <c r="AY339" s="75" t="str">
        <f t="shared" si="559"/>
        <v>0338</v>
      </c>
      <c r="AZ339" s="75" t="str">
        <f t="shared" si="560"/>
        <v>EX-23-ENL-01--0338</v>
      </c>
      <c r="BA339" s="75" t="str">
        <f t="shared" si="561"/>
        <v>Not Completed</v>
      </c>
      <c r="BB339" s="77">
        <f t="shared" si="562"/>
        <v>0</v>
      </c>
      <c r="BC339" s="77">
        <f t="shared" si="563"/>
        <v>0</v>
      </c>
      <c r="BD339" s="77">
        <f t="shared" si="564"/>
        <v>0</v>
      </c>
      <c r="BE339" s="77">
        <f t="shared" si="565"/>
        <v>1</v>
      </c>
      <c r="BF339" s="77">
        <f t="shared" si="566"/>
        <v>0</v>
      </c>
      <c r="BG339" s="77">
        <f t="shared" si="567"/>
        <v>0</v>
      </c>
      <c r="BH339" s="77">
        <f t="shared" si="568"/>
        <v>0</v>
      </c>
      <c r="BI339" s="77">
        <f t="shared" si="569"/>
        <v>0</v>
      </c>
      <c r="BJ339" s="77">
        <f t="shared" si="570"/>
        <v>0</v>
      </c>
      <c r="BK339" s="77">
        <f t="shared" si="571"/>
        <v>0</v>
      </c>
      <c r="BL339" s="77">
        <f t="shared" si="572"/>
        <v>0</v>
      </c>
      <c r="BM339" s="77">
        <f t="shared" si="573"/>
        <v>0</v>
      </c>
      <c r="BN339" s="77">
        <f t="shared" si="574"/>
        <v>1</v>
      </c>
      <c r="BO339" s="77">
        <f t="shared" si="575"/>
        <v>1</v>
      </c>
      <c r="BP339" s="77">
        <f t="shared" si="576"/>
        <v>0</v>
      </c>
      <c r="BQ339" s="77">
        <f t="shared" si="577"/>
        <v>1</v>
      </c>
      <c r="BR339" s="77">
        <f t="shared" si="578"/>
        <v>0</v>
      </c>
      <c r="BS339" s="77">
        <f t="shared" si="579"/>
        <v>0</v>
      </c>
      <c r="BT339" s="77">
        <f t="shared" si="580"/>
        <v>0</v>
      </c>
      <c r="BU339" s="77">
        <f t="shared" si="581"/>
        <v>0</v>
      </c>
      <c r="BV339" s="77">
        <f t="shared" si="582"/>
        <v>0</v>
      </c>
      <c r="BW339" s="77">
        <f t="shared" si="583"/>
        <v>0</v>
      </c>
      <c r="BY339" s="78" t="str">
        <f t="shared" si="584"/>
        <v/>
      </c>
      <c r="BZ339" s="78"/>
      <c r="CA339" s="78" t="str">
        <f t="shared" si="585"/>
        <v/>
      </c>
      <c r="CB339" s="78" t="str">
        <f t="shared" si="586"/>
        <v>ENL</v>
      </c>
      <c r="CC339" s="78" t="str">
        <f t="shared" si="587"/>
        <v>ENL</v>
      </c>
    </row>
    <row r="340" spans="1:81" s="76" customFormat="1" ht="14.25" customHeight="1" x14ac:dyDescent="0.35">
      <c r="A340" s="75" t="str">
        <f t="shared" si="556"/>
        <v>Not Completed</v>
      </c>
      <c r="C340" s="77">
        <f t="shared" si="589"/>
        <v>339</v>
      </c>
      <c r="D340" s="14" t="str">
        <f t="shared" si="590"/>
        <v/>
      </c>
      <c r="E340" s="15"/>
      <c r="F340" s="15"/>
      <c r="G340" s="15"/>
      <c r="H340" s="14" t="str">
        <f t="shared" si="591"/>
        <v/>
      </c>
      <c r="I340" s="15"/>
      <c r="J340" s="15"/>
      <c r="K340" s="15"/>
      <c r="L340" s="15"/>
      <c r="M340" s="15"/>
      <c r="N340" s="15"/>
      <c r="O340" s="15"/>
      <c r="P340" s="16"/>
      <c r="Q340" s="17" t="str">
        <f>IF(ISBLANK(O340)=TRUE,"",VLOOKUP(O340,'validation code'!$X$35:$Y$38,2,0))</f>
        <v/>
      </c>
      <c r="R340" s="17" t="e">
        <f t="shared" si="592"/>
        <v>#VALUE!</v>
      </c>
      <c r="S340" s="16"/>
      <c r="T340" s="74" t="str">
        <f t="shared" si="593"/>
        <v/>
      </c>
      <c r="U340" s="69"/>
      <c r="V340" s="69"/>
      <c r="W340" s="69"/>
      <c r="X340" s="69"/>
      <c r="Y340" s="70"/>
      <c r="Z340" s="69"/>
      <c r="AA340" s="71"/>
      <c r="AB340" s="73" t="str">
        <f t="shared" si="596"/>
        <v/>
      </c>
      <c r="AC340" s="73" t="str">
        <f t="shared" si="595"/>
        <v/>
      </c>
      <c r="AD340" s="73" t="str">
        <f t="shared" si="595"/>
        <v/>
      </c>
      <c r="AE340" s="73" t="str">
        <f t="shared" si="595"/>
        <v/>
      </c>
      <c r="AF340" s="73" t="str">
        <f t="shared" si="595"/>
        <v/>
      </c>
      <c r="AG340" s="73" t="str">
        <f t="shared" si="595"/>
        <v/>
      </c>
      <c r="AH340" s="73" t="str">
        <f t="shared" si="595"/>
        <v/>
      </c>
      <c r="AI340" s="73" t="str">
        <f t="shared" si="595"/>
        <v/>
      </c>
      <c r="AJ340" s="73" t="str">
        <f t="shared" si="595"/>
        <v/>
      </c>
      <c r="AK340" s="73" t="str">
        <f t="shared" si="595"/>
        <v/>
      </c>
      <c r="AL340" s="73" t="str">
        <f t="shared" si="595"/>
        <v/>
      </c>
      <c r="AM340" s="73" t="str">
        <f t="shared" si="595"/>
        <v/>
      </c>
      <c r="AN340" s="64" t="e">
        <f t="shared" si="594"/>
        <v>#VALUE!</v>
      </c>
      <c r="AO340" s="12"/>
      <c r="AP340" s="12" t="str">
        <f>IF(ISBLANK(F340),"",VLOOKUP(F340,'validation code'!$T$64:$U$125,2,0))</f>
        <v/>
      </c>
      <c r="AQ340" s="12" t="str">
        <f>IF(ISBLANK(F340),"",VLOOKUP(F340,'validation code'!$T$3:$U$61,2,0))</f>
        <v/>
      </c>
      <c r="AR340" s="12" t="str">
        <f>IF(ISBLANK(M340)=TRUE,"",VLOOKUP(M340,'validation code'!$X$48:$Y$49,2,0))</f>
        <v/>
      </c>
      <c r="AS340" s="12" t="str">
        <f>IF(ISBLANK(F340)=TRUE,"",VLOOKUP(F340,'validation code'!$A$29:$B$91,2,0))</f>
        <v/>
      </c>
      <c r="AT340" s="12"/>
      <c r="AU340" s="12" t="s">
        <v>1149</v>
      </c>
      <c r="AV340" s="12" t="str">
        <f>IF(ISBLANK($B$2)=TRUE,"",VLOOKUP($B$2,'validation code'!$W$54:$X$76,2,0))</f>
        <v>ENL</v>
      </c>
      <c r="AW340" s="75" t="str">
        <f t="shared" si="557"/>
        <v>01</v>
      </c>
      <c r="AX340" s="75" t="str">
        <f t="shared" si="558"/>
        <v/>
      </c>
      <c r="AY340" s="75" t="str">
        <f t="shared" si="559"/>
        <v>0339</v>
      </c>
      <c r="AZ340" s="75" t="str">
        <f t="shared" si="560"/>
        <v>EX-23-ENL-01--0339</v>
      </c>
      <c r="BA340" s="75" t="str">
        <f t="shared" si="561"/>
        <v>Not Completed</v>
      </c>
      <c r="BB340" s="77">
        <f t="shared" si="562"/>
        <v>0</v>
      </c>
      <c r="BC340" s="77">
        <f t="shared" si="563"/>
        <v>0</v>
      </c>
      <c r="BD340" s="77">
        <f t="shared" si="564"/>
        <v>0</v>
      </c>
      <c r="BE340" s="77">
        <f t="shared" si="565"/>
        <v>1</v>
      </c>
      <c r="BF340" s="77">
        <f t="shared" si="566"/>
        <v>0</v>
      </c>
      <c r="BG340" s="77">
        <f t="shared" si="567"/>
        <v>0</v>
      </c>
      <c r="BH340" s="77">
        <f t="shared" si="568"/>
        <v>0</v>
      </c>
      <c r="BI340" s="77">
        <f t="shared" si="569"/>
        <v>0</v>
      </c>
      <c r="BJ340" s="77">
        <f t="shared" si="570"/>
        <v>0</v>
      </c>
      <c r="BK340" s="77">
        <f t="shared" si="571"/>
        <v>0</v>
      </c>
      <c r="BL340" s="77">
        <f t="shared" si="572"/>
        <v>0</v>
      </c>
      <c r="BM340" s="77">
        <f t="shared" si="573"/>
        <v>0</v>
      </c>
      <c r="BN340" s="77">
        <f t="shared" si="574"/>
        <v>1</v>
      </c>
      <c r="BO340" s="77">
        <f t="shared" si="575"/>
        <v>1</v>
      </c>
      <c r="BP340" s="77">
        <f t="shared" si="576"/>
        <v>0</v>
      </c>
      <c r="BQ340" s="77">
        <f t="shared" si="577"/>
        <v>1</v>
      </c>
      <c r="BR340" s="77">
        <f t="shared" si="578"/>
        <v>0</v>
      </c>
      <c r="BS340" s="77">
        <f t="shared" si="579"/>
        <v>0</v>
      </c>
      <c r="BT340" s="77">
        <f t="shared" si="580"/>
        <v>0</v>
      </c>
      <c r="BU340" s="77">
        <f t="shared" si="581"/>
        <v>0</v>
      </c>
      <c r="BV340" s="77">
        <f t="shared" si="582"/>
        <v>0</v>
      </c>
      <c r="BW340" s="77">
        <f t="shared" si="583"/>
        <v>0</v>
      </c>
      <c r="BY340" s="78" t="str">
        <f t="shared" si="584"/>
        <v/>
      </c>
      <c r="BZ340" s="78"/>
      <c r="CA340" s="78" t="str">
        <f t="shared" si="585"/>
        <v/>
      </c>
      <c r="CB340" s="78" t="str">
        <f t="shared" si="586"/>
        <v>ENL</v>
      </c>
      <c r="CC340" s="78" t="str">
        <f t="shared" si="587"/>
        <v>ENL</v>
      </c>
    </row>
    <row r="341" spans="1:81" s="76" customFormat="1" ht="14.25" customHeight="1" x14ac:dyDescent="0.35">
      <c r="A341" s="75" t="str">
        <f t="shared" si="556"/>
        <v>Not Completed</v>
      </c>
      <c r="C341" s="77">
        <f t="shared" si="589"/>
        <v>340</v>
      </c>
      <c r="D341" s="14" t="str">
        <f t="shared" si="590"/>
        <v/>
      </c>
      <c r="E341" s="15"/>
      <c r="F341" s="15"/>
      <c r="G341" s="15"/>
      <c r="H341" s="14" t="str">
        <f t="shared" si="591"/>
        <v/>
      </c>
      <c r="I341" s="15"/>
      <c r="J341" s="15"/>
      <c r="K341" s="15"/>
      <c r="L341" s="15"/>
      <c r="M341" s="15"/>
      <c r="N341" s="15"/>
      <c r="O341" s="15"/>
      <c r="P341" s="16"/>
      <c r="Q341" s="17" t="str">
        <f>IF(ISBLANK(O341)=TRUE,"",VLOOKUP(O341,'validation code'!$X$35:$Y$38,2,0))</f>
        <v/>
      </c>
      <c r="R341" s="17" t="e">
        <f t="shared" si="592"/>
        <v>#VALUE!</v>
      </c>
      <c r="S341" s="16"/>
      <c r="T341" s="74" t="str">
        <f t="shared" si="593"/>
        <v/>
      </c>
      <c r="U341" s="69"/>
      <c r="V341" s="69"/>
      <c r="W341" s="69"/>
      <c r="X341" s="69"/>
      <c r="Y341" s="70"/>
      <c r="Z341" s="69"/>
      <c r="AA341" s="71"/>
      <c r="AB341" s="73" t="str">
        <f t="shared" si="596"/>
        <v/>
      </c>
      <c r="AC341" s="73" t="str">
        <f t="shared" si="595"/>
        <v/>
      </c>
      <c r="AD341" s="73" t="str">
        <f t="shared" si="595"/>
        <v/>
      </c>
      <c r="AE341" s="73" t="str">
        <f t="shared" si="595"/>
        <v/>
      </c>
      <c r="AF341" s="73" t="str">
        <f t="shared" si="595"/>
        <v/>
      </c>
      <c r="AG341" s="73" t="str">
        <f t="shared" si="595"/>
        <v/>
      </c>
      <c r="AH341" s="73" t="str">
        <f t="shared" si="595"/>
        <v/>
      </c>
      <c r="AI341" s="73" t="str">
        <f t="shared" si="595"/>
        <v/>
      </c>
      <c r="AJ341" s="73" t="str">
        <f t="shared" si="595"/>
        <v/>
      </c>
      <c r="AK341" s="73" t="str">
        <f t="shared" si="595"/>
        <v/>
      </c>
      <c r="AL341" s="73" t="str">
        <f t="shared" si="595"/>
        <v/>
      </c>
      <c r="AM341" s="73" t="str">
        <f t="shared" si="595"/>
        <v/>
      </c>
      <c r="AN341" s="64" t="e">
        <f t="shared" si="594"/>
        <v>#VALUE!</v>
      </c>
      <c r="AO341" s="12"/>
      <c r="AP341" s="12" t="str">
        <f>IF(ISBLANK(F341),"",VLOOKUP(F341,'validation code'!$T$64:$U$125,2,0))</f>
        <v/>
      </c>
      <c r="AQ341" s="12" t="str">
        <f>IF(ISBLANK(F341),"",VLOOKUP(F341,'validation code'!$T$3:$U$61,2,0))</f>
        <v/>
      </c>
      <c r="AR341" s="12" t="str">
        <f>IF(ISBLANK(M341)=TRUE,"",VLOOKUP(M341,'validation code'!$X$48:$Y$49,2,0))</f>
        <v/>
      </c>
      <c r="AS341" s="12" t="str">
        <f>IF(ISBLANK(F341)=TRUE,"",VLOOKUP(F341,'validation code'!$A$29:$B$91,2,0))</f>
        <v/>
      </c>
      <c r="AT341" s="12"/>
      <c r="AU341" s="12" t="s">
        <v>1149</v>
      </c>
      <c r="AV341" s="12" t="str">
        <f>IF(ISBLANK($B$2)=TRUE,"",VLOOKUP($B$2,'validation code'!$W$54:$X$76,2,0))</f>
        <v>ENL</v>
      </c>
      <c r="AW341" s="75" t="str">
        <f t="shared" si="557"/>
        <v>01</v>
      </c>
      <c r="AX341" s="75" t="str">
        <f t="shared" si="558"/>
        <v/>
      </c>
      <c r="AY341" s="75" t="str">
        <f t="shared" si="559"/>
        <v>0340</v>
      </c>
      <c r="AZ341" s="75" t="str">
        <f t="shared" si="560"/>
        <v>EX-23-ENL-01--0340</v>
      </c>
      <c r="BA341" s="75" t="str">
        <f t="shared" si="561"/>
        <v>Not Completed</v>
      </c>
      <c r="BB341" s="77">
        <f t="shared" si="562"/>
        <v>0</v>
      </c>
      <c r="BC341" s="77">
        <f t="shared" si="563"/>
        <v>0</v>
      </c>
      <c r="BD341" s="77">
        <f t="shared" si="564"/>
        <v>0</v>
      </c>
      <c r="BE341" s="77">
        <f t="shared" si="565"/>
        <v>1</v>
      </c>
      <c r="BF341" s="77">
        <f t="shared" si="566"/>
        <v>0</v>
      </c>
      <c r="BG341" s="77">
        <f t="shared" si="567"/>
        <v>0</v>
      </c>
      <c r="BH341" s="77">
        <f t="shared" si="568"/>
        <v>0</v>
      </c>
      <c r="BI341" s="77">
        <f t="shared" si="569"/>
        <v>0</v>
      </c>
      <c r="BJ341" s="77">
        <f t="shared" si="570"/>
        <v>0</v>
      </c>
      <c r="BK341" s="77">
        <f t="shared" si="571"/>
        <v>0</v>
      </c>
      <c r="BL341" s="77">
        <f t="shared" si="572"/>
        <v>0</v>
      </c>
      <c r="BM341" s="77">
        <f t="shared" si="573"/>
        <v>0</v>
      </c>
      <c r="BN341" s="77">
        <f t="shared" si="574"/>
        <v>1</v>
      </c>
      <c r="BO341" s="77">
        <f t="shared" si="575"/>
        <v>1</v>
      </c>
      <c r="BP341" s="77">
        <f t="shared" si="576"/>
        <v>0</v>
      </c>
      <c r="BQ341" s="77">
        <f t="shared" si="577"/>
        <v>1</v>
      </c>
      <c r="BR341" s="77">
        <f t="shared" si="578"/>
        <v>0</v>
      </c>
      <c r="BS341" s="77">
        <f t="shared" si="579"/>
        <v>0</v>
      </c>
      <c r="BT341" s="77">
        <f t="shared" si="580"/>
        <v>0</v>
      </c>
      <c r="BU341" s="77">
        <f t="shared" si="581"/>
        <v>0</v>
      </c>
      <c r="BV341" s="77">
        <f t="shared" si="582"/>
        <v>0</v>
      </c>
      <c r="BW341" s="77">
        <f t="shared" si="583"/>
        <v>0</v>
      </c>
      <c r="BY341" s="78" t="str">
        <f t="shared" si="584"/>
        <v/>
      </c>
      <c r="BZ341" s="78"/>
      <c r="CA341" s="78" t="str">
        <f t="shared" si="585"/>
        <v/>
      </c>
      <c r="CB341" s="78" t="str">
        <f t="shared" si="586"/>
        <v>ENL</v>
      </c>
      <c r="CC341" s="78" t="str">
        <f t="shared" si="587"/>
        <v>ENL</v>
      </c>
    </row>
    <row r="342" spans="1:81" s="76" customFormat="1" ht="14.25" customHeight="1" x14ac:dyDescent="0.35">
      <c r="A342" s="75" t="str">
        <f t="shared" si="556"/>
        <v>Not Completed</v>
      </c>
      <c r="C342" s="77">
        <f t="shared" si="589"/>
        <v>341</v>
      </c>
      <c r="D342" s="14" t="str">
        <f t="shared" si="590"/>
        <v/>
      </c>
      <c r="E342" s="15"/>
      <c r="F342" s="15"/>
      <c r="G342" s="15"/>
      <c r="H342" s="14" t="str">
        <f t="shared" si="591"/>
        <v/>
      </c>
      <c r="I342" s="15"/>
      <c r="J342" s="15"/>
      <c r="K342" s="15"/>
      <c r="L342" s="15"/>
      <c r="M342" s="15"/>
      <c r="N342" s="15"/>
      <c r="O342" s="15"/>
      <c r="P342" s="16"/>
      <c r="Q342" s="17" t="str">
        <f>IF(ISBLANK(O342)=TRUE,"",VLOOKUP(O342,'validation code'!$X$35:$Y$38,2,0))</f>
        <v/>
      </c>
      <c r="R342" s="17" t="e">
        <f t="shared" si="592"/>
        <v>#VALUE!</v>
      </c>
      <c r="S342" s="16"/>
      <c r="T342" s="74" t="str">
        <f t="shared" si="593"/>
        <v/>
      </c>
      <c r="U342" s="69"/>
      <c r="V342" s="69"/>
      <c r="W342" s="69"/>
      <c r="X342" s="69"/>
      <c r="Y342" s="70"/>
      <c r="Z342" s="69"/>
      <c r="AA342" s="71"/>
      <c r="AB342" s="73" t="str">
        <f t="shared" si="596"/>
        <v/>
      </c>
      <c r="AC342" s="73" t="str">
        <f t="shared" si="595"/>
        <v/>
      </c>
      <c r="AD342" s="73" t="str">
        <f t="shared" si="595"/>
        <v/>
      </c>
      <c r="AE342" s="73" t="str">
        <f t="shared" si="595"/>
        <v/>
      </c>
      <c r="AF342" s="73" t="str">
        <f t="shared" si="595"/>
        <v/>
      </c>
      <c r="AG342" s="73" t="str">
        <f t="shared" si="595"/>
        <v/>
      </c>
      <c r="AH342" s="73" t="str">
        <f t="shared" si="595"/>
        <v/>
      </c>
      <c r="AI342" s="73" t="str">
        <f t="shared" si="595"/>
        <v/>
      </c>
      <c r="AJ342" s="73" t="str">
        <f t="shared" si="595"/>
        <v/>
      </c>
      <c r="AK342" s="73" t="str">
        <f t="shared" si="595"/>
        <v/>
      </c>
      <c r="AL342" s="73" t="str">
        <f t="shared" si="595"/>
        <v/>
      </c>
      <c r="AM342" s="73" t="str">
        <f t="shared" si="595"/>
        <v/>
      </c>
      <c r="AN342" s="64" t="e">
        <f t="shared" si="594"/>
        <v>#VALUE!</v>
      </c>
      <c r="AO342" s="12"/>
      <c r="AP342" s="12" t="str">
        <f>IF(ISBLANK(F342),"",VLOOKUP(F342,'validation code'!$T$64:$U$125,2,0))</f>
        <v/>
      </c>
      <c r="AQ342" s="12" t="str">
        <f>IF(ISBLANK(F342),"",VLOOKUP(F342,'validation code'!$T$3:$U$61,2,0))</f>
        <v/>
      </c>
      <c r="AR342" s="12" t="str">
        <f>IF(ISBLANK(M342)=TRUE,"",VLOOKUP(M342,'validation code'!$X$48:$Y$49,2,0))</f>
        <v/>
      </c>
      <c r="AS342" s="12" t="str">
        <f>IF(ISBLANK(F342)=TRUE,"",VLOOKUP(F342,'validation code'!$A$29:$B$91,2,0))</f>
        <v/>
      </c>
      <c r="AT342" s="12"/>
      <c r="AU342" s="12" t="s">
        <v>1149</v>
      </c>
      <c r="AV342" s="12" t="str">
        <f>IF(ISBLANK($B$2)=TRUE,"",VLOOKUP($B$2,'validation code'!$W$54:$X$76,2,0))</f>
        <v>ENL</v>
      </c>
      <c r="AW342" s="75" t="str">
        <f t="shared" si="557"/>
        <v>01</v>
      </c>
      <c r="AX342" s="75" t="str">
        <f t="shared" si="558"/>
        <v/>
      </c>
      <c r="AY342" s="75" t="str">
        <f t="shared" si="559"/>
        <v>0341</v>
      </c>
      <c r="AZ342" s="75" t="str">
        <f t="shared" si="560"/>
        <v>EX-23-ENL-01--0341</v>
      </c>
      <c r="BA342" s="75" t="str">
        <f t="shared" si="561"/>
        <v>Not Completed</v>
      </c>
      <c r="BB342" s="77">
        <f t="shared" si="562"/>
        <v>0</v>
      </c>
      <c r="BC342" s="77">
        <f t="shared" si="563"/>
        <v>0</v>
      </c>
      <c r="BD342" s="77">
        <f t="shared" si="564"/>
        <v>0</v>
      </c>
      <c r="BE342" s="77">
        <f t="shared" si="565"/>
        <v>1</v>
      </c>
      <c r="BF342" s="77">
        <f t="shared" si="566"/>
        <v>0</v>
      </c>
      <c r="BG342" s="77">
        <f t="shared" si="567"/>
        <v>0</v>
      </c>
      <c r="BH342" s="77">
        <f t="shared" si="568"/>
        <v>0</v>
      </c>
      <c r="BI342" s="77">
        <f t="shared" si="569"/>
        <v>0</v>
      </c>
      <c r="BJ342" s="77">
        <f t="shared" si="570"/>
        <v>0</v>
      </c>
      <c r="BK342" s="77">
        <f t="shared" si="571"/>
        <v>0</v>
      </c>
      <c r="BL342" s="77">
        <f t="shared" si="572"/>
        <v>0</v>
      </c>
      <c r="BM342" s="77">
        <f t="shared" si="573"/>
        <v>0</v>
      </c>
      <c r="BN342" s="77">
        <f t="shared" si="574"/>
        <v>1</v>
      </c>
      <c r="BO342" s="77">
        <f t="shared" si="575"/>
        <v>1</v>
      </c>
      <c r="BP342" s="77">
        <f t="shared" si="576"/>
        <v>0</v>
      </c>
      <c r="BQ342" s="77">
        <f t="shared" si="577"/>
        <v>1</v>
      </c>
      <c r="BR342" s="77">
        <f t="shared" si="578"/>
        <v>0</v>
      </c>
      <c r="BS342" s="77">
        <f t="shared" si="579"/>
        <v>0</v>
      </c>
      <c r="BT342" s="77">
        <f t="shared" si="580"/>
        <v>0</v>
      </c>
      <c r="BU342" s="77">
        <f t="shared" si="581"/>
        <v>0</v>
      </c>
      <c r="BV342" s="77">
        <f t="shared" si="582"/>
        <v>0</v>
      </c>
      <c r="BW342" s="77">
        <f t="shared" si="583"/>
        <v>0</v>
      </c>
      <c r="BY342" s="78" t="str">
        <f t="shared" si="584"/>
        <v/>
      </c>
      <c r="BZ342" s="78"/>
      <c r="CA342" s="78" t="str">
        <f t="shared" si="585"/>
        <v/>
      </c>
      <c r="CB342" s="78" t="str">
        <f t="shared" si="586"/>
        <v>ENL</v>
      </c>
      <c r="CC342" s="78" t="str">
        <f t="shared" si="587"/>
        <v>ENL</v>
      </c>
    </row>
    <row r="343" spans="1:81" s="76" customFormat="1" ht="14.25" customHeight="1" x14ac:dyDescent="0.35">
      <c r="A343" s="75" t="str">
        <f t="shared" si="556"/>
        <v>Not Completed</v>
      </c>
      <c r="C343" s="77">
        <f t="shared" si="589"/>
        <v>342</v>
      </c>
      <c r="D343" s="14" t="str">
        <f t="shared" si="590"/>
        <v/>
      </c>
      <c r="E343" s="15"/>
      <c r="F343" s="15"/>
      <c r="G343" s="15"/>
      <c r="H343" s="14" t="str">
        <f t="shared" si="591"/>
        <v/>
      </c>
      <c r="I343" s="15"/>
      <c r="J343" s="15"/>
      <c r="K343" s="15"/>
      <c r="L343" s="15"/>
      <c r="M343" s="15"/>
      <c r="N343" s="15"/>
      <c r="O343" s="15"/>
      <c r="P343" s="16"/>
      <c r="Q343" s="17" t="str">
        <f>IF(ISBLANK(O343)=TRUE,"",VLOOKUP(O343,'validation code'!$X$35:$Y$38,2,0))</f>
        <v/>
      </c>
      <c r="R343" s="17" t="e">
        <f t="shared" si="592"/>
        <v>#VALUE!</v>
      </c>
      <c r="S343" s="16"/>
      <c r="T343" s="74" t="str">
        <f t="shared" si="593"/>
        <v/>
      </c>
      <c r="U343" s="69"/>
      <c r="V343" s="69"/>
      <c r="W343" s="69"/>
      <c r="X343" s="69"/>
      <c r="Y343" s="70"/>
      <c r="Z343" s="69"/>
      <c r="AA343" s="71"/>
      <c r="AB343" s="73" t="str">
        <f t="shared" si="596"/>
        <v/>
      </c>
      <c r="AC343" s="73" t="str">
        <f t="shared" si="595"/>
        <v/>
      </c>
      <c r="AD343" s="73" t="str">
        <f t="shared" si="595"/>
        <v/>
      </c>
      <c r="AE343" s="73" t="str">
        <f t="shared" si="595"/>
        <v/>
      </c>
      <c r="AF343" s="73" t="str">
        <f t="shared" si="595"/>
        <v/>
      </c>
      <c r="AG343" s="73" t="str">
        <f t="shared" si="595"/>
        <v/>
      </c>
      <c r="AH343" s="73" t="str">
        <f t="shared" si="595"/>
        <v/>
      </c>
      <c r="AI343" s="73" t="str">
        <f t="shared" si="595"/>
        <v/>
      </c>
      <c r="AJ343" s="73" t="str">
        <f t="shared" si="595"/>
        <v/>
      </c>
      <c r="AK343" s="73" t="str">
        <f t="shared" si="595"/>
        <v/>
      </c>
      <c r="AL343" s="73" t="str">
        <f t="shared" si="595"/>
        <v/>
      </c>
      <c r="AM343" s="73" t="str">
        <f t="shared" si="595"/>
        <v/>
      </c>
      <c r="AN343" s="64" t="e">
        <f t="shared" si="594"/>
        <v>#VALUE!</v>
      </c>
      <c r="AO343" s="12"/>
      <c r="AP343" s="12" t="str">
        <f>IF(ISBLANK(F343),"",VLOOKUP(F343,'validation code'!$T$64:$U$125,2,0))</f>
        <v/>
      </c>
      <c r="AQ343" s="12" t="str">
        <f>IF(ISBLANK(F343),"",VLOOKUP(F343,'validation code'!$T$3:$U$61,2,0))</f>
        <v/>
      </c>
      <c r="AR343" s="12" t="str">
        <f>IF(ISBLANK(M343)=TRUE,"",VLOOKUP(M343,'validation code'!$X$48:$Y$49,2,0))</f>
        <v/>
      </c>
      <c r="AS343" s="12" t="str">
        <f>IF(ISBLANK(F343)=TRUE,"",VLOOKUP(F343,'validation code'!$A$29:$B$91,2,0))</f>
        <v/>
      </c>
      <c r="AT343" s="12"/>
      <c r="AU343" s="12" t="s">
        <v>1149</v>
      </c>
      <c r="AV343" s="12" t="str">
        <f>IF(ISBLANK($B$2)=TRUE,"",VLOOKUP($B$2,'validation code'!$W$54:$X$76,2,0))</f>
        <v>ENL</v>
      </c>
      <c r="AW343" s="75" t="str">
        <f t="shared" si="557"/>
        <v>01</v>
      </c>
      <c r="AX343" s="75" t="str">
        <f t="shared" si="558"/>
        <v/>
      </c>
      <c r="AY343" s="75" t="str">
        <f t="shared" si="559"/>
        <v>0342</v>
      </c>
      <c r="AZ343" s="75" t="str">
        <f t="shared" si="560"/>
        <v>EX-23-ENL-01--0342</v>
      </c>
      <c r="BA343" s="75" t="str">
        <f t="shared" si="561"/>
        <v>Not Completed</v>
      </c>
      <c r="BB343" s="77">
        <f t="shared" si="562"/>
        <v>0</v>
      </c>
      <c r="BC343" s="77">
        <f t="shared" si="563"/>
        <v>0</v>
      </c>
      <c r="BD343" s="77">
        <f t="shared" si="564"/>
        <v>0</v>
      </c>
      <c r="BE343" s="77">
        <f t="shared" si="565"/>
        <v>1</v>
      </c>
      <c r="BF343" s="77">
        <f t="shared" si="566"/>
        <v>0</v>
      </c>
      <c r="BG343" s="77">
        <f t="shared" si="567"/>
        <v>0</v>
      </c>
      <c r="BH343" s="77">
        <f t="shared" si="568"/>
        <v>0</v>
      </c>
      <c r="BI343" s="77">
        <f t="shared" si="569"/>
        <v>0</v>
      </c>
      <c r="BJ343" s="77">
        <f t="shared" si="570"/>
        <v>0</v>
      </c>
      <c r="BK343" s="77">
        <f t="shared" si="571"/>
        <v>0</v>
      </c>
      <c r="BL343" s="77">
        <f t="shared" si="572"/>
        <v>0</v>
      </c>
      <c r="BM343" s="77">
        <f t="shared" si="573"/>
        <v>0</v>
      </c>
      <c r="BN343" s="77">
        <f t="shared" si="574"/>
        <v>1</v>
      </c>
      <c r="BO343" s="77">
        <f t="shared" si="575"/>
        <v>1</v>
      </c>
      <c r="BP343" s="77">
        <f t="shared" si="576"/>
        <v>0</v>
      </c>
      <c r="BQ343" s="77">
        <f t="shared" si="577"/>
        <v>1</v>
      </c>
      <c r="BR343" s="77">
        <f t="shared" si="578"/>
        <v>0</v>
      </c>
      <c r="BS343" s="77">
        <f t="shared" si="579"/>
        <v>0</v>
      </c>
      <c r="BT343" s="77">
        <f t="shared" si="580"/>
        <v>0</v>
      </c>
      <c r="BU343" s="77">
        <f t="shared" si="581"/>
        <v>0</v>
      </c>
      <c r="BV343" s="77">
        <f t="shared" si="582"/>
        <v>0</v>
      </c>
      <c r="BW343" s="77">
        <f t="shared" si="583"/>
        <v>0</v>
      </c>
      <c r="BY343" s="78" t="str">
        <f t="shared" si="584"/>
        <v/>
      </c>
      <c r="BZ343" s="78"/>
      <c r="CA343" s="78" t="str">
        <f t="shared" si="585"/>
        <v/>
      </c>
      <c r="CB343" s="78" t="str">
        <f t="shared" si="586"/>
        <v>ENL</v>
      </c>
      <c r="CC343" s="78" t="str">
        <f t="shared" si="587"/>
        <v>ENL</v>
      </c>
    </row>
    <row r="344" spans="1:81" s="76" customFormat="1" ht="14.25" customHeight="1" x14ac:dyDescent="0.35">
      <c r="A344" s="75" t="str">
        <f t="shared" si="556"/>
        <v>Not Completed</v>
      </c>
      <c r="C344" s="77">
        <f t="shared" si="589"/>
        <v>343</v>
      </c>
      <c r="D344" s="14" t="str">
        <f t="shared" si="590"/>
        <v/>
      </c>
      <c r="E344" s="15"/>
      <c r="F344" s="15"/>
      <c r="G344" s="15"/>
      <c r="H344" s="14" t="str">
        <f t="shared" si="591"/>
        <v/>
      </c>
      <c r="I344" s="15"/>
      <c r="J344" s="15"/>
      <c r="K344" s="15"/>
      <c r="L344" s="15"/>
      <c r="M344" s="15"/>
      <c r="N344" s="15"/>
      <c r="O344" s="15"/>
      <c r="P344" s="16"/>
      <c r="Q344" s="17" t="str">
        <f>IF(ISBLANK(O344)=TRUE,"",VLOOKUP(O344,'validation code'!$X$35:$Y$38,2,0))</f>
        <v/>
      </c>
      <c r="R344" s="17" t="e">
        <f t="shared" si="592"/>
        <v>#VALUE!</v>
      </c>
      <c r="S344" s="16"/>
      <c r="T344" s="74" t="str">
        <f t="shared" si="593"/>
        <v/>
      </c>
      <c r="U344" s="69"/>
      <c r="V344" s="69"/>
      <c r="W344" s="69"/>
      <c r="X344" s="69"/>
      <c r="Y344" s="70"/>
      <c r="Z344" s="69"/>
      <c r="AA344" s="71"/>
      <c r="AB344" s="73" t="str">
        <f t="shared" si="596"/>
        <v/>
      </c>
      <c r="AC344" s="73" t="str">
        <f t="shared" si="595"/>
        <v/>
      </c>
      <c r="AD344" s="73" t="str">
        <f t="shared" si="595"/>
        <v/>
      </c>
      <c r="AE344" s="73" t="str">
        <f t="shared" si="595"/>
        <v/>
      </c>
      <c r="AF344" s="73" t="str">
        <f t="shared" si="595"/>
        <v/>
      </c>
      <c r="AG344" s="73" t="str">
        <f t="shared" si="595"/>
        <v/>
      </c>
      <c r="AH344" s="73" t="str">
        <f t="shared" si="595"/>
        <v/>
      </c>
      <c r="AI344" s="73" t="str">
        <f t="shared" si="595"/>
        <v/>
      </c>
      <c r="AJ344" s="73" t="str">
        <f t="shared" si="595"/>
        <v/>
      </c>
      <c r="AK344" s="73" t="str">
        <f t="shared" si="595"/>
        <v/>
      </c>
      <c r="AL344" s="73" t="str">
        <f t="shared" si="595"/>
        <v/>
      </c>
      <c r="AM344" s="73" t="str">
        <f t="shared" si="595"/>
        <v/>
      </c>
      <c r="AN344" s="64" t="e">
        <f t="shared" si="594"/>
        <v>#VALUE!</v>
      </c>
      <c r="AO344" s="12"/>
      <c r="AP344" s="12" t="str">
        <f>IF(ISBLANK(F344),"",VLOOKUP(F344,'validation code'!$T$64:$U$125,2,0))</f>
        <v/>
      </c>
      <c r="AQ344" s="12" t="str">
        <f>IF(ISBLANK(F344),"",VLOOKUP(F344,'validation code'!$T$3:$U$61,2,0))</f>
        <v/>
      </c>
      <c r="AR344" s="12" t="str">
        <f>IF(ISBLANK(M344)=TRUE,"",VLOOKUP(M344,'validation code'!$X$48:$Y$49,2,0))</f>
        <v/>
      </c>
      <c r="AS344" s="12" t="str">
        <f>IF(ISBLANK(F344)=TRUE,"",VLOOKUP(F344,'validation code'!$A$29:$B$91,2,0))</f>
        <v/>
      </c>
      <c r="AT344" s="12"/>
      <c r="AU344" s="12" t="s">
        <v>1149</v>
      </c>
      <c r="AV344" s="12" t="str">
        <f>IF(ISBLANK($B$2)=TRUE,"",VLOOKUP($B$2,'validation code'!$W$54:$X$76,2,0))</f>
        <v>ENL</v>
      </c>
      <c r="AW344" s="75" t="str">
        <f t="shared" si="557"/>
        <v>01</v>
      </c>
      <c r="AX344" s="75" t="str">
        <f t="shared" si="558"/>
        <v/>
      </c>
      <c r="AY344" s="75" t="str">
        <f t="shared" si="559"/>
        <v>0343</v>
      </c>
      <c r="AZ344" s="75" t="str">
        <f t="shared" si="560"/>
        <v>EX-23-ENL-01--0343</v>
      </c>
      <c r="BA344" s="75" t="str">
        <f t="shared" si="561"/>
        <v>Not Completed</v>
      </c>
      <c r="BB344" s="77">
        <f t="shared" si="562"/>
        <v>0</v>
      </c>
      <c r="BC344" s="77">
        <f t="shared" si="563"/>
        <v>0</v>
      </c>
      <c r="BD344" s="77">
        <f t="shared" si="564"/>
        <v>0</v>
      </c>
      <c r="BE344" s="77">
        <f t="shared" si="565"/>
        <v>1</v>
      </c>
      <c r="BF344" s="77">
        <f t="shared" si="566"/>
        <v>0</v>
      </c>
      <c r="BG344" s="77">
        <f t="shared" si="567"/>
        <v>0</v>
      </c>
      <c r="BH344" s="77">
        <f t="shared" si="568"/>
        <v>0</v>
      </c>
      <c r="BI344" s="77">
        <f t="shared" si="569"/>
        <v>0</v>
      </c>
      <c r="BJ344" s="77">
        <f t="shared" si="570"/>
        <v>0</v>
      </c>
      <c r="BK344" s="77">
        <f t="shared" si="571"/>
        <v>0</v>
      </c>
      <c r="BL344" s="77">
        <f t="shared" si="572"/>
        <v>0</v>
      </c>
      <c r="BM344" s="77">
        <f t="shared" si="573"/>
        <v>0</v>
      </c>
      <c r="BN344" s="77">
        <f t="shared" si="574"/>
        <v>1</v>
      </c>
      <c r="BO344" s="77">
        <f t="shared" si="575"/>
        <v>1</v>
      </c>
      <c r="BP344" s="77">
        <f t="shared" si="576"/>
        <v>0</v>
      </c>
      <c r="BQ344" s="77">
        <f t="shared" si="577"/>
        <v>1</v>
      </c>
      <c r="BR344" s="77">
        <f t="shared" si="578"/>
        <v>0</v>
      </c>
      <c r="BS344" s="77">
        <f t="shared" si="579"/>
        <v>0</v>
      </c>
      <c r="BT344" s="77">
        <f t="shared" si="580"/>
        <v>0</v>
      </c>
      <c r="BU344" s="77">
        <f t="shared" si="581"/>
        <v>0</v>
      </c>
      <c r="BV344" s="77">
        <f t="shared" si="582"/>
        <v>0</v>
      </c>
      <c r="BW344" s="77">
        <f t="shared" si="583"/>
        <v>0</v>
      </c>
      <c r="BY344" s="78" t="str">
        <f t="shared" si="584"/>
        <v/>
      </c>
      <c r="BZ344" s="78"/>
      <c r="CA344" s="78" t="str">
        <f t="shared" si="585"/>
        <v/>
      </c>
      <c r="CB344" s="78" t="str">
        <f t="shared" si="586"/>
        <v>ENL</v>
      </c>
      <c r="CC344" s="78" t="str">
        <f t="shared" si="587"/>
        <v>ENL</v>
      </c>
    </row>
    <row r="345" spans="1:81" s="76" customFormat="1" ht="14.25" customHeight="1" x14ac:dyDescent="0.35">
      <c r="A345" s="75" t="str">
        <f t="shared" si="556"/>
        <v>Not Completed</v>
      </c>
      <c r="C345" s="77">
        <f t="shared" si="589"/>
        <v>344</v>
      </c>
      <c r="D345" s="14" t="str">
        <f t="shared" si="590"/>
        <v/>
      </c>
      <c r="E345" s="15"/>
      <c r="F345" s="15"/>
      <c r="G345" s="15"/>
      <c r="H345" s="14" t="str">
        <f t="shared" si="591"/>
        <v/>
      </c>
      <c r="I345" s="15"/>
      <c r="J345" s="15"/>
      <c r="K345" s="15"/>
      <c r="L345" s="15"/>
      <c r="M345" s="15"/>
      <c r="N345" s="15"/>
      <c r="O345" s="15"/>
      <c r="P345" s="16"/>
      <c r="Q345" s="17" t="str">
        <f>IF(ISBLANK(O345)=TRUE,"",VLOOKUP(O345,'validation code'!$X$35:$Y$38,2,0))</f>
        <v/>
      </c>
      <c r="R345" s="17" t="e">
        <f t="shared" si="592"/>
        <v>#VALUE!</v>
      </c>
      <c r="S345" s="16"/>
      <c r="T345" s="74" t="str">
        <f t="shared" si="593"/>
        <v/>
      </c>
      <c r="U345" s="69"/>
      <c r="V345" s="69"/>
      <c r="W345" s="69"/>
      <c r="X345" s="69"/>
      <c r="Y345" s="70"/>
      <c r="Z345" s="69"/>
      <c r="AA345" s="71"/>
      <c r="AB345" s="73" t="str">
        <f t="shared" si="596"/>
        <v/>
      </c>
      <c r="AC345" s="73" t="str">
        <f t="shared" si="595"/>
        <v/>
      </c>
      <c r="AD345" s="73" t="str">
        <f t="shared" si="595"/>
        <v/>
      </c>
      <c r="AE345" s="73" t="str">
        <f t="shared" si="595"/>
        <v/>
      </c>
      <c r="AF345" s="73" t="str">
        <f t="shared" si="595"/>
        <v/>
      </c>
      <c r="AG345" s="73" t="str">
        <f t="shared" si="595"/>
        <v/>
      </c>
      <c r="AH345" s="73" t="str">
        <f t="shared" si="595"/>
        <v/>
      </c>
      <c r="AI345" s="73" t="str">
        <f t="shared" si="595"/>
        <v/>
      </c>
      <c r="AJ345" s="73" t="str">
        <f t="shared" si="595"/>
        <v/>
      </c>
      <c r="AK345" s="73" t="str">
        <f t="shared" si="595"/>
        <v/>
      </c>
      <c r="AL345" s="73" t="str">
        <f t="shared" si="595"/>
        <v/>
      </c>
      <c r="AM345" s="73" t="str">
        <f t="shared" si="595"/>
        <v/>
      </c>
      <c r="AN345" s="64" t="e">
        <f t="shared" si="594"/>
        <v>#VALUE!</v>
      </c>
      <c r="AO345" s="12"/>
      <c r="AP345" s="12" t="str">
        <f>IF(ISBLANK(F345),"",VLOOKUP(F345,'validation code'!$T$64:$U$125,2,0))</f>
        <v/>
      </c>
      <c r="AQ345" s="12" t="str">
        <f>IF(ISBLANK(F345),"",VLOOKUP(F345,'validation code'!$T$3:$U$61,2,0))</f>
        <v/>
      </c>
      <c r="AR345" s="12" t="str">
        <f>IF(ISBLANK(M345)=TRUE,"",VLOOKUP(M345,'validation code'!$X$48:$Y$49,2,0))</f>
        <v/>
      </c>
      <c r="AS345" s="12" t="str">
        <f>IF(ISBLANK(F345)=TRUE,"",VLOOKUP(F345,'validation code'!$A$29:$B$91,2,0))</f>
        <v/>
      </c>
      <c r="AT345" s="12"/>
      <c r="AU345" s="12" t="s">
        <v>1149</v>
      </c>
      <c r="AV345" s="12" t="str">
        <f>IF(ISBLANK($B$2)=TRUE,"",VLOOKUP($B$2,'validation code'!$W$54:$X$76,2,0))</f>
        <v>ENL</v>
      </c>
      <c r="AW345" s="75" t="str">
        <f t="shared" si="557"/>
        <v>01</v>
      </c>
      <c r="AX345" s="75" t="str">
        <f t="shared" si="558"/>
        <v/>
      </c>
      <c r="AY345" s="75" t="str">
        <f t="shared" si="559"/>
        <v>0344</v>
      </c>
      <c r="AZ345" s="75" t="str">
        <f t="shared" si="560"/>
        <v>EX-23-ENL-01--0344</v>
      </c>
      <c r="BA345" s="75" t="str">
        <f t="shared" si="561"/>
        <v>Not Completed</v>
      </c>
      <c r="BB345" s="77">
        <f t="shared" si="562"/>
        <v>0</v>
      </c>
      <c r="BC345" s="77">
        <f t="shared" si="563"/>
        <v>0</v>
      </c>
      <c r="BD345" s="77">
        <f t="shared" si="564"/>
        <v>0</v>
      </c>
      <c r="BE345" s="77">
        <f t="shared" si="565"/>
        <v>1</v>
      </c>
      <c r="BF345" s="77">
        <f t="shared" si="566"/>
        <v>0</v>
      </c>
      <c r="BG345" s="77">
        <f t="shared" si="567"/>
        <v>0</v>
      </c>
      <c r="BH345" s="77">
        <f t="shared" si="568"/>
        <v>0</v>
      </c>
      <c r="BI345" s="77">
        <f t="shared" si="569"/>
        <v>0</v>
      </c>
      <c r="BJ345" s="77">
        <f t="shared" si="570"/>
        <v>0</v>
      </c>
      <c r="BK345" s="77">
        <f t="shared" si="571"/>
        <v>0</v>
      </c>
      <c r="BL345" s="77">
        <f t="shared" si="572"/>
        <v>0</v>
      </c>
      <c r="BM345" s="77">
        <f t="shared" si="573"/>
        <v>0</v>
      </c>
      <c r="BN345" s="77">
        <f t="shared" si="574"/>
        <v>1</v>
      </c>
      <c r="BO345" s="77">
        <f t="shared" si="575"/>
        <v>1</v>
      </c>
      <c r="BP345" s="77">
        <f t="shared" si="576"/>
        <v>0</v>
      </c>
      <c r="BQ345" s="77">
        <f t="shared" si="577"/>
        <v>1</v>
      </c>
      <c r="BR345" s="77">
        <f t="shared" si="578"/>
        <v>0</v>
      </c>
      <c r="BS345" s="77">
        <f t="shared" si="579"/>
        <v>0</v>
      </c>
      <c r="BT345" s="77">
        <f t="shared" si="580"/>
        <v>0</v>
      </c>
      <c r="BU345" s="77">
        <f t="shared" si="581"/>
        <v>0</v>
      </c>
      <c r="BV345" s="77">
        <f t="shared" si="582"/>
        <v>0</v>
      </c>
      <c r="BW345" s="77">
        <f t="shared" si="583"/>
        <v>0</v>
      </c>
      <c r="BY345" s="78" t="str">
        <f t="shared" si="584"/>
        <v/>
      </c>
      <c r="BZ345" s="78"/>
      <c r="CA345" s="78" t="str">
        <f t="shared" si="585"/>
        <v/>
      </c>
      <c r="CB345" s="78" t="str">
        <f t="shared" si="586"/>
        <v>ENL</v>
      </c>
      <c r="CC345" s="78" t="str">
        <f t="shared" si="587"/>
        <v>ENL</v>
      </c>
    </row>
    <row r="346" spans="1:81" s="76" customFormat="1" ht="14.25" customHeight="1" x14ac:dyDescent="0.35">
      <c r="A346" s="75" t="str">
        <f t="shared" si="556"/>
        <v>Not Completed</v>
      </c>
      <c r="C346" s="77">
        <f t="shared" si="589"/>
        <v>345</v>
      </c>
      <c r="D346" s="14" t="str">
        <f t="shared" si="590"/>
        <v/>
      </c>
      <c r="E346" s="15"/>
      <c r="F346" s="15"/>
      <c r="G346" s="15"/>
      <c r="H346" s="14" t="str">
        <f t="shared" si="591"/>
        <v/>
      </c>
      <c r="I346" s="15"/>
      <c r="J346" s="15"/>
      <c r="K346" s="15"/>
      <c r="L346" s="15"/>
      <c r="M346" s="15"/>
      <c r="N346" s="15"/>
      <c r="O346" s="15"/>
      <c r="P346" s="16"/>
      <c r="Q346" s="17" t="str">
        <f>IF(ISBLANK(O346)=TRUE,"",VLOOKUP(O346,'validation code'!$X$35:$Y$38,2,0))</f>
        <v/>
      </c>
      <c r="R346" s="17" t="e">
        <f t="shared" si="592"/>
        <v>#VALUE!</v>
      </c>
      <c r="S346" s="16"/>
      <c r="T346" s="74" t="str">
        <f t="shared" si="593"/>
        <v/>
      </c>
      <c r="U346" s="69"/>
      <c r="V346" s="69"/>
      <c r="W346" s="69"/>
      <c r="X346" s="69"/>
      <c r="Y346" s="70"/>
      <c r="Z346" s="69"/>
      <c r="AA346" s="71"/>
      <c r="AB346" s="73" t="str">
        <f t="shared" si="596"/>
        <v/>
      </c>
      <c r="AC346" s="73" t="str">
        <f t="shared" si="595"/>
        <v/>
      </c>
      <c r="AD346" s="73" t="str">
        <f t="shared" si="595"/>
        <v/>
      </c>
      <c r="AE346" s="73" t="str">
        <f t="shared" si="595"/>
        <v/>
      </c>
      <c r="AF346" s="73" t="str">
        <f t="shared" si="595"/>
        <v/>
      </c>
      <c r="AG346" s="73" t="str">
        <f t="shared" si="595"/>
        <v/>
      </c>
      <c r="AH346" s="73" t="str">
        <f t="shared" si="595"/>
        <v/>
      </c>
      <c r="AI346" s="73" t="str">
        <f t="shared" si="595"/>
        <v/>
      </c>
      <c r="AJ346" s="73" t="str">
        <f t="shared" si="595"/>
        <v/>
      </c>
      <c r="AK346" s="73" t="str">
        <f t="shared" si="595"/>
        <v/>
      </c>
      <c r="AL346" s="73" t="str">
        <f t="shared" si="595"/>
        <v/>
      </c>
      <c r="AM346" s="73" t="str">
        <f t="shared" si="595"/>
        <v/>
      </c>
      <c r="AN346" s="64" t="e">
        <f t="shared" si="594"/>
        <v>#VALUE!</v>
      </c>
      <c r="AO346" s="12"/>
      <c r="AP346" s="12" t="str">
        <f>IF(ISBLANK(F346),"",VLOOKUP(F346,'validation code'!$T$64:$U$125,2,0))</f>
        <v/>
      </c>
      <c r="AQ346" s="12" t="str">
        <f>IF(ISBLANK(F346),"",VLOOKUP(F346,'validation code'!$T$3:$U$61,2,0))</f>
        <v/>
      </c>
      <c r="AR346" s="12" t="str">
        <f>IF(ISBLANK(M346)=TRUE,"",VLOOKUP(M346,'validation code'!$X$48:$Y$49,2,0))</f>
        <v/>
      </c>
      <c r="AS346" s="12" t="str">
        <f>IF(ISBLANK(F346)=TRUE,"",VLOOKUP(F346,'validation code'!$A$29:$B$91,2,0))</f>
        <v/>
      </c>
      <c r="AT346" s="12"/>
      <c r="AU346" s="12" t="s">
        <v>1149</v>
      </c>
      <c r="AV346" s="12" t="str">
        <f>IF(ISBLANK($B$2)=TRUE,"",VLOOKUP($B$2,'validation code'!$W$54:$X$76,2,0))</f>
        <v>ENL</v>
      </c>
      <c r="AW346" s="75" t="str">
        <f t="shared" si="557"/>
        <v>01</v>
      </c>
      <c r="AX346" s="75" t="str">
        <f t="shared" si="558"/>
        <v/>
      </c>
      <c r="AY346" s="75" t="str">
        <f t="shared" si="559"/>
        <v>0345</v>
      </c>
      <c r="AZ346" s="75" t="str">
        <f t="shared" si="560"/>
        <v>EX-23-ENL-01--0345</v>
      </c>
      <c r="BA346" s="75" t="str">
        <f t="shared" si="561"/>
        <v>Not Completed</v>
      </c>
      <c r="BB346" s="77">
        <f t="shared" si="562"/>
        <v>0</v>
      </c>
      <c r="BC346" s="77">
        <f t="shared" si="563"/>
        <v>0</v>
      </c>
      <c r="BD346" s="77">
        <f t="shared" si="564"/>
        <v>0</v>
      </c>
      <c r="BE346" s="77">
        <f t="shared" si="565"/>
        <v>1</v>
      </c>
      <c r="BF346" s="77">
        <f t="shared" si="566"/>
        <v>0</v>
      </c>
      <c r="BG346" s="77">
        <f t="shared" si="567"/>
        <v>0</v>
      </c>
      <c r="BH346" s="77">
        <f t="shared" si="568"/>
        <v>0</v>
      </c>
      <c r="BI346" s="77">
        <f t="shared" si="569"/>
        <v>0</v>
      </c>
      <c r="BJ346" s="77">
        <f t="shared" si="570"/>
        <v>0</v>
      </c>
      <c r="BK346" s="77">
        <f t="shared" si="571"/>
        <v>0</v>
      </c>
      <c r="BL346" s="77">
        <f t="shared" si="572"/>
        <v>0</v>
      </c>
      <c r="BM346" s="77">
        <f t="shared" si="573"/>
        <v>0</v>
      </c>
      <c r="BN346" s="77">
        <f t="shared" si="574"/>
        <v>1</v>
      </c>
      <c r="BO346" s="77">
        <f t="shared" si="575"/>
        <v>1</v>
      </c>
      <c r="BP346" s="77">
        <f t="shared" si="576"/>
        <v>0</v>
      </c>
      <c r="BQ346" s="77">
        <f t="shared" si="577"/>
        <v>1</v>
      </c>
      <c r="BR346" s="77">
        <f t="shared" si="578"/>
        <v>0</v>
      </c>
      <c r="BS346" s="77">
        <f t="shared" si="579"/>
        <v>0</v>
      </c>
      <c r="BT346" s="77">
        <f t="shared" si="580"/>
        <v>0</v>
      </c>
      <c r="BU346" s="77">
        <f t="shared" si="581"/>
        <v>0</v>
      </c>
      <c r="BV346" s="77">
        <f t="shared" si="582"/>
        <v>0</v>
      </c>
      <c r="BW346" s="77">
        <f t="shared" si="583"/>
        <v>0</v>
      </c>
      <c r="BY346" s="78" t="str">
        <f t="shared" si="584"/>
        <v/>
      </c>
      <c r="BZ346" s="78"/>
      <c r="CA346" s="78" t="str">
        <f t="shared" si="585"/>
        <v/>
      </c>
      <c r="CB346" s="78" t="str">
        <f t="shared" si="586"/>
        <v>ENL</v>
      </c>
      <c r="CC346" s="78" t="str">
        <f t="shared" si="587"/>
        <v>ENL</v>
      </c>
    </row>
    <row r="347" spans="1:81" s="76" customFormat="1" ht="14.25" customHeight="1" x14ac:dyDescent="0.35">
      <c r="A347" s="75" t="str">
        <f t="shared" si="556"/>
        <v>Not Completed</v>
      </c>
      <c r="C347" s="77">
        <f t="shared" si="589"/>
        <v>346</v>
      </c>
      <c r="D347" s="14" t="str">
        <f t="shared" si="590"/>
        <v/>
      </c>
      <c r="E347" s="15"/>
      <c r="F347" s="15"/>
      <c r="G347" s="15"/>
      <c r="H347" s="14" t="str">
        <f t="shared" si="591"/>
        <v/>
      </c>
      <c r="I347" s="15"/>
      <c r="J347" s="15"/>
      <c r="K347" s="15"/>
      <c r="L347" s="15"/>
      <c r="M347" s="15"/>
      <c r="N347" s="15"/>
      <c r="O347" s="15"/>
      <c r="P347" s="16"/>
      <c r="Q347" s="17" t="str">
        <f>IF(ISBLANK(O347)=TRUE,"",VLOOKUP(O347,'validation code'!$X$35:$Y$38,2,0))</f>
        <v/>
      </c>
      <c r="R347" s="17" t="e">
        <f t="shared" si="592"/>
        <v>#VALUE!</v>
      </c>
      <c r="S347" s="16"/>
      <c r="T347" s="74" t="str">
        <f t="shared" si="593"/>
        <v/>
      </c>
      <c r="U347" s="69"/>
      <c r="V347" s="69"/>
      <c r="W347" s="69"/>
      <c r="X347" s="69"/>
      <c r="Y347" s="70"/>
      <c r="Z347" s="69"/>
      <c r="AA347" s="71"/>
      <c r="AB347" s="73" t="str">
        <f t="shared" si="596"/>
        <v/>
      </c>
      <c r="AC347" s="73" t="str">
        <f t="shared" si="595"/>
        <v/>
      </c>
      <c r="AD347" s="73" t="str">
        <f t="shared" si="595"/>
        <v/>
      </c>
      <c r="AE347" s="73" t="str">
        <f t="shared" si="595"/>
        <v/>
      </c>
      <c r="AF347" s="73" t="str">
        <f t="shared" si="595"/>
        <v/>
      </c>
      <c r="AG347" s="73" t="str">
        <f t="shared" si="595"/>
        <v/>
      </c>
      <c r="AH347" s="73" t="str">
        <f t="shared" si="595"/>
        <v/>
      </c>
      <c r="AI347" s="73" t="str">
        <f t="shared" si="595"/>
        <v/>
      </c>
      <c r="AJ347" s="73" t="str">
        <f t="shared" si="595"/>
        <v/>
      </c>
      <c r="AK347" s="73" t="str">
        <f t="shared" si="595"/>
        <v/>
      </c>
      <c r="AL347" s="73" t="str">
        <f t="shared" si="595"/>
        <v/>
      </c>
      <c r="AM347" s="73" t="str">
        <f t="shared" si="595"/>
        <v/>
      </c>
      <c r="AN347" s="64" t="e">
        <f t="shared" si="594"/>
        <v>#VALUE!</v>
      </c>
      <c r="AO347" s="12"/>
      <c r="AP347" s="12" t="str">
        <f>IF(ISBLANK(F347),"",VLOOKUP(F347,'validation code'!$T$64:$U$125,2,0))</f>
        <v/>
      </c>
      <c r="AQ347" s="12" t="str">
        <f>IF(ISBLANK(F347),"",VLOOKUP(F347,'validation code'!$T$3:$U$61,2,0))</f>
        <v/>
      </c>
      <c r="AR347" s="12" t="str">
        <f>IF(ISBLANK(M347)=TRUE,"",VLOOKUP(M347,'validation code'!$X$48:$Y$49,2,0))</f>
        <v/>
      </c>
      <c r="AS347" s="12" t="str">
        <f>IF(ISBLANK(F347)=TRUE,"",VLOOKUP(F347,'validation code'!$A$29:$B$91,2,0))</f>
        <v/>
      </c>
      <c r="AT347" s="12"/>
      <c r="AU347" s="12" t="s">
        <v>1149</v>
      </c>
      <c r="AV347" s="12" t="str">
        <f>IF(ISBLANK($B$2)=TRUE,"",VLOOKUP($B$2,'validation code'!$W$54:$X$76,2,0))</f>
        <v>ENL</v>
      </c>
      <c r="AW347" s="75" t="str">
        <f t="shared" si="557"/>
        <v>01</v>
      </c>
      <c r="AX347" s="75" t="str">
        <f t="shared" si="558"/>
        <v/>
      </c>
      <c r="AY347" s="75" t="str">
        <f t="shared" si="559"/>
        <v>0346</v>
      </c>
      <c r="AZ347" s="75" t="str">
        <f t="shared" si="560"/>
        <v>EX-23-ENL-01--0346</v>
      </c>
      <c r="BA347" s="75" t="str">
        <f t="shared" si="561"/>
        <v>Not Completed</v>
      </c>
      <c r="BB347" s="77">
        <f t="shared" si="562"/>
        <v>0</v>
      </c>
      <c r="BC347" s="77">
        <f t="shared" si="563"/>
        <v>0</v>
      </c>
      <c r="BD347" s="77">
        <f t="shared" si="564"/>
        <v>0</v>
      </c>
      <c r="BE347" s="77">
        <f t="shared" si="565"/>
        <v>1</v>
      </c>
      <c r="BF347" s="77">
        <f t="shared" si="566"/>
        <v>0</v>
      </c>
      <c r="BG347" s="77">
        <f t="shared" si="567"/>
        <v>0</v>
      </c>
      <c r="BH347" s="77">
        <f t="shared" si="568"/>
        <v>0</v>
      </c>
      <c r="BI347" s="77">
        <f t="shared" si="569"/>
        <v>0</v>
      </c>
      <c r="BJ347" s="77">
        <f t="shared" si="570"/>
        <v>0</v>
      </c>
      <c r="BK347" s="77">
        <f t="shared" si="571"/>
        <v>0</v>
      </c>
      <c r="BL347" s="77">
        <f t="shared" si="572"/>
        <v>0</v>
      </c>
      <c r="BM347" s="77">
        <f t="shared" si="573"/>
        <v>0</v>
      </c>
      <c r="BN347" s="77">
        <f t="shared" si="574"/>
        <v>1</v>
      </c>
      <c r="BO347" s="77">
        <f t="shared" si="575"/>
        <v>1</v>
      </c>
      <c r="BP347" s="77">
        <f t="shared" si="576"/>
        <v>0</v>
      </c>
      <c r="BQ347" s="77">
        <f t="shared" si="577"/>
        <v>1</v>
      </c>
      <c r="BR347" s="77">
        <f t="shared" si="578"/>
        <v>0</v>
      </c>
      <c r="BS347" s="77">
        <f t="shared" si="579"/>
        <v>0</v>
      </c>
      <c r="BT347" s="77">
        <f t="shared" si="580"/>
        <v>0</v>
      </c>
      <c r="BU347" s="77">
        <f t="shared" si="581"/>
        <v>0</v>
      </c>
      <c r="BV347" s="77">
        <f t="shared" si="582"/>
        <v>0</v>
      </c>
      <c r="BW347" s="77">
        <f t="shared" si="583"/>
        <v>0</v>
      </c>
      <c r="BY347" s="78" t="str">
        <f t="shared" si="584"/>
        <v/>
      </c>
      <c r="BZ347" s="78"/>
      <c r="CA347" s="78" t="str">
        <f t="shared" si="585"/>
        <v/>
      </c>
      <c r="CB347" s="78" t="str">
        <f t="shared" si="586"/>
        <v>ENL</v>
      </c>
      <c r="CC347" s="78" t="str">
        <f t="shared" si="587"/>
        <v>ENL</v>
      </c>
    </row>
    <row r="348" spans="1:81" s="76" customFormat="1" ht="14.25" customHeight="1" x14ac:dyDescent="0.35">
      <c r="A348" s="75" t="str">
        <f t="shared" si="556"/>
        <v>Not Completed</v>
      </c>
      <c r="C348" s="77">
        <f t="shared" si="589"/>
        <v>347</v>
      </c>
      <c r="D348" s="14" t="str">
        <f t="shared" si="590"/>
        <v/>
      </c>
      <c r="E348" s="15"/>
      <c r="F348" s="15"/>
      <c r="G348" s="15"/>
      <c r="H348" s="14" t="str">
        <f t="shared" si="591"/>
        <v/>
      </c>
      <c r="I348" s="15"/>
      <c r="J348" s="15"/>
      <c r="K348" s="15"/>
      <c r="L348" s="15"/>
      <c r="M348" s="15"/>
      <c r="N348" s="15"/>
      <c r="O348" s="15"/>
      <c r="P348" s="16"/>
      <c r="Q348" s="17" t="str">
        <f>IF(ISBLANK(O348)=TRUE,"",VLOOKUP(O348,'validation code'!$X$35:$Y$38,2,0))</f>
        <v/>
      </c>
      <c r="R348" s="17" t="e">
        <f t="shared" si="592"/>
        <v>#VALUE!</v>
      </c>
      <c r="S348" s="16"/>
      <c r="T348" s="74" t="str">
        <f t="shared" si="593"/>
        <v/>
      </c>
      <c r="U348" s="69"/>
      <c r="V348" s="69"/>
      <c r="W348" s="69"/>
      <c r="X348" s="69"/>
      <c r="Y348" s="70"/>
      <c r="Z348" s="69"/>
      <c r="AA348" s="71"/>
      <c r="AB348" s="73" t="str">
        <f t="shared" si="596"/>
        <v/>
      </c>
      <c r="AC348" s="73" t="str">
        <f t="shared" si="595"/>
        <v/>
      </c>
      <c r="AD348" s="73" t="str">
        <f t="shared" si="595"/>
        <v/>
      </c>
      <c r="AE348" s="73" t="str">
        <f t="shared" si="595"/>
        <v/>
      </c>
      <c r="AF348" s="73" t="str">
        <f t="shared" si="595"/>
        <v/>
      </c>
      <c r="AG348" s="73" t="str">
        <f t="shared" si="595"/>
        <v/>
      </c>
      <c r="AH348" s="73" t="str">
        <f t="shared" si="595"/>
        <v/>
      </c>
      <c r="AI348" s="73" t="str">
        <f t="shared" si="595"/>
        <v/>
      </c>
      <c r="AJ348" s="73" t="str">
        <f t="shared" si="595"/>
        <v/>
      </c>
      <c r="AK348" s="73" t="str">
        <f t="shared" si="595"/>
        <v/>
      </c>
      <c r="AL348" s="73" t="str">
        <f t="shared" si="595"/>
        <v/>
      </c>
      <c r="AM348" s="73" t="str">
        <f t="shared" si="595"/>
        <v/>
      </c>
      <c r="AN348" s="64" t="e">
        <f t="shared" si="594"/>
        <v>#VALUE!</v>
      </c>
      <c r="AO348" s="12"/>
      <c r="AP348" s="12" t="str">
        <f>IF(ISBLANK(F348),"",VLOOKUP(F348,'validation code'!$T$64:$U$125,2,0))</f>
        <v/>
      </c>
      <c r="AQ348" s="12" t="str">
        <f>IF(ISBLANK(F348),"",VLOOKUP(F348,'validation code'!$T$3:$U$61,2,0))</f>
        <v/>
      </c>
      <c r="AR348" s="12" t="str">
        <f>IF(ISBLANK(M348)=TRUE,"",VLOOKUP(M348,'validation code'!$X$48:$Y$49,2,0))</f>
        <v/>
      </c>
      <c r="AS348" s="12" t="str">
        <f>IF(ISBLANK(F348)=TRUE,"",VLOOKUP(F348,'validation code'!$A$29:$B$91,2,0))</f>
        <v/>
      </c>
      <c r="AT348" s="12"/>
      <c r="AU348" s="12" t="s">
        <v>1149</v>
      </c>
      <c r="AV348" s="12" t="str">
        <f>IF(ISBLANK($B$2)=TRUE,"",VLOOKUP($B$2,'validation code'!$W$54:$X$76,2,0))</f>
        <v>ENL</v>
      </c>
      <c r="AW348" s="75" t="str">
        <f t="shared" si="557"/>
        <v>01</v>
      </c>
      <c r="AX348" s="75" t="str">
        <f t="shared" si="558"/>
        <v/>
      </c>
      <c r="AY348" s="75" t="str">
        <f t="shared" si="559"/>
        <v>0347</v>
      </c>
      <c r="AZ348" s="75" t="str">
        <f t="shared" si="560"/>
        <v>EX-23-ENL-01--0347</v>
      </c>
      <c r="BA348" s="75" t="str">
        <f t="shared" si="561"/>
        <v>Not Completed</v>
      </c>
      <c r="BB348" s="77">
        <f t="shared" si="562"/>
        <v>0</v>
      </c>
      <c r="BC348" s="77">
        <f t="shared" si="563"/>
        <v>0</v>
      </c>
      <c r="BD348" s="77">
        <f t="shared" si="564"/>
        <v>0</v>
      </c>
      <c r="BE348" s="77">
        <f t="shared" si="565"/>
        <v>1</v>
      </c>
      <c r="BF348" s="77">
        <f t="shared" si="566"/>
        <v>0</v>
      </c>
      <c r="BG348" s="77">
        <f t="shared" si="567"/>
        <v>0</v>
      </c>
      <c r="BH348" s="77">
        <f t="shared" si="568"/>
        <v>0</v>
      </c>
      <c r="BI348" s="77">
        <f t="shared" si="569"/>
        <v>0</v>
      </c>
      <c r="BJ348" s="77">
        <f t="shared" si="570"/>
        <v>0</v>
      </c>
      <c r="BK348" s="77">
        <f t="shared" si="571"/>
        <v>0</v>
      </c>
      <c r="BL348" s="77">
        <f t="shared" si="572"/>
        <v>0</v>
      </c>
      <c r="BM348" s="77">
        <f t="shared" si="573"/>
        <v>0</v>
      </c>
      <c r="BN348" s="77">
        <f t="shared" si="574"/>
        <v>1</v>
      </c>
      <c r="BO348" s="77">
        <f t="shared" si="575"/>
        <v>1</v>
      </c>
      <c r="BP348" s="77">
        <f t="shared" si="576"/>
        <v>0</v>
      </c>
      <c r="BQ348" s="77">
        <f t="shared" si="577"/>
        <v>1</v>
      </c>
      <c r="BR348" s="77">
        <f t="shared" si="578"/>
        <v>0</v>
      </c>
      <c r="BS348" s="77">
        <f t="shared" si="579"/>
        <v>0</v>
      </c>
      <c r="BT348" s="77">
        <f t="shared" si="580"/>
        <v>0</v>
      </c>
      <c r="BU348" s="77">
        <f t="shared" si="581"/>
        <v>0</v>
      </c>
      <c r="BV348" s="77">
        <f t="shared" si="582"/>
        <v>0</v>
      </c>
      <c r="BW348" s="77">
        <f t="shared" si="583"/>
        <v>0</v>
      </c>
      <c r="BY348" s="78" t="str">
        <f t="shared" si="584"/>
        <v/>
      </c>
      <c r="BZ348" s="78"/>
      <c r="CA348" s="78" t="str">
        <f t="shared" si="585"/>
        <v/>
      </c>
      <c r="CB348" s="78" t="str">
        <f t="shared" si="586"/>
        <v>ENL</v>
      </c>
      <c r="CC348" s="78" t="str">
        <f t="shared" si="587"/>
        <v>ENL</v>
      </c>
    </row>
    <row r="349" spans="1:81" s="76" customFormat="1" ht="14.25" customHeight="1" x14ac:dyDescent="0.35">
      <c r="A349" s="75" t="str">
        <f t="shared" si="556"/>
        <v>Not Completed</v>
      </c>
      <c r="C349" s="77">
        <f t="shared" si="589"/>
        <v>348</v>
      </c>
      <c r="D349" s="14" t="str">
        <f t="shared" si="590"/>
        <v/>
      </c>
      <c r="E349" s="15"/>
      <c r="F349" s="15"/>
      <c r="G349" s="15"/>
      <c r="H349" s="14" t="str">
        <f t="shared" si="591"/>
        <v/>
      </c>
      <c r="I349" s="15"/>
      <c r="J349" s="15"/>
      <c r="K349" s="15"/>
      <c r="L349" s="15"/>
      <c r="M349" s="15"/>
      <c r="N349" s="15"/>
      <c r="O349" s="15"/>
      <c r="P349" s="16"/>
      <c r="Q349" s="17" t="str">
        <f>IF(ISBLANK(O349)=TRUE,"",VLOOKUP(O349,'validation code'!$X$35:$Y$38,2,0))</f>
        <v/>
      </c>
      <c r="R349" s="17" t="e">
        <f t="shared" si="592"/>
        <v>#VALUE!</v>
      </c>
      <c r="S349" s="16"/>
      <c r="T349" s="74" t="str">
        <f t="shared" si="593"/>
        <v/>
      </c>
      <c r="U349" s="69"/>
      <c r="V349" s="69"/>
      <c r="W349" s="69"/>
      <c r="X349" s="69"/>
      <c r="Y349" s="70"/>
      <c r="Z349" s="69"/>
      <c r="AA349" s="71"/>
      <c r="AB349" s="73" t="str">
        <f t="shared" si="596"/>
        <v/>
      </c>
      <c r="AC349" s="73" t="str">
        <f t="shared" si="595"/>
        <v/>
      </c>
      <c r="AD349" s="73" t="str">
        <f t="shared" si="595"/>
        <v/>
      </c>
      <c r="AE349" s="73" t="str">
        <f t="shared" si="595"/>
        <v/>
      </c>
      <c r="AF349" s="73" t="str">
        <f t="shared" si="595"/>
        <v/>
      </c>
      <c r="AG349" s="73" t="str">
        <f t="shared" si="595"/>
        <v/>
      </c>
      <c r="AH349" s="73" t="str">
        <f t="shared" si="595"/>
        <v/>
      </c>
      <c r="AI349" s="73" t="str">
        <f t="shared" si="595"/>
        <v/>
      </c>
      <c r="AJ349" s="73" t="str">
        <f t="shared" si="595"/>
        <v/>
      </c>
      <c r="AK349" s="73" t="str">
        <f t="shared" si="595"/>
        <v/>
      </c>
      <c r="AL349" s="73" t="str">
        <f t="shared" si="595"/>
        <v/>
      </c>
      <c r="AM349" s="73" t="str">
        <f t="shared" si="595"/>
        <v/>
      </c>
      <c r="AN349" s="64" t="e">
        <f t="shared" si="594"/>
        <v>#VALUE!</v>
      </c>
      <c r="AO349" s="12"/>
      <c r="AP349" s="12" t="str">
        <f>IF(ISBLANK(F349),"",VLOOKUP(F349,'validation code'!$T$64:$U$125,2,0))</f>
        <v/>
      </c>
      <c r="AQ349" s="12" t="str">
        <f>IF(ISBLANK(F349),"",VLOOKUP(F349,'validation code'!$T$3:$U$61,2,0))</f>
        <v/>
      </c>
      <c r="AR349" s="12" t="str">
        <f>IF(ISBLANK(M349)=TRUE,"",VLOOKUP(M349,'validation code'!$X$48:$Y$49,2,0))</f>
        <v/>
      </c>
      <c r="AS349" s="12" t="str">
        <f>IF(ISBLANK(F349)=TRUE,"",VLOOKUP(F349,'validation code'!$A$29:$B$91,2,0))</f>
        <v/>
      </c>
      <c r="AT349" s="12"/>
      <c r="AU349" s="12" t="s">
        <v>1149</v>
      </c>
      <c r="AV349" s="12" t="str">
        <f>IF(ISBLANK($B$2)=TRUE,"",VLOOKUP($B$2,'validation code'!$W$54:$X$76,2,0))</f>
        <v>ENL</v>
      </c>
      <c r="AW349" s="75" t="str">
        <f t="shared" si="557"/>
        <v>01</v>
      </c>
      <c r="AX349" s="75" t="str">
        <f t="shared" si="558"/>
        <v/>
      </c>
      <c r="AY349" s="75" t="str">
        <f t="shared" si="559"/>
        <v>0348</v>
      </c>
      <c r="AZ349" s="75" t="str">
        <f t="shared" si="560"/>
        <v>EX-23-ENL-01--0348</v>
      </c>
      <c r="BA349" s="75" t="str">
        <f t="shared" si="561"/>
        <v>Not Completed</v>
      </c>
      <c r="BB349" s="77">
        <f t="shared" si="562"/>
        <v>0</v>
      </c>
      <c r="BC349" s="77">
        <f t="shared" si="563"/>
        <v>0</v>
      </c>
      <c r="BD349" s="77">
        <f t="shared" si="564"/>
        <v>0</v>
      </c>
      <c r="BE349" s="77">
        <f t="shared" si="565"/>
        <v>1</v>
      </c>
      <c r="BF349" s="77">
        <f t="shared" si="566"/>
        <v>0</v>
      </c>
      <c r="BG349" s="77">
        <f t="shared" si="567"/>
        <v>0</v>
      </c>
      <c r="BH349" s="77">
        <f t="shared" si="568"/>
        <v>0</v>
      </c>
      <c r="BI349" s="77">
        <f t="shared" si="569"/>
        <v>0</v>
      </c>
      <c r="BJ349" s="77">
        <f t="shared" si="570"/>
        <v>0</v>
      </c>
      <c r="BK349" s="77">
        <f t="shared" si="571"/>
        <v>0</v>
      </c>
      <c r="BL349" s="77">
        <f t="shared" si="572"/>
        <v>0</v>
      </c>
      <c r="BM349" s="77">
        <f t="shared" si="573"/>
        <v>0</v>
      </c>
      <c r="BN349" s="77">
        <f t="shared" si="574"/>
        <v>1</v>
      </c>
      <c r="BO349" s="77">
        <f t="shared" si="575"/>
        <v>1</v>
      </c>
      <c r="BP349" s="77">
        <f t="shared" si="576"/>
        <v>0</v>
      </c>
      <c r="BQ349" s="77">
        <f t="shared" si="577"/>
        <v>1</v>
      </c>
      <c r="BR349" s="77">
        <f t="shared" si="578"/>
        <v>0</v>
      </c>
      <c r="BS349" s="77">
        <f t="shared" si="579"/>
        <v>0</v>
      </c>
      <c r="BT349" s="77">
        <f t="shared" si="580"/>
        <v>0</v>
      </c>
      <c r="BU349" s="77">
        <f t="shared" si="581"/>
        <v>0</v>
      </c>
      <c r="BV349" s="77">
        <f t="shared" si="582"/>
        <v>0</v>
      </c>
      <c r="BW349" s="77">
        <f t="shared" si="583"/>
        <v>0</v>
      </c>
      <c r="BY349" s="78" t="str">
        <f t="shared" si="584"/>
        <v/>
      </c>
      <c r="BZ349" s="78"/>
      <c r="CA349" s="78" t="str">
        <f t="shared" si="585"/>
        <v/>
      </c>
      <c r="CB349" s="78" t="str">
        <f t="shared" si="586"/>
        <v>ENL</v>
      </c>
      <c r="CC349" s="78" t="str">
        <f t="shared" si="587"/>
        <v>ENL</v>
      </c>
    </row>
    <row r="350" spans="1:81" s="76" customFormat="1" ht="14.25" customHeight="1" x14ac:dyDescent="0.35">
      <c r="A350" s="75" t="str">
        <f t="shared" si="556"/>
        <v>Not Completed</v>
      </c>
      <c r="C350" s="77">
        <f t="shared" si="589"/>
        <v>349</v>
      </c>
      <c r="D350" s="14" t="str">
        <f t="shared" si="590"/>
        <v/>
      </c>
      <c r="E350" s="15"/>
      <c r="F350" s="15"/>
      <c r="G350" s="15"/>
      <c r="H350" s="14" t="str">
        <f t="shared" si="591"/>
        <v/>
      </c>
      <c r="I350" s="15"/>
      <c r="J350" s="15"/>
      <c r="K350" s="15"/>
      <c r="L350" s="15"/>
      <c r="M350" s="15"/>
      <c r="N350" s="15"/>
      <c r="O350" s="15"/>
      <c r="P350" s="16"/>
      <c r="Q350" s="17" t="str">
        <f>IF(ISBLANK(O350)=TRUE,"",VLOOKUP(O350,'validation code'!$X$35:$Y$38,2,0))</f>
        <v/>
      </c>
      <c r="R350" s="17" t="e">
        <f t="shared" si="592"/>
        <v>#VALUE!</v>
      </c>
      <c r="S350" s="16"/>
      <c r="T350" s="74" t="str">
        <f t="shared" si="593"/>
        <v/>
      </c>
      <c r="U350" s="69"/>
      <c r="V350" s="69"/>
      <c r="W350" s="69"/>
      <c r="X350" s="69"/>
      <c r="Y350" s="70"/>
      <c r="Z350" s="69"/>
      <c r="AA350" s="71"/>
      <c r="AB350" s="73" t="str">
        <f t="shared" si="596"/>
        <v/>
      </c>
      <c r="AC350" s="73" t="str">
        <f t="shared" si="595"/>
        <v/>
      </c>
      <c r="AD350" s="73" t="str">
        <f t="shared" si="595"/>
        <v/>
      </c>
      <c r="AE350" s="73" t="str">
        <f t="shared" si="595"/>
        <v/>
      </c>
      <c r="AF350" s="73" t="str">
        <f t="shared" si="595"/>
        <v/>
      </c>
      <c r="AG350" s="73" t="str">
        <f t="shared" si="595"/>
        <v/>
      </c>
      <c r="AH350" s="73" t="str">
        <f t="shared" si="595"/>
        <v/>
      </c>
      <c r="AI350" s="73" t="str">
        <f t="shared" si="595"/>
        <v/>
      </c>
      <c r="AJ350" s="73" t="str">
        <f t="shared" si="595"/>
        <v/>
      </c>
      <c r="AK350" s="73" t="str">
        <f t="shared" si="595"/>
        <v/>
      </c>
      <c r="AL350" s="73" t="str">
        <f t="shared" si="595"/>
        <v/>
      </c>
      <c r="AM350" s="73" t="str">
        <f t="shared" si="595"/>
        <v/>
      </c>
      <c r="AN350" s="64" t="e">
        <f t="shared" si="594"/>
        <v>#VALUE!</v>
      </c>
      <c r="AO350" s="12"/>
      <c r="AP350" s="12" t="str">
        <f>IF(ISBLANK(F350),"",VLOOKUP(F350,'validation code'!$T$64:$U$125,2,0))</f>
        <v/>
      </c>
      <c r="AQ350" s="12" t="str">
        <f>IF(ISBLANK(F350),"",VLOOKUP(F350,'validation code'!$T$3:$U$61,2,0))</f>
        <v/>
      </c>
      <c r="AR350" s="12" t="str">
        <f>IF(ISBLANK(M350)=TRUE,"",VLOOKUP(M350,'validation code'!$X$48:$Y$49,2,0))</f>
        <v/>
      </c>
      <c r="AS350" s="12" t="str">
        <f>IF(ISBLANK(F350)=TRUE,"",VLOOKUP(F350,'validation code'!$A$29:$B$91,2,0))</f>
        <v/>
      </c>
      <c r="AT350" s="12"/>
      <c r="AU350" s="12" t="s">
        <v>1149</v>
      </c>
      <c r="AV350" s="12" t="str">
        <f>IF(ISBLANK($B$2)=TRUE,"",VLOOKUP($B$2,'validation code'!$W$54:$X$76,2,0))</f>
        <v>ENL</v>
      </c>
      <c r="AW350" s="75" t="str">
        <f t="shared" si="557"/>
        <v>01</v>
      </c>
      <c r="AX350" s="75" t="str">
        <f t="shared" si="558"/>
        <v/>
      </c>
      <c r="AY350" s="75" t="str">
        <f t="shared" si="559"/>
        <v>0349</v>
      </c>
      <c r="AZ350" s="75" t="str">
        <f t="shared" si="560"/>
        <v>EX-23-ENL-01--0349</v>
      </c>
      <c r="BA350" s="75" t="str">
        <f t="shared" si="561"/>
        <v>Not Completed</v>
      </c>
      <c r="BB350" s="77">
        <f t="shared" si="562"/>
        <v>0</v>
      </c>
      <c r="BC350" s="77">
        <f t="shared" si="563"/>
        <v>0</v>
      </c>
      <c r="BD350" s="77">
        <f t="shared" si="564"/>
        <v>0</v>
      </c>
      <c r="BE350" s="77">
        <f t="shared" si="565"/>
        <v>1</v>
      </c>
      <c r="BF350" s="77">
        <f t="shared" si="566"/>
        <v>0</v>
      </c>
      <c r="BG350" s="77">
        <f t="shared" si="567"/>
        <v>0</v>
      </c>
      <c r="BH350" s="77">
        <f t="shared" si="568"/>
        <v>0</v>
      </c>
      <c r="BI350" s="77">
        <f t="shared" si="569"/>
        <v>0</v>
      </c>
      <c r="BJ350" s="77">
        <f t="shared" si="570"/>
        <v>0</v>
      </c>
      <c r="BK350" s="77">
        <f t="shared" si="571"/>
        <v>0</v>
      </c>
      <c r="BL350" s="77">
        <f t="shared" si="572"/>
        <v>0</v>
      </c>
      <c r="BM350" s="77">
        <f t="shared" si="573"/>
        <v>0</v>
      </c>
      <c r="BN350" s="77">
        <f t="shared" si="574"/>
        <v>1</v>
      </c>
      <c r="BO350" s="77">
        <f t="shared" si="575"/>
        <v>1</v>
      </c>
      <c r="BP350" s="77">
        <f t="shared" si="576"/>
        <v>0</v>
      </c>
      <c r="BQ350" s="77">
        <f t="shared" si="577"/>
        <v>1</v>
      </c>
      <c r="BR350" s="77">
        <f t="shared" si="578"/>
        <v>0</v>
      </c>
      <c r="BS350" s="77">
        <f t="shared" si="579"/>
        <v>0</v>
      </c>
      <c r="BT350" s="77">
        <f t="shared" si="580"/>
        <v>0</v>
      </c>
      <c r="BU350" s="77">
        <f t="shared" si="581"/>
        <v>0</v>
      </c>
      <c r="BV350" s="77">
        <f t="shared" si="582"/>
        <v>0</v>
      </c>
      <c r="BW350" s="77">
        <f t="shared" si="583"/>
        <v>0</v>
      </c>
      <c r="BY350" s="78" t="str">
        <f t="shared" si="584"/>
        <v/>
      </c>
      <c r="BZ350" s="78"/>
      <c r="CA350" s="78" t="str">
        <f t="shared" si="585"/>
        <v/>
      </c>
      <c r="CB350" s="78" t="str">
        <f t="shared" si="586"/>
        <v>ENL</v>
      </c>
      <c r="CC350" s="78" t="str">
        <f t="shared" si="587"/>
        <v>ENL</v>
      </c>
    </row>
    <row r="351" spans="1:81" s="76" customFormat="1" ht="14.25" customHeight="1" x14ac:dyDescent="0.35">
      <c r="A351" s="75" t="str">
        <f t="shared" si="556"/>
        <v>Not Completed</v>
      </c>
      <c r="C351" s="77">
        <f t="shared" si="589"/>
        <v>350</v>
      </c>
      <c r="D351" s="14" t="str">
        <f t="shared" si="590"/>
        <v/>
      </c>
      <c r="E351" s="15"/>
      <c r="F351" s="15"/>
      <c r="G351" s="15"/>
      <c r="H351" s="14" t="str">
        <f t="shared" si="591"/>
        <v/>
      </c>
      <c r="I351" s="15"/>
      <c r="J351" s="15"/>
      <c r="K351" s="15"/>
      <c r="L351" s="15"/>
      <c r="M351" s="15"/>
      <c r="N351" s="15"/>
      <c r="O351" s="15"/>
      <c r="P351" s="16"/>
      <c r="Q351" s="17" t="str">
        <f>IF(ISBLANK(O351)=TRUE,"",VLOOKUP(O351,'validation code'!$X$35:$Y$38,2,0))</f>
        <v/>
      </c>
      <c r="R351" s="17" t="e">
        <f t="shared" si="592"/>
        <v>#VALUE!</v>
      </c>
      <c r="S351" s="16"/>
      <c r="T351" s="74" t="str">
        <f t="shared" si="593"/>
        <v/>
      </c>
      <c r="U351" s="69"/>
      <c r="V351" s="69"/>
      <c r="W351" s="69"/>
      <c r="X351" s="69"/>
      <c r="Y351" s="70"/>
      <c r="Z351" s="69"/>
      <c r="AA351" s="71"/>
      <c r="AB351" s="73" t="str">
        <f t="shared" si="596"/>
        <v/>
      </c>
      <c r="AC351" s="73" t="str">
        <f t="shared" si="595"/>
        <v/>
      </c>
      <c r="AD351" s="73" t="str">
        <f t="shared" si="595"/>
        <v/>
      </c>
      <c r="AE351" s="73" t="str">
        <f t="shared" si="595"/>
        <v/>
      </c>
      <c r="AF351" s="73" t="str">
        <f t="shared" si="595"/>
        <v/>
      </c>
      <c r="AG351" s="73" t="str">
        <f t="shared" si="595"/>
        <v/>
      </c>
      <c r="AH351" s="73" t="str">
        <f t="shared" si="595"/>
        <v/>
      </c>
      <c r="AI351" s="73" t="str">
        <f t="shared" si="595"/>
        <v/>
      </c>
      <c r="AJ351" s="73" t="str">
        <f t="shared" si="595"/>
        <v/>
      </c>
      <c r="AK351" s="73" t="str">
        <f t="shared" si="595"/>
        <v/>
      </c>
      <c r="AL351" s="73" t="str">
        <f t="shared" si="595"/>
        <v/>
      </c>
      <c r="AM351" s="73" t="str">
        <f t="shared" si="595"/>
        <v/>
      </c>
      <c r="AN351" s="64" t="e">
        <f t="shared" si="594"/>
        <v>#VALUE!</v>
      </c>
      <c r="AO351" s="12"/>
      <c r="AP351" s="12" t="str">
        <f>IF(ISBLANK(F351),"",VLOOKUP(F351,'validation code'!$T$64:$U$125,2,0))</f>
        <v/>
      </c>
      <c r="AQ351" s="12" t="str">
        <f>IF(ISBLANK(F351),"",VLOOKUP(F351,'validation code'!$T$3:$U$61,2,0))</f>
        <v/>
      </c>
      <c r="AR351" s="12" t="str">
        <f>IF(ISBLANK(M351)=TRUE,"",VLOOKUP(M351,'validation code'!$X$48:$Y$49,2,0))</f>
        <v/>
      </c>
      <c r="AS351" s="12" t="str">
        <f>IF(ISBLANK(F351)=TRUE,"",VLOOKUP(F351,'validation code'!$A$29:$B$91,2,0))</f>
        <v/>
      </c>
      <c r="AT351" s="12"/>
      <c r="AU351" s="12" t="s">
        <v>1149</v>
      </c>
      <c r="AV351" s="12" t="str">
        <f>IF(ISBLANK($B$2)=TRUE,"",VLOOKUP($B$2,'validation code'!$W$54:$X$76,2,0))</f>
        <v>ENL</v>
      </c>
      <c r="AW351" s="75" t="str">
        <f t="shared" si="557"/>
        <v>01</v>
      </c>
      <c r="AX351" s="75" t="str">
        <f t="shared" si="558"/>
        <v/>
      </c>
      <c r="AY351" s="75" t="str">
        <f t="shared" si="559"/>
        <v>0350</v>
      </c>
      <c r="AZ351" s="75" t="str">
        <f t="shared" si="560"/>
        <v>EX-23-ENL-01--0350</v>
      </c>
      <c r="BA351" s="75" t="str">
        <f t="shared" si="561"/>
        <v>Not Completed</v>
      </c>
      <c r="BB351" s="77">
        <f t="shared" si="562"/>
        <v>0</v>
      </c>
      <c r="BC351" s="77">
        <f t="shared" si="563"/>
        <v>0</v>
      </c>
      <c r="BD351" s="77">
        <f t="shared" si="564"/>
        <v>0</v>
      </c>
      <c r="BE351" s="77">
        <f t="shared" si="565"/>
        <v>1</v>
      </c>
      <c r="BF351" s="77">
        <f t="shared" si="566"/>
        <v>0</v>
      </c>
      <c r="BG351" s="77">
        <f t="shared" si="567"/>
        <v>0</v>
      </c>
      <c r="BH351" s="77">
        <f t="shared" si="568"/>
        <v>0</v>
      </c>
      <c r="BI351" s="77">
        <f t="shared" si="569"/>
        <v>0</v>
      </c>
      <c r="BJ351" s="77">
        <f t="shared" si="570"/>
        <v>0</v>
      </c>
      <c r="BK351" s="77">
        <f t="shared" si="571"/>
        <v>0</v>
      </c>
      <c r="BL351" s="77">
        <f t="shared" si="572"/>
        <v>0</v>
      </c>
      <c r="BM351" s="77">
        <f t="shared" si="573"/>
        <v>0</v>
      </c>
      <c r="BN351" s="77">
        <f t="shared" si="574"/>
        <v>1</v>
      </c>
      <c r="BO351" s="77">
        <f t="shared" si="575"/>
        <v>1</v>
      </c>
      <c r="BP351" s="77">
        <f t="shared" si="576"/>
        <v>0</v>
      </c>
      <c r="BQ351" s="77">
        <f t="shared" si="577"/>
        <v>1</v>
      </c>
      <c r="BR351" s="77">
        <f t="shared" si="578"/>
        <v>0</v>
      </c>
      <c r="BS351" s="77">
        <f t="shared" si="579"/>
        <v>0</v>
      </c>
      <c r="BT351" s="77">
        <f t="shared" si="580"/>
        <v>0</v>
      </c>
      <c r="BU351" s="77">
        <f t="shared" si="581"/>
        <v>0</v>
      </c>
      <c r="BV351" s="77">
        <f t="shared" si="582"/>
        <v>0</v>
      </c>
      <c r="BW351" s="77">
        <f t="shared" si="583"/>
        <v>0</v>
      </c>
      <c r="BY351" s="78" t="str">
        <f t="shared" si="584"/>
        <v/>
      </c>
      <c r="BZ351" s="78"/>
      <c r="CA351" s="78" t="str">
        <f t="shared" si="585"/>
        <v/>
      </c>
      <c r="CB351" s="78" t="str">
        <f t="shared" si="586"/>
        <v>ENL</v>
      </c>
      <c r="CC351" s="78" t="str">
        <f t="shared" si="587"/>
        <v>ENL</v>
      </c>
    </row>
    <row r="352" spans="1:81" s="76" customFormat="1" ht="14.25" customHeight="1" x14ac:dyDescent="0.35">
      <c r="A352" s="75" t="str">
        <f t="shared" si="556"/>
        <v>Not Completed</v>
      </c>
      <c r="C352" s="77">
        <f t="shared" si="589"/>
        <v>351</v>
      </c>
      <c r="D352" s="14" t="str">
        <f t="shared" si="590"/>
        <v/>
      </c>
      <c r="E352" s="15"/>
      <c r="F352" s="15"/>
      <c r="G352" s="15"/>
      <c r="H352" s="14" t="str">
        <f t="shared" si="591"/>
        <v/>
      </c>
      <c r="I352" s="15"/>
      <c r="J352" s="15"/>
      <c r="K352" s="15"/>
      <c r="L352" s="15"/>
      <c r="M352" s="15"/>
      <c r="N352" s="15"/>
      <c r="O352" s="15"/>
      <c r="P352" s="16"/>
      <c r="Q352" s="17" t="str">
        <f>IF(ISBLANK(O352)=TRUE,"",VLOOKUP(O352,'validation code'!$X$35:$Y$38,2,0))</f>
        <v/>
      </c>
      <c r="R352" s="17" t="e">
        <f t="shared" si="592"/>
        <v>#VALUE!</v>
      </c>
      <c r="S352" s="16"/>
      <c r="T352" s="74" t="str">
        <f t="shared" si="593"/>
        <v/>
      </c>
      <c r="U352" s="69"/>
      <c r="V352" s="69"/>
      <c r="W352" s="69"/>
      <c r="X352" s="69"/>
      <c r="Y352" s="70"/>
      <c r="Z352" s="69"/>
      <c r="AA352" s="71"/>
      <c r="AB352" s="73" t="str">
        <f t="shared" si="596"/>
        <v/>
      </c>
      <c r="AC352" s="73" t="str">
        <f t="shared" si="595"/>
        <v/>
      </c>
      <c r="AD352" s="73" t="str">
        <f t="shared" si="595"/>
        <v/>
      </c>
      <c r="AE352" s="73" t="str">
        <f t="shared" si="595"/>
        <v/>
      </c>
      <c r="AF352" s="73" t="str">
        <f t="shared" si="595"/>
        <v/>
      </c>
      <c r="AG352" s="73" t="str">
        <f t="shared" si="595"/>
        <v/>
      </c>
      <c r="AH352" s="73" t="str">
        <f t="shared" si="595"/>
        <v/>
      </c>
      <c r="AI352" s="73" t="str">
        <f t="shared" si="595"/>
        <v/>
      </c>
      <c r="AJ352" s="73" t="str">
        <f t="shared" si="595"/>
        <v/>
      </c>
      <c r="AK352" s="73" t="str">
        <f t="shared" si="595"/>
        <v/>
      </c>
      <c r="AL352" s="73" t="str">
        <f t="shared" si="595"/>
        <v/>
      </c>
      <c r="AM352" s="73" t="str">
        <f t="shared" si="595"/>
        <v/>
      </c>
      <c r="AN352" s="64" t="e">
        <f t="shared" si="594"/>
        <v>#VALUE!</v>
      </c>
      <c r="AO352" s="12"/>
      <c r="AP352" s="12" t="str">
        <f>IF(ISBLANK(F352),"",VLOOKUP(F352,'validation code'!$T$64:$U$125,2,0))</f>
        <v/>
      </c>
      <c r="AQ352" s="12" t="str">
        <f>IF(ISBLANK(F352),"",VLOOKUP(F352,'validation code'!$T$3:$U$61,2,0))</f>
        <v/>
      </c>
      <c r="AR352" s="12" t="str">
        <f>IF(ISBLANK(M352)=TRUE,"",VLOOKUP(M352,'validation code'!$X$48:$Y$49,2,0))</f>
        <v/>
      </c>
      <c r="AS352" s="12" t="str">
        <f>IF(ISBLANK(F352)=TRUE,"",VLOOKUP(F352,'validation code'!$A$29:$B$91,2,0))</f>
        <v/>
      </c>
      <c r="AT352" s="12"/>
      <c r="AU352" s="12" t="s">
        <v>1149</v>
      </c>
      <c r="AV352" s="12" t="str">
        <f>IF(ISBLANK($B$2)=TRUE,"",VLOOKUP($B$2,'validation code'!$W$54:$X$76,2,0))</f>
        <v>ENL</v>
      </c>
      <c r="AW352" s="75" t="str">
        <f t="shared" si="557"/>
        <v>01</v>
      </c>
      <c r="AX352" s="75" t="str">
        <f t="shared" si="558"/>
        <v/>
      </c>
      <c r="AY352" s="75" t="str">
        <f t="shared" si="559"/>
        <v>0351</v>
      </c>
      <c r="AZ352" s="75" t="str">
        <f t="shared" si="560"/>
        <v>EX-23-ENL-01--0351</v>
      </c>
      <c r="BA352" s="75" t="str">
        <f t="shared" si="561"/>
        <v>Not Completed</v>
      </c>
      <c r="BB352" s="77">
        <f t="shared" si="562"/>
        <v>0</v>
      </c>
      <c r="BC352" s="77">
        <f t="shared" si="563"/>
        <v>0</v>
      </c>
      <c r="BD352" s="77">
        <f t="shared" si="564"/>
        <v>0</v>
      </c>
      <c r="BE352" s="77">
        <f t="shared" si="565"/>
        <v>1</v>
      </c>
      <c r="BF352" s="77">
        <f t="shared" si="566"/>
        <v>0</v>
      </c>
      <c r="BG352" s="77">
        <f t="shared" si="567"/>
        <v>0</v>
      </c>
      <c r="BH352" s="77">
        <f t="shared" si="568"/>
        <v>0</v>
      </c>
      <c r="BI352" s="77">
        <f t="shared" si="569"/>
        <v>0</v>
      </c>
      <c r="BJ352" s="77">
        <f t="shared" si="570"/>
        <v>0</v>
      </c>
      <c r="BK352" s="77">
        <f t="shared" si="571"/>
        <v>0</v>
      </c>
      <c r="BL352" s="77">
        <f t="shared" si="572"/>
        <v>0</v>
      </c>
      <c r="BM352" s="77">
        <f t="shared" si="573"/>
        <v>0</v>
      </c>
      <c r="BN352" s="77">
        <f t="shared" si="574"/>
        <v>1</v>
      </c>
      <c r="BO352" s="77">
        <f t="shared" si="575"/>
        <v>1</v>
      </c>
      <c r="BP352" s="77">
        <f t="shared" si="576"/>
        <v>0</v>
      </c>
      <c r="BQ352" s="77">
        <f t="shared" si="577"/>
        <v>1</v>
      </c>
      <c r="BR352" s="77">
        <f t="shared" si="578"/>
        <v>0</v>
      </c>
      <c r="BS352" s="77">
        <f t="shared" si="579"/>
        <v>0</v>
      </c>
      <c r="BT352" s="77">
        <f t="shared" si="580"/>
        <v>0</v>
      </c>
      <c r="BU352" s="77">
        <f t="shared" si="581"/>
        <v>0</v>
      </c>
      <c r="BV352" s="77">
        <f t="shared" si="582"/>
        <v>0</v>
      </c>
      <c r="BW352" s="77">
        <f t="shared" si="583"/>
        <v>0</v>
      </c>
      <c r="BY352" s="78" t="str">
        <f t="shared" si="584"/>
        <v/>
      </c>
      <c r="BZ352" s="78"/>
      <c r="CA352" s="78" t="str">
        <f t="shared" si="585"/>
        <v/>
      </c>
      <c r="CB352" s="78" t="str">
        <f t="shared" si="586"/>
        <v>ENL</v>
      </c>
      <c r="CC352" s="78" t="str">
        <f t="shared" si="587"/>
        <v>ENL</v>
      </c>
    </row>
    <row r="353" spans="1:81" s="76" customFormat="1" ht="14.25" customHeight="1" x14ac:dyDescent="0.35">
      <c r="A353" s="75" t="str">
        <f t="shared" si="556"/>
        <v>Not Completed</v>
      </c>
      <c r="C353" s="77">
        <f t="shared" si="589"/>
        <v>352</v>
      </c>
      <c r="D353" s="14" t="str">
        <f t="shared" si="590"/>
        <v/>
      </c>
      <c r="E353" s="15"/>
      <c r="F353" s="15"/>
      <c r="G353" s="15"/>
      <c r="H353" s="14" t="str">
        <f t="shared" si="591"/>
        <v/>
      </c>
      <c r="I353" s="15"/>
      <c r="J353" s="15"/>
      <c r="K353" s="15"/>
      <c r="L353" s="15"/>
      <c r="M353" s="15"/>
      <c r="N353" s="15"/>
      <c r="O353" s="15"/>
      <c r="P353" s="16"/>
      <c r="Q353" s="17" t="str">
        <f>IF(ISBLANK(O353)=TRUE,"",VLOOKUP(O353,'validation code'!$X$35:$Y$38,2,0))</f>
        <v/>
      </c>
      <c r="R353" s="17" t="e">
        <f t="shared" si="592"/>
        <v>#VALUE!</v>
      </c>
      <c r="S353" s="16"/>
      <c r="T353" s="74" t="str">
        <f t="shared" si="593"/>
        <v/>
      </c>
      <c r="U353" s="69"/>
      <c r="V353" s="69"/>
      <c r="W353" s="69"/>
      <c r="X353" s="69"/>
      <c r="Y353" s="70"/>
      <c r="Z353" s="69"/>
      <c r="AA353" s="71"/>
      <c r="AB353" s="73" t="str">
        <f t="shared" si="596"/>
        <v/>
      </c>
      <c r="AC353" s="73" t="str">
        <f t="shared" si="595"/>
        <v/>
      </c>
      <c r="AD353" s="73" t="str">
        <f t="shared" si="595"/>
        <v/>
      </c>
      <c r="AE353" s="73" t="str">
        <f t="shared" si="595"/>
        <v/>
      </c>
      <c r="AF353" s="73" t="str">
        <f t="shared" si="595"/>
        <v/>
      </c>
      <c r="AG353" s="73" t="str">
        <f t="shared" ref="AC353:AM416" si="597">IF(OR(ISBLANK($V353)=TRUE,$V353&lt;&gt;AG$1=TRUE,ISBLANK($T353)=TRUE),"",IF(AG$1=$V353,$T353,0))</f>
        <v/>
      </c>
      <c r="AH353" s="73" t="str">
        <f t="shared" si="597"/>
        <v/>
      </c>
      <c r="AI353" s="73" t="str">
        <f t="shared" si="597"/>
        <v/>
      </c>
      <c r="AJ353" s="73" t="str">
        <f t="shared" si="597"/>
        <v/>
      </c>
      <c r="AK353" s="73" t="str">
        <f t="shared" si="597"/>
        <v/>
      </c>
      <c r="AL353" s="73" t="str">
        <f t="shared" si="597"/>
        <v/>
      </c>
      <c r="AM353" s="73" t="str">
        <f t="shared" si="597"/>
        <v/>
      </c>
      <c r="AN353" s="64" t="e">
        <f t="shared" si="594"/>
        <v>#VALUE!</v>
      </c>
      <c r="AO353" s="12"/>
      <c r="AP353" s="12" t="str">
        <f>IF(ISBLANK(F353),"",VLOOKUP(F353,'validation code'!$T$64:$U$125,2,0))</f>
        <v/>
      </c>
      <c r="AQ353" s="12" t="str">
        <f>IF(ISBLANK(F353),"",VLOOKUP(F353,'validation code'!$T$3:$U$61,2,0))</f>
        <v/>
      </c>
      <c r="AR353" s="12" t="str">
        <f>IF(ISBLANK(M353)=TRUE,"",VLOOKUP(M353,'validation code'!$X$48:$Y$49,2,0))</f>
        <v/>
      </c>
      <c r="AS353" s="12" t="str">
        <f>IF(ISBLANK(F353)=TRUE,"",VLOOKUP(F353,'validation code'!$A$29:$B$91,2,0))</f>
        <v/>
      </c>
      <c r="AT353" s="12"/>
      <c r="AU353" s="12" t="s">
        <v>1149</v>
      </c>
      <c r="AV353" s="12" t="str">
        <f>IF(ISBLANK($B$2)=TRUE,"",VLOOKUP($B$2,'validation code'!$W$54:$X$76,2,0))</f>
        <v>ENL</v>
      </c>
      <c r="AW353" s="75" t="str">
        <f t="shared" si="557"/>
        <v>01</v>
      </c>
      <c r="AX353" s="75" t="str">
        <f t="shared" si="558"/>
        <v/>
      </c>
      <c r="AY353" s="75" t="str">
        <f t="shared" si="559"/>
        <v>0352</v>
      </c>
      <c r="AZ353" s="75" t="str">
        <f t="shared" si="560"/>
        <v>EX-23-ENL-01--0352</v>
      </c>
      <c r="BA353" s="75" t="str">
        <f t="shared" si="561"/>
        <v>Not Completed</v>
      </c>
      <c r="BB353" s="77">
        <f t="shared" si="562"/>
        <v>0</v>
      </c>
      <c r="BC353" s="77">
        <f t="shared" si="563"/>
        <v>0</v>
      </c>
      <c r="BD353" s="77">
        <f t="shared" si="564"/>
        <v>0</v>
      </c>
      <c r="BE353" s="77">
        <f t="shared" si="565"/>
        <v>1</v>
      </c>
      <c r="BF353" s="77">
        <f t="shared" si="566"/>
        <v>0</v>
      </c>
      <c r="BG353" s="77">
        <f t="shared" si="567"/>
        <v>0</v>
      </c>
      <c r="BH353" s="77">
        <f t="shared" si="568"/>
        <v>0</v>
      </c>
      <c r="BI353" s="77">
        <f t="shared" si="569"/>
        <v>0</v>
      </c>
      <c r="BJ353" s="77">
        <f t="shared" si="570"/>
        <v>0</v>
      </c>
      <c r="BK353" s="77">
        <f t="shared" si="571"/>
        <v>0</v>
      </c>
      <c r="BL353" s="77">
        <f t="shared" si="572"/>
        <v>0</v>
      </c>
      <c r="BM353" s="77">
        <f t="shared" si="573"/>
        <v>0</v>
      </c>
      <c r="BN353" s="77">
        <f t="shared" si="574"/>
        <v>1</v>
      </c>
      <c r="BO353" s="77">
        <f t="shared" si="575"/>
        <v>1</v>
      </c>
      <c r="BP353" s="77">
        <f t="shared" si="576"/>
        <v>0</v>
      </c>
      <c r="BQ353" s="77">
        <f t="shared" si="577"/>
        <v>1</v>
      </c>
      <c r="BR353" s="77">
        <f t="shared" si="578"/>
        <v>0</v>
      </c>
      <c r="BS353" s="77">
        <f t="shared" si="579"/>
        <v>0</v>
      </c>
      <c r="BT353" s="77">
        <f t="shared" si="580"/>
        <v>0</v>
      </c>
      <c r="BU353" s="77">
        <f t="shared" si="581"/>
        <v>0</v>
      </c>
      <c r="BV353" s="77">
        <f t="shared" si="582"/>
        <v>0</v>
      </c>
      <c r="BW353" s="77">
        <f t="shared" si="583"/>
        <v>0</v>
      </c>
      <c r="BY353" s="78" t="str">
        <f t="shared" si="584"/>
        <v/>
      </c>
      <c r="BZ353" s="78"/>
      <c r="CA353" s="78" t="str">
        <f t="shared" si="585"/>
        <v/>
      </c>
      <c r="CB353" s="78" t="str">
        <f t="shared" si="586"/>
        <v>ENL</v>
      </c>
      <c r="CC353" s="78" t="str">
        <f t="shared" si="587"/>
        <v>ENL</v>
      </c>
    </row>
    <row r="354" spans="1:81" s="76" customFormat="1" ht="14.25" customHeight="1" x14ac:dyDescent="0.35">
      <c r="A354" s="75" t="str">
        <f t="shared" si="556"/>
        <v>Not Completed</v>
      </c>
      <c r="C354" s="77">
        <f t="shared" si="589"/>
        <v>353</v>
      </c>
      <c r="D354" s="14" t="str">
        <f t="shared" si="590"/>
        <v/>
      </c>
      <c r="E354" s="15"/>
      <c r="F354" s="15"/>
      <c r="G354" s="15"/>
      <c r="H354" s="14" t="str">
        <f t="shared" si="591"/>
        <v/>
      </c>
      <c r="I354" s="15"/>
      <c r="J354" s="15"/>
      <c r="K354" s="15"/>
      <c r="L354" s="15"/>
      <c r="M354" s="15"/>
      <c r="N354" s="15"/>
      <c r="O354" s="15"/>
      <c r="P354" s="16"/>
      <c r="Q354" s="17" t="str">
        <f>IF(ISBLANK(O354)=TRUE,"",VLOOKUP(O354,'validation code'!$X$35:$Y$38,2,0))</f>
        <v/>
      </c>
      <c r="R354" s="17" t="e">
        <f t="shared" si="592"/>
        <v>#VALUE!</v>
      </c>
      <c r="S354" s="16"/>
      <c r="T354" s="74" t="str">
        <f t="shared" si="593"/>
        <v/>
      </c>
      <c r="U354" s="69"/>
      <c r="V354" s="69"/>
      <c r="W354" s="69"/>
      <c r="X354" s="69"/>
      <c r="Y354" s="70"/>
      <c r="Z354" s="69"/>
      <c r="AA354" s="71"/>
      <c r="AB354" s="73" t="str">
        <f t="shared" si="596"/>
        <v/>
      </c>
      <c r="AC354" s="73" t="str">
        <f t="shared" si="597"/>
        <v/>
      </c>
      <c r="AD354" s="73" t="str">
        <f t="shared" si="597"/>
        <v/>
      </c>
      <c r="AE354" s="73" t="str">
        <f t="shared" si="597"/>
        <v/>
      </c>
      <c r="AF354" s="73" t="str">
        <f t="shared" si="597"/>
        <v/>
      </c>
      <c r="AG354" s="73" t="str">
        <f t="shared" si="597"/>
        <v/>
      </c>
      <c r="AH354" s="73" t="str">
        <f t="shared" si="597"/>
        <v/>
      </c>
      <c r="AI354" s="73" t="str">
        <f t="shared" si="597"/>
        <v/>
      </c>
      <c r="AJ354" s="73" t="str">
        <f t="shared" si="597"/>
        <v/>
      </c>
      <c r="AK354" s="73" t="str">
        <f t="shared" si="597"/>
        <v/>
      </c>
      <c r="AL354" s="73" t="str">
        <f t="shared" si="597"/>
        <v/>
      </c>
      <c r="AM354" s="73" t="str">
        <f t="shared" si="597"/>
        <v/>
      </c>
      <c r="AN354" s="64" t="e">
        <f t="shared" si="594"/>
        <v>#VALUE!</v>
      </c>
      <c r="AO354" s="12"/>
      <c r="AP354" s="12" t="str">
        <f>IF(ISBLANK(F354),"",VLOOKUP(F354,'validation code'!$T$64:$U$125,2,0))</f>
        <v/>
      </c>
      <c r="AQ354" s="12" t="str">
        <f>IF(ISBLANK(F354),"",VLOOKUP(F354,'validation code'!$T$3:$U$61,2,0))</f>
        <v/>
      </c>
      <c r="AR354" s="12" t="str">
        <f>IF(ISBLANK(M354)=TRUE,"",VLOOKUP(M354,'validation code'!$X$48:$Y$49,2,0))</f>
        <v/>
      </c>
      <c r="AS354" s="12" t="str">
        <f>IF(ISBLANK(F354)=TRUE,"",VLOOKUP(F354,'validation code'!$A$29:$B$91,2,0))</f>
        <v/>
      </c>
      <c r="AT354" s="12"/>
      <c r="AU354" s="12" t="s">
        <v>1149</v>
      </c>
      <c r="AV354" s="12" t="str">
        <f>IF(ISBLANK($B$2)=TRUE,"",VLOOKUP($B$2,'validation code'!$W$54:$X$76,2,0))</f>
        <v>ENL</v>
      </c>
      <c r="AW354" s="75" t="str">
        <f t="shared" si="557"/>
        <v>01</v>
      </c>
      <c r="AX354" s="75" t="str">
        <f t="shared" si="558"/>
        <v/>
      </c>
      <c r="AY354" s="75" t="str">
        <f t="shared" si="559"/>
        <v>0353</v>
      </c>
      <c r="AZ354" s="75" t="str">
        <f t="shared" si="560"/>
        <v>EX-23-ENL-01--0353</v>
      </c>
      <c r="BA354" s="75" t="str">
        <f t="shared" si="561"/>
        <v>Not Completed</v>
      </c>
      <c r="BB354" s="77">
        <f t="shared" si="562"/>
        <v>0</v>
      </c>
      <c r="BC354" s="77">
        <f t="shared" si="563"/>
        <v>0</v>
      </c>
      <c r="BD354" s="77">
        <f t="shared" si="564"/>
        <v>0</v>
      </c>
      <c r="BE354" s="77">
        <f t="shared" si="565"/>
        <v>1</v>
      </c>
      <c r="BF354" s="77">
        <f t="shared" si="566"/>
        <v>0</v>
      </c>
      <c r="BG354" s="77">
        <f t="shared" si="567"/>
        <v>0</v>
      </c>
      <c r="BH354" s="77">
        <f t="shared" si="568"/>
        <v>0</v>
      </c>
      <c r="BI354" s="77">
        <f t="shared" si="569"/>
        <v>0</v>
      </c>
      <c r="BJ354" s="77">
        <f t="shared" si="570"/>
        <v>0</v>
      </c>
      <c r="BK354" s="77">
        <f t="shared" si="571"/>
        <v>0</v>
      </c>
      <c r="BL354" s="77">
        <f t="shared" si="572"/>
        <v>0</v>
      </c>
      <c r="BM354" s="77">
        <f t="shared" si="573"/>
        <v>0</v>
      </c>
      <c r="BN354" s="77">
        <f t="shared" si="574"/>
        <v>1</v>
      </c>
      <c r="BO354" s="77">
        <f t="shared" si="575"/>
        <v>1</v>
      </c>
      <c r="BP354" s="77">
        <f t="shared" si="576"/>
        <v>0</v>
      </c>
      <c r="BQ354" s="77">
        <f t="shared" si="577"/>
        <v>1</v>
      </c>
      <c r="BR354" s="77">
        <f t="shared" si="578"/>
        <v>0</v>
      </c>
      <c r="BS354" s="77">
        <f t="shared" si="579"/>
        <v>0</v>
      </c>
      <c r="BT354" s="77">
        <f t="shared" si="580"/>
        <v>0</v>
      </c>
      <c r="BU354" s="77">
        <f t="shared" si="581"/>
        <v>0</v>
      </c>
      <c r="BV354" s="77">
        <f t="shared" si="582"/>
        <v>0</v>
      </c>
      <c r="BW354" s="77">
        <f t="shared" si="583"/>
        <v>0</v>
      </c>
      <c r="BY354" s="78" t="str">
        <f t="shared" si="584"/>
        <v/>
      </c>
      <c r="BZ354" s="78"/>
      <c r="CA354" s="78" t="str">
        <f t="shared" si="585"/>
        <v/>
      </c>
      <c r="CB354" s="78" t="str">
        <f t="shared" si="586"/>
        <v>ENL</v>
      </c>
      <c r="CC354" s="78" t="str">
        <f t="shared" si="587"/>
        <v>ENL</v>
      </c>
    </row>
    <row r="355" spans="1:81" s="76" customFormat="1" ht="14.25" customHeight="1" x14ac:dyDescent="0.35">
      <c r="A355" s="75" t="str">
        <f t="shared" si="556"/>
        <v>Not Completed</v>
      </c>
      <c r="C355" s="77">
        <f t="shared" si="589"/>
        <v>354</v>
      </c>
      <c r="D355" s="14" t="str">
        <f t="shared" si="590"/>
        <v/>
      </c>
      <c r="E355" s="15"/>
      <c r="F355" s="15"/>
      <c r="G355" s="15"/>
      <c r="H355" s="14" t="str">
        <f t="shared" si="591"/>
        <v/>
      </c>
      <c r="I355" s="15"/>
      <c r="J355" s="15"/>
      <c r="K355" s="15"/>
      <c r="L355" s="15"/>
      <c r="M355" s="15"/>
      <c r="N355" s="15"/>
      <c r="O355" s="15"/>
      <c r="P355" s="16"/>
      <c r="Q355" s="17" t="str">
        <f>IF(ISBLANK(O355)=TRUE,"",VLOOKUP(O355,'validation code'!$X$35:$Y$38,2,0))</f>
        <v/>
      </c>
      <c r="R355" s="17" t="e">
        <f t="shared" si="592"/>
        <v>#VALUE!</v>
      </c>
      <c r="S355" s="16"/>
      <c r="T355" s="74" t="str">
        <f t="shared" si="593"/>
        <v/>
      </c>
      <c r="U355" s="69"/>
      <c r="V355" s="69"/>
      <c r="W355" s="69"/>
      <c r="X355" s="69"/>
      <c r="Y355" s="70"/>
      <c r="Z355" s="69"/>
      <c r="AA355" s="71"/>
      <c r="AB355" s="73" t="str">
        <f t="shared" si="596"/>
        <v/>
      </c>
      <c r="AC355" s="73" t="str">
        <f t="shared" si="597"/>
        <v/>
      </c>
      <c r="AD355" s="73" t="str">
        <f t="shared" si="597"/>
        <v/>
      </c>
      <c r="AE355" s="73" t="str">
        <f t="shared" si="597"/>
        <v/>
      </c>
      <c r="AF355" s="73" t="str">
        <f t="shared" si="597"/>
        <v/>
      </c>
      <c r="AG355" s="73" t="str">
        <f t="shared" si="597"/>
        <v/>
      </c>
      <c r="AH355" s="73" t="str">
        <f t="shared" si="597"/>
        <v/>
      </c>
      <c r="AI355" s="73" t="str">
        <f t="shared" si="597"/>
        <v/>
      </c>
      <c r="AJ355" s="73" t="str">
        <f t="shared" si="597"/>
        <v/>
      </c>
      <c r="AK355" s="73" t="str">
        <f t="shared" si="597"/>
        <v/>
      </c>
      <c r="AL355" s="73" t="str">
        <f t="shared" si="597"/>
        <v/>
      </c>
      <c r="AM355" s="73" t="str">
        <f t="shared" si="597"/>
        <v/>
      </c>
      <c r="AN355" s="64" t="e">
        <f t="shared" si="594"/>
        <v>#VALUE!</v>
      </c>
      <c r="AO355" s="12"/>
      <c r="AP355" s="12" t="str">
        <f>IF(ISBLANK(F355),"",VLOOKUP(F355,'validation code'!$T$64:$U$125,2,0))</f>
        <v/>
      </c>
      <c r="AQ355" s="12" t="str">
        <f>IF(ISBLANK(F355),"",VLOOKUP(F355,'validation code'!$T$3:$U$61,2,0))</f>
        <v/>
      </c>
      <c r="AR355" s="12" t="str">
        <f>IF(ISBLANK(M355)=TRUE,"",VLOOKUP(M355,'validation code'!$X$48:$Y$49,2,0))</f>
        <v/>
      </c>
      <c r="AS355" s="12" t="str">
        <f>IF(ISBLANK(F355)=TRUE,"",VLOOKUP(F355,'validation code'!$A$29:$B$91,2,0))</f>
        <v/>
      </c>
      <c r="AT355" s="12"/>
      <c r="AU355" s="12" t="s">
        <v>1149</v>
      </c>
      <c r="AV355" s="12" t="str">
        <f>IF(ISBLANK($B$2)=TRUE,"",VLOOKUP($B$2,'validation code'!$W$54:$X$76,2,0))</f>
        <v>ENL</v>
      </c>
      <c r="AW355" s="75" t="str">
        <f t="shared" si="557"/>
        <v>01</v>
      </c>
      <c r="AX355" s="75" t="str">
        <f t="shared" si="558"/>
        <v/>
      </c>
      <c r="AY355" s="75" t="str">
        <f t="shared" si="559"/>
        <v>0354</v>
      </c>
      <c r="AZ355" s="75" t="str">
        <f t="shared" si="560"/>
        <v>EX-23-ENL-01--0354</v>
      </c>
      <c r="BA355" s="75" t="str">
        <f t="shared" si="561"/>
        <v>Not Completed</v>
      </c>
      <c r="BB355" s="77">
        <f t="shared" si="562"/>
        <v>0</v>
      </c>
      <c r="BC355" s="77">
        <f t="shared" si="563"/>
        <v>0</v>
      </c>
      <c r="BD355" s="77">
        <f t="shared" si="564"/>
        <v>0</v>
      </c>
      <c r="BE355" s="77">
        <f t="shared" si="565"/>
        <v>1</v>
      </c>
      <c r="BF355" s="77">
        <f t="shared" si="566"/>
        <v>0</v>
      </c>
      <c r="BG355" s="77">
        <f t="shared" si="567"/>
        <v>0</v>
      </c>
      <c r="BH355" s="77">
        <f t="shared" si="568"/>
        <v>0</v>
      </c>
      <c r="BI355" s="77">
        <f t="shared" si="569"/>
        <v>0</v>
      </c>
      <c r="BJ355" s="77">
        <f t="shared" si="570"/>
        <v>0</v>
      </c>
      <c r="BK355" s="77">
        <f t="shared" si="571"/>
        <v>0</v>
      </c>
      <c r="BL355" s="77">
        <f t="shared" si="572"/>
        <v>0</v>
      </c>
      <c r="BM355" s="77">
        <f t="shared" si="573"/>
        <v>0</v>
      </c>
      <c r="BN355" s="77">
        <f t="shared" si="574"/>
        <v>1</v>
      </c>
      <c r="BO355" s="77">
        <f t="shared" si="575"/>
        <v>1</v>
      </c>
      <c r="BP355" s="77">
        <f t="shared" si="576"/>
        <v>0</v>
      </c>
      <c r="BQ355" s="77">
        <f t="shared" si="577"/>
        <v>1</v>
      </c>
      <c r="BR355" s="77">
        <f t="shared" si="578"/>
        <v>0</v>
      </c>
      <c r="BS355" s="77">
        <f t="shared" si="579"/>
        <v>0</v>
      </c>
      <c r="BT355" s="77">
        <f t="shared" si="580"/>
        <v>0</v>
      </c>
      <c r="BU355" s="77">
        <f t="shared" si="581"/>
        <v>0</v>
      </c>
      <c r="BV355" s="77">
        <f t="shared" si="582"/>
        <v>0</v>
      </c>
      <c r="BW355" s="77">
        <f t="shared" si="583"/>
        <v>0</v>
      </c>
      <c r="BY355" s="78" t="str">
        <f t="shared" si="584"/>
        <v/>
      </c>
      <c r="BZ355" s="78"/>
      <c r="CA355" s="78" t="str">
        <f t="shared" si="585"/>
        <v/>
      </c>
      <c r="CB355" s="78" t="str">
        <f t="shared" si="586"/>
        <v>ENL</v>
      </c>
      <c r="CC355" s="78" t="str">
        <f t="shared" si="587"/>
        <v>ENL</v>
      </c>
    </row>
    <row r="356" spans="1:81" s="76" customFormat="1" ht="14.25" customHeight="1" x14ac:dyDescent="0.35">
      <c r="A356" s="75" t="str">
        <f t="shared" si="556"/>
        <v>Not Completed</v>
      </c>
      <c r="C356" s="77">
        <f t="shared" si="589"/>
        <v>355</v>
      </c>
      <c r="D356" s="14" t="str">
        <f t="shared" si="590"/>
        <v/>
      </c>
      <c r="E356" s="15"/>
      <c r="F356" s="15"/>
      <c r="G356" s="15"/>
      <c r="H356" s="14" t="str">
        <f t="shared" si="591"/>
        <v/>
      </c>
      <c r="I356" s="15"/>
      <c r="J356" s="15"/>
      <c r="K356" s="15"/>
      <c r="L356" s="15"/>
      <c r="M356" s="15"/>
      <c r="N356" s="15"/>
      <c r="O356" s="15"/>
      <c r="P356" s="16"/>
      <c r="Q356" s="17" t="str">
        <f>IF(ISBLANK(O356)=TRUE,"",VLOOKUP(O356,'validation code'!$X$35:$Y$38,2,0))</f>
        <v/>
      </c>
      <c r="R356" s="17" t="e">
        <f t="shared" si="592"/>
        <v>#VALUE!</v>
      </c>
      <c r="S356" s="16"/>
      <c r="T356" s="74" t="str">
        <f t="shared" si="593"/>
        <v/>
      </c>
      <c r="U356" s="69"/>
      <c r="V356" s="69"/>
      <c r="W356" s="69"/>
      <c r="X356" s="69"/>
      <c r="Y356" s="70"/>
      <c r="Z356" s="69"/>
      <c r="AA356" s="71"/>
      <c r="AB356" s="73" t="str">
        <f t="shared" si="596"/>
        <v/>
      </c>
      <c r="AC356" s="73" t="str">
        <f t="shared" si="597"/>
        <v/>
      </c>
      <c r="AD356" s="73" t="str">
        <f t="shared" si="597"/>
        <v/>
      </c>
      <c r="AE356" s="73" t="str">
        <f t="shared" si="597"/>
        <v/>
      </c>
      <c r="AF356" s="73" t="str">
        <f t="shared" si="597"/>
        <v/>
      </c>
      <c r="AG356" s="73" t="str">
        <f t="shared" si="597"/>
        <v/>
      </c>
      <c r="AH356" s="73" t="str">
        <f t="shared" si="597"/>
        <v/>
      </c>
      <c r="AI356" s="73" t="str">
        <f t="shared" si="597"/>
        <v/>
      </c>
      <c r="AJ356" s="73" t="str">
        <f t="shared" si="597"/>
        <v/>
      </c>
      <c r="AK356" s="73" t="str">
        <f t="shared" si="597"/>
        <v/>
      </c>
      <c r="AL356" s="73" t="str">
        <f t="shared" si="597"/>
        <v/>
      </c>
      <c r="AM356" s="73" t="str">
        <f t="shared" si="597"/>
        <v/>
      </c>
      <c r="AN356" s="64" t="e">
        <f t="shared" si="594"/>
        <v>#VALUE!</v>
      </c>
      <c r="AO356" s="12"/>
      <c r="AP356" s="12" t="str">
        <f>IF(ISBLANK(F356),"",VLOOKUP(F356,'validation code'!$T$64:$U$125,2,0))</f>
        <v/>
      </c>
      <c r="AQ356" s="12" t="str">
        <f>IF(ISBLANK(F356),"",VLOOKUP(F356,'validation code'!$T$3:$U$61,2,0))</f>
        <v/>
      </c>
      <c r="AR356" s="12" t="str">
        <f>IF(ISBLANK(M356)=TRUE,"",VLOOKUP(M356,'validation code'!$X$48:$Y$49,2,0))</f>
        <v/>
      </c>
      <c r="AS356" s="12" t="str">
        <f>IF(ISBLANK(F356)=TRUE,"",VLOOKUP(F356,'validation code'!$A$29:$B$91,2,0))</f>
        <v/>
      </c>
      <c r="AT356" s="12"/>
      <c r="AU356" s="12" t="s">
        <v>1149</v>
      </c>
      <c r="AV356" s="12" t="str">
        <f>IF(ISBLANK($B$2)=TRUE,"",VLOOKUP($B$2,'validation code'!$W$54:$X$76,2,0))</f>
        <v>ENL</v>
      </c>
      <c r="AW356" s="75" t="str">
        <f t="shared" si="557"/>
        <v>01</v>
      </c>
      <c r="AX356" s="75" t="str">
        <f t="shared" si="558"/>
        <v/>
      </c>
      <c r="AY356" s="75" t="str">
        <f t="shared" si="559"/>
        <v>0355</v>
      </c>
      <c r="AZ356" s="75" t="str">
        <f t="shared" si="560"/>
        <v>EX-23-ENL-01--0355</v>
      </c>
      <c r="BA356" s="75" t="str">
        <f t="shared" si="561"/>
        <v>Not Completed</v>
      </c>
      <c r="BB356" s="77">
        <f t="shared" si="562"/>
        <v>0</v>
      </c>
      <c r="BC356" s="77">
        <f t="shared" si="563"/>
        <v>0</v>
      </c>
      <c r="BD356" s="77">
        <f t="shared" si="564"/>
        <v>0</v>
      </c>
      <c r="BE356" s="77">
        <f t="shared" si="565"/>
        <v>1</v>
      </c>
      <c r="BF356" s="77">
        <f t="shared" si="566"/>
        <v>0</v>
      </c>
      <c r="BG356" s="77">
        <f t="shared" si="567"/>
        <v>0</v>
      </c>
      <c r="BH356" s="77">
        <f t="shared" si="568"/>
        <v>0</v>
      </c>
      <c r="BI356" s="77">
        <f t="shared" si="569"/>
        <v>0</v>
      </c>
      <c r="BJ356" s="77">
        <f t="shared" si="570"/>
        <v>0</v>
      </c>
      <c r="BK356" s="77">
        <f t="shared" si="571"/>
        <v>0</v>
      </c>
      <c r="BL356" s="77">
        <f t="shared" si="572"/>
        <v>0</v>
      </c>
      <c r="BM356" s="77">
        <f t="shared" si="573"/>
        <v>0</v>
      </c>
      <c r="BN356" s="77">
        <f t="shared" si="574"/>
        <v>1</v>
      </c>
      <c r="BO356" s="77">
        <f t="shared" si="575"/>
        <v>1</v>
      </c>
      <c r="BP356" s="77">
        <f t="shared" si="576"/>
        <v>0</v>
      </c>
      <c r="BQ356" s="77">
        <f t="shared" si="577"/>
        <v>1</v>
      </c>
      <c r="BR356" s="77">
        <f t="shared" si="578"/>
        <v>0</v>
      </c>
      <c r="BS356" s="77">
        <f t="shared" si="579"/>
        <v>0</v>
      </c>
      <c r="BT356" s="77">
        <f t="shared" si="580"/>
        <v>0</v>
      </c>
      <c r="BU356" s="77">
        <f t="shared" si="581"/>
        <v>0</v>
      </c>
      <c r="BV356" s="77">
        <f t="shared" si="582"/>
        <v>0</v>
      </c>
      <c r="BW356" s="77">
        <f t="shared" si="583"/>
        <v>0</v>
      </c>
      <c r="BY356" s="78" t="str">
        <f t="shared" si="584"/>
        <v/>
      </c>
      <c r="BZ356" s="78"/>
      <c r="CA356" s="78" t="str">
        <f t="shared" si="585"/>
        <v/>
      </c>
      <c r="CB356" s="78" t="str">
        <f t="shared" si="586"/>
        <v>ENL</v>
      </c>
      <c r="CC356" s="78" t="str">
        <f t="shared" si="587"/>
        <v>ENL</v>
      </c>
    </row>
    <row r="357" spans="1:81" s="76" customFormat="1" ht="14.25" customHeight="1" x14ac:dyDescent="0.35">
      <c r="A357" s="75" t="str">
        <f t="shared" si="556"/>
        <v>Not Completed</v>
      </c>
      <c r="C357" s="77">
        <f t="shared" si="589"/>
        <v>356</v>
      </c>
      <c r="D357" s="14" t="str">
        <f t="shared" si="590"/>
        <v/>
      </c>
      <c r="E357" s="15"/>
      <c r="F357" s="15"/>
      <c r="G357" s="15"/>
      <c r="H357" s="14" t="str">
        <f t="shared" si="591"/>
        <v/>
      </c>
      <c r="I357" s="15"/>
      <c r="J357" s="15"/>
      <c r="K357" s="15"/>
      <c r="L357" s="15"/>
      <c r="M357" s="15"/>
      <c r="N357" s="15"/>
      <c r="O357" s="15"/>
      <c r="P357" s="16"/>
      <c r="Q357" s="17" t="str">
        <f>IF(ISBLANK(O357)=TRUE,"",VLOOKUP(O357,'validation code'!$X$35:$Y$38,2,0))</f>
        <v/>
      </c>
      <c r="R357" s="17" t="e">
        <f t="shared" si="592"/>
        <v>#VALUE!</v>
      </c>
      <c r="S357" s="16"/>
      <c r="T357" s="74" t="str">
        <f t="shared" si="593"/>
        <v/>
      </c>
      <c r="U357" s="69"/>
      <c r="V357" s="69"/>
      <c r="W357" s="69"/>
      <c r="X357" s="69"/>
      <c r="Y357" s="70"/>
      <c r="Z357" s="69"/>
      <c r="AA357" s="71"/>
      <c r="AB357" s="73" t="str">
        <f t="shared" si="596"/>
        <v/>
      </c>
      <c r="AC357" s="73" t="str">
        <f t="shared" si="597"/>
        <v/>
      </c>
      <c r="AD357" s="73" t="str">
        <f t="shared" si="597"/>
        <v/>
      </c>
      <c r="AE357" s="73" t="str">
        <f t="shared" si="597"/>
        <v/>
      </c>
      <c r="AF357" s="73" t="str">
        <f t="shared" si="597"/>
        <v/>
      </c>
      <c r="AG357" s="73" t="str">
        <f t="shared" si="597"/>
        <v/>
      </c>
      <c r="AH357" s="73" t="str">
        <f t="shared" si="597"/>
        <v/>
      </c>
      <c r="AI357" s="73" t="str">
        <f t="shared" si="597"/>
        <v/>
      </c>
      <c r="AJ357" s="73" t="str">
        <f t="shared" si="597"/>
        <v/>
      </c>
      <c r="AK357" s="73" t="str">
        <f t="shared" si="597"/>
        <v/>
      </c>
      <c r="AL357" s="73" t="str">
        <f t="shared" si="597"/>
        <v/>
      </c>
      <c r="AM357" s="73" t="str">
        <f t="shared" si="597"/>
        <v/>
      </c>
      <c r="AN357" s="64" t="e">
        <f t="shared" si="594"/>
        <v>#VALUE!</v>
      </c>
      <c r="AO357" s="12"/>
      <c r="AP357" s="12" t="str">
        <f>IF(ISBLANK(F357),"",VLOOKUP(F357,'validation code'!$T$64:$U$125,2,0))</f>
        <v/>
      </c>
      <c r="AQ357" s="12" t="str">
        <f>IF(ISBLANK(F357),"",VLOOKUP(F357,'validation code'!$T$3:$U$61,2,0))</f>
        <v/>
      </c>
      <c r="AR357" s="12" t="str">
        <f>IF(ISBLANK(M357)=TRUE,"",VLOOKUP(M357,'validation code'!$X$48:$Y$49,2,0))</f>
        <v/>
      </c>
      <c r="AS357" s="12" t="str">
        <f>IF(ISBLANK(F357)=TRUE,"",VLOOKUP(F357,'validation code'!$A$29:$B$91,2,0))</f>
        <v/>
      </c>
      <c r="AT357" s="12"/>
      <c r="AU357" s="12" t="s">
        <v>1149</v>
      </c>
      <c r="AV357" s="12" t="str">
        <f>IF(ISBLANK($B$2)=TRUE,"",VLOOKUP($B$2,'validation code'!$W$54:$X$76,2,0))</f>
        <v>ENL</v>
      </c>
      <c r="AW357" s="75" t="str">
        <f t="shared" si="557"/>
        <v>01</v>
      </c>
      <c r="AX357" s="75" t="str">
        <f t="shared" si="558"/>
        <v/>
      </c>
      <c r="AY357" s="75" t="str">
        <f t="shared" si="559"/>
        <v>0356</v>
      </c>
      <c r="AZ357" s="75" t="str">
        <f t="shared" si="560"/>
        <v>EX-23-ENL-01--0356</v>
      </c>
      <c r="BA357" s="75" t="str">
        <f t="shared" si="561"/>
        <v>Not Completed</v>
      </c>
      <c r="BB357" s="77">
        <f t="shared" si="562"/>
        <v>0</v>
      </c>
      <c r="BC357" s="77">
        <f t="shared" si="563"/>
        <v>0</v>
      </c>
      <c r="BD357" s="77">
        <f t="shared" si="564"/>
        <v>0</v>
      </c>
      <c r="BE357" s="77">
        <f t="shared" si="565"/>
        <v>1</v>
      </c>
      <c r="BF357" s="77">
        <f t="shared" si="566"/>
        <v>0</v>
      </c>
      <c r="BG357" s="77">
        <f t="shared" si="567"/>
        <v>0</v>
      </c>
      <c r="BH357" s="77">
        <f t="shared" si="568"/>
        <v>0</v>
      </c>
      <c r="BI357" s="77">
        <f t="shared" si="569"/>
        <v>0</v>
      </c>
      <c r="BJ357" s="77">
        <f t="shared" si="570"/>
        <v>0</v>
      </c>
      <c r="BK357" s="77">
        <f t="shared" si="571"/>
        <v>0</v>
      </c>
      <c r="BL357" s="77">
        <f t="shared" si="572"/>
        <v>0</v>
      </c>
      <c r="BM357" s="77">
        <f t="shared" si="573"/>
        <v>0</v>
      </c>
      <c r="BN357" s="77">
        <f t="shared" si="574"/>
        <v>1</v>
      </c>
      <c r="BO357" s="77">
        <f t="shared" si="575"/>
        <v>1</v>
      </c>
      <c r="BP357" s="77">
        <f t="shared" si="576"/>
        <v>0</v>
      </c>
      <c r="BQ357" s="77">
        <f t="shared" si="577"/>
        <v>1</v>
      </c>
      <c r="BR357" s="77">
        <f t="shared" si="578"/>
        <v>0</v>
      </c>
      <c r="BS357" s="77">
        <f t="shared" si="579"/>
        <v>0</v>
      </c>
      <c r="BT357" s="77">
        <f t="shared" si="580"/>
        <v>0</v>
      </c>
      <c r="BU357" s="77">
        <f t="shared" si="581"/>
        <v>0</v>
      </c>
      <c r="BV357" s="77">
        <f t="shared" si="582"/>
        <v>0</v>
      </c>
      <c r="BW357" s="77">
        <f t="shared" si="583"/>
        <v>0</v>
      </c>
      <c r="BY357" s="78" t="str">
        <f t="shared" si="584"/>
        <v/>
      </c>
      <c r="BZ357" s="78"/>
      <c r="CA357" s="78" t="str">
        <f t="shared" si="585"/>
        <v/>
      </c>
      <c r="CB357" s="78" t="str">
        <f t="shared" si="586"/>
        <v>ENL</v>
      </c>
      <c r="CC357" s="78" t="str">
        <f t="shared" si="587"/>
        <v>ENL</v>
      </c>
    </row>
    <row r="358" spans="1:81" s="76" customFormat="1" ht="14.25" customHeight="1" x14ac:dyDescent="0.35">
      <c r="A358" s="75" t="str">
        <f t="shared" si="556"/>
        <v>Not Completed</v>
      </c>
      <c r="C358" s="77">
        <f t="shared" si="589"/>
        <v>357</v>
      </c>
      <c r="D358" s="14" t="str">
        <f t="shared" si="590"/>
        <v/>
      </c>
      <c r="E358" s="15"/>
      <c r="F358" s="15"/>
      <c r="G358" s="15"/>
      <c r="H358" s="14" t="str">
        <f t="shared" si="591"/>
        <v/>
      </c>
      <c r="I358" s="15"/>
      <c r="J358" s="15"/>
      <c r="K358" s="15"/>
      <c r="L358" s="15"/>
      <c r="M358" s="15"/>
      <c r="N358" s="15"/>
      <c r="O358" s="15"/>
      <c r="P358" s="16"/>
      <c r="Q358" s="17" t="str">
        <f>IF(ISBLANK(O358)=TRUE,"",VLOOKUP(O358,'validation code'!$X$35:$Y$38,2,0))</f>
        <v/>
      </c>
      <c r="R358" s="17" t="e">
        <f t="shared" si="592"/>
        <v>#VALUE!</v>
      </c>
      <c r="S358" s="16"/>
      <c r="T358" s="74" t="str">
        <f t="shared" si="593"/>
        <v/>
      </c>
      <c r="U358" s="69"/>
      <c r="V358" s="69"/>
      <c r="W358" s="69"/>
      <c r="X358" s="69"/>
      <c r="Y358" s="70"/>
      <c r="Z358" s="69"/>
      <c r="AA358" s="71"/>
      <c r="AB358" s="73" t="str">
        <f t="shared" si="596"/>
        <v/>
      </c>
      <c r="AC358" s="73" t="str">
        <f t="shared" si="597"/>
        <v/>
      </c>
      <c r="AD358" s="73" t="str">
        <f t="shared" si="597"/>
        <v/>
      </c>
      <c r="AE358" s="73" t="str">
        <f t="shared" si="597"/>
        <v/>
      </c>
      <c r="AF358" s="73" t="str">
        <f t="shared" si="597"/>
        <v/>
      </c>
      <c r="AG358" s="73" t="str">
        <f t="shared" si="597"/>
        <v/>
      </c>
      <c r="AH358" s="73" t="str">
        <f t="shared" si="597"/>
        <v/>
      </c>
      <c r="AI358" s="73" t="str">
        <f t="shared" si="597"/>
        <v/>
      </c>
      <c r="AJ358" s="73" t="str">
        <f t="shared" si="597"/>
        <v/>
      </c>
      <c r="AK358" s="73" t="str">
        <f t="shared" si="597"/>
        <v/>
      </c>
      <c r="AL358" s="73" t="str">
        <f t="shared" si="597"/>
        <v/>
      </c>
      <c r="AM358" s="73" t="str">
        <f t="shared" si="597"/>
        <v/>
      </c>
      <c r="AN358" s="64" t="e">
        <f t="shared" si="594"/>
        <v>#VALUE!</v>
      </c>
      <c r="AO358" s="12"/>
      <c r="AP358" s="12" t="str">
        <f>IF(ISBLANK(F358),"",VLOOKUP(F358,'validation code'!$T$64:$U$125,2,0))</f>
        <v/>
      </c>
      <c r="AQ358" s="12" t="str">
        <f>IF(ISBLANK(F358),"",VLOOKUP(F358,'validation code'!$T$3:$U$61,2,0))</f>
        <v/>
      </c>
      <c r="AR358" s="12" t="str">
        <f>IF(ISBLANK(M358)=TRUE,"",VLOOKUP(M358,'validation code'!$X$48:$Y$49,2,0))</f>
        <v/>
      </c>
      <c r="AS358" s="12" t="str">
        <f>IF(ISBLANK(F358)=TRUE,"",VLOOKUP(F358,'validation code'!$A$29:$B$91,2,0))</f>
        <v/>
      </c>
      <c r="AT358" s="12"/>
      <c r="AU358" s="12" t="s">
        <v>1149</v>
      </c>
      <c r="AV358" s="12" t="str">
        <f>IF(ISBLANK($B$2)=TRUE,"",VLOOKUP($B$2,'validation code'!$W$54:$X$76,2,0))</f>
        <v>ENL</v>
      </c>
      <c r="AW358" s="75" t="str">
        <f t="shared" si="557"/>
        <v>01</v>
      </c>
      <c r="AX358" s="75" t="str">
        <f t="shared" si="558"/>
        <v/>
      </c>
      <c r="AY358" s="75" t="str">
        <f t="shared" si="559"/>
        <v>0357</v>
      </c>
      <c r="AZ358" s="75" t="str">
        <f t="shared" si="560"/>
        <v>EX-23-ENL-01--0357</v>
      </c>
      <c r="BA358" s="75" t="str">
        <f t="shared" si="561"/>
        <v>Not Completed</v>
      </c>
      <c r="BB358" s="77">
        <f t="shared" si="562"/>
        <v>0</v>
      </c>
      <c r="BC358" s="77">
        <f t="shared" si="563"/>
        <v>0</v>
      </c>
      <c r="BD358" s="77">
        <f t="shared" si="564"/>
        <v>0</v>
      </c>
      <c r="BE358" s="77">
        <f t="shared" si="565"/>
        <v>1</v>
      </c>
      <c r="BF358" s="77">
        <f t="shared" si="566"/>
        <v>0</v>
      </c>
      <c r="BG358" s="77">
        <f t="shared" si="567"/>
        <v>0</v>
      </c>
      <c r="BH358" s="77">
        <f t="shared" si="568"/>
        <v>0</v>
      </c>
      <c r="BI358" s="77">
        <f t="shared" si="569"/>
        <v>0</v>
      </c>
      <c r="BJ358" s="77">
        <f t="shared" si="570"/>
        <v>0</v>
      </c>
      <c r="BK358" s="77">
        <f t="shared" si="571"/>
        <v>0</v>
      </c>
      <c r="BL358" s="77">
        <f t="shared" si="572"/>
        <v>0</v>
      </c>
      <c r="BM358" s="77">
        <f t="shared" si="573"/>
        <v>0</v>
      </c>
      <c r="BN358" s="77">
        <f t="shared" si="574"/>
        <v>1</v>
      </c>
      <c r="BO358" s="77">
        <f t="shared" si="575"/>
        <v>1</v>
      </c>
      <c r="BP358" s="77">
        <f t="shared" si="576"/>
        <v>0</v>
      </c>
      <c r="BQ358" s="77">
        <f t="shared" si="577"/>
        <v>1</v>
      </c>
      <c r="BR358" s="77">
        <f t="shared" si="578"/>
        <v>0</v>
      </c>
      <c r="BS358" s="77">
        <f t="shared" si="579"/>
        <v>0</v>
      </c>
      <c r="BT358" s="77">
        <f t="shared" si="580"/>
        <v>0</v>
      </c>
      <c r="BU358" s="77">
        <f t="shared" si="581"/>
        <v>0</v>
      </c>
      <c r="BV358" s="77">
        <f t="shared" si="582"/>
        <v>0</v>
      </c>
      <c r="BW358" s="77">
        <f t="shared" si="583"/>
        <v>0</v>
      </c>
      <c r="BY358" s="78" t="str">
        <f t="shared" si="584"/>
        <v/>
      </c>
      <c r="BZ358" s="78"/>
      <c r="CA358" s="78" t="str">
        <f t="shared" si="585"/>
        <v/>
      </c>
      <c r="CB358" s="78" t="str">
        <f t="shared" si="586"/>
        <v>ENL</v>
      </c>
      <c r="CC358" s="78" t="str">
        <f t="shared" si="587"/>
        <v>ENL</v>
      </c>
    </row>
    <row r="359" spans="1:81" s="76" customFormat="1" ht="14.25" customHeight="1" x14ac:dyDescent="0.35">
      <c r="A359" s="75" t="str">
        <f t="shared" si="556"/>
        <v>Not Completed</v>
      </c>
      <c r="C359" s="77">
        <f t="shared" si="589"/>
        <v>358</v>
      </c>
      <c r="D359" s="14" t="str">
        <f t="shared" si="590"/>
        <v/>
      </c>
      <c r="E359" s="15"/>
      <c r="F359" s="15"/>
      <c r="G359" s="15"/>
      <c r="H359" s="14" t="str">
        <f t="shared" si="591"/>
        <v/>
      </c>
      <c r="I359" s="15"/>
      <c r="J359" s="15"/>
      <c r="K359" s="15"/>
      <c r="L359" s="15"/>
      <c r="M359" s="15"/>
      <c r="N359" s="15"/>
      <c r="O359" s="15"/>
      <c r="P359" s="16"/>
      <c r="Q359" s="17" t="str">
        <f>IF(ISBLANK(O359)=TRUE,"",VLOOKUP(O359,'validation code'!$X$35:$Y$38,2,0))</f>
        <v/>
      </c>
      <c r="R359" s="17" t="e">
        <f t="shared" si="592"/>
        <v>#VALUE!</v>
      </c>
      <c r="S359" s="16"/>
      <c r="T359" s="74" t="str">
        <f t="shared" si="593"/>
        <v/>
      </c>
      <c r="U359" s="69"/>
      <c r="V359" s="69"/>
      <c r="W359" s="69"/>
      <c r="X359" s="69"/>
      <c r="Y359" s="70"/>
      <c r="Z359" s="69"/>
      <c r="AA359" s="71"/>
      <c r="AB359" s="73" t="str">
        <f t="shared" si="596"/>
        <v/>
      </c>
      <c r="AC359" s="73" t="str">
        <f t="shared" si="597"/>
        <v/>
      </c>
      <c r="AD359" s="73" t="str">
        <f t="shared" si="597"/>
        <v/>
      </c>
      <c r="AE359" s="73" t="str">
        <f t="shared" si="597"/>
        <v/>
      </c>
      <c r="AF359" s="73" t="str">
        <f t="shared" si="597"/>
        <v/>
      </c>
      <c r="AG359" s="73" t="str">
        <f t="shared" si="597"/>
        <v/>
      </c>
      <c r="AH359" s="73" t="str">
        <f t="shared" si="597"/>
        <v/>
      </c>
      <c r="AI359" s="73" t="str">
        <f t="shared" si="597"/>
        <v/>
      </c>
      <c r="AJ359" s="73" t="str">
        <f t="shared" si="597"/>
        <v/>
      </c>
      <c r="AK359" s="73" t="str">
        <f t="shared" si="597"/>
        <v/>
      </c>
      <c r="AL359" s="73" t="str">
        <f t="shared" si="597"/>
        <v/>
      </c>
      <c r="AM359" s="73" t="str">
        <f t="shared" si="597"/>
        <v/>
      </c>
      <c r="AN359" s="64" t="e">
        <f t="shared" si="594"/>
        <v>#VALUE!</v>
      </c>
      <c r="AO359" s="12"/>
      <c r="AP359" s="12" t="str">
        <f>IF(ISBLANK(F359),"",VLOOKUP(F359,'validation code'!$T$64:$U$125,2,0))</f>
        <v/>
      </c>
      <c r="AQ359" s="12" t="str">
        <f>IF(ISBLANK(F359),"",VLOOKUP(F359,'validation code'!$T$3:$U$61,2,0))</f>
        <v/>
      </c>
      <c r="AR359" s="12" t="str">
        <f>IF(ISBLANK(M359)=TRUE,"",VLOOKUP(M359,'validation code'!$X$48:$Y$49,2,0))</f>
        <v/>
      </c>
      <c r="AS359" s="12" t="str">
        <f>IF(ISBLANK(F359)=TRUE,"",VLOOKUP(F359,'validation code'!$A$29:$B$91,2,0))</f>
        <v/>
      </c>
      <c r="AT359" s="12"/>
      <c r="AU359" s="12" t="s">
        <v>1149</v>
      </c>
      <c r="AV359" s="12" t="str">
        <f>IF(ISBLANK($B$2)=TRUE,"",VLOOKUP($B$2,'validation code'!$W$54:$X$76,2,0))</f>
        <v>ENL</v>
      </c>
      <c r="AW359" s="75" t="str">
        <f t="shared" si="557"/>
        <v>01</v>
      </c>
      <c r="AX359" s="75" t="str">
        <f t="shared" si="558"/>
        <v/>
      </c>
      <c r="AY359" s="75" t="str">
        <f t="shared" si="559"/>
        <v>0358</v>
      </c>
      <c r="AZ359" s="75" t="str">
        <f t="shared" si="560"/>
        <v>EX-23-ENL-01--0358</v>
      </c>
      <c r="BA359" s="75" t="str">
        <f t="shared" si="561"/>
        <v>Not Completed</v>
      </c>
      <c r="BB359" s="77">
        <f t="shared" si="562"/>
        <v>0</v>
      </c>
      <c r="BC359" s="77">
        <f t="shared" si="563"/>
        <v>0</v>
      </c>
      <c r="BD359" s="77">
        <f t="shared" si="564"/>
        <v>0</v>
      </c>
      <c r="BE359" s="77">
        <f t="shared" si="565"/>
        <v>1</v>
      </c>
      <c r="BF359" s="77">
        <f t="shared" si="566"/>
        <v>0</v>
      </c>
      <c r="BG359" s="77">
        <f t="shared" si="567"/>
        <v>0</v>
      </c>
      <c r="BH359" s="77">
        <f t="shared" si="568"/>
        <v>0</v>
      </c>
      <c r="BI359" s="77">
        <f t="shared" si="569"/>
        <v>0</v>
      </c>
      <c r="BJ359" s="77">
        <f t="shared" si="570"/>
        <v>0</v>
      </c>
      <c r="BK359" s="77">
        <f t="shared" si="571"/>
        <v>0</v>
      </c>
      <c r="BL359" s="77">
        <f t="shared" si="572"/>
        <v>0</v>
      </c>
      <c r="BM359" s="77">
        <f t="shared" si="573"/>
        <v>0</v>
      </c>
      <c r="BN359" s="77">
        <f t="shared" si="574"/>
        <v>1</v>
      </c>
      <c r="BO359" s="77">
        <f t="shared" si="575"/>
        <v>1</v>
      </c>
      <c r="BP359" s="77">
        <f t="shared" si="576"/>
        <v>0</v>
      </c>
      <c r="BQ359" s="77">
        <f t="shared" si="577"/>
        <v>1</v>
      </c>
      <c r="BR359" s="77">
        <f t="shared" si="578"/>
        <v>0</v>
      </c>
      <c r="BS359" s="77">
        <f t="shared" si="579"/>
        <v>0</v>
      </c>
      <c r="BT359" s="77">
        <f t="shared" si="580"/>
        <v>0</v>
      </c>
      <c r="BU359" s="77">
        <f t="shared" si="581"/>
        <v>0</v>
      </c>
      <c r="BV359" s="77">
        <f t="shared" si="582"/>
        <v>0</v>
      </c>
      <c r="BW359" s="77">
        <f t="shared" si="583"/>
        <v>0</v>
      </c>
      <c r="BY359" s="78" t="str">
        <f t="shared" si="584"/>
        <v/>
      </c>
      <c r="BZ359" s="78"/>
      <c r="CA359" s="78" t="str">
        <f t="shared" si="585"/>
        <v/>
      </c>
      <c r="CB359" s="78" t="str">
        <f t="shared" si="586"/>
        <v>ENL</v>
      </c>
      <c r="CC359" s="78" t="str">
        <f t="shared" si="587"/>
        <v>ENL</v>
      </c>
    </row>
    <row r="360" spans="1:81" s="76" customFormat="1" ht="14.25" customHeight="1" x14ac:dyDescent="0.35">
      <c r="A360" s="75" t="str">
        <f t="shared" si="556"/>
        <v>Not Completed</v>
      </c>
      <c r="C360" s="77">
        <f t="shared" si="589"/>
        <v>359</v>
      </c>
      <c r="D360" s="14" t="str">
        <f t="shared" si="590"/>
        <v/>
      </c>
      <c r="E360" s="15"/>
      <c r="F360" s="15"/>
      <c r="G360" s="15"/>
      <c r="H360" s="14" t="str">
        <f t="shared" si="591"/>
        <v/>
      </c>
      <c r="I360" s="15"/>
      <c r="J360" s="15"/>
      <c r="K360" s="15"/>
      <c r="L360" s="15"/>
      <c r="M360" s="15"/>
      <c r="N360" s="15"/>
      <c r="O360" s="15"/>
      <c r="P360" s="16"/>
      <c r="Q360" s="17" t="str">
        <f>IF(ISBLANK(O360)=TRUE,"",VLOOKUP(O360,'validation code'!$X$35:$Y$38,2,0))</f>
        <v/>
      </c>
      <c r="R360" s="17" t="e">
        <f t="shared" si="592"/>
        <v>#VALUE!</v>
      </c>
      <c r="S360" s="16"/>
      <c r="T360" s="74" t="str">
        <f t="shared" si="593"/>
        <v/>
      </c>
      <c r="U360" s="69"/>
      <c r="V360" s="69"/>
      <c r="W360" s="69"/>
      <c r="X360" s="69"/>
      <c r="Y360" s="70"/>
      <c r="Z360" s="69"/>
      <c r="AA360" s="71"/>
      <c r="AB360" s="73" t="str">
        <f t="shared" si="596"/>
        <v/>
      </c>
      <c r="AC360" s="73" t="str">
        <f t="shared" si="597"/>
        <v/>
      </c>
      <c r="AD360" s="73" t="str">
        <f t="shared" si="597"/>
        <v/>
      </c>
      <c r="AE360" s="73" t="str">
        <f t="shared" si="597"/>
        <v/>
      </c>
      <c r="AF360" s="73" t="str">
        <f t="shared" si="597"/>
        <v/>
      </c>
      <c r="AG360" s="73" t="str">
        <f t="shared" si="597"/>
        <v/>
      </c>
      <c r="AH360" s="73" t="str">
        <f t="shared" si="597"/>
        <v/>
      </c>
      <c r="AI360" s="73" t="str">
        <f t="shared" si="597"/>
        <v/>
      </c>
      <c r="AJ360" s="73" t="str">
        <f t="shared" si="597"/>
        <v/>
      </c>
      <c r="AK360" s="73" t="str">
        <f t="shared" si="597"/>
        <v/>
      </c>
      <c r="AL360" s="73" t="str">
        <f t="shared" si="597"/>
        <v/>
      </c>
      <c r="AM360" s="73" t="str">
        <f t="shared" si="597"/>
        <v/>
      </c>
      <c r="AN360" s="64" t="e">
        <f t="shared" si="594"/>
        <v>#VALUE!</v>
      </c>
      <c r="AO360" s="12"/>
      <c r="AP360" s="12" t="str">
        <f>IF(ISBLANK(F360),"",VLOOKUP(F360,'validation code'!$T$64:$U$125,2,0))</f>
        <v/>
      </c>
      <c r="AQ360" s="12" t="str">
        <f>IF(ISBLANK(F360),"",VLOOKUP(F360,'validation code'!$T$3:$U$61,2,0))</f>
        <v/>
      </c>
      <c r="AR360" s="12" t="str">
        <f>IF(ISBLANK(M360)=TRUE,"",VLOOKUP(M360,'validation code'!$X$48:$Y$49,2,0))</f>
        <v/>
      </c>
      <c r="AS360" s="12" t="str">
        <f>IF(ISBLANK(F360)=TRUE,"",VLOOKUP(F360,'validation code'!$A$29:$B$91,2,0))</f>
        <v/>
      </c>
      <c r="AT360" s="12"/>
      <c r="AU360" s="12" t="s">
        <v>1149</v>
      </c>
      <c r="AV360" s="12" t="str">
        <f>IF(ISBLANK($B$2)=TRUE,"",VLOOKUP($B$2,'validation code'!$W$54:$X$76,2,0))</f>
        <v>ENL</v>
      </c>
      <c r="AW360" s="75" t="str">
        <f t="shared" si="557"/>
        <v>01</v>
      </c>
      <c r="AX360" s="75" t="str">
        <f t="shared" si="558"/>
        <v/>
      </c>
      <c r="AY360" s="75" t="str">
        <f t="shared" si="559"/>
        <v>0359</v>
      </c>
      <c r="AZ360" s="75" t="str">
        <f t="shared" si="560"/>
        <v>EX-23-ENL-01--0359</v>
      </c>
      <c r="BA360" s="75" t="str">
        <f t="shared" si="561"/>
        <v>Not Completed</v>
      </c>
      <c r="BB360" s="77">
        <f t="shared" si="562"/>
        <v>0</v>
      </c>
      <c r="BC360" s="77">
        <f t="shared" si="563"/>
        <v>0</v>
      </c>
      <c r="BD360" s="77">
        <f t="shared" si="564"/>
        <v>0</v>
      </c>
      <c r="BE360" s="77">
        <f t="shared" si="565"/>
        <v>1</v>
      </c>
      <c r="BF360" s="77">
        <f t="shared" si="566"/>
        <v>0</v>
      </c>
      <c r="BG360" s="77">
        <f t="shared" si="567"/>
        <v>0</v>
      </c>
      <c r="BH360" s="77">
        <f t="shared" si="568"/>
        <v>0</v>
      </c>
      <c r="BI360" s="77">
        <f t="shared" si="569"/>
        <v>0</v>
      </c>
      <c r="BJ360" s="77">
        <f t="shared" si="570"/>
        <v>0</v>
      </c>
      <c r="BK360" s="77">
        <f t="shared" si="571"/>
        <v>0</v>
      </c>
      <c r="BL360" s="77">
        <f t="shared" si="572"/>
        <v>0</v>
      </c>
      <c r="BM360" s="77">
        <f t="shared" si="573"/>
        <v>0</v>
      </c>
      <c r="BN360" s="77">
        <f t="shared" si="574"/>
        <v>1</v>
      </c>
      <c r="BO360" s="77">
        <f t="shared" si="575"/>
        <v>1</v>
      </c>
      <c r="BP360" s="77">
        <f t="shared" si="576"/>
        <v>0</v>
      </c>
      <c r="BQ360" s="77">
        <f t="shared" si="577"/>
        <v>1</v>
      </c>
      <c r="BR360" s="77">
        <f t="shared" si="578"/>
        <v>0</v>
      </c>
      <c r="BS360" s="77">
        <f t="shared" si="579"/>
        <v>0</v>
      </c>
      <c r="BT360" s="77">
        <f t="shared" si="580"/>
        <v>0</v>
      </c>
      <c r="BU360" s="77">
        <f t="shared" si="581"/>
        <v>0</v>
      </c>
      <c r="BV360" s="77">
        <f t="shared" si="582"/>
        <v>0</v>
      </c>
      <c r="BW360" s="77">
        <f t="shared" si="583"/>
        <v>0</v>
      </c>
      <c r="BY360" s="78" t="str">
        <f t="shared" si="584"/>
        <v/>
      </c>
      <c r="BZ360" s="78"/>
      <c r="CA360" s="78" t="str">
        <f t="shared" si="585"/>
        <v/>
      </c>
      <c r="CB360" s="78" t="str">
        <f t="shared" si="586"/>
        <v>ENL</v>
      </c>
      <c r="CC360" s="78" t="str">
        <f t="shared" si="587"/>
        <v>ENL</v>
      </c>
    </row>
    <row r="361" spans="1:81" s="76" customFormat="1" ht="14.25" customHeight="1" x14ac:dyDescent="0.35">
      <c r="A361" s="75" t="str">
        <f t="shared" si="556"/>
        <v>Not Completed</v>
      </c>
      <c r="C361" s="77">
        <f t="shared" si="589"/>
        <v>360</v>
      </c>
      <c r="D361" s="14" t="str">
        <f t="shared" si="590"/>
        <v/>
      </c>
      <c r="E361" s="15"/>
      <c r="F361" s="15"/>
      <c r="G361" s="15"/>
      <c r="H361" s="14" t="str">
        <f t="shared" si="591"/>
        <v/>
      </c>
      <c r="I361" s="15"/>
      <c r="J361" s="15"/>
      <c r="K361" s="15"/>
      <c r="L361" s="15"/>
      <c r="M361" s="15"/>
      <c r="N361" s="15"/>
      <c r="O361" s="15"/>
      <c r="P361" s="16"/>
      <c r="Q361" s="17" t="str">
        <f>IF(ISBLANK(O361)=TRUE,"",VLOOKUP(O361,'validation code'!$X$35:$Y$38,2,0))</f>
        <v/>
      </c>
      <c r="R361" s="17" t="e">
        <f t="shared" si="592"/>
        <v>#VALUE!</v>
      </c>
      <c r="S361" s="16"/>
      <c r="T361" s="74" t="str">
        <f t="shared" si="593"/>
        <v/>
      </c>
      <c r="U361" s="69"/>
      <c r="V361" s="69"/>
      <c r="W361" s="69"/>
      <c r="X361" s="69"/>
      <c r="Y361" s="70"/>
      <c r="Z361" s="69"/>
      <c r="AA361" s="71"/>
      <c r="AB361" s="73" t="str">
        <f t="shared" si="596"/>
        <v/>
      </c>
      <c r="AC361" s="73" t="str">
        <f t="shared" si="597"/>
        <v/>
      </c>
      <c r="AD361" s="73" t="str">
        <f t="shared" si="597"/>
        <v/>
      </c>
      <c r="AE361" s="73" t="str">
        <f t="shared" si="597"/>
        <v/>
      </c>
      <c r="AF361" s="73" t="str">
        <f t="shared" si="597"/>
        <v/>
      </c>
      <c r="AG361" s="73" t="str">
        <f t="shared" si="597"/>
        <v/>
      </c>
      <c r="AH361" s="73" t="str">
        <f t="shared" si="597"/>
        <v/>
      </c>
      <c r="AI361" s="73" t="str">
        <f t="shared" si="597"/>
        <v/>
      </c>
      <c r="AJ361" s="73" t="str">
        <f t="shared" si="597"/>
        <v/>
      </c>
      <c r="AK361" s="73" t="str">
        <f t="shared" si="597"/>
        <v/>
      </c>
      <c r="AL361" s="73" t="str">
        <f t="shared" si="597"/>
        <v/>
      </c>
      <c r="AM361" s="73" t="str">
        <f t="shared" si="597"/>
        <v/>
      </c>
      <c r="AN361" s="64" t="e">
        <f t="shared" si="594"/>
        <v>#VALUE!</v>
      </c>
      <c r="AO361" s="12"/>
      <c r="AP361" s="12" t="str">
        <f>IF(ISBLANK(F361),"",VLOOKUP(F361,'validation code'!$T$64:$U$125,2,0))</f>
        <v/>
      </c>
      <c r="AQ361" s="12" t="str">
        <f>IF(ISBLANK(F361),"",VLOOKUP(F361,'validation code'!$T$3:$U$61,2,0))</f>
        <v/>
      </c>
      <c r="AR361" s="12" t="str">
        <f>IF(ISBLANK(M361)=TRUE,"",VLOOKUP(M361,'validation code'!$X$48:$Y$49,2,0))</f>
        <v/>
      </c>
      <c r="AS361" s="12" t="str">
        <f>IF(ISBLANK(F361)=TRUE,"",VLOOKUP(F361,'validation code'!$A$29:$B$91,2,0))</f>
        <v/>
      </c>
      <c r="AT361" s="12"/>
      <c r="AU361" s="12" t="s">
        <v>1149</v>
      </c>
      <c r="AV361" s="12" t="str">
        <f>IF(ISBLANK($B$2)=TRUE,"",VLOOKUP($B$2,'validation code'!$W$54:$X$76,2,0))</f>
        <v>ENL</v>
      </c>
      <c r="AW361" s="75" t="str">
        <f t="shared" si="557"/>
        <v>01</v>
      </c>
      <c r="AX361" s="75" t="str">
        <f t="shared" si="558"/>
        <v/>
      </c>
      <c r="AY361" s="75" t="str">
        <f t="shared" si="559"/>
        <v>0360</v>
      </c>
      <c r="AZ361" s="75" t="str">
        <f t="shared" si="560"/>
        <v>EX-23-ENL-01--0360</v>
      </c>
      <c r="BA361" s="75" t="str">
        <f t="shared" si="561"/>
        <v>Not Completed</v>
      </c>
      <c r="BB361" s="77">
        <f t="shared" si="562"/>
        <v>0</v>
      </c>
      <c r="BC361" s="77">
        <f t="shared" si="563"/>
        <v>0</v>
      </c>
      <c r="BD361" s="77">
        <f t="shared" si="564"/>
        <v>0</v>
      </c>
      <c r="BE361" s="77">
        <f t="shared" si="565"/>
        <v>1</v>
      </c>
      <c r="BF361" s="77">
        <f t="shared" si="566"/>
        <v>0</v>
      </c>
      <c r="BG361" s="77">
        <f t="shared" si="567"/>
        <v>0</v>
      </c>
      <c r="BH361" s="77">
        <f t="shared" si="568"/>
        <v>0</v>
      </c>
      <c r="BI361" s="77">
        <f t="shared" si="569"/>
        <v>0</v>
      </c>
      <c r="BJ361" s="77">
        <f t="shared" si="570"/>
        <v>0</v>
      </c>
      <c r="BK361" s="77">
        <f t="shared" si="571"/>
        <v>0</v>
      </c>
      <c r="BL361" s="77">
        <f t="shared" si="572"/>
        <v>0</v>
      </c>
      <c r="BM361" s="77">
        <f t="shared" si="573"/>
        <v>0</v>
      </c>
      <c r="BN361" s="77">
        <f t="shared" si="574"/>
        <v>1</v>
      </c>
      <c r="BO361" s="77">
        <f t="shared" si="575"/>
        <v>1</v>
      </c>
      <c r="BP361" s="77">
        <f t="shared" si="576"/>
        <v>0</v>
      </c>
      <c r="BQ361" s="77">
        <f t="shared" si="577"/>
        <v>1</v>
      </c>
      <c r="BR361" s="77">
        <f t="shared" si="578"/>
        <v>0</v>
      </c>
      <c r="BS361" s="77">
        <f t="shared" si="579"/>
        <v>0</v>
      </c>
      <c r="BT361" s="77">
        <f t="shared" si="580"/>
        <v>0</v>
      </c>
      <c r="BU361" s="77">
        <f t="shared" si="581"/>
        <v>0</v>
      </c>
      <c r="BV361" s="77">
        <f t="shared" si="582"/>
        <v>0</v>
      </c>
      <c r="BW361" s="77">
        <f t="shared" si="583"/>
        <v>0</v>
      </c>
      <c r="BY361" s="78" t="str">
        <f t="shared" si="584"/>
        <v/>
      </c>
      <c r="BZ361" s="78"/>
      <c r="CA361" s="78" t="str">
        <f t="shared" si="585"/>
        <v/>
      </c>
      <c r="CB361" s="78" t="str">
        <f t="shared" si="586"/>
        <v>ENL</v>
      </c>
      <c r="CC361" s="78" t="str">
        <f t="shared" si="587"/>
        <v>ENL</v>
      </c>
    </row>
    <row r="362" spans="1:81" s="76" customFormat="1" ht="14.25" customHeight="1" x14ac:dyDescent="0.35">
      <c r="A362" s="75" t="str">
        <f t="shared" si="556"/>
        <v>Not Completed</v>
      </c>
      <c r="C362" s="77">
        <f t="shared" si="589"/>
        <v>361</v>
      </c>
      <c r="D362" s="14" t="str">
        <f t="shared" si="590"/>
        <v/>
      </c>
      <c r="E362" s="15"/>
      <c r="F362" s="15"/>
      <c r="G362" s="15"/>
      <c r="H362" s="14" t="str">
        <f t="shared" si="591"/>
        <v/>
      </c>
      <c r="I362" s="15"/>
      <c r="J362" s="15"/>
      <c r="K362" s="15"/>
      <c r="L362" s="15"/>
      <c r="M362" s="15"/>
      <c r="N362" s="15"/>
      <c r="O362" s="15"/>
      <c r="P362" s="16"/>
      <c r="Q362" s="17" t="str">
        <f>IF(ISBLANK(O362)=TRUE,"",VLOOKUP(O362,'validation code'!$X$35:$Y$38,2,0))</f>
        <v/>
      </c>
      <c r="R362" s="17" t="e">
        <f t="shared" si="592"/>
        <v>#VALUE!</v>
      </c>
      <c r="S362" s="16"/>
      <c r="T362" s="74" t="str">
        <f t="shared" si="593"/>
        <v/>
      </c>
      <c r="U362" s="69"/>
      <c r="V362" s="69"/>
      <c r="W362" s="69"/>
      <c r="X362" s="69"/>
      <c r="Y362" s="70"/>
      <c r="Z362" s="69"/>
      <c r="AA362" s="71"/>
      <c r="AB362" s="73" t="str">
        <f t="shared" si="596"/>
        <v/>
      </c>
      <c r="AC362" s="73" t="str">
        <f t="shared" si="597"/>
        <v/>
      </c>
      <c r="AD362" s="73" t="str">
        <f t="shared" si="597"/>
        <v/>
      </c>
      <c r="AE362" s="73" t="str">
        <f t="shared" si="597"/>
        <v/>
      </c>
      <c r="AF362" s="73" t="str">
        <f t="shared" si="597"/>
        <v/>
      </c>
      <c r="AG362" s="73" t="str">
        <f t="shared" si="597"/>
        <v/>
      </c>
      <c r="AH362" s="73" t="str">
        <f t="shared" si="597"/>
        <v/>
      </c>
      <c r="AI362" s="73" t="str">
        <f t="shared" si="597"/>
        <v/>
      </c>
      <c r="AJ362" s="73" t="str">
        <f t="shared" si="597"/>
        <v/>
      </c>
      <c r="AK362" s="73" t="str">
        <f t="shared" si="597"/>
        <v/>
      </c>
      <c r="AL362" s="73" t="str">
        <f t="shared" si="597"/>
        <v/>
      </c>
      <c r="AM362" s="73" t="str">
        <f t="shared" si="597"/>
        <v/>
      </c>
      <c r="AN362" s="64" t="e">
        <f t="shared" si="594"/>
        <v>#VALUE!</v>
      </c>
      <c r="AO362" s="12"/>
      <c r="AP362" s="12" t="str">
        <f>IF(ISBLANK(F362),"",VLOOKUP(F362,'validation code'!$T$64:$U$125,2,0))</f>
        <v/>
      </c>
      <c r="AQ362" s="12" t="str">
        <f>IF(ISBLANK(F362),"",VLOOKUP(F362,'validation code'!$T$3:$U$61,2,0))</f>
        <v/>
      </c>
      <c r="AR362" s="12" t="str">
        <f>IF(ISBLANK(M362)=TRUE,"",VLOOKUP(M362,'validation code'!$X$48:$Y$49,2,0))</f>
        <v/>
      </c>
      <c r="AS362" s="12" t="str">
        <f>IF(ISBLANK(F362)=TRUE,"",VLOOKUP(F362,'validation code'!$A$29:$B$91,2,0))</f>
        <v/>
      </c>
      <c r="AT362" s="12"/>
      <c r="AU362" s="12" t="s">
        <v>1149</v>
      </c>
      <c r="AV362" s="12" t="str">
        <f>IF(ISBLANK($B$2)=TRUE,"",VLOOKUP($B$2,'validation code'!$W$54:$X$76,2,0))</f>
        <v>ENL</v>
      </c>
      <c r="AW362" s="75" t="str">
        <f t="shared" si="557"/>
        <v>01</v>
      </c>
      <c r="AX362" s="75" t="str">
        <f t="shared" si="558"/>
        <v/>
      </c>
      <c r="AY362" s="75" t="str">
        <f t="shared" si="559"/>
        <v>0361</v>
      </c>
      <c r="AZ362" s="75" t="str">
        <f t="shared" si="560"/>
        <v>EX-23-ENL-01--0361</v>
      </c>
      <c r="BA362" s="75" t="str">
        <f t="shared" si="561"/>
        <v>Not Completed</v>
      </c>
      <c r="BB362" s="77">
        <f t="shared" si="562"/>
        <v>0</v>
      </c>
      <c r="BC362" s="77">
        <f t="shared" si="563"/>
        <v>0</v>
      </c>
      <c r="BD362" s="77">
        <f t="shared" si="564"/>
        <v>0</v>
      </c>
      <c r="BE362" s="77">
        <f t="shared" si="565"/>
        <v>1</v>
      </c>
      <c r="BF362" s="77">
        <f t="shared" si="566"/>
        <v>0</v>
      </c>
      <c r="BG362" s="77">
        <f t="shared" si="567"/>
        <v>0</v>
      </c>
      <c r="BH362" s="77">
        <f t="shared" si="568"/>
        <v>0</v>
      </c>
      <c r="BI362" s="77">
        <f t="shared" si="569"/>
        <v>0</v>
      </c>
      <c r="BJ362" s="77">
        <f t="shared" si="570"/>
        <v>0</v>
      </c>
      <c r="BK362" s="77">
        <f t="shared" si="571"/>
        <v>0</v>
      </c>
      <c r="BL362" s="77">
        <f t="shared" si="572"/>
        <v>0</v>
      </c>
      <c r="BM362" s="77">
        <f t="shared" si="573"/>
        <v>0</v>
      </c>
      <c r="BN362" s="77">
        <f t="shared" si="574"/>
        <v>1</v>
      </c>
      <c r="BO362" s="77">
        <f t="shared" si="575"/>
        <v>1</v>
      </c>
      <c r="BP362" s="77">
        <f t="shared" si="576"/>
        <v>0</v>
      </c>
      <c r="BQ362" s="77">
        <f t="shared" si="577"/>
        <v>1</v>
      </c>
      <c r="BR362" s="77">
        <f t="shared" si="578"/>
        <v>0</v>
      </c>
      <c r="BS362" s="77">
        <f t="shared" si="579"/>
        <v>0</v>
      </c>
      <c r="BT362" s="77">
        <f t="shared" si="580"/>
        <v>0</v>
      </c>
      <c r="BU362" s="77">
        <f t="shared" si="581"/>
        <v>0</v>
      </c>
      <c r="BV362" s="77">
        <f t="shared" si="582"/>
        <v>0</v>
      </c>
      <c r="BW362" s="77">
        <f t="shared" si="583"/>
        <v>0</v>
      </c>
      <c r="BY362" s="78" t="str">
        <f t="shared" si="584"/>
        <v/>
      </c>
      <c r="BZ362" s="78"/>
      <c r="CA362" s="78" t="str">
        <f t="shared" si="585"/>
        <v/>
      </c>
      <c r="CB362" s="78" t="str">
        <f t="shared" si="586"/>
        <v>ENL</v>
      </c>
      <c r="CC362" s="78" t="str">
        <f t="shared" si="587"/>
        <v>ENL</v>
      </c>
    </row>
    <row r="363" spans="1:81" s="76" customFormat="1" ht="14.25" customHeight="1" x14ac:dyDescent="0.35">
      <c r="A363" s="75" t="str">
        <f t="shared" si="556"/>
        <v>Not Completed</v>
      </c>
      <c r="C363" s="77">
        <f t="shared" si="589"/>
        <v>362</v>
      </c>
      <c r="D363" s="14" t="str">
        <f t="shared" si="590"/>
        <v/>
      </c>
      <c r="E363" s="15"/>
      <c r="F363" s="15"/>
      <c r="G363" s="15"/>
      <c r="H363" s="14" t="str">
        <f t="shared" si="591"/>
        <v/>
      </c>
      <c r="I363" s="15"/>
      <c r="J363" s="15"/>
      <c r="K363" s="15"/>
      <c r="L363" s="15"/>
      <c r="M363" s="15"/>
      <c r="N363" s="15"/>
      <c r="O363" s="15"/>
      <c r="P363" s="16"/>
      <c r="Q363" s="17" t="str">
        <f>IF(ISBLANK(O363)=TRUE,"",VLOOKUP(O363,'validation code'!$X$35:$Y$38,2,0))</f>
        <v/>
      </c>
      <c r="R363" s="17" t="e">
        <f t="shared" si="592"/>
        <v>#VALUE!</v>
      </c>
      <c r="S363" s="16"/>
      <c r="T363" s="74" t="str">
        <f t="shared" si="593"/>
        <v/>
      </c>
      <c r="U363" s="69"/>
      <c r="V363" s="69"/>
      <c r="W363" s="69"/>
      <c r="X363" s="69"/>
      <c r="Y363" s="70"/>
      <c r="Z363" s="69"/>
      <c r="AA363" s="71"/>
      <c r="AB363" s="73" t="str">
        <f t="shared" si="596"/>
        <v/>
      </c>
      <c r="AC363" s="73" t="str">
        <f t="shared" si="597"/>
        <v/>
      </c>
      <c r="AD363" s="73" t="str">
        <f t="shared" si="597"/>
        <v/>
      </c>
      <c r="AE363" s="73" t="str">
        <f t="shared" si="597"/>
        <v/>
      </c>
      <c r="AF363" s="73" t="str">
        <f t="shared" si="597"/>
        <v/>
      </c>
      <c r="AG363" s="73" t="str">
        <f t="shared" si="597"/>
        <v/>
      </c>
      <c r="AH363" s="73" t="str">
        <f t="shared" si="597"/>
        <v/>
      </c>
      <c r="AI363" s="73" t="str">
        <f t="shared" si="597"/>
        <v/>
      </c>
      <c r="AJ363" s="73" t="str">
        <f t="shared" si="597"/>
        <v/>
      </c>
      <c r="AK363" s="73" t="str">
        <f t="shared" si="597"/>
        <v/>
      </c>
      <c r="AL363" s="73" t="str">
        <f t="shared" si="597"/>
        <v/>
      </c>
      <c r="AM363" s="73" t="str">
        <f t="shared" si="597"/>
        <v/>
      </c>
      <c r="AN363" s="64" t="e">
        <f t="shared" si="594"/>
        <v>#VALUE!</v>
      </c>
      <c r="AO363" s="12"/>
      <c r="AP363" s="12" t="str">
        <f>IF(ISBLANK(F363),"",VLOOKUP(F363,'validation code'!$T$64:$U$125,2,0))</f>
        <v/>
      </c>
      <c r="AQ363" s="12" t="str">
        <f>IF(ISBLANK(F363),"",VLOOKUP(F363,'validation code'!$T$3:$U$61,2,0))</f>
        <v/>
      </c>
      <c r="AR363" s="12" t="str">
        <f>IF(ISBLANK(M363)=TRUE,"",VLOOKUP(M363,'validation code'!$X$48:$Y$49,2,0))</f>
        <v/>
      </c>
      <c r="AS363" s="12" t="str">
        <f>IF(ISBLANK(F363)=TRUE,"",VLOOKUP(F363,'validation code'!$A$29:$B$91,2,0))</f>
        <v/>
      </c>
      <c r="AT363" s="12"/>
      <c r="AU363" s="12" t="s">
        <v>1149</v>
      </c>
      <c r="AV363" s="12" t="str">
        <f>IF(ISBLANK($B$2)=TRUE,"",VLOOKUP($B$2,'validation code'!$W$54:$X$76,2,0))</f>
        <v>ENL</v>
      </c>
      <c r="AW363" s="75" t="str">
        <f t="shared" si="557"/>
        <v>01</v>
      </c>
      <c r="AX363" s="75" t="str">
        <f t="shared" si="558"/>
        <v/>
      </c>
      <c r="AY363" s="75" t="str">
        <f t="shared" si="559"/>
        <v>0362</v>
      </c>
      <c r="AZ363" s="75" t="str">
        <f t="shared" si="560"/>
        <v>EX-23-ENL-01--0362</v>
      </c>
      <c r="BA363" s="75" t="str">
        <f t="shared" si="561"/>
        <v>Not Completed</v>
      </c>
      <c r="BB363" s="77">
        <f t="shared" si="562"/>
        <v>0</v>
      </c>
      <c r="BC363" s="77">
        <f t="shared" si="563"/>
        <v>0</v>
      </c>
      <c r="BD363" s="77">
        <f t="shared" si="564"/>
        <v>0</v>
      </c>
      <c r="BE363" s="77">
        <f t="shared" si="565"/>
        <v>1</v>
      </c>
      <c r="BF363" s="77">
        <f t="shared" si="566"/>
        <v>0</v>
      </c>
      <c r="BG363" s="77">
        <f t="shared" si="567"/>
        <v>0</v>
      </c>
      <c r="BH363" s="77">
        <f t="shared" si="568"/>
        <v>0</v>
      </c>
      <c r="BI363" s="77">
        <f t="shared" si="569"/>
        <v>0</v>
      </c>
      <c r="BJ363" s="77">
        <f t="shared" si="570"/>
        <v>0</v>
      </c>
      <c r="BK363" s="77">
        <f t="shared" si="571"/>
        <v>0</v>
      </c>
      <c r="BL363" s="77">
        <f t="shared" si="572"/>
        <v>0</v>
      </c>
      <c r="BM363" s="77">
        <f t="shared" si="573"/>
        <v>0</v>
      </c>
      <c r="BN363" s="77">
        <f t="shared" si="574"/>
        <v>1</v>
      </c>
      <c r="BO363" s="77">
        <f t="shared" si="575"/>
        <v>1</v>
      </c>
      <c r="BP363" s="77">
        <f t="shared" si="576"/>
        <v>0</v>
      </c>
      <c r="BQ363" s="77">
        <f t="shared" si="577"/>
        <v>1</v>
      </c>
      <c r="BR363" s="77">
        <f t="shared" si="578"/>
        <v>0</v>
      </c>
      <c r="BS363" s="77">
        <f t="shared" si="579"/>
        <v>0</v>
      </c>
      <c r="BT363" s="77">
        <f t="shared" si="580"/>
        <v>0</v>
      </c>
      <c r="BU363" s="77">
        <f t="shared" si="581"/>
        <v>0</v>
      </c>
      <c r="BV363" s="77">
        <f t="shared" si="582"/>
        <v>0</v>
      </c>
      <c r="BW363" s="77">
        <f t="shared" si="583"/>
        <v>0</v>
      </c>
      <c r="BY363" s="78" t="str">
        <f t="shared" si="584"/>
        <v/>
      </c>
      <c r="BZ363" s="78"/>
      <c r="CA363" s="78" t="str">
        <f t="shared" si="585"/>
        <v/>
      </c>
      <c r="CB363" s="78" t="str">
        <f t="shared" si="586"/>
        <v>ENL</v>
      </c>
      <c r="CC363" s="78" t="str">
        <f t="shared" si="587"/>
        <v>ENL</v>
      </c>
    </row>
    <row r="364" spans="1:81" s="76" customFormat="1" ht="14.25" customHeight="1" x14ac:dyDescent="0.35">
      <c r="A364" s="75" t="str">
        <f t="shared" si="556"/>
        <v>Not Completed</v>
      </c>
      <c r="C364" s="77">
        <f t="shared" si="589"/>
        <v>363</v>
      </c>
      <c r="D364" s="14" t="str">
        <f t="shared" si="590"/>
        <v/>
      </c>
      <c r="E364" s="15"/>
      <c r="F364" s="15"/>
      <c r="G364" s="15"/>
      <c r="H364" s="14" t="str">
        <f t="shared" si="591"/>
        <v/>
      </c>
      <c r="I364" s="15"/>
      <c r="J364" s="15"/>
      <c r="K364" s="15"/>
      <c r="L364" s="15"/>
      <c r="M364" s="15"/>
      <c r="N364" s="15"/>
      <c r="O364" s="15"/>
      <c r="P364" s="16"/>
      <c r="Q364" s="17" t="str">
        <f>IF(ISBLANK(O364)=TRUE,"",VLOOKUP(O364,'validation code'!$X$35:$Y$38,2,0))</f>
        <v/>
      </c>
      <c r="R364" s="17" t="e">
        <f t="shared" si="592"/>
        <v>#VALUE!</v>
      </c>
      <c r="S364" s="16"/>
      <c r="T364" s="74" t="str">
        <f t="shared" si="593"/>
        <v/>
      </c>
      <c r="U364" s="69"/>
      <c r="V364" s="69"/>
      <c r="W364" s="69"/>
      <c r="X364" s="69"/>
      <c r="Y364" s="70"/>
      <c r="Z364" s="69"/>
      <c r="AA364" s="71"/>
      <c r="AB364" s="73" t="str">
        <f t="shared" si="596"/>
        <v/>
      </c>
      <c r="AC364" s="73" t="str">
        <f t="shared" si="597"/>
        <v/>
      </c>
      <c r="AD364" s="73" t="str">
        <f t="shared" si="597"/>
        <v/>
      </c>
      <c r="AE364" s="73" t="str">
        <f t="shared" si="597"/>
        <v/>
      </c>
      <c r="AF364" s="73" t="str">
        <f t="shared" si="597"/>
        <v/>
      </c>
      <c r="AG364" s="73" t="str">
        <f t="shared" si="597"/>
        <v/>
      </c>
      <c r="AH364" s="73" t="str">
        <f t="shared" si="597"/>
        <v/>
      </c>
      <c r="AI364" s="73" t="str">
        <f t="shared" si="597"/>
        <v/>
      </c>
      <c r="AJ364" s="73" t="str">
        <f t="shared" si="597"/>
        <v/>
      </c>
      <c r="AK364" s="73" t="str">
        <f t="shared" si="597"/>
        <v/>
      </c>
      <c r="AL364" s="73" t="str">
        <f t="shared" si="597"/>
        <v/>
      </c>
      <c r="AM364" s="73" t="str">
        <f t="shared" si="597"/>
        <v/>
      </c>
      <c r="AN364" s="64" t="e">
        <f t="shared" si="594"/>
        <v>#VALUE!</v>
      </c>
      <c r="AO364" s="12"/>
      <c r="AP364" s="12" t="str">
        <f>IF(ISBLANK(F364),"",VLOOKUP(F364,'validation code'!$T$64:$U$125,2,0))</f>
        <v/>
      </c>
      <c r="AQ364" s="12" t="str">
        <f>IF(ISBLANK(F364),"",VLOOKUP(F364,'validation code'!$T$3:$U$61,2,0))</f>
        <v/>
      </c>
      <c r="AR364" s="12" t="str">
        <f>IF(ISBLANK(M364)=TRUE,"",VLOOKUP(M364,'validation code'!$X$48:$Y$49,2,0))</f>
        <v/>
      </c>
      <c r="AS364" s="12" t="str">
        <f>IF(ISBLANK(F364)=TRUE,"",VLOOKUP(F364,'validation code'!$A$29:$B$91,2,0))</f>
        <v/>
      </c>
      <c r="AT364" s="12"/>
      <c r="AU364" s="12" t="s">
        <v>1149</v>
      </c>
      <c r="AV364" s="12" t="str">
        <f>IF(ISBLANK($B$2)=TRUE,"",VLOOKUP($B$2,'validation code'!$W$54:$X$76,2,0))</f>
        <v>ENL</v>
      </c>
      <c r="AW364" s="75" t="str">
        <f t="shared" si="557"/>
        <v>01</v>
      </c>
      <c r="AX364" s="75" t="str">
        <f t="shared" si="558"/>
        <v/>
      </c>
      <c r="AY364" s="75" t="str">
        <f t="shared" si="559"/>
        <v>0363</v>
      </c>
      <c r="AZ364" s="75" t="str">
        <f t="shared" si="560"/>
        <v>EX-23-ENL-01--0363</v>
      </c>
      <c r="BA364" s="75" t="str">
        <f t="shared" si="561"/>
        <v>Not Completed</v>
      </c>
      <c r="BB364" s="77">
        <f t="shared" si="562"/>
        <v>0</v>
      </c>
      <c r="BC364" s="77">
        <f t="shared" si="563"/>
        <v>0</v>
      </c>
      <c r="BD364" s="77">
        <f t="shared" si="564"/>
        <v>0</v>
      </c>
      <c r="BE364" s="77">
        <f t="shared" si="565"/>
        <v>1</v>
      </c>
      <c r="BF364" s="77">
        <f t="shared" si="566"/>
        <v>0</v>
      </c>
      <c r="BG364" s="77">
        <f t="shared" si="567"/>
        <v>0</v>
      </c>
      <c r="BH364" s="77">
        <f t="shared" si="568"/>
        <v>0</v>
      </c>
      <c r="BI364" s="77">
        <f t="shared" si="569"/>
        <v>0</v>
      </c>
      <c r="BJ364" s="77">
        <f t="shared" si="570"/>
        <v>0</v>
      </c>
      <c r="BK364" s="77">
        <f t="shared" si="571"/>
        <v>0</v>
      </c>
      <c r="BL364" s="77">
        <f t="shared" si="572"/>
        <v>0</v>
      </c>
      <c r="BM364" s="77">
        <f t="shared" si="573"/>
        <v>0</v>
      </c>
      <c r="BN364" s="77">
        <f t="shared" si="574"/>
        <v>1</v>
      </c>
      <c r="BO364" s="77">
        <f t="shared" si="575"/>
        <v>1</v>
      </c>
      <c r="BP364" s="77">
        <f t="shared" si="576"/>
        <v>0</v>
      </c>
      <c r="BQ364" s="77">
        <f t="shared" si="577"/>
        <v>1</v>
      </c>
      <c r="BR364" s="77">
        <f t="shared" si="578"/>
        <v>0</v>
      </c>
      <c r="BS364" s="77">
        <f t="shared" si="579"/>
        <v>0</v>
      </c>
      <c r="BT364" s="77">
        <f t="shared" si="580"/>
        <v>0</v>
      </c>
      <c r="BU364" s="77">
        <f t="shared" si="581"/>
        <v>0</v>
      </c>
      <c r="BV364" s="77">
        <f t="shared" si="582"/>
        <v>0</v>
      </c>
      <c r="BW364" s="77">
        <f t="shared" si="583"/>
        <v>0</v>
      </c>
      <c r="BY364" s="78" t="str">
        <f t="shared" si="584"/>
        <v/>
      </c>
      <c r="BZ364" s="78"/>
      <c r="CA364" s="78" t="str">
        <f t="shared" si="585"/>
        <v/>
      </c>
      <c r="CB364" s="78" t="str">
        <f t="shared" si="586"/>
        <v>ENL</v>
      </c>
      <c r="CC364" s="78" t="str">
        <f t="shared" si="587"/>
        <v>ENL</v>
      </c>
    </row>
    <row r="365" spans="1:81" s="76" customFormat="1" ht="14.25" customHeight="1" x14ac:dyDescent="0.35">
      <c r="A365" s="75" t="str">
        <f t="shared" ref="A365:A428" si="598">BA365</f>
        <v>Not Completed</v>
      </c>
      <c r="C365" s="77">
        <f t="shared" si="589"/>
        <v>364</v>
      </c>
      <c r="D365" s="14" t="str">
        <f t="shared" si="590"/>
        <v/>
      </c>
      <c r="E365" s="15"/>
      <c r="F365" s="15"/>
      <c r="G365" s="15"/>
      <c r="H365" s="14" t="str">
        <f t="shared" si="591"/>
        <v/>
      </c>
      <c r="I365" s="15"/>
      <c r="J365" s="15"/>
      <c r="K365" s="15"/>
      <c r="L365" s="15"/>
      <c r="M365" s="15"/>
      <c r="N365" s="15"/>
      <c r="O365" s="15"/>
      <c r="P365" s="16"/>
      <c r="Q365" s="17" t="str">
        <f>IF(ISBLANK(O365)=TRUE,"",VLOOKUP(O365,'validation code'!$X$35:$Y$38,2,0))</f>
        <v/>
      </c>
      <c r="R365" s="17" t="e">
        <f t="shared" si="592"/>
        <v>#VALUE!</v>
      </c>
      <c r="S365" s="16"/>
      <c r="T365" s="74" t="str">
        <f t="shared" si="593"/>
        <v/>
      </c>
      <c r="U365" s="69"/>
      <c r="V365" s="69"/>
      <c r="W365" s="69"/>
      <c r="X365" s="69"/>
      <c r="Y365" s="70"/>
      <c r="Z365" s="69"/>
      <c r="AA365" s="71"/>
      <c r="AB365" s="73" t="str">
        <f t="shared" si="596"/>
        <v/>
      </c>
      <c r="AC365" s="73" t="str">
        <f t="shared" si="597"/>
        <v/>
      </c>
      <c r="AD365" s="73" t="str">
        <f t="shared" si="597"/>
        <v/>
      </c>
      <c r="AE365" s="73" t="str">
        <f t="shared" si="597"/>
        <v/>
      </c>
      <c r="AF365" s="73" t="str">
        <f t="shared" si="597"/>
        <v/>
      </c>
      <c r="AG365" s="73" t="str">
        <f t="shared" si="597"/>
        <v/>
      </c>
      <c r="AH365" s="73" t="str">
        <f t="shared" si="597"/>
        <v/>
      </c>
      <c r="AI365" s="73" t="str">
        <f t="shared" si="597"/>
        <v/>
      </c>
      <c r="AJ365" s="73" t="str">
        <f t="shared" si="597"/>
        <v/>
      </c>
      <c r="AK365" s="73" t="str">
        <f t="shared" si="597"/>
        <v/>
      </c>
      <c r="AL365" s="73" t="str">
        <f t="shared" si="597"/>
        <v/>
      </c>
      <c r="AM365" s="73" t="str">
        <f t="shared" si="597"/>
        <v/>
      </c>
      <c r="AN365" s="64" t="e">
        <f t="shared" si="594"/>
        <v>#VALUE!</v>
      </c>
      <c r="AO365" s="12"/>
      <c r="AP365" s="12" t="str">
        <f>IF(ISBLANK(F365),"",VLOOKUP(F365,'validation code'!$T$64:$U$125,2,0))</f>
        <v/>
      </c>
      <c r="AQ365" s="12" t="str">
        <f>IF(ISBLANK(F365),"",VLOOKUP(F365,'validation code'!$T$3:$U$61,2,0))</f>
        <v/>
      </c>
      <c r="AR365" s="12" t="str">
        <f>IF(ISBLANK(M365)=TRUE,"",VLOOKUP(M365,'validation code'!$X$48:$Y$49,2,0))</f>
        <v/>
      </c>
      <c r="AS365" s="12" t="str">
        <f>IF(ISBLANK(F365)=TRUE,"",VLOOKUP(F365,'validation code'!$A$29:$B$91,2,0))</f>
        <v/>
      </c>
      <c r="AT365" s="12"/>
      <c r="AU365" s="12" t="s">
        <v>1149</v>
      </c>
      <c r="AV365" s="12" t="str">
        <f>IF(ISBLANK($B$2)=TRUE,"",VLOOKUP($B$2,'validation code'!$W$54:$X$76,2,0))</f>
        <v>ENL</v>
      </c>
      <c r="AW365" s="75" t="str">
        <f t="shared" ref="AW365:AW428" si="599">TEXT(MONTH(V365),"00")</f>
        <v>01</v>
      </c>
      <c r="AX365" s="75" t="str">
        <f t="shared" ref="AX365:AX428" si="600">TEXT(LEFT(G365,1),"ABC")</f>
        <v/>
      </c>
      <c r="AY365" s="75" t="str">
        <f t="shared" ref="AY365:AY428" si="601">TEXT(C365,"0000")</f>
        <v>0364</v>
      </c>
      <c r="AZ365" s="75" t="str">
        <f t="shared" ref="AZ365:AZ428" si="602">AU365&amp;"-"&amp;AV365&amp;"-"&amp;AW365&amp;"-"&amp;AX365&amp;"-"&amp;AY365</f>
        <v>EX-23-ENL-01--0364</v>
      </c>
      <c r="BA365" s="75" t="str">
        <f t="shared" ref="BA365:BA428" si="603">IF(SUM(BB365:BW365)=22,"completed","Not Completed")</f>
        <v>Not Completed</v>
      </c>
      <c r="BB365" s="77">
        <f t="shared" ref="BB365:BB428" si="604">IF(ISBLANK(F365)=TRUE,0,1)</f>
        <v>0</v>
      </c>
      <c r="BC365" s="77">
        <f t="shared" ref="BC365:BC428" si="605">IF(ISBLANK(G365)=TRUE,0,1)</f>
        <v>0</v>
      </c>
      <c r="BD365" s="77">
        <f t="shared" ref="BD365:BD428" si="606">IF(ISBLANK(G365)=TRUE,0,1)</f>
        <v>0</v>
      </c>
      <c r="BE365" s="77">
        <f t="shared" ref="BE365:BE428" si="607">IF(ISBLANK(H365)=TRUE,0,1)</f>
        <v>1</v>
      </c>
      <c r="BF365" s="77">
        <f t="shared" ref="BF365:BF428" si="608">IF(ISBLANK(I365)=TRUE,0,1)</f>
        <v>0</v>
      </c>
      <c r="BG365" s="77">
        <f t="shared" ref="BG365:BG428" si="609">IF(ISBLANK(J365)=TRUE,0,1)</f>
        <v>0</v>
      </c>
      <c r="BH365" s="77">
        <f t="shared" ref="BH365:BH428" si="610">IF(ISBLANK(K365)=TRUE,0,1)</f>
        <v>0</v>
      </c>
      <c r="BI365" s="77">
        <f t="shared" ref="BI365:BI428" si="611">IF(ISBLANK(L365)=TRUE,0,1)</f>
        <v>0</v>
      </c>
      <c r="BJ365" s="77">
        <f t="shared" ref="BJ365:BJ428" si="612">IF(ISBLANK(M365)=TRUE,0,1)</f>
        <v>0</v>
      </c>
      <c r="BK365" s="77">
        <f t="shared" ref="BK365:BK428" si="613">IF(ISBLANK(N365)=TRUE,0,1)</f>
        <v>0</v>
      </c>
      <c r="BL365" s="77">
        <f t="shared" ref="BL365:BL428" si="614">IF(ISBLANK(O365)=TRUE,0,1)</f>
        <v>0</v>
      </c>
      <c r="BM365" s="77">
        <f t="shared" ref="BM365:BM428" si="615">IF(ISBLANK(P365)=TRUE,0,1)</f>
        <v>0</v>
      </c>
      <c r="BN365" s="77">
        <f t="shared" ref="BN365:BN428" si="616">IF(ISBLANK(Q365)=TRUE,0,1)</f>
        <v>1</v>
      </c>
      <c r="BO365" s="77">
        <f t="shared" ref="BO365:BO428" si="617">IF(ISBLANK(R365)=TRUE,0,1)</f>
        <v>1</v>
      </c>
      <c r="BP365" s="77">
        <f t="shared" ref="BP365:BP428" si="618">IF(ISBLANK(S365)=TRUE,0,1)</f>
        <v>0</v>
      </c>
      <c r="BQ365" s="77">
        <f t="shared" ref="BQ365:BQ428" si="619">IF(ISBLANK(T365)=TRUE,0,1)</f>
        <v>1</v>
      </c>
      <c r="BR365" s="77">
        <f t="shared" ref="BR365:BR428" si="620">IF(ISBLANK(U365)=TRUE,0,1)</f>
        <v>0</v>
      </c>
      <c r="BS365" s="77">
        <f t="shared" ref="BS365:BS428" si="621">IF(ISBLANK(V365)=TRUE,0,1)</f>
        <v>0</v>
      </c>
      <c r="BT365" s="77">
        <f t="shared" ref="BT365:BT428" si="622">IF(ISBLANK(W365)=TRUE,0,1)</f>
        <v>0</v>
      </c>
      <c r="BU365" s="77">
        <f t="shared" ref="BU365:BU428" si="623">IF(ISBLANK(X365)=TRUE,0,1)</f>
        <v>0</v>
      </c>
      <c r="BV365" s="77">
        <f t="shared" ref="BV365:BV428" si="624">IF(ISBLANK(Y365)=TRUE,0,1)</f>
        <v>0</v>
      </c>
      <c r="BW365" s="77">
        <f t="shared" ref="BW365:BW428" si="625">IF(ISBLANK(Z365)=TRUE,0,1)</f>
        <v>0</v>
      </c>
      <c r="BY365" s="78" t="str">
        <f t="shared" ref="BY365:BY428" si="626">LEFT(J365,10)</f>
        <v/>
      </c>
      <c r="BZ365" s="78"/>
      <c r="CA365" s="78" t="str">
        <f t="shared" ref="CA365:CA428" si="627">LEFT(BY365,4)</f>
        <v/>
      </c>
      <c r="CB365" s="78" t="str">
        <f t="shared" ref="CB365:CB428" si="628">B$2</f>
        <v>ENL</v>
      </c>
      <c r="CC365" s="78" t="str">
        <f t="shared" ref="CC365:CC428" si="629">CB365&amp;CA365</f>
        <v>ENL</v>
      </c>
    </row>
    <row r="366" spans="1:81" s="76" customFormat="1" ht="14.25" customHeight="1" x14ac:dyDescent="0.35">
      <c r="A366" s="75" t="str">
        <f t="shared" si="598"/>
        <v>Not Completed</v>
      </c>
      <c r="C366" s="77">
        <f t="shared" si="589"/>
        <v>365</v>
      </c>
      <c r="D366" s="14" t="str">
        <f t="shared" si="590"/>
        <v/>
      </c>
      <c r="E366" s="15"/>
      <c r="F366" s="15"/>
      <c r="G366" s="15"/>
      <c r="H366" s="14" t="str">
        <f t="shared" si="591"/>
        <v/>
      </c>
      <c r="I366" s="15"/>
      <c r="J366" s="15"/>
      <c r="K366" s="15"/>
      <c r="L366" s="15"/>
      <c r="M366" s="15"/>
      <c r="N366" s="15"/>
      <c r="O366" s="15"/>
      <c r="P366" s="16"/>
      <c r="Q366" s="17" t="str">
        <f>IF(ISBLANK(O366)=TRUE,"",VLOOKUP(O366,'validation code'!$X$35:$Y$38,2,0))</f>
        <v/>
      </c>
      <c r="R366" s="17" t="e">
        <f t="shared" si="592"/>
        <v>#VALUE!</v>
      </c>
      <c r="S366" s="16"/>
      <c r="T366" s="74" t="str">
        <f t="shared" si="593"/>
        <v/>
      </c>
      <c r="U366" s="69"/>
      <c r="V366" s="69"/>
      <c r="W366" s="69"/>
      <c r="X366" s="69"/>
      <c r="Y366" s="70"/>
      <c r="Z366" s="69"/>
      <c r="AA366" s="71"/>
      <c r="AB366" s="73" t="str">
        <f t="shared" si="596"/>
        <v/>
      </c>
      <c r="AC366" s="73" t="str">
        <f t="shared" si="597"/>
        <v/>
      </c>
      <c r="AD366" s="73" t="str">
        <f t="shared" si="597"/>
        <v/>
      </c>
      <c r="AE366" s="73" t="str">
        <f t="shared" si="597"/>
        <v/>
      </c>
      <c r="AF366" s="73" t="str">
        <f t="shared" si="597"/>
        <v/>
      </c>
      <c r="AG366" s="73" t="str">
        <f t="shared" si="597"/>
        <v/>
      </c>
      <c r="AH366" s="73" t="str">
        <f t="shared" si="597"/>
        <v/>
      </c>
      <c r="AI366" s="73" t="str">
        <f t="shared" si="597"/>
        <v/>
      </c>
      <c r="AJ366" s="73" t="str">
        <f t="shared" si="597"/>
        <v/>
      </c>
      <c r="AK366" s="73" t="str">
        <f t="shared" si="597"/>
        <v/>
      </c>
      <c r="AL366" s="73" t="str">
        <f t="shared" si="597"/>
        <v/>
      </c>
      <c r="AM366" s="73" t="str">
        <f t="shared" si="597"/>
        <v/>
      </c>
      <c r="AN366" s="64" t="e">
        <f t="shared" si="594"/>
        <v>#VALUE!</v>
      </c>
      <c r="AO366" s="12"/>
      <c r="AP366" s="12" t="str">
        <f>IF(ISBLANK(F366),"",VLOOKUP(F366,'validation code'!$T$64:$U$125,2,0))</f>
        <v/>
      </c>
      <c r="AQ366" s="12" t="str">
        <f>IF(ISBLANK(F366),"",VLOOKUP(F366,'validation code'!$T$3:$U$61,2,0))</f>
        <v/>
      </c>
      <c r="AR366" s="12" t="str">
        <f>IF(ISBLANK(M366)=TRUE,"",VLOOKUP(M366,'validation code'!$X$48:$Y$49,2,0))</f>
        <v/>
      </c>
      <c r="AS366" s="12" t="str">
        <f>IF(ISBLANK(F366)=TRUE,"",VLOOKUP(F366,'validation code'!$A$29:$B$91,2,0))</f>
        <v/>
      </c>
      <c r="AT366" s="12"/>
      <c r="AU366" s="12" t="s">
        <v>1149</v>
      </c>
      <c r="AV366" s="12" t="str">
        <f>IF(ISBLANK($B$2)=TRUE,"",VLOOKUP($B$2,'validation code'!$W$54:$X$76,2,0))</f>
        <v>ENL</v>
      </c>
      <c r="AW366" s="75" t="str">
        <f t="shared" si="599"/>
        <v>01</v>
      </c>
      <c r="AX366" s="75" t="str">
        <f t="shared" si="600"/>
        <v/>
      </c>
      <c r="AY366" s="75" t="str">
        <f t="shared" si="601"/>
        <v>0365</v>
      </c>
      <c r="AZ366" s="75" t="str">
        <f t="shared" si="602"/>
        <v>EX-23-ENL-01--0365</v>
      </c>
      <c r="BA366" s="75" t="str">
        <f t="shared" si="603"/>
        <v>Not Completed</v>
      </c>
      <c r="BB366" s="77">
        <f t="shared" si="604"/>
        <v>0</v>
      </c>
      <c r="BC366" s="77">
        <f t="shared" si="605"/>
        <v>0</v>
      </c>
      <c r="BD366" s="77">
        <f t="shared" si="606"/>
        <v>0</v>
      </c>
      <c r="BE366" s="77">
        <f t="shared" si="607"/>
        <v>1</v>
      </c>
      <c r="BF366" s="77">
        <f t="shared" si="608"/>
        <v>0</v>
      </c>
      <c r="BG366" s="77">
        <f t="shared" si="609"/>
        <v>0</v>
      </c>
      <c r="BH366" s="77">
        <f t="shared" si="610"/>
        <v>0</v>
      </c>
      <c r="BI366" s="77">
        <f t="shared" si="611"/>
        <v>0</v>
      </c>
      <c r="BJ366" s="77">
        <f t="shared" si="612"/>
        <v>0</v>
      </c>
      <c r="BK366" s="77">
        <f t="shared" si="613"/>
        <v>0</v>
      </c>
      <c r="BL366" s="77">
        <f t="shared" si="614"/>
        <v>0</v>
      </c>
      <c r="BM366" s="77">
        <f t="shared" si="615"/>
        <v>0</v>
      </c>
      <c r="BN366" s="77">
        <f t="shared" si="616"/>
        <v>1</v>
      </c>
      <c r="BO366" s="77">
        <f t="shared" si="617"/>
        <v>1</v>
      </c>
      <c r="BP366" s="77">
        <f t="shared" si="618"/>
        <v>0</v>
      </c>
      <c r="BQ366" s="77">
        <f t="shared" si="619"/>
        <v>1</v>
      </c>
      <c r="BR366" s="77">
        <f t="shared" si="620"/>
        <v>0</v>
      </c>
      <c r="BS366" s="77">
        <f t="shared" si="621"/>
        <v>0</v>
      </c>
      <c r="BT366" s="77">
        <f t="shared" si="622"/>
        <v>0</v>
      </c>
      <c r="BU366" s="77">
        <f t="shared" si="623"/>
        <v>0</v>
      </c>
      <c r="BV366" s="77">
        <f t="shared" si="624"/>
        <v>0</v>
      </c>
      <c r="BW366" s="77">
        <f t="shared" si="625"/>
        <v>0</v>
      </c>
      <c r="BY366" s="78" t="str">
        <f t="shared" si="626"/>
        <v/>
      </c>
      <c r="BZ366" s="78"/>
      <c r="CA366" s="78" t="str">
        <f t="shared" si="627"/>
        <v/>
      </c>
      <c r="CB366" s="78" t="str">
        <f t="shared" si="628"/>
        <v>ENL</v>
      </c>
      <c r="CC366" s="78" t="str">
        <f t="shared" si="629"/>
        <v>ENL</v>
      </c>
    </row>
    <row r="367" spans="1:81" s="76" customFormat="1" ht="14.25" customHeight="1" x14ac:dyDescent="0.35">
      <c r="A367" s="75" t="str">
        <f t="shared" si="598"/>
        <v>Not Completed</v>
      </c>
      <c r="C367" s="77">
        <f t="shared" si="589"/>
        <v>366</v>
      </c>
      <c r="D367" s="14" t="str">
        <f t="shared" si="590"/>
        <v/>
      </c>
      <c r="E367" s="15"/>
      <c r="F367" s="15"/>
      <c r="G367" s="15"/>
      <c r="H367" s="14" t="str">
        <f t="shared" si="591"/>
        <v/>
      </c>
      <c r="I367" s="15"/>
      <c r="J367" s="15"/>
      <c r="K367" s="15"/>
      <c r="L367" s="15"/>
      <c r="M367" s="15"/>
      <c r="N367" s="15"/>
      <c r="O367" s="15"/>
      <c r="P367" s="16"/>
      <c r="Q367" s="17" t="str">
        <f>IF(ISBLANK(O367)=TRUE,"",VLOOKUP(O367,'validation code'!$X$35:$Y$38,2,0))</f>
        <v/>
      </c>
      <c r="R367" s="17" t="e">
        <f t="shared" si="592"/>
        <v>#VALUE!</v>
      </c>
      <c r="S367" s="16"/>
      <c r="T367" s="74" t="str">
        <f t="shared" si="593"/>
        <v/>
      </c>
      <c r="U367" s="69"/>
      <c r="V367" s="69"/>
      <c r="W367" s="69"/>
      <c r="X367" s="69"/>
      <c r="Y367" s="70"/>
      <c r="Z367" s="69"/>
      <c r="AA367" s="71"/>
      <c r="AB367" s="73" t="str">
        <f t="shared" si="596"/>
        <v/>
      </c>
      <c r="AC367" s="73" t="str">
        <f t="shared" si="597"/>
        <v/>
      </c>
      <c r="AD367" s="73" t="str">
        <f t="shared" si="597"/>
        <v/>
      </c>
      <c r="AE367" s="73" t="str">
        <f t="shared" si="597"/>
        <v/>
      </c>
      <c r="AF367" s="73" t="str">
        <f t="shared" si="597"/>
        <v/>
      </c>
      <c r="AG367" s="73" t="str">
        <f t="shared" si="597"/>
        <v/>
      </c>
      <c r="AH367" s="73" t="str">
        <f t="shared" si="597"/>
        <v/>
      </c>
      <c r="AI367" s="73" t="str">
        <f t="shared" si="597"/>
        <v/>
      </c>
      <c r="AJ367" s="73" t="str">
        <f t="shared" si="597"/>
        <v/>
      </c>
      <c r="AK367" s="73" t="str">
        <f t="shared" si="597"/>
        <v/>
      </c>
      <c r="AL367" s="73" t="str">
        <f t="shared" si="597"/>
        <v/>
      </c>
      <c r="AM367" s="73" t="str">
        <f t="shared" si="597"/>
        <v/>
      </c>
      <c r="AN367" s="64" t="e">
        <f t="shared" si="594"/>
        <v>#VALUE!</v>
      </c>
      <c r="AO367" s="12"/>
      <c r="AP367" s="12" t="str">
        <f>IF(ISBLANK(F367),"",VLOOKUP(F367,'validation code'!$T$64:$U$125,2,0))</f>
        <v/>
      </c>
      <c r="AQ367" s="12" t="str">
        <f>IF(ISBLANK(F367),"",VLOOKUP(F367,'validation code'!$T$3:$U$61,2,0))</f>
        <v/>
      </c>
      <c r="AR367" s="12" t="str">
        <f>IF(ISBLANK(M367)=TRUE,"",VLOOKUP(M367,'validation code'!$X$48:$Y$49,2,0))</f>
        <v/>
      </c>
      <c r="AS367" s="12" t="str">
        <f>IF(ISBLANK(F367)=TRUE,"",VLOOKUP(F367,'validation code'!$A$29:$B$91,2,0))</f>
        <v/>
      </c>
      <c r="AT367" s="12"/>
      <c r="AU367" s="12" t="s">
        <v>1149</v>
      </c>
      <c r="AV367" s="12" t="str">
        <f>IF(ISBLANK($B$2)=TRUE,"",VLOOKUP($B$2,'validation code'!$W$54:$X$76,2,0))</f>
        <v>ENL</v>
      </c>
      <c r="AW367" s="75" t="str">
        <f t="shared" si="599"/>
        <v>01</v>
      </c>
      <c r="AX367" s="75" t="str">
        <f t="shared" si="600"/>
        <v/>
      </c>
      <c r="AY367" s="75" t="str">
        <f t="shared" si="601"/>
        <v>0366</v>
      </c>
      <c r="AZ367" s="75" t="str">
        <f t="shared" si="602"/>
        <v>EX-23-ENL-01--0366</v>
      </c>
      <c r="BA367" s="75" t="str">
        <f t="shared" si="603"/>
        <v>Not Completed</v>
      </c>
      <c r="BB367" s="77">
        <f t="shared" si="604"/>
        <v>0</v>
      </c>
      <c r="BC367" s="77">
        <f t="shared" si="605"/>
        <v>0</v>
      </c>
      <c r="BD367" s="77">
        <f t="shared" si="606"/>
        <v>0</v>
      </c>
      <c r="BE367" s="77">
        <f t="shared" si="607"/>
        <v>1</v>
      </c>
      <c r="BF367" s="77">
        <f t="shared" si="608"/>
        <v>0</v>
      </c>
      <c r="BG367" s="77">
        <f t="shared" si="609"/>
        <v>0</v>
      </c>
      <c r="BH367" s="77">
        <f t="shared" si="610"/>
        <v>0</v>
      </c>
      <c r="BI367" s="77">
        <f t="shared" si="611"/>
        <v>0</v>
      </c>
      <c r="BJ367" s="77">
        <f t="shared" si="612"/>
        <v>0</v>
      </c>
      <c r="BK367" s="77">
        <f t="shared" si="613"/>
        <v>0</v>
      </c>
      <c r="BL367" s="77">
        <f t="shared" si="614"/>
        <v>0</v>
      </c>
      <c r="BM367" s="77">
        <f t="shared" si="615"/>
        <v>0</v>
      </c>
      <c r="BN367" s="77">
        <f t="shared" si="616"/>
        <v>1</v>
      </c>
      <c r="BO367" s="77">
        <f t="shared" si="617"/>
        <v>1</v>
      </c>
      <c r="BP367" s="77">
        <f t="shared" si="618"/>
        <v>0</v>
      </c>
      <c r="BQ367" s="77">
        <f t="shared" si="619"/>
        <v>1</v>
      </c>
      <c r="BR367" s="77">
        <f t="shared" si="620"/>
        <v>0</v>
      </c>
      <c r="BS367" s="77">
        <f t="shared" si="621"/>
        <v>0</v>
      </c>
      <c r="BT367" s="77">
        <f t="shared" si="622"/>
        <v>0</v>
      </c>
      <c r="BU367" s="77">
        <f t="shared" si="623"/>
        <v>0</v>
      </c>
      <c r="BV367" s="77">
        <f t="shared" si="624"/>
        <v>0</v>
      </c>
      <c r="BW367" s="77">
        <f t="shared" si="625"/>
        <v>0</v>
      </c>
      <c r="BY367" s="78" t="str">
        <f t="shared" si="626"/>
        <v/>
      </c>
      <c r="BZ367" s="78"/>
      <c r="CA367" s="78" t="str">
        <f t="shared" si="627"/>
        <v/>
      </c>
      <c r="CB367" s="78" t="str">
        <f t="shared" si="628"/>
        <v>ENL</v>
      </c>
      <c r="CC367" s="78" t="str">
        <f t="shared" si="629"/>
        <v>ENL</v>
      </c>
    </row>
    <row r="368" spans="1:81" s="76" customFormat="1" ht="14.25" customHeight="1" x14ac:dyDescent="0.35">
      <c r="A368" s="75" t="str">
        <f t="shared" si="598"/>
        <v>Not Completed</v>
      </c>
      <c r="C368" s="77">
        <f t="shared" si="589"/>
        <v>367</v>
      </c>
      <c r="D368" s="14" t="str">
        <f t="shared" si="590"/>
        <v/>
      </c>
      <c r="E368" s="15"/>
      <c r="F368" s="15"/>
      <c r="G368" s="15"/>
      <c r="H368" s="14" t="str">
        <f t="shared" si="591"/>
        <v/>
      </c>
      <c r="I368" s="15"/>
      <c r="J368" s="15"/>
      <c r="K368" s="15"/>
      <c r="L368" s="15"/>
      <c r="M368" s="15"/>
      <c r="N368" s="15"/>
      <c r="O368" s="15"/>
      <c r="P368" s="16"/>
      <c r="Q368" s="17" t="str">
        <f>IF(ISBLANK(O368)=TRUE,"",VLOOKUP(O368,'validation code'!$X$35:$Y$38,2,0))</f>
        <v/>
      </c>
      <c r="R368" s="17" t="e">
        <f t="shared" si="592"/>
        <v>#VALUE!</v>
      </c>
      <c r="S368" s="16"/>
      <c r="T368" s="74" t="str">
        <f t="shared" si="593"/>
        <v/>
      </c>
      <c r="U368" s="69"/>
      <c r="V368" s="69"/>
      <c r="W368" s="69"/>
      <c r="X368" s="69"/>
      <c r="Y368" s="70"/>
      <c r="Z368" s="69"/>
      <c r="AA368" s="71"/>
      <c r="AB368" s="73" t="str">
        <f t="shared" si="596"/>
        <v/>
      </c>
      <c r="AC368" s="73" t="str">
        <f t="shared" si="597"/>
        <v/>
      </c>
      <c r="AD368" s="73" t="str">
        <f t="shared" si="597"/>
        <v/>
      </c>
      <c r="AE368" s="73" t="str">
        <f t="shared" si="597"/>
        <v/>
      </c>
      <c r="AF368" s="73" t="str">
        <f t="shared" si="597"/>
        <v/>
      </c>
      <c r="AG368" s="73" t="str">
        <f t="shared" si="597"/>
        <v/>
      </c>
      <c r="AH368" s="73" t="str">
        <f t="shared" si="597"/>
        <v/>
      </c>
      <c r="AI368" s="73" t="str">
        <f t="shared" si="597"/>
        <v/>
      </c>
      <c r="AJ368" s="73" t="str">
        <f t="shared" si="597"/>
        <v/>
      </c>
      <c r="AK368" s="73" t="str">
        <f t="shared" si="597"/>
        <v/>
      </c>
      <c r="AL368" s="73" t="str">
        <f t="shared" si="597"/>
        <v/>
      </c>
      <c r="AM368" s="73" t="str">
        <f t="shared" si="597"/>
        <v/>
      </c>
      <c r="AN368" s="64" t="e">
        <f t="shared" si="594"/>
        <v>#VALUE!</v>
      </c>
      <c r="AO368" s="12"/>
      <c r="AP368" s="12" t="str">
        <f>IF(ISBLANK(F368),"",VLOOKUP(F368,'validation code'!$T$64:$U$125,2,0))</f>
        <v/>
      </c>
      <c r="AQ368" s="12" t="str">
        <f>IF(ISBLANK(F368),"",VLOOKUP(F368,'validation code'!$T$3:$U$61,2,0))</f>
        <v/>
      </c>
      <c r="AR368" s="12" t="str">
        <f>IF(ISBLANK(M368)=TRUE,"",VLOOKUP(M368,'validation code'!$X$48:$Y$49,2,0))</f>
        <v/>
      </c>
      <c r="AS368" s="12" t="str">
        <f>IF(ISBLANK(F368)=TRUE,"",VLOOKUP(F368,'validation code'!$A$29:$B$91,2,0))</f>
        <v/>
      </c>
      <c r="AT368" s="12"/>
      <c r="AU368" s="12" t="s">
        <v>1149</v>
      </c>
      <c r="AV368" s="12" t="str">
        <f>IF(ISBLANK($B$2)=TRUE,"",VLOOKUP($B$2,'validation code'!$W$54:$X$76,2,0))</f>
        <v>ENL</v>
      </c>
      <c r="AW368" s="75" t="str">
        <f t="shared" si="599"/>
        <v>01</v>
      </c>
      <c r="AX368" s="75" t="str">
        <f t="shared" si="600"/>
        <v/>
      </c>
      <c r="AY368" s="75" t="str">
        <f t="shared" si="601"/>
        <v>0367</v>
      </c>
      <c r="AZ368" s="75" t="str">
        <f t="shared" si="602"/>
        <v>EX-23-ENL-01--0367</v>
      </c>
      <c r="BA368" s="75" t="str">
        <f t="shared" si="603"/>
        <v>Not Completed</v>
      </c>
      <c r="BB368" s="77">
        <f t="shared" si="604"/>
        <v>0</v>
      </c>
      <c r="BC368" s="77">
        <f t="shared" si="605"/>
        <v>0</v>
      </c>
      <c r="BD368" s="77">
        <f t="shared" si="606"/>
        <v>0</v>
      </c>
      <c r="BE368" s="77">
        <f t="shared" si="607"/>
        <v>1</v>
      </c>
      <c r="BF368" s="77">
        <f t="shared" si="608"/>
        <v>0</v>
      </c>
      <c r="BG368" s="77">
        <f t="shared" si="609"/>
        <v>0</v>
      </c>
      <c r="BH368" s="77">
        <f t="shared" si="610"/>
        <v>0</v>
      </c>
      <c r="BI368" s="77">
        <f t="shared" si="611"/>
        <v>0</v>
      </c>
      <c r="BJ368" s="77">
        <f t="shared" si="612"/>
        <v>0</v>
      </c>
      <c r="BK368" s="77">
        <f t="shared" si="613"/>
        <v>0</v>
      </c>
      <c r="BL368" s="77">
        <f t="shared" si="614"/>
        <v>0</v>
      </c>
      <c r="BM368" s="77">
        <f t="shared" si="615"/>
        <v>0</v>
      </c>
      <c r="BN368" s="77">
        <f t="shared" si="616"/>
        <v>1</v>
      </c>
      <c r="BO368" s="77">
        <f t="shared" si="617"/>
        <v>1</v>
      </c>
      <c r="BP368" s="77">
        <f t="shared" si="618"/>
        <v>0</v>
      </c>
      <c r="BQ368" s="77">
        <f t="shared" si="619"/>
        <v>1</v>
      </c>
      <c r="BR368" s="77">
        <f t="shared" si="620"/>
        <v>0</v>
      </c>
      <c r="BS368" s="77">
        <f t="shared" si="621"/>
        <v>0</v>
      </c>
      <c r="BT368" s="77">
        <f t="shared" si="622"/>
        <v>0</v>
      </c>
      <c r="BU368" s="77">
        <f t="shared" si="623"/>
        <v>0</v>
      </c>
      <c r="BV368" s="77">
        <f t="shared" si="624"/>
        <v>0</v>
      </c>
      <c r="BW368" s="77">
        <f t="shared" si="625"/>
        <v>0</v>
      </c>
      <c r="BY368" s="78" t="str">
        <f t="shared" si="626"/>
        <v/>
      </c>
      <c r="BZ368" s="78"/>
      <c r="CA368" s="78" t="str">
        <f t="shared" si="627"/>
        <v/>
      </c>
      <c r="CB368" s="78" t="str">
        <f t="shared" si="628"/>
        <v>ENL</v>
      </c>
      <c r="CC368" s="78" t="str">
        <f t="shared" si="629"/>
        <v>ENL</v>
      </c>
    </row>
    <row r="369" spans="1:81" s="76" customFormat="1" ht="14.25" customHeight="1" x14ac:dyDescent="0.35">
      <c r="A369" s="75" t="str">
        <f t="shared" si="598"/>
        <v>Not Completed</v>
      </c>
      <c r="C369" s="77">
        <f t="shared" si="589"/>
        <v>368</v>
      </c>
      <c r="D369" s="14" t="str">
        <f t="shared" si="590"/>
        <v/>
      </c>
      <c r="E369" s="15"/>
      <c r="F369" s="15"/>
      <c r="G369" s="15"/>
      <c r="H369" s="14" t="str">
        <f t="shared" si="591"/>
        <v/>
      </c>
      <c r="I369" s="15"/>
      <c r="J369" s="15"/>
      <c r="K369" s="15"/>
      <c r="L369" s="15"/>
      <c r="M369" s="15"/>
      <c r="N369" s="15"/>
      <c r="O369" s="15"/>
      <c r="P369" s="16"/>
      <c r="Q369" s="17" t="str">
        <f>IF(ISBLANK(O369)=TRUE,"",VLOOKUP(O369,'validation code'!$X$35:$Y$38,2,0))</f>
        <v/>
      </c>
      <c r="R369" s="17" t="e">
        <f t="shared" si="592"/>
        <v>#VALUE!</v>
      </c>
      <c r="S369" s="16"/>
      <c r="T369" s="74" t="str">
        <f t="shared" si="593"/>
        <v/>
      </c>
      <c r="U369" s="69"/>
      <c r="V369" s="69"/>
      <c r="W369" s="69"/>
      <c r="X369" s="69"/>
      <c r="Y369" s="70"/>
      <c r="Z369" s="69"/>
      <c r="AA369" s="71"/>
      <c r="AB369" s="73" t="str">
        <f t="shared" si="596"/>
        <v/>
      </c>
      <c r="AC369" s="73" t="str">
        <f t="shared" si="597"/>
        <v/>
      </c>
      <c r="AD369" s="73" t="str">
        <f t="shared" si="597"/>
        <v/>
      </c>
      <c r="AE369" s="73" t="str">
        <f t="shared" si="597"/>
        <v/>
      </c>
      <c r="AF369" s="73" t="str">
        <f t="shared" si="597"/>
        <v/>
      </c>
      <c r="AG369" s="73" t="str">
        <f t="shared" si="597"/>
        <v/>
      </c>
      <c r="AH369" s="73" t="str">
        <f t="shared" si="597"/>
        <v/>
      </c>
      <c r="AI369" s="73" t="str">
        <f t="shared" si="597"/>
        <v/>
      </c>
      <c r="AJ369" s="73" t="str">
        <f t="shared" si="597"/>
        <v/>
      </c>
      <c r="AK369" s="73" t="str">
        <f t="shared" si="597"/>
        <v/>
      </c>
      <c r="AL369" s="73" t="str">
        <f t="shared" si="597"/>
        <v/>
      </c>
      <c r="AM369" s="73" t="str">
        <f t="shared" si="597"/>
        <v/>
      </c>
      <c r="AN369" s="64" t="e">
        <f t="shared" si="594"/>
        <v>#VALUE!</v>
      </c>
      <c r="AO369" s="12"/>
      <c r="AP369" s="12" t="str">
        <f>IF(ISBLANK(F369),"",VLOOKUP(F369,'validation code'!$T$64:$U$125,2,0))</f>
        <v/>
      </c>
      <c r="AQ369" s="12" t="str">
        <f>IF(ISBLANK(F369),"",VLOOKUP(F369,'validation code'!$T$3:$U$61,2,0))</f>
        <v/>
      </c>
      <c r="AR369" s="12" t="str">
        <f>IF(ISBLANK(M369)=TRUE,"",VLOOKUP(M369,'validation code'!$X$48:$Y$49,2,0))</f>
        <v/>
      </c>
      <c r="AS369" s="12" t="str">
        <f>IF(ISBLANK(F369)=TRUE,"",VLOOKUP(F369,'validation code'!$A$29:$B$91,2,0))</f>
        <v/>
      </c>
      <c r="AT369" s="12"/>
      <c r="AU369" s="12" t="s">
        <v>1149</v>
      </c>
      <c r="AV369" s="12" t="str">
        <f>IF(ISBLANK($B$2)=TRUE,"",VLOOKUP($B$2,'validation code'!$W$54:$X$76,2,0))</f>
        <v>ENL</v>
      </c>
      <c r="AW369" s="75" t="str">
        <f t="shared" si="599"/>
        <v>01</v>
      </c>
      <c r="AX369" s="75" t="str">
        <f t="shared" si="600"/>
        <v/>
      </c>
      <c r="AY369" s="75" t="str">
        <f t="shared" si="601"/>
        <v>0368</v>
      </c>
      <c r="AZ369" s="75" t="str">
        <f t="shared" si="602"/>
        <v>EX-23-ENL-01--0368</v>
      </c>
      <c r="BA369" s="75" t="str">
        <f t="shared" si="603"/>
        <v>Not Completed</v>
      </c>
      <c r="BB369" s="77">
        <f t="shared" si="604"/>
        <v>0</v>
      </c>
      <c r="BC369" s="77">
        <f t="shared" si="605"/>
        <v>0</v>
      </c>
      <c r="BD369" s="77">
        <f t="shared" si="606"/>
        <v>0</v>
      </c>
      <c r="BE369" s="77">
        <f t="shared" si="607"/>
        <v>1</v>
      </c>
      <c r="BF369" s="77">
        <f t="shared" si="608"/>
        <v>0</v>
      </c>
      <c r="BG369" s="77">
        <f t="shared" si="609"/>
        <v>0</v>
      </c>
      <c r="BH369" s="77">
        <f t="shared" si="610"/>
        <v>0</v>
      </c>
      <c r="BI369" s="77">
        <f t="shared" si="611"/>
        <v>0</v>
      </c>
      <c r="BJ369" s="77">
        <f t="shared" si="612"/>
        <v>0</v>
      </c>
      <c r="BK369" s="77">
        <f t="shared" si="613"/>
        <v>0</v>
      </c>
      <c r="BL369" s="77">
        <f t="shared" si="614"/>
        <v>0</v>
      </c>
      <c r="BM369" s="77">
        <f t="shared" si="615"/>
        <v>0</v>
      </c>
      <c r="BN369" s="77">
        <f t="shared" si="616"/>
        <v>1</v>
      </c>
      <c r="BO369" s="77">
        <f t="shared" si="617"/>
        <v>1</v>
      </c>
      <c r="BP369" s="77">
        <f t="shared" si="618"/>
        <v>0</v>
      </c>
      <c r="BQ369" s="77">
        <f t="shared" si="619"/>
        <v>1</v>
      </c>
      <c r="BR369" s="77">
        <f t="shared" si="620"/>
        <v>0</v>
      </c>
      <c r="BS369" s="77">
        <f t="shared" si="621"/>
        <v>0</v>
      </c>
      <c r="BT369" s="77">
        <f t="shared" si="622"/>
        <v>0</v>
      </c>
      <c r="BU369" s="77">
        <f t="shared" si="623"/>
        <v>0</v>
      </c>
      <c r="BV369" s="77">
        <f t="shared" si="624"/>
        <v>0</v>
      </c>
      <c r="BW369" s="77">
        <f t="shared" si="625"/>
        <v>0</v>
      </c>
      <c r="BY369" s="78" t="str">
        <f t="shared" si="626"/>
        <v/>
      </c>
      <c r="BZ369" s="78"/>
      <c r="CA369" s="78" t="str">
        <f t="shared" si="627"/>
        <v/>
      </c>
      <c r="CB369" s="78" t="str">
        <f t="shared" si="628"/>
        <v>ENL</v>
      </c>
      <c r="CC369" s="78" t="str">
        <f t="shared" si="629"/>
        <v>ENL</v>
      </c>
    </row>
    <row r="370" spans="1:81" s="76" customFormat="1" ht="14.25" customHeight="1" x14ac:dyDescent="0.35">
      <c r="A370" s="75" t="str">
        <f t="shared" si="598"/>
        <v>Not Completed</v>
      </c>
      <c r="C370" s="77">
        <f t="shared" si="589"/>
        <v>369</v>
      </c>
      <c r="D370" s="14" t="str">
        <f t="shared" si="590"/>
        <v/>
      </c>
      <c r="E370" s="15"/>
      <c r="F370" s="15"/>
      <c r="G370" s="15"/>
      <c r="H370" s="14" t="str">
        <f t="shared" si="591"/>
        <v/>
      </c>
      <c r="I370" s="15"/>
      <c r="J370" s="15"/>
      <c r="K370" s="15"/>
      <c r="L370" s="15"/>
      <c r="M370" s="15"/>
      <c r="N370" s="15"/>
      <c r="O370" s="15"/>
      <c r="P370" s="16"/>
      <c r="Q370" s="17" t="str">
        <f>IF(ISBLANK(O370)=TRUE,"",VLOOKUP(O370,'validation code'!$X$35:$Y$38,2,0))</f>
        <v/>
      </c>
      <c r="R370" s="17" t="e">
        <f t="shared" si="592"/>
        <v>#VALUE!</v>
      </c>
      <c r="S370" s="16"/>
      <c r="T370" s="74" t="str">
        <f t="shared" si="593"/>
        <v/>
      </c>
      <c r="U370" s="69"/>
      <c r="V370" s="69"/>
      <c r="W370" s="69"/>
      <c r="X370" s="69"/>
      <c r="Y370" s="70"/>
      <c r="Z370" s="69"/>
      <c r="AA370" s="71"/>
      <c r="AB370" s="73" t="str">
        <f t="shared" si="596"/>
        <v/>
      </c>
      <c r="AC370" s="73" t="str">
        <f t="shared" si="597"/>
        <v/>
      </c>
      <c r="AD370" s="73" t="str">
        <f t="shared" si="597"/>
        <v/>
      </c>
      <c r="AE370" s="73" t="str">
        <f t="shared" si="597"/>
        <v/>
      </c>
      <c r="AF370" s="73" t="str">
        <f t="shared" si="597"/>
        <v/>
      </c>
      <c r="AG370" s="73" t="str">
        <f t="shared" si="597"/>
        <v/>
      </c>
      <c r="AH370" s="73" t="str">
        <f t="shared" si="597"/>
        <v/>
      </c>
      <c r="AI370" s="73" t="str">
        <f t="shared" si="597"/>
        <v/>
      </c>
      <c r="AJ370" s="73" t="str">
        <f t="shared" si="597"/>
        <v/>
      </c>
      <c r="AK370" s="73" t="str">
        <f t="shared" si="597"/>
        <v/>
      </c>
      <c r="AL370" s="73" t="str">
        <f t="shared" si="597"/>
        <v/>
      </c>
      <c r="AM370" s="73" t="str">
        <f t="shared" si="597"/>
        <v/>
      </c>
      <c r="AN370" s="64" t="e">
        <f t="shared" si="594"/>
        <v>#VALUE!</v>
      </c>
      <c r="AO370" s="12"/>
      <c r="AP370" s="12" t="str">
        <f>IF(ISBLANK(F370),"",VLOOKUP(F370,'validation code'!$T$64:$U$125,2,0))</f>
        <v/>
      </c>
      <c r="AQ370" s="12" t="str">
        <f>IF(ISBLANK(F370),"",VLOOKUP(F370,'validation code'!$T$3:$U$61,2,0))</f>
        <v/>
      </c>
      <c r="AR370" s="12" t="str">
        <f>IF(ISBLANK(M370)=TRUE,"",VLOOKUP(M370,'validation code'!$X$48:$Y$49,2,0))</f>
        <v/>
      </c>
      <c r="AS370" s="12" t="str">
        <f>IF(ISBLANK(F370)=TRUE,"",VLOOKUP(F370,'validation code'!$A$29:$B$91,2,0))</f>
        <v/>
      </c>
      <c r="AT370" s="12"/>
      <c r="AU370" s="12" t="s">
        <v>1149</v>
      </c>
      <c r="AV370" s="12" t="str">
        <f>IF(ISBLANK($B$2)=TRUE,"",VLOOKUP($B$2,'validation code'!$W$54:$X$76,2,0))</f>
        <v>ENL</v>
      </c>
      <c r="AW370" s="75" t="str">
        <f t="shared" si="599"/>
        <v>01</v>
      </c>
      <c r="AX370" s="75" t="str">
        <f t="shared" si="600"/>
        <v/>
      </c>
      <c r="AY370" s="75" t="str">
        <f t="shared" si="601"/>
        <v>0369</v>
      </c>
      <c r="AZ370" s="75" t="str">
        <f t="shared" si="602"/>
        <v>EX-23-ENL-01--0369</v>
      </c>
      <c r="BA370" s="75" t="str">
        <f t="shared" si="603"/>
        <v>Not Completed</v>
      </c>
      <c r="BB370" s="77">
        <f t="shared" si="604"/>
        <v>0</v>
      </c>
      <c r="BC370" s="77">
        <f t="shared" si="605"/>
        <v>0</v>
      </c>
      <c r="BD370" s="77">
        <f t="shared" si="606"/>
        <v>0</v>
      </c>
      <c r="BE370" s="77">
        <f t="shared" si="607"/>
        <v>1</v>
      </c>
      <c r="BF370" s="77">
        <f t="shared" si="608"/>
        <v>0</v>
      </c>
      <c r="BG370" s="77">
        <f t="shared" si="609"/>
        <v>0</v>
      </c>
      <c r="BH370" s="77">
        <f t="shared" si="610"/>
        <v>0</v>
      </c>
      <c r="BI370" s="77">
        <f t="shared" si="611"/>
        <v>0</v>
      </c>
      <c r="BJ370" s="77">
        <f t="shared" si="612"/>
        <v>0</v>
      </c>
      <c r="BK370" s="77">
        <f t="shared" si="613"/>
        <v>0</v>
      </c>
      <c r="BL370" s="77">
        <f t="shared" si="614"/>
        <v>0</v>
      </c>
      <c r="BM370" s="77">
        <f t="shared" si="615"/>
        <v>0</v>
      </c>
      <c r="BN370" s="77">
        <f t="shared" si="616"/>
        <v>1</v>
      </c>
      <c r="BO370" s="77">
        <f t="shared" si="617"/>
        <v>1</v>
      </c>
      <c r="BP370" s="77">
        <f t="shared" si="618"/>
        <v>0</v>
      </c>
      <c r="BQ370" s="77">
        <f t="shared" si="619"/>
        <v>1</v>
      </c>
      <c r="BR370" s="77">
        <f t="shared" si="620"/>
        <v>0</v>
      </c>
      <c r="BS370" s="77">
        <f t="shared" si="621"/>
        <v>0</v>
      </c>
      <c r="BT370" s="77">
        <f t="shared" si="622"/>
        <v>0</v>
      </c>
      <c r="BU370" s="77">
        <f t="shared" si="623"/>
        <v>0</v>
      </c>
      <c r="BV370" s="77">
        <f t="shared" si="624"/>
        <v>0</v>
      </c>
      <c r="BW370" s="77">
        <f t="shared" si="625"/>
        <v>0</v>
      </c>
      <c r="BY370" s="78" t="str">
        <f t="shared" si="626"/>
        <v/>
      </c>
      <c r="BZ370" s="78"/>
      <c r="CA370" s="78" t="str">
        <f t="shared" si="627"/>
        <v/>
      </c>
      <c r="CB370" s="78" t="str">
        <f t="shared" si="628"/>
        <v>ENL</v>
      </c>
      <c r="CC370" s="78" t="str">
        <f t="shared" si="629"/>
        <v>ENL</v>
      </c>
    </row>
    <row r="371" spans="1:81" s="76" customFormat="1" ht="14.25" customHeight="1" x14ac:dyDescent="0.35">
      <c r="A371" s="75" t="str">
        <f t="shared" si="598"/>
        <v>Not Completed</v>
      </c>
      <c r="C371" s="77">
        <f t="shared" si="589"/>
        <v>370</v>
      </c>
      <c r="D371" s="14" t="str">
        <f t="shared" si="590"/>
        <v/>
      </c>
      <c r="E371" s="15"/>
      <c r="F371" s="15"/>
      <c r="G371" s="15"/>
      <c r="H371" s="14" t="str">
        <f t="shared" si="591"/>
        <v/>
      </c>
      <c r="I371" s="15"/>
      <c r="J371" s="15"/>
      <c r="K371" s="15"/>
      <c r="L371" s="15"/>
      <c r="M371" s="15"/>
      <c r="N371" s="15"/>
      <c r="O371" s="15"/>
      <c r="P371" s="16"/>
      <c r="Q371" s="17" t="str">
        <f>IF(ISBLANK(O371)=TRUE,"",VLOOKUP(O371,'validation code'!$X$35:$Y$38,2,0))</f>
        <v/>
      </c>
      <c r="R371" s="17" t="e">
        <f t="shared" si="592"/>
        <v>#VALUE!</v>
      </c>
      <c r="S371" s="16"/>
      <c r="T371" s="74" t="str">
        <f t="shared" si="593"/>
        <v/>
      </c>
      <c r="U371" s="69"/>
      <c r="V371" s="69"/>
      <c r="W371" s="69"/>
      <c r="X371" s="69"/>
      <c r="Y371" s="70"/>
      <c r="Z371" s="69"/>
      <c r="AA371" s="71"/>
      <c r="AB371" s="73" t="str">
        <f t="shared" si="596"/>
        <v/>
      </c>
      <c r="AC371" s="73" t="str">
        <f t="shared" si="597"/>
        <v/>
      </c>
      <c r="AD371" s="73" t="str">
        <f t="shared" si="597"/>
        <v/>
      </c>
      <c r="AE371" s="73" t="str">
        <f t="shared" si="597"/>
        <v/>
      </c>
      <c r="AF371" s="73" t="str">
        <f t="shared" si="597"/>
        <v/>
      </c>
      <c r="AG371" s="73" t="str">
        <f t="shared" si="597"/>
        <v/>
      </c>
      <c r="AH371" s="73" t="str">
        <f t="shared" si="597"/>
        <v/>
      </c>
      <c r="AI371" s="73" t="str">
        <f t="shared" si="597"/>
        <v/>
      </c>
      <c r="AJ371" s="73" t="str">
        <f t="shared" si="597"/>
        <v/>
      </c>
      <c r="AK371" s="73" t="str">
        <f t="shared" si="597"/>
        <v/>
      </c>
      <c r="AL371" s="73" t="str">
        <f t="shared" si="597"/>
        <v/>
      </c>
      <c r="AM371" s="73" t="str">
        <f t="shared" si="597"/>
        <v/>
      </c>
      <c r="AN371" s="64" t="e">
        <f t="shared" si="594"/>
        <v>#VALUE!</v>
      </c>
      <c r="AO371" s="12"/>
      <c r="AP371" s="12" t="str">
        <f>IF(ISBLANK(F371),"",VLOOKUP(F371,'validation code'!$T$64:$U$125,2,0))</f>
        <v/>
      </c>
      <c r="AQ371" s="12" t="str">
        <f>IF(ISBLANK(F371),"",VLOOKUP(F371,'validation code'!$T$3:$U$61,2,0))</f>
        <v/>
      </c>
      <c r="AR371" s="12" t="str">
        <f>IF(ISBLANK(M371)=TRUE,"",VLOOKUP(M371,'validation code'!$X$48:$Y$49,2,0))</f>
        <v/>
      </c>
      <c r="AS371" s="12" t="str">
        <f>IF(ISBLANK(F371)=TRUE,"",VLOOKUP(F371,'validation code'!$A$29:$B$91,2,0))</f>
        <v/>
      </c>
      <c r="AT371" s="12"/>
      <c r="AU371" s="12" t="s">
        <v>1149</v>
      </c>
      <c r="AV371" s="12" t="str">
        <f>IF(ISBLANK($B$2)=TRUE,"",VLOOKUP($B$2,'validation code'!$W$54:$X$76,2,0))</f>
        <v>ENL</v>
      </c>
      <c r="AW371" s="75" t="str">
        <f t="shared" si="599"/>
        <v>01</v>
      </c>
      <c r="AX371" s="75" t="str">
        <f t="shared" si="600"/>
        <v/>
      </c>
      <c r="AY371" s="75" t="str">
        <f t="shared" si="601"/>
        <v>0370</v>
      </c>
      <c r="AZ371" s="75" t="str">
        <f t="shared" si="602"/>
        <v>EX-23-ENL-01--0370</v>
      </c>
      <c r="BA371" s="75" t="str">
        <f t="shared" si="603"/>
        <v>Not Completed</v>
      </c>
      <c r="BB371" s="77">
        <f t="shared" si="604"/>
        <v>0</v>
      </c>
      <c r="BC371" s="77">
        <f t="shared" si="605"/>
        <v>0</v>
      </c>
      <c r="BD371" s="77">
        <f t="shared" si="606"/>
        <v>0</v>
      </c>
      <c r="BE371" s="77">
        <f t="shared" si="607"/>
        <v>1</v>
      </c>
      <c r="BF371" s="77">
        <f t="shared" si="608"/>
        <v>0</v>
      </c>
      <c r="BG371" s="77">
        <f t="shared" si="609"/>
        <v>0</v>
      </c>
      <c r="BH371" s="77">
        <f t="shared" si="610"/>
        <v>0</v>
      </c>
      <c r="BI371" s="77">
        <f t="shared" si="611"/>
        <v>0</v>
      </c>
      <c r="BJ371" s="77">
        <f t="shared" si="612"/>
        <v>0</v>
      </c>
      <c r="BK371" s="77">
        <f t="shared" si="613"/>
        <v>0</v>
      </c>
      <c r="BL371" s="77">
        <f t="shared" si="614"/>
        <v>0</v>
      </c>
      <c r="BM371" s="77">
        <f t="shared" si="615"/>
        <v>0</v>
      </c>
      <c r="BN371" s="77">
        <f t="shared" si="616"/>
        <v>1</v>
      </c>
      <c r="BO371" s="77">
        <f t="shared" si="617"/>
        <v>1</v>
      </c>
      <c r="BP371" s="77">
        <f t="shared" si="618"/>
        <v>0</v>
      </c>
      <c r="BQ371" s="77">
        <f t="shared" si="619"/>
        <v>1</v>
      </c>
      <c r="BR371" s="77">
        <f t="shared" si="620"/>
        <v>0</v>
      </c>
      <c r="BS371" s="77">
        <f t="shared" si="621"/>
        <v>0</v>
      </c>
      <c r="BT371" s="77">
        <f t="shared" si="622"/>
        <v>0</v>
      </c>
      <c r="BU371" s="77">
        <f t="shared" si="623"/>
        <v>0</v>
      </c>
      <c r="BV371" s="77">
        <f t="shared" si="624"/>
        <v>0</v>
      </c>
      <c r="BW371" s="77">
        <f t="shared" si="625"/>
        <v>0</v>
      </c>
      <c r="BY371" s="78" t="str">
        <f t="shared" si="626"/>
        <v/>
      </c>
      <c r="BZ371" s="78"/>
      <c r="CA371" s="78" t="str">
        <f t="shared" si="627"/>
        <v/>
      </c>
      <c r="CB371" s="78" t="str">
        <f t="shared" si="628"/>
        <v>ENL</v>
      </c>
      <c r="CC371" s="78" t="str">
        <f t="shared" si="629"/>
        <v>ENL</v>
      </c>
    </row>
    <row r="372" spans="1:81" s="76" customFormat="1" ht="14.25" customHeight="1" x14ac:dyDescent="0.35">
      <c r="A372" s="75" t="str">
        <f t="shared" si="598"/>
        <v>Not Completed</v>
      </c>
      <c r="C372" s="77">
        <f t="shared" si="589"/>
        <v>371</v>
      </c>
      <c r="D372" s="14" t="str">
        <f t="shared" si="590"/>
        <v/>
      </c>
      <c r="E372" s="15"/>
      <c r="F372" s="15"/>
      <c r="G372" s="15"/>
      <c r="H372" s="14" t="str">
        <f t="shared" si="591"/>
        <v/>
      </c>
      <c r="I372" s="15"/>
      <c r="J372" s="15"/>
      <c r="K372" s="15"/>
      <c r="L372" s="15"/>
      <c r="M372" s="15"/>
      <c r="N372" s="15"/>
      <c r="O372" s="15"/>
      <c r="P372" s="16"/>
      <c r="Q372" s="17" t="str">
        <f>IF(ISBLANK(O372)=TRUE,"",VLOOKUP(O372,'validation code'!$X$35:$Y$38,2,0))</f>
        <v/>
      </c>
      <c r="R372" s="17" t="e">
        <f t="shared" si="592"/>
        <v>#VALUE!</v>
      </c>
      <c r="S372" s="16"/>
      <c r="T372" s="74" t="str">
        <f t="shared" si="593"/>
        <v/>
      </c>
      <c r="U372" s="69"/>
      <c r="V372" s="69"/>
      <c r="W372" s="69"/>
      <c r="X372" s="69"/>
      <c r="Y372" s="70"/>
      <c r="Z372" s="69"/>
      <c r="AA372" s="71"/>
      <c r="AB372" s="73" t="str">
        <f t="shared" si="596"/>
        <v/>
      </c>
      <c r="AC372" s="73" t="str">
        <f t="shared" si="597"/>
        <v/>
      </c>
      <c r="AD372" s="73" t="str">
        <f t="shared" si="597"/>
        <v/>
      </c>
      <c r="AE372" s="73" t="str">
        <f t="shared" si="597"/>
        <v/>
      </c>
      <c r="AF372" s="73" t="str">
        <f t="shared" si="597"/>
        <v/>
      </c>
      <c r="AG372" s="73" t="str">
        <f t="shared" si="597"/>
        <v/>
      </c>
      <c r="AH372" s="73" t="str">
        <f t="shared" si="597"/>
        <v/>
      </c>
      <c r="AI372" s="73" t="str">
        <f t="shared" si="597"/>
        <v/>
      </c>
      <c r="AJ372" s="73" t="str">
        <f t="shared" si="597"/>
        <v/>
      </c>
      <c r="AK372" s="73" t="str">
        <f t="shared" si="597"/>
        <v/>
      </c>
      <c r="AL372" s="73" t="str">
        <f t="shared" si="597"/>
        <v/>
      </c>
      <c r="AM372" s="73" t="str">
        <f t="shared" si="597"/>
        <v/>
      </c>
      <c r="AN372" s="64" t="e">
        <f t="shared" si="594"/>
        <v>#VALUE!</v>
      </c>
      <c r="AO372" s="12"/>
      <c r="AP372" s="12" t="str">
        <f>IF(ISBLANK(F372),"",VLOOKUP(F372,'validation code'!$T$64:$U$125,2,0))</f>
        <v/>
      </c>
      <c r="AQ372" s="12" t="str">
        <f>IF(ISBLANK(F372),"",VLOOKUP(F372,'validation code'!$T$3:$U$61,2,0))</f>
        <v/>
      </c>
      <c r="AR372" s="12" t="str">
        <f>IF(ISBLANK(M372)=TRUE,"",VLOOKUP(M372,'validation code'!$X$48:$Y$49,2,0))</f>
        <v/>
      </c>
      <c r="AS372" s="12" t="str">
        <f>IF(ISBLANK(F372)=TRUE,"",VLOOKUP(F372,'validation code'!$A$29:$B$91,2,0))</f>
        <v/>
      </c>
      <c r="AT372" s="12"/>
      <c r="AU372" s="12" t="s">
        <v>1149</v>
      </c>
      <c r="AV372" s="12" t="str">
        <f>IF(ISBLANK($B$2)=TRUE,"",VLOOKUP($B$2,'validation code'!$W$54:$X$76,2,0))</f>
        <v>ENL</v>
      </c>
      <c r="AW372" s="75" t="str">
        <f t="shared" si="599"/>
        <v>01</v>
      </c>
      <c r="AX372" s="75" t="str">
        <f t="shared" si="600"/>
        <v/>
      </c>
      <c r="AY372" s="75" t="str">
        <f t="shared" si="601"/>
        <v>0371</v>
      </c>
      <c r="AZ372" s="75" t="str">
        <f t="shared" si="602"/>
        <v>EX-23-ENL-01--0371</v>
      </c>
      <c r="BA372" s="75" t="str">
        <f t="shared" si="603"/>
        <v>Not Completed</v>
      </c>
      <c r="BB372" s="77">
        <f t="shared" si="604"/>
        <v>0</v>
      </c>
      <c r="BC372" s="77">
        <f t="shared" si="605"/>
        <v>0</v>
      </c>
      <c r="BD372" s="77">
        <f t="shared" si="606"/>
        <v>0</v>
      </c>
      <c r="BE372" s="77">
        <f t="shared" si="607"/>
        <v>1</v>
      </c>
      <c r="BF372" s="77">
        <f t="shared" si="608"/>
        <v>0</v>
      </c>
      <c r="BG372" s="77">
        <f t="shared" si="609"/>
        <v>0</v>
      </c>
      <c r="BH372" s="77">
        <f t="shared" si="610"/>
        <v>0</v>
      </c>
      <c r="BI372" s="77">
        <f t="shared" si="611"/>
        <v>0</v>
      </c>
      <c r="BJ372" s="77">
        <f t="shared" si="612"/>
        <v>0</v>
      </c>
      <c r="BK372" s="77">
        <f t="shared" si="613"/>
        <v>0</v>
      </c>
      <c r="BL372" s="77">
        <f t="shared" si="614"/>
        <v>0</v>
      </c>
      <c r="BM372" s="77">
        <f t="shared" si="615"/>
        <v>0</v>
      </c>
      <c r="BN372" s="77">
        <f t="shared" si="616"/>
        <v>1</v>
      </c>
      <c r="BO372" s="77">
        <f t="shared" si="617"/>
        <v>1</v>
      </c>
      <c r="BP372" s="77">
        <f t="shared" si="618"/>
        <v>0</v>
      </c>
      <c r="BQ372" s="77">
        <f t="shared" si="619"/>
        <v>1</v>
      </c>
      <c r="BR372" s="77">
        <f t="shared" si="620"/>
        <v>0</v>
      </c>
      <c r="BS372" s="77">
        <f t="shared" si="621"/>
        <v>0</v>
      </c>
      <c r="BT372" s="77">
        <f t="shared" si="622"/>
        <v>0</v>
      </c>
      <c r="BU372" s="77">
        <f t="shared" si="623"/>
        <v>0</v>
      </c>
      <c r="BV372" s="77">
        <f t="shared" si="624"/>
        <v>0</v>
      </c>
      <c r="BW372" s="77">
        <f t="shared" si="625"/>
        <v>0</v>
      </c>
      <c r="BY372" s="78" t="str">
        <f t="shared" si="626"/>
        <v/>
      </c>
      <c r="BZ372" s="78"/>
      <c r="CA372" s="78" t="str">
        <f t="shared" si="627"/>
        <v/>
      </c>
      <c r="CB372" s="78" t="str">
        <f t="shared" si="628"/>
        <v>ENL</v>
      </c>
      <c r="CC372" s="78" t="str">
        <f t="shared" si="629"/>
        <v>ENL</v>
      </c>
    </row>
    <row r="373" spans="1:81" s="76" customFormat="1" ht="14.25" customHeight="1" x14ac:dyDescent="0.35">
      <c r="A373" s="75" t="str">
        <f t="shared" si="598"/>
        <v>Not Completed</v>
      </c>
      <c r="C373" s="77">
        <f t="shared" si="589"/>
        <v>372</v>
      </c>
      <c r="D373" s="14" t="str">
        <f t="shared" si="590"/>
        <v/>
      </c>
      <c r="E373" s="15"/>
      <c r="F373" s="15"/>
      <c r="G373" s="15"/>
      <c r="H373" s="14" t="str">
        <f t="shared" si="591"/>
        <v/>
      </c>
      <c r="I373" s="15"/>
      <c r="J373" s="15"/>
      <c r="K373" s="15"/>
      <c r="L373" s="15"/>
      <c r="M373" s="15"/>
      <c r="N373" s="15"/>
      <c r="O373" s="15"/>
      <c r="P373" s="16"/>
      <c r="Q373" s="17" t="str">
        <f>IF(ISBLANK(O373)=TRUE,"",VLOOKUP(O373,'validation code'!$X$35:$Y$38,2,0))</f>
        <v/>
      </c>
      <c r="R373" s="17" t="e">
        <f t="shared" si="592"/>
        <v>#VALUE!</v>
      </c>
      <c r="S373" s="16"/>
      <c r="T373" s="74" t="str">
        <f t="shared" si="593"/>
        <v/>
      </c>
      <c r="U373" s="69"/>
      <c r="V373" s="69"/>
      <c r="W373" s="69"/>
      <c r="X373" s="69"/>
      <c r="Y373" s="70"/>
      <c r="Z373" s="69"/>
      <c r="AA373" s="71"/>
      <c r="AB373" s="73" t="str">
        <f t="shared" si="596"/>
        <v/>
      </c>
      <c r="AC373" s="73" t="str">
        <f t="shared" si="597"/>
        <v/>
      </c>
      <c r="AD373" s="73" t="str">
        <f t="shared" si="597"/>
        <v/>
      </c>
      <c r="AE373" s="73" t="str">
        <f t="shared" si="597"/>
        <v/>
      </c>
      <c r="AF373" s="73" t="str">
        <f t="shared" si="597"/>
        <v/>
      </c>
      <c r="AG373" s="73" t="str">
        <f t="shared" si="597"/>
        <v/>
      </c>
      <c r="AH373" s="73" t="str">
        <f t="shared" si="597"/>
        <v/>
      </c>
      <c r="AI373" s="73" t="str">
        <f t="shared" si="597"/>
        <v/>
      </c>
      <c r="AJ373" s="73" t="str">
        <f t="shared" si="597"/>
        <v/>
      </c>
      <c r="AK373" s="73" t="str">
        <f t="shared" si="597"/>
        <v/>
      </c>
      <c r="AL373" s="73" t="str">
        <f t="shared" si="597"/>
        <v/>
      </c>
      <c r="AM373" s="73" t="str">
        <f t="shared" si="597"/>
        <v/>
      </c>
      <c r="AN373" s="64" t="e">
        <f t="shared" si="594"/>
        <v>#VALUE!</v>
      </c>
      <c r="AO373" s="12"/>
      <c r="AP373" s="12" t="str">
        <f>IF(ISBLANK(F373),"",VLOOKUP(F373,'validation code'!$T$64:$U$125,2,0))</f>
        <v/>
      </c>
      <c r="AQ373" s="12" t="str">
        <f>IF(ISBLANK(F373),"",VLOOKUP(F373,'validation code'!$T$3:$U$61,2,0))</f>
        <v/>
      </c>
      <c r="AR373" s="12" t="str">
        <f>IF(ISBLANK(M373)=TRUE,"",VLOOKUP(M373,'validation code'!$X$48:$Y$49,2,0))</f>
        <v/>
      </c>
      <c r="AS373" s="12" t="str">
        <f>IF(ISBLANK(F373)=TRUE,"",VLOOKUP(F373,'validation code'!$A$29:$B$91,2,0))</f>
        <v/>
      </c>
      <c r="AT373" s="12"/>
      <c r="AU373" s="12" t="s">
        <v>1149</v>
      </c>
      <c r="AV373" s="12" t="str">
        <f>IF(ISBLANK($B$2)=TRUE,"",VLOOKUP($B$2,'validation code'!$W$54:$X$76,2,0))</f>
        <v>ENL</v>
      </c>
      <c r="AW373" s="75" t="str">
        <f t="shared" si="599"/>
        <v>01</v>
      </c>
      <c r="AX373" s="75" t="str">
        <f t="shared" si="600"/>
        <v/>
      </c>
      <c r="AY373" s="75" t="str">
        <f t="shared" si="601"/>
        <v>0372</v>
      </c>
      <c r="AZ373" s="75" t="str">
        <f t="shared" si="602"/>
        <v>EX-23-ENL-01--0372</v>
      </c>
      <c r="BA373" s="75" t="str">
        <f t="shared" si="603"/>
        <v>Not Completed</v>
      </c>
      <c r="BB373" s="77">
        <f t="shared" si="604"/>
        <v>0</v>
      </c>
      <c r="BC373" s="77">
        <f t="shared" si="605"/>
        <v>0</v>
      </c>
      <c r="BD373" s="77">
        <f t="shared" si="606"/>
        <v>0</v>
      </c>
      <c r="BE373" s="77">
        <f t="shared" si="607"/>
        <v>1</v>
      </c>
      <c r="BF373" s="77">
        <f t="shared" si="608"/>
        <v>0</v>
      </c>
      <c r="BG373" s="77">
        <f t="shared" si="609"/>
        <v>0</v>
      </c>
      <c r="BH373" s="77">
        <f t="shared" si="610"/>
        <v>0</v>
      </c>
      <c r="BI373" s="77">
        <f t="shared" si="611"/>
        <v>0</v>
      </c>
      <c r="BJ373" s="77">
        <f t="shared" si="612"/>
        <v>0</v>
      </c>
      <c r="BK373" s="77">
        <f t="shared" si="613"/>
        <v>0</v>
      </c>
      <c r="BL373" s="77">
        <f t="shared" si="614"/>
        <v>0</v>
      </c>
      <c r="BM373" s="77">
        <f t="shared" si="615"/>
        <v>0</v>
      </c>
      <c r="BN373" s="77">
        <f t="shared" si="616"/>
        <v>1</v>
      </c>
      <c r="BO373" s="77">
        <f t="shared" si="617"/>
        <v>1</v>
      </c>
      <c r="BP373" s="77">
        <f t="shared" si="618"/>
        <v>0</v>
      </c>
      <c r="BQ373" s="77">
        <f t="shared" si="619"/>
        <v>1</v>
      </c>
      <c r="BR373" s="77">
        <f t="shared" si="620"/>
        <v>0</v>
      </c>
      <c r="BS373" s="77">
        <f t="shared" si="621"/>
        <v>0</v>
      </c>
      <c r="BT373" s="77">
        <f t="shared" si="622"/>
        <v>0</v>
      </c>
      <c r="BU373" s="77">
        <f t="shared" si="623"/>
        <v>0</v>
      </c>
      <c r="BV373" s="77">
        <f t="shared" si="624"/>
        <v>0</v>
      </c>
      <c r="BW373" s="77">
        <f t="shared" si="625"/>
        <v>0</v>
      </c>
      <c r="BY373" s="78" t="str">
        <f t="shared" si="626"/>
        <v/>
      </c>
      <c r="BZ373" s="78"/>
      <c r="CA373" s="78" t="str">
        <f t="shared" si="627"/>
        <v/>
      </c>
      <c r="CB373" s="78" t="str">
        <f t="shared" si="628"/>
        <v>ENL</v>
      </c>
      <c r="CC373" s="78" t="str">
        <f t="shared" si="629"/>
        <v>ENL</v>
      </c>
    </row>
    <row r="374" spans="1:81" s="76" customFormat="1" ht="14.25" customHeight="1" x14ac:dyDescent="0.35">
      <c r="A374" s="75" t="str">
        <f t="shared" si="598"/>
        <v>Not Completed</v>
      </c>
      <c r="C374" s="77">
        <f t="shared" si="589"/>
        <v>373</v>
      </c>
      <c r="D374" s="14" t="str">
        <f t="shared" si="590"/>
        <v/>
      </c>
      <c r="E374" s="15"/>
      <c r="F374" s="15"/>
      <c r="G374" s="15"/>
      <c r="H374" s="14" t="str">
        <f t="shared" si="591"/>
        <v/>
      </c>
      <c r="I374" s="15"/>
      <c r="J374" s="15"/>
      <c r="K374" s="15"/>
      <c r="L374" s="15"/>
      <c r="M374" s="15"/>
      <c r="N374" s="15"/>
      <c r="O374" s="15"/>
      <c r="P374" s="16"/>
      <c r="Q374" s="17" t="str">
        <f>IF(ISBLANK(O374)=TRUE,"",VLOOKUP(O374,'validation code'!$X$35:$Y$38,2,0))</f>
        <v/>
      </c>
      <c r="R374" s="17" t="e">
        <f t="shared" si="592"/>
        <v>#VALUE!</v>
      </c>
      <c r="S374" s="16"/>
      <c r="T374" s="74" t="str">
        <f t="shared" si="593"/>
        <v/>
      </c>
      <c r="U374" s="69"/>
      <c r="V374" s="69"/>
      <c r="W374" s="69"/>
      <c r="X374" s="69"/>
      <c r="Y374" s="70"/>
      <c r="Z374" s="69"/>
      <c r="AA374" s="71"/>
      <c r="AB374" s="73" t="str">
        <f t="shared" si="596"/>
        <v/>
      </c>
      <c r="AC374" s="73" t="str">
        <f t="shared" si="597"/>
        <v/>
      </c>
      <c r="AD374" s="73" t="str">
        <f t="shared" si="597"/>
        <v/>
      </c>
      <c r="AE374" s="73" t="str">
        <f t="shared" si="597"/>
        <v/>
      </c>
      <c r="AF374" s="73" t="str">
        <f t="shared" si="597"/>
        <v/>
      </c>
      <c r="AG374" s="73" t="str">
        <f t="shared" si="597"/>
        <v/>
      </c>
      <c r="AH374" s="73" t="str">
        <f t="shared" si="597"/>
        <v/>
      </c>
      <c r="AI374" s="73" t="str">
        <f t="shared" si="597"/>
        <v/>
      </c>
      <c r="AJ374" s="73" t="str">
        <f t="shared" si="597"/>
        <v/>
      </c>
      <c r="AK374" s="73" t="str">
        <f t="shared" si="597"/>
        <v/>
      </c>
      <c r="AL374" s="73" t="str">
        <f t="shared" si="597"/>
        <v/>
      </c>
      <c r="AM374" s="73" t="str">
        <f t="shared" si="597"/>
        <v/>
      </c>
      <c r="AN374" s="64" t="e">
        <f t="shared" si="594"/>
        <v>#VALUE!</v>
      </c>
      <c r="AO374" s="12"/>
      <c r="AP374" s="12" t="str">
        <f>IF(ISBLANK(F374),"",VLOOKUP(F374,'validation code'!$T$64:$U$125,2,0))</f>
        <v/>
      </c>
      <c r="AQ374" s="12" t="str">
        <f>IF(ISBLANK(F374),"",VLOOKUP(F374,'validation code'!$T$3:$U$61,2,0))</f>
        <v/>
      </c>
      <c r="AR374" s="12" t="str">
        <f>IF(ISBLANK(M374)=TRUE,"",VLOOKUP(M374,'validation code'!$X$48:$Y$49,2,0))</f>
        <v/>
      </c>
      <c r="AS374" s="12" t="str">
        <f>IF(ISBLANK(F374)=TRUE,"",VLOOKUP(F374,'validation code'!$A$29:$B$91,2,0))</f>
        <v/>
      </c>
      <c r="AT374" s="12"/>
      <c r="AU374" s="12" t="s">
        <v>1149</v>
      </c>
      <c r="AV374" s="12" t="str">
        <f>IF(ISBLANK($B$2)=TRUE,"",VLOOKUP($B$2,'validation code'!$W$54:$X$76,2,0))</f>
        <v>ENL</v>
      </c>
      <c r="AW374" s="75" t="str">
        <f t="shared" si="599"/>
        <v>01</v>
      </c>
      <c r="AX374" s="75" t="str">
        <f t="shared" si="600"/>
        <v/>
      </c>
      <c r="AY374" s="75" t="str">
        <f t="shared" si="601"/>
        <v>0373</v>
      </c>
      <c r="AZ374" s="75" t="str">
        <f t="shared" si="602"/>
        <v>EX-23-ENL-01--0373</v>
      </c>
      <c r="BA374" s="75" t="str">
        <f t="shared" si="603"/>
        <v>Not Completed</v>
      </c>
      <c r="BB374" s="77">
        <f t="shared" si="604"/>
        <v>0</v>
      </c>
      <c r="BC374" s="77">
        <f t="shared" si="605"/>
        <v>0</v>
      </c>
      <c r="BD374" s="77">
        <f t="shared" si="606"/>
        <v>0</v>
      </c>
      <c r="BE374" s="77">
        <f t="shared" si="607"/>
        <v>1</v>
      </c>
      <c r="BF374" s="77">
        <f t="shared" si="608"/>
        <v>0</v>
      </c>
      <c r="BG374" s="77">
        <f t="shared" si="609"/>
        <v>0</v>
      </c>
      <c r="BH374" s="77">
        <f t="shared" si="610"/>
        <v>0</v>
      </c>
      <c r="BI374" s="77">
        <f t="shared" si="611"/>
        <v>0</v>
      </c>
      <c r="BJ374" s="77">
        <f t="shared" si="612"/>
        <v>0</v>
      </c>
      <c r="BK374" s="77">
        <f t="shared" si="613"/>
        <v>0</v>
      </c>
      <c r="BL374" s="77">
        <f t="shared" si="614"/>
        <v>0</v>
      </c>
      <c r="BM374" s="77">
        <f t="shared" si="615"/>
        <v>0</v>
      </c>
      <c r="BN374" s="77">
        <f t="shared" si="616"/>
        <v>1</v>
      </c>
      <c r="BO374" s="77">
        <f t="shared" si="617"/>
        <v>1</v>
      </c>
      <c r="BP374" s="77">
        <f t="shared" si="618"/>
        <v>0</v>
      </c>
      <c r="BQ374" s="77">
        <f t="shared" si="619"/>
        <v>1</v>
      </c>
      <c r="BR374" s="77">
        <f t="shared" si="620"/>
        <v>0</v>
      </c>
      <c r="BS374" s="77">
        <f t="shared" si="621"/>
        <v>0</v>
      </c>
      <c r="BT374" s="77">
        <f t="shared" si="622"/>
        <v>0</v>
      </c>
      <c r="BU374" s="77">
        <f t="shared" si="623"/>
        <v>0</v>
      </c>
      <c r="BV374" s="77">
        <f t="shared" si="624"/>
        <v>0</v>
      </c>
      <c r="BW374" s="77">
        <f t="shared" si="625"/>
        <v>0</v>
      </c>
      <c r="BY374" s="78" t="str">
        <f t="shared" si="626"/>
        <v/>
      </c>
      <c r="BZ374" s="78"/>
      <c r="CA374" s="78" t="str">
        <f t="shared" si="627"/>
        <v/>
      </c>
      <c r="CB374" s="78" t="str">
        <f t="shared" si="628"/>
        <v>ENL</v>
      </c>
      <c r="CC374" s="78" t="str">
        <f t="shared" si="629"/>
        <v>ENL</v>
      </c>
    </row>
    <row r="375" spans="1:81" s="76" customFormat="1" ht="14.25" customHeight="1" x14ac:dyDescent="0.35">
      <c r="A375" s="75" t="str">
        <f t="shared" si="598"/>
        <v>Not Completed</v>
      </c>
      <c r="C375" s="77">
        <f t="shared" si="589"/>
        <v>374</v>
      </c>
      <c r="D375" s="14" t="str">
        <f t="shared" si="590"/>
        <v/>
      </c>
      <c r="E375" s="15"/>
      <c r="F375" s="15"/>
      <c r="G375" s="15"/>
      <c r="H375" s="14" t="str">
        <f t="shared" si="591"/>
        <v/>
      </c>
      <c r="I375" s="15"/>
      <c r="J375" s="15"/>
      <c r="K375" s="15"/>
      <c r="L375" s="15"/>
      <c r="M375" s="15"/>
      <c r="N375" s="15"/>
      <c r="O375" s="15"/>
      <c r="P375" s="16"/>
      <c r="Q375" s="17" t="str">
        <f>IF(ISBLANK(O375)=TRUE,"",VLOOKUP(O375,'validation code'!$X$35:$Y$38,2,0))</f>
        <v/>
      </c>
      <c r="R375" s="17" t="e">
        <f t="shared" si="592"/>
        <v>#VALUE!</v>
      </c>
      <c r="S375" s="16"/>
      <c r="T375" s="74" t="str">
        <f t="shared" si="593"/>
        <v/>
      </c>
      <c r="U375" s="69"/>
      <c r="V375" s="69"/>
      <c r="W375" s="69"/>
      <c r="X375" s="69"/>
      <c r="Y375" s="70"/>
      <c r="Z375" s="69"/>
      <c r="AA375" s="71"/>
      <c r="AB375" s="73" t="str">
        <f t="shared" si="596"/>
        <v/>
      </c>
      <c r="AC375" s="73" t="str">
        <f t="shared" si="597"/>
        <v/>
      </c>
      <c r="AD375" s="73" t="str">
        <f t="shared" si="597"/>
        <v/>
      </c>
      <c r="AE375" s="73" t="str">
        <f t="shared" si="597"/>
        <v/>
      </c>
      <c r="AF375" s="73" t="str">
        <f t="shared" si="597"/>
        <v/>
      </c>
      <c r="AG375" s="73" t="str">
        <f t="shared" si="597"/>
        <v/>
      </c>
      <c r="AH375" s="73" t="str">
        <f t="shared" si="597"/>
        <v/>
      </c>
      <c r="AI375" s="73" t="str">
        <f t="shared" si="597"/>
        <v/>
      </c>
      <c r="AJ375" s="73" t="str">
        <f t="shared" si="597"/>
        <v/>
      </c>
      <c r="AK375" s="73" t="str">
        <f t="shared" si="597"/>
        <v/>
      </c>
      <c r="AL375" s="73" t="str">
        <f t="shared" si="597"/>
        <v/>
      </c>
      <c r="AM375" s="73" t="str">
        <f t="shared" si="597"/>
        <v/>
      </c>
      <c r="AN375" s="64" t="e">
        <f t="shared" si="594"/>
        <v>#VALUE!</v>
      </c>
      <c r="AO375" s="12"/>
      <c r="AP375" s="12" t="str">
        <f>IF(ISBLANK(F375),"",VLOOKUP(F375,'validation code'!$T$64:$U$125,2,0))</f>
        <v/>
      </c>
      <c r="AQ375" s="12" t="str">
        <f>IF(ISBLANK(F375),"",VLOOKUP(F375,'validation code'!$T$3:$U$61,2,0))</f>
        <v/>
      </c>
      <c r="AR375" s="12" t="str">
        <f>IF(ISBLANK(M375)=TRUE,"",VLOOKUP(M375,'validation code'!$X$48:$Y$49,2,0))</f>
        <v/>
      </c>
      <c r="AS375" s="12" t="str">
        <f>IF(ISBLANK(F375)=TRUE,"",VLOOKUP(F375,'validation code'!$A$29:$B$91,2,0))</f>
        <v/>
      </c>
      <c r="AT375" s="12"/>
      <c r="AU375" s="12" t="s">
        <v>1149</v>
      </c>
      <c r="AV375" s="12" t="str">
        <f>IF(ISBLANK($B$2)=TRUE,"",VLOOKUP($B$2,'validation code'!$W$54:$X$76,2,0))</f>
        <v>ENL</v>
      </c>
      <c r="AW375" s="75" t="str">
        <f t="shared" si="599"/>
        <v>01</v>
      </c>
      <c r="AX375" s="75" t="str">
        <f t="shared" si="600"/>
        <v/>
      </c>
      <c r="AY375" s="75" t="str">
        <f t="shared" si="601"/>
        <v>0374</v>
      </c>
      <c r="AZ375" s="75" t="str">
        <f t="shared" si="602"/>
        <v>EX-23-ENL-01--0374</v>
      </c>
      <c r="BA375" s="75" t="str">
        <f t="shared" si="603"/>
        <v>Not Completed</v>
      </c>
      <c r="BB375" s="77">
        <f t="shared" si="604"/>
        <v>0</v>
      </c>
      <c r="BC375" s="77">
        <f t="shared" si="605"/>
        <v>0</v>
      </c>
      <c r="BD375" s="77">
        <f t="shared" si="606"/>
        <v>0</v>
      </c>
      <c r="BE375" s="77">
        <f t="shared" si="607"/>
        <v>1</v>
      </c>
      <c r="BF375" s="77">
        <f t="shared" si="608"/>
        <v>0</v>
      </c>
      <c r="BG375" s="77">
        <f t="shared" si="609"/>
        <v>0</v>
      </c>
      <c r="BH375" s="77">
        <f t="shared" si="610"/>
        <v>0</v>
      </c>
      <c r="BI375" s="77">
        <f t="shared" si="611"/>
        <v>0</v>
      </c>
      <c r="BJ375" s="77">
        <f t="shared" si="612"/>
        <v>0</v>
      </c>
      <c r="BK375" s="77">
        <f t="shared" si="613"/>
        <v>0</v>
      </c>
      <c r="BL375" s="77">
        <f t="shared" si="614"/>
        <v>0</v>
      </c>
      <c r="BM375" s="77">
        <f t="shared" si="615"/>
        <v>0</v>
      </c>
      <c r="BN375" s="77">
        <f t="shared" si="616"/>
        <v>1</v>
      </c>
      <c r="BO375" s="77">
        <f t="shared" si="617"/>
        <v>1</v>
      </c>
      <c r="BP375" s="77">
        <f t="shared" si="618"/>
        <v>0</v>
      </c>
      <c r="BQ375" s="77">
        <f t="shared" si="619"/>
        <v>1</v>
      </c>
      <c r="BR375" s="77">
        <f t="shared" si="620"/>
        <v>0</v>
      </c>
      <c r="BS375" s="77">
        <f t="shared" si="621"/>
        <v>0</v>
      </c>
      <c r="BT375" s="77">
        <f t="shared" si="622"/>
        <v>0</v>
      </c>
      <c r="BU375" s="77">
        <f t="shared" si="623"/>
        <v>0</v>
      </c>
      <c r="BV375" s="77">
        <f t="shared" si="624"/>
        <v>0</v>
      </c>
      <c r="BW375" s="77">
        <f t="shared" si="625"/>
        <v>0</v>
      </c>
      <c r="BY375" s="78" t="str">
        <f t="shared" si="626"/>
        <v/>
      </c>
      <c r="BZ375" s="78"/>
      <c r="CA375" s="78" t="str">
        <f t="shared" si="627"/>
        <v/>
      </c>
      <c r="CB375" s="78" t="str">
        <f t="shared" si="628"/>
        <v>ENL</v>
      </c>
      <c r="CC375" s="78" t="str">
        <f t="shared" si="629"/>
        <v>ENL</v>
      </c>
    </row>
    <row r="376" spans="1:81" s="76" customFormat="1" ht="14.25" customHeight="1" x14ac:dyDescent="0.35">
      <c r="A376" s="75" t="str">
        <f t="shared" si="598"/>
        <v>Not Completed</v>
      </c>
      <c r="C376" s="77">
        <f t="shared" si="589"/>
        <v>375</v>
      </c>
      <c r="D376" s="14" t="str">
        <f t="shared" si="590"/>
        <v/>
      </c>
      <c r="E376" s="15"/>
      <c r="F376" s="15"/>
      <c r="G376" s="15"/>
      <c r="H376" s="14" t="str">
        <f t="shared" si="591"/>
        <v/>
      </c>
      <c r="I376" s="15"/>
      <c r="J376" s="15"/>
      <c r="K376" s="15"/>
      <c r="L376" s="15"/>
      <c r="M376" s="15"/>
      <c r="N376" s="15"/>
      <c r="O376" s="15"/>
      <c r="P376" s="16"/>
      <c r="Q376" s="17" t="str">
        <f>IF(ISBLANK(O376)=TRUE,"",VLOOKUP(O376,'validation code'!$X$35:$Y$38,2,0))</f>
        <v/>
      </c>
      <c r="R376" s="17" t="e">
        <f t="shared" si="592"/>
        <v>#VALUE!</v>
      </c>
      <c r="S376" s="16"/>
      <c r="T376" s="74" t="str">
        <f t="shared" si="593"/>
        <v/>
      </c>
      <c r="U376" s="69"/>
      <c r="V376" s="69"/>
      <c r="W376" s="69"/>
      <c r="X376" s="69"/>
      <c r="Y376" s="70"/>
      <c r="Z376" s="69"/>
      <c r="AA376" s="71"/>
      <c r="AB376" s="73" t="str">
        <f t="shared" si="596"/>
        <v/>
      </c>
      <c r="AC376" s="73" t="str">
        <f t="shared" si="597"/>
        <v/>
      </c>
      <c r="AD376" s="73" t="str">
        <f t="shared" si="597"/>
        <v/>
      </c>
      <c r="AE376" s="73" t="str">
        <f t="shared" si="597"/>
        <v/>
      </c>
      <c r="AF376" s="73" t="str">
        <f t="shared" si="597"/>
        <v/>
      </c>
      <c r="AG376" s="73" t="str">
        <f t="shared" si="597"/>
        <v/>
      </c>
      <c r="AH376" s="73" t="str">
        <f t="shared" si="597"/>
        <v/>
      </c>
      <c r="AI376" s="73" t="str">
        <f t="shared" ref="AC376:AM439" si="630">IF(OR(ISBLANK($V376)=TRUE,$V376&lt;&gt;AI$1=TRUE,ISBLANK($T376)=TRUE),"",IF(AI$1=$V376,$T376,0))</f>
        <v/>
      </c>
      <c r="AJ376" s="73" t="str">
        <f t="shared" si="630"/>
        <v/>
      </c>
      <c r="AK376" s="73" t="str">
        <f t="shared" si="630"/>
        <v/>
      </c>
      <c r="AL376" s="73" t="str">
        <f t="shared" si="630"/>
        <v/>
      </c>
      <c r="AM376" s="73" t="str">
        <f t="shared" si="630"/>
        <v/>
      </c>
      <c r="AN376" s="64" t="e">
        <f t="shared" si="594"/>
        <v>#VALUE!</v>
      </c>
      <c r="AO376" s="12"/>
      <c r="AP376" s="12" t="str">
        <f>IF(ISBLANK(F376),"",VLOOKUP(F376,'validation code'!$T$64:$U$125,2,0))</f>
        <v/>
      </c>
      <c r="AQ376" s="12" t="str">
        <f>IF(ISBLANK(F376),"",VLOOKUP(F376,'validation code'!$T$3:$U$61,2,0))</f>
        <v/>
      </c>
      <c r="AR376" s="12" t="str">
        <f>IF(ISBLANK(M376)=TRUE,"",VLOOKUP(M376,'validation code'!$X$48:$Y$49,2,0))</f>
        <v/>
      </c>
      <c r="AS376" s="12" t="str">
        <f>IF(ISBLANK(F376)=TRUE,"",VLOOKUP(F376,'validation code'!$A$29:$B$91,2,0))</f>
        <v/>
      </c>
      <c r="AT376" s="12"/>
      <c r="AU376" s="12" t="s">
        <v>1149</v>
      </c>
      <c r="AV376" s="12" t="str">
        <f>IF(ISBLANK($B$2)=TRUE,"",VLOOKUP($B$2,'validation code'!$W$54:$X$76,2,0))</f>
        <v>ENL</v>
      </c>
      <c r="AW376" s="75" t="str">
        <f t="shared" si="599"/>
        <v>01</v>
      </c>
      <c r="AX376" s="75" t="str">
        <f t="shared" si="600"/>
        <v/>
      </c>
      <c r="AY376" s="75" t="str">
        <f t="shared" si="601"/>
        <v>0375</v>
      </c>
      <c r="AZ376" s="75" t="str">
        <f t="shared" si="602"/>
        <v>EX-23-ENL-01--0375</v>
      </c>
      <c r="BA376" s="75" t="str">
        <f t="shared" si="603"/>
        <v>Not Completed</v>
      </c>
      <c r="BB376" s="77">
        <f t="shared" si="604"/>
        <v>0</v>
      </c>
      <c r="BC376" s="77">
        <f t="shared" si="605"/>
        <v>0</v>
      </c>
      <c r="BD376" s="77">
        <f t="shared" si="606"/>
        <v>0</v>
      </c>
      <c r="BE376" s="77">
        <f t="shared" si="607"/>
        <v>1</v>
      </c>
      <c r="BF376" s="77">
        <f t="shared" si="608"/>
        <v>0</v>
      </c>
      <c r="BG376" s="77">
        <f t="shared" si="609"/>
        <v>0</v>
      </c>
      <c r="BH376" s="77">
        <f t="shared" si="610"/>
        <v>0</v>
      </c>
      <c r="BI376" s="77">
        <f t="shared" si="611"/>
        <v>0</v>
      </c>
      <c r="BJ376" s="77">
        <f t="shared" si="612"/>
        <v>0</v>
      </c>
      <c r="BK376" s="77">
        <f t="shared" si="613"/>
        <v>0</v>
      </c>
      <c r="BL376" s="77">
        <f t="shared" si="614"/>
        <v>0</v>
      </c>
      <c r="BM376" s="77">
        <f t="shared" si="615"/>
        <v>0</v>
      </c>
      <c r="BN376" s="77">
        <f t="shared" si="616"/>
        <v>1</v>
      </c>
      <c r="BO376" s="77">
        <f t="shared" si="617"/>
        <v>1</v>
      </c>
      <c r="BP376" s="77">
        <f t="shared" si="618"/>
        <v>0</v>
      </c>
      <c r="BQ376" s="77">
        <f t="shared" si="619"/>
        <v>1</v>
      </c>
      <c r="BR376" s="77">
        <f t="shared" si="620"/>
        <v>0</v>
      </c>
      <c r="BS376" s="77">
        <f t="shared" si="621"/>
        <v>0</v>
      </c>
      <c r="BT376" s="77">
        <f t="shared" si="622"/>
        <v>0</v>
      </c>
      <c r="BU376" s="77">
        <f t="shared" si="623"/>
        <v>0</v>
      </c>
      <c r="BV376" s="77">
        <f t="shared" si="624"/>
        <v>0</v>
      </c>
      <c r="BW376" s="77">
        <f t="shared" si="625"/>
        <v>0</v>
      </c>
      <c r="BY376" s="78" t="str">
        <f t="shared" si="626"/>
        <v/>
      </c>
      <c r="BZ376" s="78"/>
      <c r="CA376" s="78" t="str">
        <f t="shared" si="627"/>
        <v/>
      </c>
      <c r="CB376" s="78" t="str">
        <f t="shared" si="628"/>
        <v>ENL</v>
      </c>
      <c r="CC376" s="78" t="str">
        <f t="shared" si="629"/>
        <v>ENL</v>
      </c>
    </row>
    <row r="377" spans="1:81" s="76" customFormat="1" ht="14.25" customHeight="1" x14ac:dyDescent="0.35">
      <c r="A377" s="75" t="str">
        <f t="shared" si="598"/>
        <v>Not Completed</v>
      </c>
      <c r="C377" s="77">
        <f t="shared" si="589"/>
        <v>376</v>
      </c>
      <c r="D377" s="14" t="str">
        <f t="shared" si="590"/>
        <v/>
      </c>
      <c r="E377" s="15"/>
      <c r="F377" s="15"/>
      <c r="G377" s="15"/>
      <c r="H377" s="14" t="str">
        <f t="shared" si="591"/>
        <v/>
      </c>
      <c r="I377" s="15"/>
      <c r="J377" s="15"/>
      <c r="K377" s="15"/>
      <c r="L377" s="15"/>
      <c r="M377" s="15"/>
      <c r="N377" s="15"/>
      <c r="O377" s="15"/>
      <c r="P377" s="16"/>
      <c r="Q377" s="17" t="str">
        <f>IF(ISBLANK(O377)=TRUE,"",VLOOKUP(O377,'validation code'!$X$35:$Y$38,2,0))</f>
        <v/>
      </c>
      <c r="R377" s="17" t="e">
        <f t="shared" si="592"/>
        <v>#VALUE!</v>
      </c>
      <c r="S377" s="16"/>
      <c r="T377" s="74" t="str">
        <f t="shared" si="593"/>
        <v/>
      </c>
      <c r="U377" s="69"/>
      <c r="V377" s="69"/>
      <c r="W377" s="69"/>
      <c r="X377" s="69"/>
      <c r="Y377" s="70"/>
      <c r="Z377" s="69"/>
      <c r="AA377" s="71"/>
      <c r="AB377" s="73" t="str">
        <f t="shared" si="596"/>
        <v/>
      </c>
      <c r="AC377" s="73" t="str">
        <f t="shared" si="630"/>
        <v/>
      </c>
      <c r="AD377" s="73" t="str">
        <f t="shared" si="630"/>
        <v/>
      </c>
      <c r="AE377" s="73" t="str">
        <f t="shared" si="630"/>
        <v/>
      </c>
      <c r="AF377" s="73" t="str">
        <f t="shared" si="630"/>
        <v/>
      </c>
      <c r="AG377" s="73" t="str">
        <f t="shared" si="630"/>
        <v/>
      </c>
      <c r="AH377" s="73" t="str">
        <f t="shared" si="630"/>
        <v/>
      </c>
      <c r="AI377" s="73" t="str">
        <f t="shared" si="630"/>
        <v/>
      </c>
      <c r="AJ377" s="73" t="str">
        <f t="shared" si="630"/>
        <v/>
      </c>
      <c r="AK377" s="73" t="str">
        <f t="shared" si="630"/>
        <v/>
      </c>
      <c r="AL377" s="73" t="str">
        <f t="shared" si="630"/>
        <v/>
      </c>
      <c r="AM377" s="73" t="str">
        <f t="shared" si="630"/>
        <v/>
      </c>
      <c r="AN377" s="64" t="e">
        <f t="shared" si="594"/>
        <v>#VALUE!</v>
      </c>
      <c r="AO377" s="12"/>
      <c r="AP377" s="12" t="str">
        <f>IF(ISBLANK(F377),"",VLOOKUP(F377,'validation code'!$T$64:$U$125,2,0))</f>
        <v/>
      </c>
      <c r="AQ377" s="12" t="str">
        <f>IF(ISBLANK(F377),"",VLOOKUP(F377,'validation code'!$T$3:$U$61,2,0))</f>
        <v/>
      </c>
      <c r="AR377" s="12" t="str">
        <f>IF(ISBLANK(M377)=TRUE,"",VLOOKUP(M377,'validation code'!$X$48:$Y$49,2,0))</f>
        <v/>
      </c>
      <c r="AS377" s="12" t="str">
        <f>IF(ISBLANK(F377)=TRUE,"",VLOOKUP(F377,'validation code'!$A$29:$B$91,2,0))</f>
        <v/>
      </c>
      <c r="AT377" s="12"/>
      <c r="AU377" s="12" t="s">
        <v>1149</v>
      </c>
      <c r="AV377" s="12" t="str">
        <f>IF(ISBLANK($B$2)=TRUE,"",VLOOKUP($B$2,'validation code'!$W$54:$X$76,2,0))</f>
        <v>ENL</v>
      </c>
      <c r="AW377" s="75" t="str">
        <f t="shared" si="599"/>
        <v>01</v>
      </c>
      <c r="AX377" s="75" t="str">
        <f t="shared" si="600"/>
        <v/>
      </c>
      <c r="AY377" s="75" t="str">
        <f t="shared" si="601"/>
        <v>0376</v>
      </c>
      <c r="AZ377" s="75" t="str">
        <f t="shared" si="602"/>
        <v>EX-23-ENL-01--0376</v>
      </c>
      <c r="BA377" s="75" t="str">
        <f t="shared" si="603"/>
        <v>Not Completed</v>
      </c>
      <c r="BB377" s="77">
        <f t="shared" si="604"/>
        <v>0</v>
      </c>
      <c r="BC377" s="77">
        <f t="shared" si="605"/>
        <v>0</v>
      </c>
      <c r="BD377" s="77">
        <f t="shared" si="606"/>
        <v>0</v>
      </c>
      <c r="BE377" s="77">
        <f t="shared" si="607"/>
        <v>1</v>
      </c>
      <c r="BF377" s="77">
        <f t="shared" si="608"/>
        <v>0</v>
      </c>
      <c r="BG377" s="77">
        <f t="shared" si="609"/>
        <v>0</v>
      </c>
      <c r="BH377" s="77">
        <f t="shared" si="610"/>
        <v>0</v>
      </c>
      <c r="BI377" s="77">
        <f t="shared" si="611"/>
        <v>0</v>
      </c>
      <c r="BJ377" s="77">
        <f t="shared" si="612"/>
        <v>0</v>
      </c>
      <c r="BK377" s="77">
        <f t="shared" si="613"/>
        <v>0</v>
      </c>
      <c r="BL377" s="77">
        <f t="shared" si="614"/>
        <v>0</v>
      </c>
      <c r="BM377" s="77">
        <f t="shared" si="615"/>
        <v>0</v>
      </c>
      <c r="BN377" s="77">
        <f t="shared" si="616"/>
        <v>1</v>
      </c>
      <c r="BO377" s="77">
        <f t="shared" si="617"/>
        <v>1</v>
      </c>
      <c r="BP377" s="77">
        <f t="shared" si="618"/>
        <v>0</v>
      </c>
      <c r="BQ377" s="77">
        <f t="shared" si="619"/>
        <v>1</v>
      </c>
      <c r="BR377" s="77">
        <f t="shared" si="620"/>
        <v>0</v>
      </c>
      <c r="BS377" s="77">
        <f t="shared" si="621"/>
        <v>0</v>
      </c>
      <c r="BT377" s="77">
        <f t="shared" si="622"/>
        <v>0</v>
      </c>
      <c r="BU377" s="77">
        <f t="shared" si="623"/>
        <v>0</v>
      </c>
      <c r="BV377" s="77">
        <f t="shared" si="624"/>
        <v>0</v>
      </c>
      <c r="BW377" s="77">
        <f t="shared" si="625"/>
        <v>0</v>
      </c>
      <c r="BY377" s="78" t="str">
        <f t="shared" si="626"/>
        <v/>
      </c>
      <c r="BZ377" s="78"/>
      <c r="CA377" s="78" t="str">
        <f t="shared" si="627"/>
        <v/>
      </c>
      <c r="CB377" s="78" t="str">
        <f t="shared" si="628"/>
        <v>ENL</v>
      </c>
      <c r="CC377" s="78" t="str">
        <f t="shared" si="629"/>
        <v>ENL</v>
      </c>
    </row>
    <row r="378" spans="1:81" s="76" customFormat="1" ht="14.25" customHeight="1" x14ac:dyDescent="0.35">
      <c r="A378" s="75" t="str">
        <f t="shared" si="598"/>
        <v>Not Completed</v>
      </c>
      <c r="C378" s="77">
        <f t="shared" si="589"/>
        <v>377</v>
      </c>
      <c r="D378" s="14" t="str">
        <f t="shared" si="590"/>
        <v/>
      </c>
      <c r="E378" s="15"/>
      <c r="F378" s="15"/>
      <c r="G378" s="15"/>
      <c r="H378" s="14" t="str">
        <f t="shared" si="591"/>
        <v/>
      </c>
      <c r="I378" s="15"/>
      <c r="J378" s="15"/>
      <c r="K378" s="15"/>
      <c r="L378" s="15"/>
      <c r="M378" s="15"/>
      <c r="N378" s="15"/>
      <c r="O378" s="15"/>
      <c r="P378" s="16"/>
      <c r="Q378" s="17" t="str">
        <f>IF(ISBLANK(O378)=TRUE,"",VLOOKUP(O378,'validation code'!$X$35:$Y$38,2,0))</f>
        <v/>
      </c>
      <c r="R378" s="17" t="e">
        <f t="shared" si="592"/>
        <v>#VALUE!</v>
      </c>
      <c r="S378" s="16"/>
      <c r="T378" s="74" t="str">
        <f t="shared" si="593"/>
        <v/>
      </c>
      <c r="U378" s="69"/>
      <c r="V378" s="69"/>
      <c r="W378" s="69"/>
      <c r="X378" s="69"/>
      <c r="Y378" s="70"/>
      <c r="Z378" s="69"/>
      <c r="AA378" s="71"/>
      <c r="AB378" s="73" t="str">
        <f t="shared" si="596"/>
        <v/>
      </c>
      <c r="AC378" s="73" t="str">
        <f t="shared" si="630"/>
        <v/>
      </c>
      <c r="AD378" s="73" t="str">
        <f t="shared" si="630"/>
        <v/>
      </c>
      <c r="AE378" s="73" t="str">
        <f t="shared" si="630"/>
        <v/>
      </c>
      <c r="AF378" s="73" t="str">
        <f t="shared" si="630"/>
        <v/>
      </c>
      <c r="AG378" s="73" t="str">
        <f t="shared" si="630"/>
        <v/>
      </c>
      <c r="AH378" s="73" t="str">
        <f t="shared" si="630"/>
        <v/>
      </c>
      <c r="AI378" s="73" t="str">
        <f t="shared" si="630"/>
        <v/>
      </c>
      <c r="AJ378" s="73" t="str">
        <f t="shared" si="630"/>
        <v/>
      </c>
      <c r="AK378" s="73" t="str">
        <f t="shared" si="630"/>
        <v/>
      </c>
      <c r="AL378" s="73" t="str">
        <f t="shared" si="630"/>
        <v/>
      </c>
      <c r="AM378" s="73" t="str">
        <f t="shared" si="630"/>
        <v/>
      </c>
      <c r="AN378" s="64" t="e">
        <f t="shared" si="594"/>
        <v>#VALUE!</v>
      </c>
      <c r="AO378" s="12"/>
      <c r="AP378" s="12" t="str">
        <f>IF(ISBLANK(F378),"",VLOOKUP(F378,'validation code'!$T$64:$U$125,2,0))</f>
        <v/>
      </c>
      <c r="AQ378" s="12" t="str">
        <f>IF(ISBLANK(F378),"",VLOOKUP(F378,'validation code'!$T$3:$U$61,2,0))</f>
        <v/>
      </c>
      <c r="AR378" s="12" t="str">
        <f>IF(ISBLANK(M378)=TRUE,"",VLOOKUP(M378,'validation code'!$X$48:$Y$49,2,0))</f>
        <v/>
      </c>
      <c r="AS378" s="12" t="str">
        <f>IF(ISBLANK(F378)=TRUE,"",VLOOKUP(F378,'validation code'!$A$29:$B$91,2,0))</f>
        <v/>
      </c>
      <c r="AT378" s="12"/>
      <c r="AU378" s="12" t="s">
        <v>1149</v>
      </c>
      <c r="AV378" s="12" t="str">
        <f>IF(ISBLANK($B$2)=TRUE,"",VLOOKUP($B$2,'validation code'!$W$54:$X$76,2,0))</f>
        <v>ENL</v>
      </c>
      <c r="AW378" s="75" t="str">
        <f t="shared" si="599"/>
        <v>01</v>
      </c>
      <c r="AX378" s="75" t="str">
        <f t="shared" si="600"/>
        <v/>
      </c>
      <c r="AY378" s="75" t="str">
        <f t="shared" si="601"/>
        <v>0377</v>
      </c>
      <c r="AZ378" s="75" t="str">
        <f t="shared" si="602"/>
        <v>EX-23-ENL-01--0377</v>
      </c>
      <c r="BA378" s="75" t="str">
        <f t="shared" si="603"/>
        <v>Not Completed</v>
      </c>
      <c r="BB378" s="77">
        <f t="shared" si="604"/>
        <v>0</v>
      </c>
      <c r="BC378" s="77">
        <f t="shared" si="605"/>
        <v>0</v>
      </c>
      <c r="BD378" s="77">
        <f t="shared" si="606"/>
        <v>0</v>
      </c>
      <c r="BE378" s="77">
        <f t="shared" si="607"/>
        <v>1</v>
      </c>
      <c r="BF378" s="77">
        <f t="shared" si="608"/>
        <v>0</v>
      </c>
      <c r="BG378" s="77">
        <f t="shared" si="609"/>
        <v>0</v>
      </c>
      <c r="BH378" s="77">
        <f t="shared" si="610"/>
        <v>0</v>
      </c>
      <c r="BI378" s="77">
        <f t="shared" si="611"/>
        <v>0</v>
      </c>
      <c r="BJ378" s="77">
        <f t="shared" si="612"/>
        <v>0</v>
      </c>
      <c r="BK378" s="77">
        <f t="shared" si="613"/>
        <v>0</v>
      </c>
      <c r="BL378" s="77">
        <f t="shared" si="614"/>
        <v>0</v>
      </c>
      <c r="BM378" s="77">
        <f t="shared" si="615"/>
        <v>0</v>
      </c>
      <c r="BN378" s="77">
        <f t="shared" si="616"/>
        <v>1</v>
      </c>
      <c r="BO378" s="77">
        <f t="shared" si="617"/>
        <v>1</v>
      </c>
      <c r="BP378" s="77">
        <f t="shared" si="618"/>
        <v>0</v>
      </c>
      <c r="BQ378" s="77">
        <f t="shared" si="619"/>
        <v>1</v>
      </c>
      <c r="BR378" s="77">
        <f t="shared" si="620"/>
        <v>0</v>
      </c>
      <c r="BS378" s="77">
        <f t="shared" si="621"/>
        <v>0</v>
      </c>
      <c r="BT378" s="77">
        <f t="shared" si="622"/>
        <v>0</v>
      </c>
      <c r="BU378" s="77">
        <f t="shared" si="623"/>
        <v>0</v>
      </c>
      <c r="BV378" s="77">
        <f t="shared" si="624"/>
        <v>0</v>
      </c>
      <c r="BW378" s="77">
        <f t="shared" si="625"/>
        <v>0</v>
      </c>
      <c r="BY378" s="78" t="str">
        <f t="shared" si="626"/>
        <v/>
      </c>
      <c r="BZ378" s="78"/>
      <c r="CA378" s="78" t="str">
        <f t="shared" si="627"/>
        <v/>
      </c>
      <c r="CB378" s="78" t="str">
        <f t="shared" si="628"/>
        <v>ENL</v>
      </c>
      <c r="CC378" s="78" t="str">
        <f t="shared" si="629"/>
        <v>ENL</v>
      </c>
    </row>
    <row r="379" spans="1:81" s="76" customFormat="1" ht="14.25" customHeight="1" x14ac:dyDescent="0.35">
      <c r="A379" s="75" t="str">
        <f t="shared" si="598"/>
        <v>Not Completed</v>
      </c>
      <c r="C379" s="77">
        <f t="shared" si="589"/>
        <v>378</v>
      </c>
      <c r="D379" s="14" t="str">
        <f t="shared" si="590"/>
        <v/>
      </c>
      <c r="E379" s="15"/>
      <c r="F379" s="15"/>
      <c r="G379" s="15"/>
      <c r="H379" s="14" t="str">
        <f t="shared" si="591"/>
        <v/>
      </c>
      <c r="I379" s="15"/>
      <c r="J379" s="15"/>
      <c r="K379" s="15"/>
      <c r="L379" s="15"/>
      <c r="M379" s="15"/>
      <c r="N379" s="15"/>
      <c r="O379" s="15"/>
      <c r="P379" s="16"/>
      <c r="Q379" s="17" t="str">
        <f>IF(ISBLANK(O379)=TRUE,"",VLOOKUP(O379,'validation code'!$X$35:$Y$38,2,0))</f>
        <v/>
      </c>
      <c r="R379" s="17" t="e">
        <f t="shared" si="592"/>
        <v>#VALUE!</v>
      </c>
      <c r="S379" s="16"/>
      <c r="T379" s="74" t="str">
        <f t="shared" si="593"/>
        <v/>
      </c>
      <c r="U379" s="69"/>
      <c r="V379" s="69"/>
      <c r="W379" s="69"/>
      <c r="X379" s="69"/>
      <c r="Y379" s="70"/>
      <c r="Z379" s="69"/>
      <c r="AA379" s="71"/>
      <c r="AB379" s="73" t="str">
        <f t="shared" si="596"/>
        <v/>
      </c>
      <c r="AC379" s="73" t="str">
        <f t="shared" si="630"/>
        <v/>
      </c>
      <c r="AD379" s="73" t="str">
        <f t="shared" si="630"/>
        <v/>
      </c>
      <c r="AE379" s="73" t="str">
        <f t="shared" si="630"/>
        <v/>
      </c>
      <c r="AF379" s="73" t="str">
        <f t="shared" si="630"/>
        <v/>
      </c>
      <c r="AG379" s="73" t="str">
        <f t="shared" si="630"/>
        <v/>
      </c>
      <c r="AH379" s="73" t="str">
        <f t="shared" si="630"/>
        <v/>
      </c>
      <c r="AI379" s="73" t="str">
        <f t="shared" si="630"/>
        <v/>
      </c>
      <c r="AJ379" s="73" t="str">
        <f t="shared" si="630"/>
        <v/>
      </c>
      <c r="AK379" s="73" t="str">
        <f t="shared" si="630"/>
        <v/>
      </c>
      <c r="AL379" s="73" t="str">
        <f t="shared" si="630"/>
        <v/>
      </c>
      <c r="AM379" s="73" t="str">
        <f t="shared" si="630"/>
        <v/>
      </c>
      <c r="AN379" s="64" t="e">
        <f t="shared" si="594"/>
        <v>#VALUE!</v>
      </c>
      <c r="AO379" s="12"/>
      <c r="AP379" s="12" t="str">
        <f>IF(ISBLANK(F379),"",VLOOKUP(F379,'validation code'!$T$64:$U$125,2,0))</f>
        <v/>
      </c>
      <c r="AQ379" s="12" t="str">
        <f>IF(ISBLANK(F379),"",VLOOKUP(F379,'validation code'!$T$3:$U$61,2,0))</f>
        <v/>
      </c>
      <c r="AR379" s="12" t="str">
        <f>IF(ISBLANK(M379)=TRUE,"",VLOOKUP(M379,'validation code'!$X$48:$Y$49,2,0))</f>
        <v/>
      </c>
      <c r="AS379" s="12" t="str">
        <f>IF(ISBLANK(F379)=TRUE,"",VLOOKUP(F379,'validation code'!$A$29:$B$91,2,0))</f>
        <v/>
      </c>
      <c r="AT379" s="12"/>
      <c r="AU379" s="12" t="s">
        <v>1149</v>
      </c>
      <c r="AV379" s="12" t="str">
        <f>IF(ISBLANK($B$2)=TRUE,"",VLOOKUP($B$2,'validation code'!$W$54:$X$76,2,0))</f>
        <v>ENL</v>
      </c>
      <c r="AW379" s="75" t="str">
        <f t="shared" si="599"/>
        <v>01</v>
      </c>
      <c r="AX379" s="75" t="str">
        <f t="shared" si="600"/>
        <v/>
      </c>
      <c r="AY379" s="75" t="str">
        <f t="shared" si="601"/>
        <v>0378</v>
      </c>
      <c r="AZ379" s="75" t="str">
        <f t="shared" si="602"/>
        <v>EX-23-ENL-01--0378</v>
      </c>
      <c r="BA379" s="75" t="str">
        <f t="shared" si="603"/>
        <v>Not Completed</v>
      </c>
      <c r="BB379" s="77">
        <f t="shared" si="604"/>
        <v>0</v>
      </c>
      <c r="BC379" s="77">
        <f t="shared" si="605"/>
        <v>0</v>
      </c>
      <c r="BD379" s="77">
        <f t="shared" si="606"/>
        <v>0</v>
      </c>
      <c r="BE379" s="77">
        <f t="shared" si="607"/>
        <v>1</v>
      </c>
      <c r="BF379" s="77">
        <f t="shared" si="608"/>
        <v>0</v>
      </c>
      <c r="BG379" s="77">
        <f t="shared" si="609"/>
        <v>0</v>
      </c>
      <c r="BH379" s="77">
        <f t="shared" si="610"/>
        <v>0</v>
      </c>
      <c r="BI379" s="77">
        <f t="shared" si="611"/>
        <v>0</v>
      </c>
      <c r="BJ379" s="77">
        <f t="shared" si="612"/>
        <v>0</v>
      </c>
      <c r="BK379" s="77">
        <f t="shared" si="613"/>
        <v>0</v>
      </c>
      <c r="BL379" s="77">
        <f t="shared" si="614"/>
        <v>0</v>
      </c>
      <c r="BM379" s="77">
        <f t="shared" si="615"/>
        <v>0</v>
      </c>
      <c r="BN379" s="77">
        <f t="shared" si="616"/>
        <v>1</v>
      </c>
      <c r="BO379" s="77">
        <f t="shared" si="617"/>
        <v>1</v>
      </c>
      <c r="BP379" s="77">
        <f t="shared" si="618"/>
        <v>0</v>
      </c>
      <c r="BQ379" s="77">
        <f t="shared" si="619"/>
        <v>1</v>
      </c>
      <c r="BR379" s="77">
        <f t="shared" si="620"/>
        <v>0</v>
      </c>
      <c r="BS379" s="77">
        <f t="shared" si="621"/>
        <v>0</v>
      </c>
      <c r="BT379" s="77">
        <f t="shared" si="622"/>
        <v>0</v>
      </c>
      <c r="BU379" s="77">
        <f t="shared" si="623"/>
        <v>0</v>
      </c>
      <c r="BV379" s="77">
        <f t="shared" si="624"/>
        <v>0</v>
      </c>
      <c r="BW379" s="77">
        <f t="shared" si="625"/>
        <v>0</v>
      </c>
      <c r="BY379" s="78" t="str">
        <f t="shared" si="626"/>
        <v/>
      </c>
      <c r="BZ379" s="78"/>
      <c r="CA379" s="78" t="str">
        <f t="shared" si="627"/>
        <v/>
      </c>
      <c r="CB379" s="78" t="str">
        <f t="shared" si="628"/>
        <v>ENL</v>
      </c>
      <c r="CC379" s="78" t="str">
        <f t="shared" si="629"/>
        <v>ENL</v>
      </c>
    </row>
    <row r="380" spans="1:81" s="76" customFormat="1" ht="14.25" customHeight="1" x14ac:dyDescent="0.35">
      <c r="A380" s="75" t="str">
        <f t="shared" si="598"/>
        <v>Not Completed</v>
      </c>
      <c r="C380" s="77">
        <f t="shared" si="589"/>
        <v>379</v>
      </c>
      <c r="D380" s="14" t="str">
        <f t="shared" si="590"/>
        <v/>
      </c>
      <c r="E380" s="15"/>
      <c r="F380" s="15"/>
      <c r="G380" s="15"/>
      <c r="H380" s="14" t="str">
        <f t="shared" si="591"/>
        <v/>
      </c>
      <c r="I380" s="15"/>
      <c r="J380" s="15"/>
      <c r="K380" s="15"/>
      <c r="L380" s="15"/>
      <c r="M380" s="15"/>
      <c r="N380" s="15"/>
      <c r="O380" s="15"/>
      <c r="P380" s="16"/>
      <c r="Q380" s="17" t="str">
        <f>IF(ISBLANK(O380)=TRUE,"",VLOOKUP(O380,'validation code'!$X$35:$Y$38,2,0))</f>
        <v/>
      </c>
      <c r="R380" s="17" t="e">
        <f t="shared" si="592"/>
        <v>#VALUE!</v>
      </c>
      <c r="S380" s="16"/>
      <c r="T380" s="74" t="str">
        <f t="shared" si="593"/>
        <v/>
      </c>
      <c r="U380" s="69"/>
      <c r="V380" s="69"/>
      <c r="W380" s="69"/>
      <c r="X380" s="69"/>
      <c r="Y380" s="70"/>
      <c r="Z380" s="69"/>
      <c r="AA380" s="71"/>
      <c r="AB380" s="73" t="str">
        <f t="shared" si="596"/>
        <v/>
      </c>
      <c r="AC380" s="73" t="str">
        <f t="shared" si="630"/>
        <v/>
      </c>
      <c r="AD380" s="73" t="str">
        <f t="shared" si="630"/>
        <v/>
      </c>
      <c r="AE380" s="73" t="str">
        <f t="shared" si="630"/>
        <v/>
      </c>
      <c r="AF380" s="73" t="str">
        <f t="shared" si="630"/>
        <v/>
      </c>
      <c r="AG380" s="73" t="str">
        <f t="shared" si="630"/>
        <v/>
      </c>
      <c r="AH380" s="73" t="str">
        <f t="shared" si="630"/>
        <v/>
      </c>
      <c r="AI380" s="73" t="str">
        <f t="shared" si="630"/>
        <v/>
      </c>
      <c r="AJ380" s="73" t="str">
        <f t="shared" si="630"/>
        <v/>
      </c>
      <c r="AK380" s="73" t="str">
        <f t="shared" si="630"/>
        <v/>
      </c>
      <c r="AL380" s="73" t="str">
        <f t="shared" si="630"/>
        <v/>
      </c>
      <c r="AM380" s="73" t="str">
        <f t="shared" si="630"/>
        <v/>
      </c>
      <c r="AN380" s="64" t="e">
        <f t="shared" si="594"/>
        <v>#VALUE!</v>
      </c>
      <c r="AO380" s="12"/>
      <c r="AP380" s="12" t="str">
        <f>IF(ISBLANK(F380),"",VLOOKUP(F380,'validation code'!$T$64:$U$125,2,0))</f>
        <v/>
      </c>
      <c r="AQ380" s="12" t="str">
        <f>IF(ISBLANK(F380),"",VLOOKUP(F380,'validation code'!$T$3:$U$61,2,0))</f>
        <v/>
      </c>
      <c r="AR380" s="12" t="str">
        <f>IF(ISBLANK(M380)=TRUE,"",VLOOKUP(M380,'validation code'!$X$48:$Y$49,2,0))</f>
        <v/>
      </c>
      <c r="AS380" s="12" t="str">
        <f>IF(ISBLANK(F380)=TRUE,"",VLOOKUP(F380,'validation code'!$A$29:$B$91,2,0))</f>
        <v/>
      </c>
      <c r="AT380" s="12"/>
      <c r="AU380" s="12" t="s">
        <v>1149</v>
      </c>
      <c r="AV380" s="12" t="str">
        <f>IF(ISBLANK($B$2)=TRUE,"",VLOOKUP($B$2,'validation code'!$W$54:$X$76,2,0))</f>
        <v>ENL</v>
      </c>
      <c r="AW380" s="75" t="str">
        <f t="shared" si="599"/>
        <v>01</v>
      </c>
      <c r="AX380" s="75" t="str">
        <f t="shared" si="600"/>
        <v/>
      </c>
      <c r="AY380" s="75" t="str">
        <f t="shared" si="601"/>
        <v>0379</v>
      </c>
      <c r="AZ380" s="75" t="str">
        <f t="shared" si="602"/>
        <v>EX-23-ENL-01--0379</v>
      </c>
      <c r="BA380" s="75" t="str">
        <f t="shared" si="603"/>
        <v>Not Completed</v>
      </c>
      <c r="BB380" s="77">
        <f t="shared" si="604"/>
        <v>0</v>
      </c>
      <c r="BC380" s="77">
        <f t="shared" si="605"/>
        <v>0</v>
      </c>
      <c r="BD380" s="77">
        <f t="shared" si="606"/>
        <v>0</v>
      </c>
      <c r="BE380" s="77">
        <f t="shared" si="607"/>
        <v>1</v>
      </c>
      <c r="BF380" s="77">
        <f t="shared" si="608"/>
        <v>0</v>
      </c>
      <c r="BG380" s="77">
        <f t="shared" si="609"/>
        <v>0</v>
      </c>
      <c r="BH380" s="77">
        <f t="shared" si="610"/>
        <v>0</v>
      </c>
      <c r="BI380" s="77">
        <f t="shared" si="611"/>
        <v>0</v>
      </c>
      <c r="BJ380" s="77">
        <f t="shared" si="612"/>
        <v>0</v>
      </c>
      <c r="BK380" s="77">
        <f t="shared" si="613"/>
        <v>0</v>
      </c>
      <c r="BL380" s="77">
        <f t="shared" si="614"/>
        <v>0</v>
      </c>
      <c r="BM380" s="77">
        <f t="shared" si="615"/>
        <v>0</v>
      </c>
      <c r="BN380" s="77">
        <f t="shared" si="616"/>
        <v>1</v>
      </c>
      <c r="BO380" s="77">
        <f t="shared" si="617"/>
        <v>1</v>
      </c>
      <c r="BP380" s="77">
        <f t="shared" si="618"/>
        <v>0</v>
      </c>
      <c r="BQ380" s="77">
        <f t="shared" si="619"/>
        <v>1</v>
      </c>
      <c r="BR380" s="77">
        <f t="shared" si="620"/>
        <v>0</v>
      </c>
      <c r="BS380" s="77">
        <f t="shared" si="621"/>
        <v>0</v>
      </c>
      <c r="BT380" s="77">
        <f t="shared" si="622"/>
        <v>0</v>
      </c>
      <c r="BU380" s="77">
        <f t="shared" si="623"/>
        <v>0</v>
      </c>
      <c r="BV380" s="77">
        <f t="shared" si="624"/>
        <v>0</v>
      </c>
      <c r="BW380" s="77">
        <f t="shared" si="625"/>
        <v>0</v>
      </c>
      <c r="BY380" s="78" t="str">
        <f t="shared" si="626"/>
        <v/>
      </c>
      <c r="BZ380" s="78"/>
      <c r="CA380" s="78" t="str">
        <f t="shared" si="627"/>
        <v/>
      </c>
      <c r="CB380" s="78" t="str">
        <f t="shared" si="628"/>
        <v>ENL</v>
      </c>
      <c r="CC380" s="78" t="str">
        <f t="shared" si="629"/>
        <v>ENL</v>
      </c>
    </row>
    <row r="381" spans="1:81" s="76" customFormat="1" ht="14.25" customHeight="1" x14ac:dyDescent="0.35">
      <c r="A381" s="75" t="str">
        <f t="shared" si="598"/>
        <v>Not Completed</v>
      </c>
      <c r="C381" s="77">
        <f t="shared" si="589"/>
        <v>380</v>
      </c>
      <c r="D381" s="14" t="str">
        <f t="shared" si="590"/>
        <v/>
      </c>
      <c r="E381" s="15"/>
      <c r="F381" s="15"/>
      <c r="G381" s="15"/>
      <c r="H381" s="14" t="str">
        <f t="shared" si="591"/>
        <v/>
      </c>
      <c r="I381" s="15"/>
      <c r="J381" s="15"/>
      <c r="K381" s="15"/>
      <c r="L381" s="15"/>
      <c r="M381" s="15"/>
      <c r="N381" s="15"/>
      <c r="O381" s="15"/>
      <c r="P381" s="16"/>
      <c r="Q381" s="17" t="str">
        <f>IF(ISBLANK(O381)=TRUE,"",VLOOKUP(O381,'validation code'!$X$35:$Y$38,2,0))</f>
        <v/>
      </c>
      <c r="R381" s="17" t="e">
        <f t="shared" si="592"/>
        <v>#VALUE!</v>
      </c>
      <c r="S381" s="16"/>
      <c r="T381" s="74" t="str">
        <f t="shared" si="593"/>
        <v/>
      </c>
      <c r="U381" s="69"/>
      <c r="V381" s="69"/>
      <c r="W381" s="69"/>
      <c r="X381" s="69"/>
      <c r="Y381" s="70"/>
      <c r="Z381" s="69"/>
      <c r="AA381" s="71"/>
      <c r="AB381" s="73" t="str">
        <f t="shared" si="596"/>
        <v/>
      </c>
      <c r="AC381" s="73" t="str">
        <f t="shared" si="630"/>
        <v/>
      </c>
      <c r="AD381" s="73" t="str">
        <f t="shared" si="630"/>
        <v/>
      </c>
      <c r="AE381" s="73" t="str">
        <f t="shared" si="630"/>
        <v/>
      </c>
      <c r="AF381" s="73" t="str">
        <f t="shared" si="630"/>
        <v/>
      </c>
      <c r="AG381" s="73" t="str">
        <f t="shared" si="630"/>
        <v/>
      </c>
      <c r="AH381" s="73" t="str">
        <f t="shared" si="630"/>
        <v/>
      </c>
      <c r="AI381" s="73" t="str">
        <f t="shared" si="630"/>
        <v/>
      </c>
      <c r="AJ381" s="73" t="str">
        <f t="shared" si="630"/>
        <v/>
      </c>
      <c r="AK381" s="73" t="str">
        <f t="shared" si="630"/>
        <v/>
      </c>
      <c r="AL381" s="73" t="str">
        <f t="shared" si="630"/>
        <v/>
      </c>
      <c r="AM381" s="73" t="str">
        <f t="shared" si="630"/>
        <v/>
      </c>
      <c r="AN381" s="64" t="e">
        <f t="shared" si="594"/>
        <v>#VALUE!</v>
      </c>
      <c r="AO381" s="12"/>
      <c r="AP381" s="12" t="str">
        <f>IF(ISBLANK(F381),"",VLOOKUP(F381,'validation code'!$T$64:$U$125,2,0))</f>
        <v/>
      </c>
      <c r="AQ381" s="12" t="str">
        <f>IF(ISBLANK(F381),"",VLOOKUP(F381,'validation code'!$T$3:$U$61,2,0))</f>
        <v/>
      </c>
      <c r="AR381" s="12" t="str">
        <f>IF(ISBLANK(M381)=TRUE,"",VLOOKUP(M381,'validation code'!$X$48:$Y$49,2,0))</f>
        <v/>
      </c>
      <c r="AS381" s="12" t="str">
        <f>IF(ISBLANK(F381)=TRUE,"",VLOOKUP(F381,'validation code'!$A$29:$B$91,2,0))</f>
        <v/>
      </c>
      <c r="AT381" s="12"/>
      <c r="AU381" s="12" t="s">
        <v>1149</v>
      </c>
      <c r="AV381" s="12" t="str">
        <f>IF(ISBLANK($B$2)=TRUE,"",VLOOKUP($B$2,'validation code'!$W$54:$X$76,2,0))</f>
        <v>ENL</v>
      </c>
      <c r="AW381" s="75" t="str">
        <f t="shared" si="599"/>
        <v>01</v>
      </c>
      <c r="AX381" s="75" t="str">
        <f t="shared" si="600"/>
        <v/>
      </c>
      <c r="AY381" s="75" t="str">
        <f t="shared" si="601"/>
        <v>0380</v>
      </c>
      <c r="AZ381" s="75" t="str">
        <f t="shared" si="602"/>
        <v>EX-23-ENL-01--0380</v>
      </c>
      <c r="BA381" s="75" t="str">
        <f t="shared" si="603"/>
        <v>Not Completed</v>
      </c>
      <c r="BB381" s="77">
        <f t="shared" si="604"/>
        <v>0</v>
      </c>
      <c r="BC381" s="77">
        <f t="shared" si="605"/>
        <v>0</v>
      </c>
      <c r="BD381" s="77">
        <f t="shared" si="606"/>
        <v>0</v>
      </c>
      <c r="BE381" s="77">
        <f t="shared" si="607"/>
        <v>1</v>
      </c>
      <c r="BF381" s="77">
        <f t="shared" si="608"/>
        <v>0</v>
      </c>
      <c r="BG381" s="77">
        <f t="shared" si="609"/>
        <v>0</v>
      </c>
      <c r="BH381" s="77">
        <f t="shared" si="610"/>
        <v>0</v>
      </c>
      <c r="BI381" s="77">
        <f t="shared" si="611"/>
        <v>0</v>
      </c>
      <c r="BJ381" s="77">
        <f t="shared" si="612"/>
        <v>0</v>
      </c>
      <c r="BK381" s="77">
        <f t="shared" si="613"/>
        <v>0</v>
      </c>
      <c r="BL381" s="77">
        <f t="shared" si="614"/>
        <v>0</v>
      </c>
      <c r="BM381" s="77">
        <f t="shared" si="615"/>
        <v>0</v>
      </c>
      <c r="BN381" s="77">
        <f t="shared" si="616"/>
        <v>1</v>
      </c>
      <c r="BO381" s="77">
        <f t="shared" si="617"/>
        <v>1</v>
      </c>
      <c r="BP381" s="77">
        <f t="shared" si="618"/>
        <v>0</v>
      </c>
      <c r="BQ381" s="77">
        <f t="shared" si="619"/>
        <v>1</v>
      </c>
      <c r="BR381" s="77">
        <f t="shared" si="620"/>
        <v>0</v>
      </c>
      <c r="BS381" s="77">
        <f t="shared" si="621"/>
        <v>0</v>
      </c>
      <c r="BT381" s="77">
        <f t="shared" si="622"/>
        <v>0</v>
      </c>
      <c r="BU381" s="77">
        <f t="shared" si="623"/>
        <v>0</v>
      </c>
      <c r="BV381" s="77">
        <f t="shared" si="624"/>
        <v>0</v>
      </c>
      <c r="BW381" s="77">
        <f t="shared" si="625"/>
        <v>0</v>
      </c>
      <c r="BY381" s="78" t="str">
        <f t="shared" si="626"/>
        <v/>
      </c>
      <c r="BZ381" s="78"/>
      <c r="CA381" s="78" t="str">
        <f t="shared" si="627"/>
        <v/>
      </c>
      <c r="CB381" s="78" t="str">
        <f t="shared" si="628"/>
        <v>ENL</v>
      </c>
      <c r="CC381" s="78" t="str">
        <f t="shared" si="629"/>
        <v>ENL</v>
      </c>
    </row>
    <row r="382" spans="1:81" s="76" customFormat="1" ht="14.25" customHeight="1" x14ac:dyDescent="0.35">
      <c r="A382" s="75" t="str">
        <f t="shared" si="598"/>
        <v>Not Completed</v>
      </c>
      <c r="C382" s="77">
        <f t="shared" si="589"/>
        <v>381</v>
      </c>
      <c r="D382" s="14" t="str">
        <f t="shared" si="590"/>
        <v/>
      </c>
      <c r="E382" s="15"/>
      <c r="F382" s="15"/>
      <c r="G382" s="15"/>
      <c r="H382" s="14" t="str">
        <f t="shared" si="591"/>
        <v/>
      </c>
      <c r="I382" s="15"/>
      <c r="J382" s="15"/>
      <c r="K382" s="15"/>
      <c r="L382" s="15"/>
      <c r="M382" s="15"/>
      <c r="N382" s="15"/>
      <c r="O382" s="15"/>
      <c r="P382" s="16"/>
      <c r="Q382" s="17" t="str">
        <f>IF(ISBLANK(O382)=TRUE,"",VLOOKUP(O382,'validation code'!$X$35:$Y$38,2,0))</f>
        <v/>
      </c>
      <c r="R382" s="17" t="e">
        <f t="shared" si="592"/>
        <v>#VALUE!</v>
      </c>
      <c r="S382" s="16"/>
      <c r="T382" s="74" t="str">
        <f t="shared" si="593"/>
        <v/>
      </c>
      <c r="U382" s="69"/>
      <c r="V382" s="69"/>
      <c r="W382" s="69"/>
      <c r="X382" s="69"/>
      <c r="Y382" s="70"/>
      <c r="Z382" s="69"/>
      <c r="AA382" s="71"/>
      <c r="AB382" s="73" t="str">
        <f t="shared" si="596"/>
        <v/>
      </c>
      <c r="AC382" s="73" t="str">
        <f t="shared" si="630"/>
        <v/>
      </c>
      <c r="AD382" s="73" t="str">
        <f t="shared" si="630"/>
        <v/>
      </c>
      <c r="AE382" s="73" t="str">
        <f t="shared" si="630"/>
        <v/>
      </c>
      <c r="AF382" s="73" t="str">
        <f t="shared" si="630"/>
        <v/>
      </c>
      <c r="AG382" s="73" t="str">
        <f t="shared" si="630"/>
        <v/>
      </c>
      <c r="AH382" s="73" t="str">
        <f t="shared" si="630"/>
        <v/>
      </c>
      <c r="AI382" s="73" t="str">
        <f t="shared" si="630"/>
        <v/>
      </c>
      <c r="AJ382" s="73" t="str">
        <f t="shared" si="630"/>
        <v/>
      </c>
      <c r="AK382" s="73" t="str">
        <f t="shared" si="630"/>
        <v/>
      </c>
      <c r="AL382" s="73" t="str">
        <f t="shared" si="630"/>
        <v/>
      </c>
      <c r="AM382" s="73" t="str">
        <f t="shared" si="630"/>
        <v/>
      </c>
      <c r="AN382" s="64" t="e">
        <f t="shared" si="594"/>
        <v>#VALUE!</v>
      </c>
      <c r="AO382" s="12"/>
      <c r="AP382" s="12" t="str">
        <f>IF(ISBLANK(F382),"",VLOOKUP(F382,'validation code'!$T$64:$U$125,2,0))</f>
        <v/>
      </c>
      <c r="AQ382" s="12" t="str">
        <f>IF(ISBLANK(F382),"",VLOOKUP(F382,'validation code'!$T$3:$U$61,2,0))</f>
        <v/>
      </c>
      <c r="AR382" s="12" t="str">
        <f>IF(ISBLANK(M382)=TRUE,"",VLOOKUP(M382,'validation code'!$X$48:$Y$49,2,0))</f>
        <v/>
      </c>
      <c r="AS382" s="12" t="str">
        <f>IF(ISBLANK(F382)=TRUE,"",VLOOKUP(F382,'validation code'!$A$29:$B$91,2,0))</f>
        <v/>
      </c>
      <c r="AT382" s="12"/>
      <c r="AU382" s="12" t="s">
        <v>1149</v>
      </c>
      <c r="AV382" s="12" t="str">
        <f>IF(ISBLANK($B$2)=TRUE,"",VLOOKUP($B$2,'validation code'!$W$54:$X$76,2,0))</f>
        <v>ENL</v>
      </c>
      <c r="AW382" s="75" t="str">
        <f t="shared" si="599"/>
        <v>01</v>
      </c>
      <c r="AX382" s="75" t="str">
        <f t="shared" si="600"/>
        <v/>
      </c>
      <c r="AY382" s="75" t="str">
        <f t="shared" si="601"/>
        <v>0381</v>
      </c>
      <c r="AZ382" s="75" t="str">
        <f t="shared" si="602"/>
        <v>EX-23-ENL-01--0381</v>
      </c>
      <c r="BA382" s="75" t="str">
        <f t="shared" si="603"/>
        <v>Not Completed</v>
      </c>
      <c r="BB382" s="77">
        <f t="shared" si="604"/>
        <v>0</v>
      </c>
      <c r="BC382" s="77">
        <f t="shared" si="605"/>
        <v>0</v>
      </c>
      <c r="BD382" s="77">
        <f t="shared" si="606"/>
        <v>0</v>
      </c>
      <c r="BE382" s="77">
        <f t="shared" si="607"/>
        <v>1</v>
      </c>
      <c r="BF382" s="77">
        <f t="shared" si="608"/>
        <v>0</v>
      </c>
      <c r="BG382" s="77">
        <f t="shared" si="609"/>
        <v>0</v>
      </c>
      <c r="BH382" s="77">
        <f t="shared" si="610"/>
        <v>0</v>
      </c>
      <c r="BI382" s="77">
        <f t="shared" si="611"/>
        <v>0</v>
      </c>
      <c r="BJ382" s="77">
        <f t="shared" si="612"/>
        <v>0</v>
      </c>
      <c r="BK382" s="77">
        <f t="shared" si="613"/>
        <v>0</v>
      </c>
      <c r="BL382" s="77">
        <f t="shared" si="614"/>
        <v>0</v>
      </c>
      <c r="BM382" s="77">
        <f t="shared" si="615"/>
        <v>0</v>
      </c>
      <c r="BN382" s="77">
        <f t="shared" si="616"/>
        <v>1</v>
      </c>
      <c r="BO382" s="77">
        <f t="shared" si="617"/>
        <v>1</v>
      </c>
      <c r="BP382" s="77">
        <f t="shared" si="618"/>
        <v>0</v>
      </c>
      <c r="BQ382" s="77">
        <f t="shared" si="619"/>
        <v>1</v>
      </c>
      <c r="BR382" s="77">
        <f t="shared" si="620"/>
        <v>0</v>
      </c>
      <c r="BS382" s="77">
        <f t="shared" si="621"/>
        <v>0</v>
      </c>
      <c r="BT382" s="77">
        <f t="shared" si="622"/>
        <v>0</v>
      </c>
      <c r="BU382" s="77">
        <f t="shared" si="623"/>
        <v>0</v>
      </c>
      <c r="BV382" s="77">
        <f t="shared" si="624"/>
        <v>0</v>
      </c>
      <c r="BW382" s="77">
        <f t="shared" si="625"/>
        <v>0</v>
      </c>
      <c r="BY382" s="78" t="str">
        <f t="shared" si="626"/>
        <v/>
      </c>
      <c r="BZ382" s="78"/>
      <c r="CA382" s="78" t="str">
        <f t="shared" si="627"/>
        <v/>
      </c>
      <c r="CB382" s="78" t="str">
        <f t="shared" si="628"/>
        <v>ENL</v>
      </c>
      <c r="CC382" s="78" t="str">
        <f t="shared" si="629"/>
        <v>ENL</v>
      </c>
    </row>
    <row r="383" spans="1:81" s="76" customFormat="1" ht="14.25" customHeight="1" x14ac:dyDescent="0.35">
      <c r="A383" s="75" t="str">
        <f t="shared" si="598"/>
        <v>Not Completed</v>
      </c>
      <c r="C383" s="77">
        <f t="shared" si="589"/>
        <v>382</v>
      </c>
      <c r="D383" s="14" t="str">
        <f t="shared" si="590"/>
        <v/>
      </c>
      <c r="E383" s="15"/>
      <c r="F383" s="15"/>
      <c r="G383" s="15"/>
      <c r="H383" s="14" t="str">
        <f t="shared" si="591"/>
        <v/>
      </c>
      <c r="I383" s="15"/>
      <c r="J383" s="15"/>
      <c r="K383" s="15"/>
      <c r="L383" s="15"/>
      <c r="M383" s="15"/>
      <c r="N383" s="15"/>
      <c r="O383" s="15"/>
      <c r="P383" s="16"/>
      <c r="Q383" s="17" t="str">
        <f>IF(ISBLANK(O383)=TRUE,"",VLOOKUP(O383,'validation code'!$X$35:$Y$38,2,0))</f>
        <v/>
      </c>
      <c r="R383" s="17" t="e">
        <f t="shared" si="592"/>
        <v>#VALUE!</v>
      </c>
      <c r="S383" s="16"/>
      <c r="T383" s="74" t="str">
        <f t="shared" si="593"/>
        <v/>
      </c>
      <c r="U383" s="69"/>
      <c r="V383" s="69"/>
      <c r="W383" s="69"/>
      <c r="X383" s="69"/>
      <c r="Y383" s="70"/>
      <c r="Z383" s="69"/>
      <c r="AA383" s="71"/>
      <c r="AB383" s="73" t="str">
        <f t="shared" si="596"/>
        <v/>
      </c>
      <c r="AC383" s="73" t="str">
        <f t="shared" si="630"/>
        <v/>
      </c>
      <c r="AD383" s="73" t="str">
        <f t="shared" si="630"/>
        <v/>
      </c>
      <c r="AE383" s="73" t="str">
        <f t="shared" si="630"/>
        <v/>
      </c>
      <c r="AF383" s="73" t="str">
        <f t="shared" si="630"/>
        <v/>
      </c>
      <c r="AG383" s="73" t="str">
        <f t="shared" si="630"/>
        <v/>
      </c>
      <c r="AH383" s="73" t="str">
        <f t="shared" si="630"/>
        <v/>
      </c>
      <c r="AI383" s="73" t="str">
        <f t="shared" si="630"/>
        <v/>
      </c>
      <c r="AJ383" s="73" t="str">
        <f t="shared" si="630"/>
        <v/>
      </c>
      <c r="AK383" s="73" t="str">
        <f t="shared" si="630"/>
        <v/>
      </c>
      <c r="AL383" s="73" t="str">
        <f t="shared" si="630"/>
        <v/>
      </c>
      <c r="AM383" s="73" t="str">
        <f t="shared" si="630"/>
        <v/>
      </c>
      <c r="AN383" s="64" t="e">
        <f t="shared" si="594"/>
        <v>#VALUE!</v>
      </c>
      <c r="AO383" s="12"/>
      <c r="AP383" s="12" t="str">
        <f>IF(ISBLANK(F383),"",VLOOKUP(F383,'validation code'!$T$64:$U$125,2,0))</f>
        <v/>
      </c>
      <c r="AQ383" s="12" t="str">
        <f>IF(ISBLANK(F383),"",VLOOKUP(F383,'validation code'!$T$3:$U$61,2,0))</f>
        <v/>
      </c>
      <c r="AR383" s="12" t="str">
        <f>IF(ISBLANK(M383)=TRUE,"",VLOOKUP(M383,'validation code'!$X$48:$Y$49,2,0))</f>
        <v/>
      </c>
      <c r="AS383" s="12" t="str">
        <f>IF(ISBLANK(F383)=TRUE,"",VLOOKUP(F383,'validation code'!$A$29:$B$91,2,0))</f>
        <v/>
      </c>
      <c r="AT383" s="12"/>
      <c r="AU383" s="12" t="s">
        <v>1149</v>
      </c>
      <c r="AV383" s="12" t="str">
        <f>IF(ISBLANK($B$2)=TRUE,"",VLOOKUP($B$2,'validation code'!$W$54:$X$76,2,0))</f>
        <v>ENL</v>
      </c>
      <c r="AW383" s="75" t="str">
        <f t="shared" si="599"/>
        <v>01</v>
      </c>
      <c r="AX383" s="75" t="str">
        <f t="shared" si="600"/>
        <v/>
      </c>
      <c r="AY383" s="75" t="str">
        <f t="shared" si="601"/>
        <v>0382</v>
      </c>
      <c r="AZ383" s="75" t="str">
        <f t="shared" si="602"/>
        <v>EX-23-ENL-01--0382</v>
      </c>
      <c r="BA383" s="75" t="str">
        <f t="shared" si="603"/>
        <v>Not Completed</v>
      </c>
      <c r="BB383" s="77">
        <f t="shared" si="604"/>
        <v>0</v>
      </c>
      <c r="BC383" s="77">
        <f t="shared" si="605"/>
        <v>0</v>
      </c>
      <c r="BD383" s="77">
        <f t="shared" si="606"/>
        <v>0</v>
      </c>
      <c r="BE383" s="77">
        <f t="shared" si="607"/>
        <v>1</v>
      </c>
      <c r="BF383" s="77">
        <f t="shared" si="608"/>
        <v>0</v>
      </c>
      <c r="BG383" s="77">
        <f t="shared" si="609"/>
        <v>0</v>
      </c>
      <c r="BH383" s="77">
        <f t="shared" si="610"/>
        <v>0</v>
      </c>
      <c r="BI383" s="77">
        <f t="shared" si="611"/>
        <v>0</v>
      </c>
      <c r="BJ383" s="77">
        <f t="shared" si="612"/>
        <v>0</v>
      </c>
      <c r="BK383" s="77">
        <f t="shared" si="613"/>
        <v>0</v>
      </c>
      <c r="BL383" s="77">
        <f t="shared" si="614"/>
        <v>0</v>
      </c>
      <c r="BM383" s="77">
        <f t="shared" si="615"/>
        <v>0</v>
      </c>
      <c r="BN383" s="77">
        <f t="shared" si="616"/>
        <v>1</v>
      </c>
      <c r="BO383" s="77">
        <f t="shared" si="617"/>
        <v>1</v>
      </c>
      <c r="BP383" s="77">
        <f t="shared" si="618"/>
        <v>0</v>
      </c>
      <c r="BQ383" s="77">
        <f t="shared" si="619"/>
        <v>1</v>
      </c>
      <c r="BR383" s="77">
        <f t="shared" si="620"/>
        <v>0</v>
      </c>
      <c r="BS383" s="77">
        <f t="shared" si="621"/>
        <v>0</v>
      </c>
      <c r="BT383" s="77">
        <f t="shared" si="622"/>
        <v>0</v>
      </c>
      <c r="BU383" s="77">
        <f t="shared" si="623"/>
        <v>0</v>
      </c>
      <c r="BV383" s="77">
        <f t="shared" si="624"/>
        <v>0</v>
      </c>
      <c r="BW383" s="77">
        <f t="shared" si="625"/>
        <v>0</v>
      </c>
      <c r="BY383" s="78" t="str">
        <f t="shared" si="626"/>
        <v/>
      </c>
      <c r="BZ383" s="78"/>
      <c r="CA383" s="78" t="str">
        <f t="shared" si="627"/>
        <v/>
      </c>
      <c r="CB383" s="78" t="str">
        <f t="shared" si="628"/>
        <v>ENL</v>
      </c>
      <c r="CC383" s="78" t="str">
        <f t="shared" si="629"/>
        <v>ENL</v>
      </c>
    </row>
    <row r="384" spans="1:81" s="76" customFormat="1" ht="14.25" customHeight="1" x14ac:dyDescent="0.35">
      <c r="A384" s="75" t="str">
        <f t="shared" si="598"/>
        <v>Not Completed</v>
      </c>
      <c r="C384" s="77">
        <f t="shared" si="589"/>
        <v>383</v>
      </c>
      <c r="D384" s="14" t="str">
        <f t="shared" si="590"/>
        <v/>
      </c>
      <c r="E384" s="15"/>
      <c r="F384" s="15"/>
      <c r="G384" s="15"/>
      <c r="H384" s="14" t="str">
        <f t="shared" si="591"/>
        <v/>
      </c>
      <c r="I384" s="15"/>
      <c r="J384" s="15"/>
      <c r="K384" s="15"/>
      <c r="L384" s="15"/>
      <c r="M384" s="15"/>
      <c r="N384" s="15"/>
      <c r="O384" s="15"/>
      <c r="P384" s="16"/>
      <c r="Q384" s="17" t="str">
        <f>IF(ISBLANK(O384)=TRUE,"",VLOOKUP(O384,'validation code'!$X$35:$Y$38,2,0))</f>
        <v/>
      </c>
      <c r="R384" s="17" t="e">
        <f t="shared" si="592"/>
        <v>#VALUE!</v>
      </c>
      <c r="S384" s="16"/>
      <c r="T384" s="74" t="str">
        <f t="shared" si="593"/>
        <v/>
      </c>
      <c r="U384" s="69"/>
      <c r="V384" s="69"/>
      <c r="W384" s="69"/>
      <c r="X384" s="69"/>
      <c r="Y384" s="70"/>
      <c r="Z384" s="69"/>
      <c r="AA384" s="71"/>
      <c r="AB384" s="73" t="str">
        <f t="shared" si="596"/>
        <v/>
      </c>
      <c r="AC384" s="73" t="str">
        <f t="shared" si="630"/>
        <v/>
      </c>
      <c r="AD384" s="73" t="str">
        <f t="shared" si="630"/>
        <v/>
      </c>
      <c r="AE384" s="73" t="str">
        <f t="shared" si="630"/>
        <v/>
      </c>
      <c r="AF384" s="73" t="str">
        <f t="shared" si="630"/>
        <v/>
      </c>
      <c r="AG384" s="73" t="str">
        <f t="shared" si="630"/>
        <v/>
      </c>
      <c r="AH384" s="73" t="str">
        <f t="shared" si="630"/>
        <v/>
      </c>
      <c r="AI384" s="73" t="str">
        <f t="shared" si="630"/>
        <v/>
      </c>
      <c r="AJ384" s="73" t="str">
        <f t="shared" si="630"/>
        <v/>
      </c>
      <c r="AK384" s="73" t="str">
        <f t="shared" si="630"/>
        <v/>
      </c>
      <c r="AL384" s="73" t="str">
        <f t="shared" si="630"/>
        <v/>
      </c>
      <c r="AM384" s="73" t="str">
        <f t="shared" si="630"/>
        <v/>
      </c>
      <c r="AN384" s="64" t="e">
        <f t="shared" si="594"/>
        <v>#VALUE!</v>
      </c>
      <c r="AO384" s="12"/>
      <c r="AP384" s="12" t="str">
        <f>IF(ISBLANK(F384),"",VLOOKUP(F384,'validation code'!$T$64:$U$125,2,0))</f>
        <v/>
      </c>
      <c r="AQ384" s="12" t="str">
        <f>IF(ISBLANK(F384),"",VLOOKUP(F384,'validation code'!$T$3:$U$61,2,0))</f>
        <v/>
      </c>
      <c r="AR384" s="12" t="str">
        <f>IF(ISBLANK(M384)=TRUE,"",VLOOKUP(M384,'validation code'!$X$48:$Y$49,2,0))</f>
        <v/>
      </c>
      <c r="AS384" s="12" t="str">
        <f>IF(ISBLANK(F384)=TRUE,"",VLOOKUP(F384,'validation code'!$A$29:$B$91,2,0))</f>
        <v/>
      </c>
      <c r="AT384" s="12"/>
      <c r="AU384" s="12" t="s">
        <v>1149</v>
      </c>
      <c r="AV384" s="12" t="str">
        <f>IF(ISBLANK($B$2)=TRUE,"",VLOOKUP($B$2,'validation code'!$W$54:$X$76,2,0))</f>
        <v>ENL</v>
      </c>
      <c r="AW384" s="75" t="str">
        <f t="shared" si="599"/>
        <v>01</v>
      </c>
      <c r="AX384" s="75" t="str">
        <f t="shared" si="600"/>
        <v/>
      </c>
      <c r="AY384" s="75" t="str">
        <f t="shared" si="601"/>
        <v>0383</v>
      </c>
      <c r="AZ384" s="75" t="str">
        <f t="shared" si="602"/>
        <v>EX-23-ENL-01--0383</v>
      </c>
      <c r="BA384" s="75" t="str">
        <f t="shared" si="603"/>
        <v>Not Completed</v>
      </c>
      <c r="BB384" s="77">
        <f t="shared" si="604"/>
        <v>0</v>
      </c>
      <c r="BC384" s="77">
        <f t="shared" si="605"/>
        <v>0</v>
      </c>
      <c r="BD384" s="77">
        <f t="shared" si="606"/>
        <v>0</v>
      </c>
      <c r="BE384" s="77">
        <f t="shared" si="607"/>
        <v>1</v>
      </c>
      <c r="BF384" s="77">
        <f t="shared" si="608"/>
        <v>0</v>
      </c>
      <c r="BG384" s="77">
        <f t="shared" si="609"/>
        <v>0</v>
      </c>
      <c r="BH384" s="77">
        <f t="shared" si="610"/>
        <v>0</v>
      </c>
      <c r="BI384" s="77">
        <f t="shared" si="611"/>
        <v>0</v>
      </c>
      <c r="BJ384" s="77">
        <f t="shared" si="612"/>
        <v>0</v>
      </c>
      <c r="BK384" s="77">
        <f t="shared" si="613"/>
        <v>0</v>
      </c>
      <c r="BL384" s="77">
        <f t="shared" si="614"/>
        <v>0</v>
      </c>
      <c r="BM384" s="77">
        <f t="shared" si="615"/>
        <v>0</v>
      </c>
      <c r="BN384" s="77">
        <f t="shared" si="616"/>
        <v>1</v>
      </c>
      <c r="BO384" s="77">
        <f t="shared" si="617"/>
        <v>1</v>
      </c>
      <c r="BP384" s="77">
        <f t="shared" si="618"/>
        <v>0</v>
      </c>
      <c r="BQ384" s="77">
        <f t="shared" si="619"/>
        <v>1</v>
      </c>
      <c r="BR384" s="77">
        <f t="shared" si="620"/>
        <v>0</v>
      </c>
      <c r="BS384" s="77">
        <f t="shared" si="621"/>
        <v>0</v>
      </c>
      <c r="BT384" s="77">
        <f t="shared" si="622"/>
        <v>0</v>
      </c>
      <c r="BU384" s="77">
        <f t="shared" si="623"/>
        <v>0</v>
      </c>
      <c r="BV384" s="77">
        <f t="shared" si="624"/>
        <v>0</v>
      </c>
      <c r="BW384" s="77">
        <f t="shared" si="625"/>
        <v>0</v>
      </c>
      <c r="BY384" s="78" t="str">
        <f t="shared" si="626"/>
        <v/>
      </c>
      <c r="BZ384" s="78"/>
      <c r="CA384" s="78" t="str">
        <f t="shared" si="627"/>
        <v/>
      </c>
      <c r="CB384" s="78" t="str">
        <f t="shared" si="628"/>
        <v>ENL</v>
      </c>
      <c r="CC384" s="78" t="str">
        <f t="shared" si="629"/>
        <v>ENL</v>
      </c>
    </row>
    <row r="385" spans="1:81" s="76" customFormat="1" ht="14.25" customHeight="1" x14ac:dyDescent="0.35">
      <c r="A385" s="75" t="str">
        <f t="shared" si="598"/>
        <v>Not Completed</v>
      </c>
      <c r="C385" s="77">
        <f t="shared" si="589"/>
        <v>384</v>
      </c>
      <c r="D385" s="14" t="str">
        <f t="shared" si="590"/>
        <v/>
      </c>
      <c r="E385" s="15"/>
      <c r="F385" s="15"/>
      <c r="G385" s="15"/>
      <c r="H385" s="14" t="str">
        <f t="shared" si="591"/>
        <v/>
      </c>
      <c r="I385" s="15"/>
      <c r="J385" s="15"/>
      <c r="K385" s="15"/>
      <c r="L385" s="15"/>
      <c r="M385" s="15"/>
      <c r="N385" s="15"/>
      <c r="O385" s="15"/>
      <c r="P385" s="16"/>
      <c r="Q385" s="17" t="str">
        <f>IF(ISBLANK(O385)=TRUE,"",VLOOKUP(O385,'validation code'!$X$35:$Y$38,2,0))</f>
        <v/>
      </c>
      <c r="R385" s="17" t="e">
        <f t="shared" si="592"/>
        <v>#VALUE!</v>
      </c>
      <c r="S385" s="16"/>
      <c r="T385" s="74" t="str">
        <f t="shared" si="593"/>
        <v/>
      </c>
      <c r="U385" s="69"/>
      <c r="V385" s="69"/>
      <c r="W385" s="69"/>
      <c r="X385" s="69"/>
      <c r="Y385" s="70"/>
      <c r="Z385" s="69"/>
      <c r="AA385" s="71"/>
      <c r="AB385" s="73" t="str">
        <f t="shared" si="596"/>
        <v/>
      </c>
      <c r="AC385" s="73" t="str">
        <f t="shared" si="630"/>
        <v/>
      </c>
      <c r="AD385" s="73" t="str">
        <f t="shared" si="630"/>
        <v/>
      </c>
      <c r="AE385" s="73" t="str">
        <f t="shared" si="630"/>
        <v/>
      </c>
      <c r="AF385" s="73" t="str">
        <f t="shared" si="630"/>
        <v/>
      </c>
      <c r="AG385" s="73" t="str">
        <f t="shared" si="630"/>
        <v/>
      </c>
      <c r="AH385" s="73" t="str">
        <f t="shared" si="630"/>
        <v/>
      </c>
      <c r="AI385" s="73" t="str">
        <f t="shared" si="630"/>
        <v/>
      </c>
      <c r="AJ385" s="73" t="str">
        <f t="shared" si="630"/>
        <v/>
      </c>
      <c r="AK385" s="73" t="str">
        <f t="shared" si="630"/>
        <v/>
      </c>
      <c r="AL385" s="73" t="str">
        <f t="shared" si="630"/>
        <v/>
      </c>
      <c r="AM385" s="73" t="str">
        <f t="shared" si="630"/>
        <v/>
      </c>
      <c r="AN385" s="64" t="e">
        <f t="shared" si="594"/>
        <v>#VALUE!</v>
      </c>
      <c r="AO385" s="12"/>
      <c r="AP385" s="12" t="str">
        <f>IF(ISBLANK(F385),"",VLOOKUP(F385,'validation code'!$T$64:$U$125,2,0))</f>
        <v/>
      </c>
      <c r="AQ385" s="12" t="str">
        <f>IF(ISBLANK(F385),"",VLOOKUP(F385,'validation code'!$T$3:$U$61,2,0))</f>
        <v/>
      </c>
      <c r="AR385" s="12" t="str">
        <f>IF(ISBLANK(M385)=TRUE,"",VLOOKUP(M385,'validation code'!$X$48:$Y$49,2,0))</f>
        <v/>
      </c>
      <c r="AS385" s="12" t="str">
        <f>IF(ISBLANK(F385)=TRUE,"",VLOOKUP(F385,'validation code'!$A$29:$B$91,2,0))</f>
        <v/>
      </c>
      <c r="AT385" s="12"/>
      <c r="AU385" s="12" t="s">
        <v>1149</v>
      </c>
      <c r="AV385" s="12" t="str">
        <f>IF(ISBLANK($B$2)=TRUE,"",VLOOKUP($B$2,'validation code'!$W$54:$X$76,2,0))</f>
        <v>ENL</v>
      </c>
      <c r="AW385" s="75" t="str">
        <f t="shared" si="599"/>
        <v>01</v>
      </c>
      <c r="AX385" s="75" t="str">
        <f t="shared" si="600"/>
        <v/>
      </c>
      <c r="AY385" s="75" t="str">
        <f t="shared" si="601"/>
        <v>0384</v>
      </c>
      <c r="AZ385" s="75" t="str">
        <f t="shared" si="602"/>
        <v>EX-23-ENL-01--0384</v>
      </c>
      <c r="BA385" s="75" t="str">
        <f t="shared" si="603"/>
        <v>Not Completed</v>
      </c>
      <c r="BB385" s="77">
        <f t="shared" si="604"/>
        <v>0</v>
      </c>
      <c r="BC385" s="77">
        <f t="shared" si="605"/>
        <v>0</v>
      </c>
      <c r="BD385" s="77">
        <f t="shared" si="606"/>
        <v>0</v>
      </c>
      <c r="BE385" s="77">
        <f t="shared" si="607"/>
        <v>1</v>
      </c>
      <c r="BF385" s="77">
        <f t="shared" si="608"/>
        <v>0</v>
      </c>
      <c r="BG385" s="77">
        <f t="shared" si="609"/>
        <v>0</v>
      </c>
      <c r="BH385" s="77">
        <f t="shared" si="610"/>
        <v>0</v>
      </c>
      <c r="BI385" s="77">
        <f t="shared" si="611"/>
        <v>0</v>
      </c>
      <c r="BJ385" s="77">
        <f t="shared" si="612"/>
        <v>0</v>
      </c>
      <c r="BK385" s="77">
        <f t="shared" si="613"/>
        <v>0</v>
      </c>
      <c r="BL385" s="77">
        <f t="shared" si="614"/>
        <v>0</v>
      </c>
      <c r="BM385" s="77">
        <f t="shared" si="615"/>
        <v>0</v>
      </c>
      <c r="BN385" s="77">
        <f t="shared" si="616"/>
        <v>1</v>
      </c>
      <c r="BO385" s="77">
        <f t="shared" si="617"/>
        <v>1</v>
      </c>
      <c r="BP385" s="77">
        <f t="shared" si="618"/>
        <v>0</v>
      </c>
      <c r="BQ385" s="77">
        <f t="shared" si="619"/>
        <v>1</v>
      </c>
      <c r="BR385" s="77">
        <f t="shared" si="620"/>
        <v>0</v>
      </c>
      <c r="BS385" s="77">
        <f t="shared" si="621"/>
        <v>0</v>
      </c>
      <c r="BT385" s="77">
        <f t="shared" si="622"/>
        <v>0</v>
      </c>
      <c r="BU385" s="77">
        <f t="shared" si="623"/>
        <v>0</v>
      </c>
      <c r="BV385" s="77">
        <f t="shared" si="624"/>
        <v>0</v>
      </c>
      <c r="BW385" s="77">
        <f t="shared" si="625"/>
        <v>0</v>
      </c>
      <c r="BY385" s="78" t="str">
        <f t="shared" si="626"/>
        <v/>
      </c>
      <c r="BZ385" s="78"/>
      <c r="CA385" s="78" t="str">
        <f t="shared" si="627"/>
        <v/>
      </c>
      <c r="CB385" s="78" t="str">
        <f t="shared" si="628"/>
        <v>ENL</v>
      </c>
      <c r="CC385" s="78" t="str">
        <f t="shared" si="629"/>
        <v>ENL</v>
      </c>
    </row>
    <row r="386" spans="1:81" s="76" customFormat="1" ht="14.25" customHeight="1" x14ac:dyDescent="0.35">
      <c r="A386" s="75" t="str">
        <f t="shared" si="598"/>
        <v>Not Completed</v>
      </c>
      <c r="C386" s="77">
        <f t="shared" ref="C386:C449" si="631">C385+1</f>
        <v>385</v>
      </c>
      <c r="D386" s="14" t="str">
        <f t="shared" si="590"/>
        <v/>
      </c>
      <c r="E386" s="15"/>
      <c r="F386" s="15"/>
      <c r="G386" s="15"/>
      <c r="H386" s="14" t="str">
        <f t="shared" si="591"/>
        <v/>
      </c>
      <c r="I386" s="15"/>
      <c r="J386" s="15"/>
      <c r="K386" s="15"/>
      <c r="L386" s="15"/>
      <c r="M386" s="15"/>
      <c r="N386" s="15"/>
      <c r="O386" s="15"/>
      <c r="P386" s="16"/>
      <c r="Q386" s="17" t="str">
        <f>IF(ISBLANK(O386)=TRUE,"",VLOOKUP(O386,'validation code'!$X$35:$Y$38,2,0))</f>
        <v/>
      </c>
      <c r="R386" s="17" t="e">
        <f t="shared" si="592"/>
        <v>#VALUE!</v>
      </c>
      <c r="S386" s="16"/>
      <c r="T386" s="74" t="str">
        <f t="shared" si="593"/>
        <v/>
      </c>
      <c r="U386" s="69"/>
      <c r="V386" s="69"/>
      <c r="W386" s="69"/>
      <c r="X386" s="69"/>
      <c r="Y386" s="70"/>
      <c r="Z386" s="69"/>
      <c r="AA386" s="71"/>
      <c r="AB386" s="73" t="str">
        <f t="shared" si="596"/>
        <v/>
      </c>
      <c r="AC386" s="73" t="str">
        <f t="shared" si="630"/>
        <v/>
      </c>
      <c r="AD386" s="73" t="str">
        <f t="shared" si="630"/>
        <v/>
      </c>
      <c r="AE386" s="73" t="str">
        <f t="shared" si="630"/>
        <v/>
      </c>
      <c r="AF386" s="73" t="str">
        <f t="shared" si="630"/>
        <v/>
      </c>
      <c r="AG386" s="73" t="str">
        <f t="shared" si="630"/>
        <v/>
      </c>
      <c r="AH386" s="73" t="str">
        <f t="shared" si="630"/>
        <v/>
      </c>
      <c r="AI386" s="73" t="str">
        <f t="shared" si="630"/>
        <v/>
      </c>
      <c r="AJ386" s="73" t="str">
        <f t="shared" si="630"/>
        <v/>
      </c>
      <c r="AK386" s="73" t="str">
        <f t="shared" si="630"/>
        <v/>
      </c>
      <c r="AL386" s="73" t="str">
        <f t="shared" si="630"/>
        <v/>
      </c>
      <c r="AM386" s="73" t="str">
        <f t="shared" si="630"/>
        <v/>
      </c>
      <c r="AN386" s="64" t="e">
        <f t="shared" si="594"/>
        <v>#VALUE!</v>
      </c>
      <c r="AO386" s="12"/>
      <c r="AP386" s="12" t="str">
        <f>IF(ISBLANK(F386),"",VLOOKUP(F386,'validation code'!$T$64:$U$125,2,0))</f>
        <v/>
      </c>
      <c r="AQ386" s="12" t="str">
        <f>IF(ISBLANK(F386),"",VLOOKUP(F386,'validation code'!$T$3:$U$61,2,0))</f>
        <v/>
      </c>
      <c r="AR386" s="12" t="str">
        <f>IF(ISBLANK(M386)=TRUE,"",VLOOKUP(M386,'validation code'!$X$48:$Y$49,2,0))</f>
        <v/>
      </c>
      <c r="AS386" s="12" t="str">
        <f>IF(ISBLANK(F386)=TRUE,"",VLOOKUP(F386,'validation code'!$A$29:$B$91,2,0))</f>
        <v/>
      </c>
      <c r="AT386" s="12"/>
      <c r="AU386" s="12" t="s">
        <v>1149</v>
      </c>
      <c r="AV386" s="12" t="str">
        <f>IF(ISBLANK($B$2)=TRUE,"",VLOOKUP($B$2,'validation code'!$W$54:$X$76,2,0))</f>
        <v>ENL</v>
      </c>
      <c r="AW386" s="75" t="str">
        <f t="shared" si="599"/>
        <v>01</v>
      </c>
      <c r="AX386" s="75" t="str">
        <f t="shared" si="600"/>
        <v/>
      </c>
      <c r="AY386" s="75" t="str">
        <f t="shared" si="601"/>
        <v>0385</v>
      </c>
      <c r="AZ386" s="75" t="str">
        <f t="shared" si="602"/>
        <v>EX-23-ENL-01--0385</v>
      </c>
      <c r="BA386" s="75" t="str">
        <f t="shared" si="603"/>
        <v>Not Completed</v>
      </c>
      <c r="BB386" s="77">
        <f t="shared" si="604"/>
        <v>0</v>
      </c>
      <c r="BC386" s="77">
        <f t="shared" si="605"/>
        <v>0</v>
      </c>
      <c r="BD386" s="77">
        <f t="shared" si="606"/>
        <v>0</v>
      </c>
      <c r="BE386" s="77">
        <f t="shared" si="607"/>
        <v>1</v>
      </c>
      <c r="BF386" s="77">
        <f t="shared" si="608"/>
        <v>0</v>
      </c>
      <c r="BG386" s="77">
        <f t="shared" si="609"/>
        <v>0</v>
      </c>
      <c r="BH386" s="77">
        <f t="shared" si="610"/>
        <v>0</v>
      </c>
      <c r="BI386" s="77">
        <f t="shared" si="611"/>
        <v>0</v>
      </c>
      <c r="BJ386" s="77">
        <f t="shared" si="612"/>
        <v>0</v>
      </c>
      <c r="BK386" s="77">
        <f t="shared" si="613"/>
        <v>0</v>
      </c>
      <c r="BL386" s="77">
        <f t="shared" si="614"/>
        <v>0</v>
      </c>
      <c r="BM386" s="77">
        <f t="shared" si="615"/>
        <v>0</v>
      </c>
      <c r="BN386" s="77">
        <f t="shared" si="616"/>
        <v>1</v>
      </c>
      <c r="BO386" s="77">
        <f t="shared" si="617"/>
        <v>1</v>
      </c>
      <c r="BP386" s="77">
        <f t="shared" si="618"/>
        <v>0</v>
      </c>
      <c r="BQ386" s="77">
        <f t="shared" si="619"/>
        <v>1</v>
      </c>
      <c r="BR386" s="77">
        <f t="shared" si="620"/>
        <v>0</v>
      </c>
      <c r="BS386" s="77">
        <f t="shared" si="621"/>
        <v>0</v>
      </c>
      <c r="BT386" s="77">
        <f t="shared" si="622"/>
        <v>0</v>
      </c>
      <c r="BU386" s="77">
        <f t="shared" si="623"/>
        <v>0</v>
      </c>
      <c r="BV386" s="77">
        <f t="shared" si="624"/>
        <v>0</v>
      </c>
      <c r="BW386" s="77">
        <f t="shared" si="625"/>
        <v>0</v>
      </c>
      <c r="BY386" s="78" t="str">
        <f t="shared" si="626"/>
        <v/>
      </c>
      <c r="BZ386" s="78"/>
      <c r="CA386" s="78" t="str">
        <f t="shared" si="627"/>
        <v/>
      </c>
      <c r="CB386" s="78" t="str">
        <f t="shared" si="628"/>
        <v>ENL</v>
      </c>
      <c r="CC386" s="78" t="str">
        <f t="shared" si="629"/>
        <v>ENL</v>
      </c>
    </row>
    <row r="387" spans="1:81" s="76" customFormat="1" ht="14.25" customHeight="1" x14ac:dyDescent="0.35">
      <c r="A387" s="75" t="str">
        <f t="shared" si="598"/>
        <v>Not Completed</v>
      </c>
      <c r="C387" s="77">
        <f t="shared" si="631"/>
        <v>386</v>
      </c>
      <c r="D387" s="14" t="str">
        <f t="shared" ref="D387:D450" si="632">IF(A387="not completed","",AZ387)</f>
        <v/>
      </c>
      <c r="E387" s="15"/>
      <c r="F387" s="15"/>
      <c r="G387" s="15"/>
      <c r="H387" s="14" t="str">
        <f t="shared" ref="H387:H450" si="633">IF(ISBLANK(G387),"",VLOOKUP(G387,T_profitcode,2,0))</f>
        <v/>
      </c>
      <c r="I387" s="15"/>
      <c r="J387" s="15"/>
      <c r="K387" s="15"/>
      <c r="L387" s="15"/>
      <c r="M387" s="15"/>
      <c r="N387" s="15"/>
      <c r="O387" s="15"/>
      <c r="P387" s="16"/>
      <c r="Q387" s="17" t="str">
        <f>IF(ISBLANK(O387)=TRUE,"",VLOOKUP(O387,'validation code'!$X$35:$Y$38,2,0))</f>
        <v/>
      </c>
      <c r="R387" s="17" t="e">
        <f t="shared" ref="R387:R450" si="634">T387+S387</f>
        <v>#VALUE!</v>
      </c>
      <c r="S387" s="16"/>
      <c r="T387" s="74" t="str">
        <f t="shared" ref="T387:T450" si="635">IF(ISERR(P387*Q387)=TRUE,"",P387*Q387*N387)</f>
        <v/>
      </c>
      <c r="U387" s="69"/>
      <c r="V387" s="69"/>
      <c r="W387" s="69"/>
      <c r="X387" s="69"/>
      <c r="Y387" s="70"/>
      <c r="Z387" s="69"/>
      <c r="AA387" s="71"/>
      <c r="AB387" s="73" t="str">
        <f t="shared" si="596"/>
        <v/>
      </c>
      <c r="AC387" s="73" t="str">
        <f t="shared" si="630"/>
        <v/>
      </c>
      <c r="AD387" s="73" t="str">
        <f t="shared" si="630"/>
        <v/>
      </c>
      <c r="AE387" s="73" t="str">
        <f t="shared" si="630"/>
        <v/>
      </c>
      <c r="AF387" s="73" t="str">
        <f t="shared" si="630"/>
        <v/>
      </c>
      <c r="AG387" s="73" t="str">
        <f t="shared" si="630"/>
        <v/>
      </c>
      <c r="AH387" s="73" t="str">
        <f t="shared" si="630"/>
        <v/>
      </c>
      <c r="AI387" s="73" t="str">
        <f t="shared" si="630"/>
        <v/>
      </c>
      <c r="AJ387" s="73" t="str">
        <f t="shared" si="630"/>
        <v/>
      </c>
      <c r="AK387" s="73" t="str">
        <f t="shared" si="630"/>
        <v/>
      </c>
      <c r="AL387" s="73" t="str">
        <f t="shared" si="630"/>
        <v/>
      </c>
      <c r="AM387" s="73" t="str">
        <f t="shared" si="630"/>
        <v/>
      </c>
      <c r="AN387" s="64" t="e">
        <f t="shared" ref="AN387:AN450" si="636">(SUM(AB387:AM387))-T387</f>
        <v>#VALUE!</v>
      </c>
      <c r="AO387" s="12"/>
      <c r="AP387" s="12" t="str">
        <f>IF(ISBLANK(F387),"",VLOOKUP(F387,'validation code'!$T$64:$U$125,2,0))</f>
        <v/>
      </c>
      <c r="AQ387" s="12" t="str">
        <f>IF(ISBLANK(F387),"",VLOOKUP(F387,'validation code'!$T$3:$U$61,2,0))</f>
        <v/>
      </c>
      <c r="AR387" s="12" t="str">
        <f>IF(ISBLANK(M387)=TRUE,"",VLOOKUP(M387,'validation code'!$X$48:$Y$49,2,0))</f>
        <v/>
      </c>
      <c r="AS387" s="12" t="str">
        <f>IF(ISBLANK(F387)=TRUE,"",VLOOKUP(F387,'validation code'!$A$29:$B$91,2,0))</f>
        <v/>
      </c>
      <c r="AT387" s="12"/>
      <c r="AU387" s="12" t="s">
        <v>1149</v>
      </c>
      <c r="AV387" s="12" t="str">
        <f>IF(ISBLANK($B$2)=TRUE,"",VLOOKUP($B$2,'validation code'!$W$54:$X$76,2,0))</f>
        <v>ENL</v>
      </c>
      <c r="AW387" s="75" t="str">
        <f t="shared" si="599"/>
        <v>01</v>
      </c>
      <c r="AX387" s="75" t="str">
        <f t="shared" si="600"/>
        <v/>
      </c>
      <c r="AY387" s="75" t="str">
        <f t="shared" si="601"/>
        <v>0386</v>
      </c>
      <c r="AZ387" s="75" t="str">
        <f t="shared" si="602"/>
        <v>EX-23-ENL-01--0386</v>
      </c>
      <c r="BA387" s="75" t="str">
        <f t="shared" si="603"/>
        <v>Not Completed</v>
      </c>
      <c r="BB387" s="77">
        <f t="shared" si="604"/>
        <v>0</v>
      </c>
      <c r="BC387" s="77">
        <f t="shared" si="605"/>
        <v>0</v>
      </c>
      <c r="BD387" s="77">
        <f t="shared" si="606"/>
        <v>0</v>
      </c>
      <c r="BE387" s="77">
        <f t="shared" si="607"/>
        <v>1</v>
      </c>
      <c r="BF387" s="77">
        <f t="shared" si="608"/>
        <v>0</v>
      </c>
      <c r="BG387" s="77">
        <f t="shared" si="609"/>
        <v>0</v>
      </c>
      <c r="BH387" s="77">
        <f t="shared" si="610"/>
        <v>0</v>
      </c>
      <c r="BI387" s="77">
        <f t="shared" si="611"/>
        <v>0</v>
      </c>
      <c r="BJ387" s="77">
        <f t="shared" si="612"/>
        <v>0</v>
      </c>
      <c r="BK387" s="77">
        <f t="shared" si="613"/>
        <v>0</v>
      </c>
      <c r="BL387" s="77">
        <f t="shared" si="614"/>
        <v>0</v>
      </c>
      <c r="BM387" s="77">
        <f t="shared" si="615"/>
        <v>0</v>
      </c>
      <c r="BN387" s="77">
        <f t="shared" si="616"/>
        <v>1</v>
      </c>
      <c r="BO387" s="77">
        <f t="shared" si="617"/>
        <v>1</v>
      </c>
      <c r="BP387" s="77">
        <f t="shared" si="618"/>
        <v>0</v>
      </c>
      <c r="BQ387" s="77">
        <f t="shared" si="619"/>
        <v>1</v>
      </c>
      <c r="BR387" s="77">
        <f t="shared" si="620"/>
        <v>0</v>
      </c>
      <c r="BS387" s="77">
        <f t="shared" si="621"/>
        <v>0</v>
      </c>
      <c r="BT387" s="77">
        <f t="shared" si="622"/>
        <v>0</v>
      </c>
      <c r="BU387" s="77">
        <f t="shared" si="623"/>
        <v>0</v>
      </c>
      <c r="BV387" s="77">
        <f t="shared" si="624"/>
        <v>0</v>
      </c>
      <c r="BW387" s="77">
        <f t="shared" si="625"/>
        <v>0</v>
      </c>
      <c r="BY387" s="78" t="str">
        <f t="shared" si="626"/>
        <v/>
      </c>
      <c r="BZ387" s="78"/>
      <c r="CA387" s="78" t="str">
        <f t="shared" si="627"/>
        <v/>
      </c>
      <c r="CB387" s="78" t="str">
        <f t="shared" si="628"/>
        <v>ENL</v>
      </c>
      <c r="CC387" s="78" t="str">
        <f t="shared" si="629"/>
        <v>ENL</v>
      </c>
    </row>
    <row r="388" spans="1:81" s="76" customFormat="1" ht="14.25" customHeight="1" x14ac:dyDescent="0.35">
      <c r="A388" s="75" t="str">
        <f t="shared" si="598"/>
        <v>Not Completed</v>
      </c>
      <c r="C388" s="77">
        <f t="shared" si="631"/>
        <v>387</v>
      </c>
      <c r="D388" s="14" t="str">
        <f t="shared" si="632"/>
        <v/>
      </c>
      <c r="E388" s="15"/>
      <c r="F388" s="15"/>
      <c r="G388" s="15"/>
      <c r="H388" s="14" t="str">
        <f t="shared" si="633"/>
        <v/>
      </c>
      <c r="I388" s="15"/>
      <c r="J388" s="15"/>
      <c r="K388" s="15"/>
      <c r="L388" s="15"/>
      <c r="M388" s="15"/>
      <c r="N388" s="15"/>
      <c r="O388" s="15"/>
      <c r="P388" s="16"/>
      <c r="Q388" s="17" t="str">
        <f>IF(ISBLANK(O388)=TRUE,"",VLOOKUP(O388,'validation code'!$X$35:$Y$38,2,0))</f>
        <v/>
      </c>
      <c r="R388" s="17" t="e">
        <f t="shared" si="634"/>
        <v>#VALUE!</v>
      </c>
      <c r="S388" s="16"/>
      <c r="T388" s="74" t="str">
        <f t="shared" si="635"/>
        <v/>
      </c>
      <c r="U388" s="69"/>
      <c r="V388" s="69"/>
      <c r="W388" s="69"/>
      <c r="X388" s="69"/>
      <c r="Y388" s="70"/>
      <c r="Z388" s="69"/>
      <c r="AA388" s="71"/>
      <c r="AB388" s="73" t="str">
        <f t="shared" si="596"/>
        <v/>
      </c>
      <c r="AC388" s="73" t="str">
        <f t="shared" si="630"/>
        <v/>
      </c>
      <c r="AD388" s="73" t="str">
        <f t="shared" si="630"/>
        <v/>
      </c>
      <c r="AE388" s="73" t="str">
        <f t="shared" si="630"/>
        <v/>
      </c>
      <c r="AF388" s="73" t="str">
        <f t="shared" si="630"/>
        <v/>
      </c>
      <c r="AG388" s="73" t="str">
        <f t="shared" si="630"/>
        <v/>
      </c>
      <c r="AH388" s="73" t="str">
        <f t="shared" si="630"/>
        <v/>
      </c>
      <c r="AI388" s="73" t="str">
        <f t="shared" si="630"/>
        <v/>
      </c>
      <c r="AJ388" s="73" t="str">
        <f t="shared" si="630"/>
        <v/>
      </c>
      <c r="AK388" s="73" t="str">
        <f t="shared" si="630"/>
        <v/>
      </c>
      <c r="AL388" s="73" t="str">
        <f t="shared" si="630"/>
        <v/>
      </c>
      <c r="AM388" s="73" t="str">
        <f t="shared" si="630"/>
        <v/>
      </c>
      <c r="AN388" s="64" t="e">
        <f t="shared" si="636"/>
        <v>#VALUE!</v>
      </c>
      <c r="AO388" s="12"/>
      <c r="AP388" s="12" t="str">
        <f>IF(ISBLANK(F388),"",VLOOKUP(F388,'validation code'!$T$64:$U$125,2,0))</f>
        <v/>
      </c>
      <c r="AQ388" s="12" t="str">
        <f>IF(ISBLANK(F388),"",VLOOKUP(F388,'validation code'!$T$3:$U$61,2,0))</f>
        <v/>
      </c>
      <c r="AR388" s="12" t="str">
        <f>IF(ISBLANK(M388)=TRUE,"",VLOOKUP(M388,'validation code'!$X$48:$Y$49,2,0))</f>
        <v/>
      </c>
      <c r="AS388" s="12" t="str">
        <f>IF(ISBLANK(F388)=TRUE,"",VLOOKUP(F388,'validation code'!$A$29:$B$91,2,0))</f>
        <v/>
      </c>
      <c r="AT388" s="12"/>
      <c r="AU388" s="12" t="s">
        <v>1149</v>
      </c>
      <c r="AV388" s="12" t="str">
        <f>IF(ISBLANK($B$2)=TRUE,"",VLOOKUP($B$2,'validation code'!$W$54:$X$76,2,0))</f>
        <v>ENL</v>
      </c>
      <c r="AW388" s="75" t="str">
        <f t="shared" si="599"/>
        <v>01</v>
      </c>
      <c r="AX388" s="75" t="str">
        <f t="shared" si="600"/>
        <v/>
      </c>
      <c r="AY388" s="75" t="str">
        <f t="shared" si="601"/>
        <v>0387</v>
      </c>
      <c r="AZ388" s="75" t="str">
        <f t="shared" si="602"/>
        <v>EX-23-ENL-01--0387</v>
      </c>
      <c r="BA388" s="75" t="str">
        <f t="shared" si="603"/>
        <v>Not Completed</v>
      </c>
      <c r="BB388" s="77">
        <f t="shared" si="604"/>
        <v>0</v>
      </c>
      <c r="BC388" s="77">
        <f t="shared" si="605"/>
        <v>0</v>
      </c>
      <c r="BD388" s="77">
        <f t="shared" si="606"/>
        <v>0</v>
      </c>
      <c r="BE388" s="77">
        <f t="shared" si="607"/>
        <v>1</v>
      </c>
      <c r="BF388" s="77">
        <f t="shared" si="608"/>
        <v>0</v>
      </c>
      <c r="BG388" s="77">
        <f t="shared" si="609"/>
        <v>0</v>
      </c>
      <c r="BH388" s="77">
        <f t="shared" si="610"/>
        <v>0</v>
      </c>
      <c r="BI388" s="77">
        <f t="shared" si="611"/>
        <v>0</v>
      </c>
      <c r="BJ388" s="77">
        <f t="shared" si="612"/>
        <v>0</v>
      </c>
      <c r="BK388" s="77">
        <f t="shared" si="613"/>
        <v>0</v>
      </c>
      <c r="BL388" s="77">
        <f t="shared" si="614"/>
        <v>0</v>
      </c>
      <c r="BM388" s="77">
        <f t="shared" si="615"/>
        <v>0</v>
      </c>
      <c r="BN388" s="77">
        <f t="shared" si="616"/>
        <v>1</v>
      </c>
      <c r="BO388" s="77">
        <f t="shared" si="617"/>
        <v>1</v>
      </c>
      <c r="BP388" s="77">
        <f t="shared" si="618"/>
        <v>0</v>
      </c>
      <c r="BQ388" s="77">
        <f t="shared" si="619"/>
        <v>1</v>
      </c>
      <c r="BR388" s="77">
        <f t="shared" si="620"/>
        <v>0</v>
      </c>
      <c r="BS388" s="77">
        <f t="shared" si="621"/>
        <v>0</v>
      </c>
      <c r="BT388" s="77">
        <f t="shared" si="622"/>
        <v>0</v>
      </c>
      <c r="BU388" s="77">
        <f t="shared" si="623"/>
        <v>0</v>
      </c>
      <c r="BV388" s="77">
        <f t="shared" si="624"/>
        <v>0</v>
      </c>
      <c r="BW388" s="77">
        <f t="shared" si="625"/>
        <v>0</v>
      </c>
      <c r="BY388" s="78" t="str">
        <f t="shared" si="626"/>
        <v/>
      </c>
      <c r="BZ388" s="78"/>
      <c r="CA388" s="78" t="str">
        <f t="shared" si="627"/>
        <v/>
      </c>
      <c r="CB388" s="78" t="str">
        <f t="shared" si="628"/>
        <v>ENL</v>
      </c>
      <c r="CC388" s="78" t="str">
        <f t="shared" si="629"/>
        <v>ENL</v>
      </c>
    </row>
    <row r="389" spans="1:81" s="76" customFormat="1" ht="14.25" customHeight="1" x14ac:dyDescent="0.35">
      <c r="A389" s="75" t="str">
        <f t="shared" si="598"/>
        <v>Not Completed</v>
      </c>
      <c r="C389" s="77">
        <f t="shared" si="631"/>
        <v>388</v>
      </c>
      <c r="D389" s="14" t="str">
        <f t="shared" si="632"/>
        <v/>
      </c>
      <c r="E389" s="15"/>
      <c r="F389" s="15"/>
      <c r="G389" s="15"/>
      <c r="H389" s="14" t="str">
        <f t="shared" si="633"/>
        <v/>
      </c>
      <c r="I389" s="15"/>
      <c r="J389" s="15"/>
      <c r="K389" s="15"/>
      <c r="L389" s="15"/>
      <c r="M389" s="15"/>
      <c r="N389" s="15"/>
      <c r="O389" s="15"/>
      <c r="P389" s="16"/>
      <c r="Q389" s="17" t="str">
        <f>IF(ISBLANK(O389)=TRUE,"",VLOOKUP(O389,'validation code'!$X$35:$Y$38,2,0))</f>
        <v/>
      </c>
      <c r="R389" s="17" t="e">
        <f t="shared" si="634"/>
        <v>#VALUE!</v>
      </c>
      <c r="S389" s="16"/>
      <c r="T389" s="74" t="str">
        <f t="shared" si="635"/>
        <v/>
      </c>
      <c r="U389" s="69"/>
      <c r="V389" s="69"/>
      <c r="W389" s="69"/>
      <c r="X389" s="69"/>
      <c r="Y389" s="70"/>
      <c r="Z389" s="69"/>
      <c r="AA389" s="71"/>
      <c r="AB389" s="73" t="str">
        <f t="shared" si="596"/>
        <v/>
      </c>
      <c r="AC389" s="73" t="str">
        <f t="shared" si="630"/>
        <v/>
      </c>
      <c r="AD389" s="73" t="str">
        <f t="shared" si="630"/>
        <v/>
      </c>
      <c r="AE389" s="73" t="str">
        <f t="shared" si="630"/>
        <v/>
      </c>
      <c r="AF389" s="73" t="str">
        <f t="shared" si="630"/>
        <v/>
      </c>
      <c r="AG389" s="73" t="str">
        <f t="shared" si="630"/>
        <v/>
      </c>
      <c r="AH389" s="73" t="str">
        <f t="shared" si="630"/>
        <v/>
      </c>
      <c r="AI389" s="73" t="str">
        <f t="shared" si="630"/>
        <v/>
      </c>
      <c r="AJ389" s="73" t="str">
        <f t="shared" si="630"/>
        <v/>
      </c>
      <c r="AK389" s="73" t="str">
        <f t="shared" si="630"/>
        <v/>
      </c>
      <c r="AL389" s="73" t="str">
        <f t="shared" si="630"/>
        <v/>
      </c>
      <c r="AM389" s="73" t="str">
        <f t="shared" si="630"/>
        <v/>
      </c>
      <c r="AN389" s="64" t="e">
        <f t="shared" si="636"/>
        <v>#VALUE!</v>
      </c>
      <c r="AO389" s="12"/>
      <c r="AP389" s="12" t="str">
        <f>IF(ISBLANK(F389),"",VLOOKUP(F389,'validation code'!$T$64:$U$125,2,0))</f>
        <v/>
      </c>
      <c r="AQ389" s="12" t="str">
        <f>IF(ISBLANK(F389),"",VLOOKUP(F389,'validation code'!$T$3:$U$61,2,0))</f>
        <v/>
      </c>
      <c r="AR389" s="12" t="str">
        <f>IF(ISBLANK(M389)=TRUE,"",VLOOKUP(M389,'validation code'!$X$48:$Y$49,2,0))</f>
        <v/>
      </c>
      <c r="AS389" s="12" t="str">
        <f>IF(ISBLANK(F389)=TRUE,"",VLOOKUP(F389,'validation code'!$A$29:$B$91,2,0))</f>
        <v/>
      </c>
      <c r="AT389" s="12"/>
      <c r="AU389" s="12" t="s">
        <v>1149</v>
      </c>
      <c r="AV389" s="12" t="str">
        <f>IF(ISBLANK($B$2)=TRUE,"",VLOOKUP($B$2,'validation code'!$W$54:$X$76,2,0))</f>
        <v>ENL</v>
      </c>
      <c r="AW389" s="75" t="str">
        <f t="shared" si="599"/>
        <v>01</v>
      </c>
      <c r="AX389" s="75" t="str">
        <f t="shared" si="600"/>
        <v/>
      </c>
      <c r="AY389" s="75" t="str">
        <f t="shared" si="601"/>
        <v>0388</v>
      </c>
      <c r="AZ389" s="75" t="str">
        <f t="shared" si="602"/>
        <v>EX-23-ENL-01--0388</v>
      </c>
      <c r="BA389" s="75" t="str">
        <f t="shared" si="603"/>
        <v>Not Completed</v>
      </c>
      <c r="BB389" s="77">
        <f t="shared" si="604"/>
        <v>0</v>
      </c>
      <c r="BC389" s="77">
        <f t="shared" si="605"/>
        <v>0</v>
      </c>
      <c r="BD389" s="77">
        <f t="shared" si="606"/>
        <v>0</v>
      </c>
      <c r="BE389" s="77">
        <f t="shared" si="607"/>
        <v>1</v>
      </c>
      <c r="BF389" s="77">
        <f t="shared" si="608"/>
        <v>0</v>
      </c>
      <c r="BG389" s="77">
        <f t="shared" si="609"/>
        <v>0</v>
      </c>
      <c r="BH389" s="77">
        <f t="shared" si="610"/>
        <v>0</v>
      </c>
      <c r="BI389" s="77">
        <f t="shared" si="611"/>
        <v>0</v>
      </c>
      <c r="BJ389" s="77">
        <f t="shared" si="612"/>
        <v>0</v>
      </c>
      <c r="BK389" s="77">
        <f t="shared" si="613"/>
        <v>0</v>
      </c>
      <c r="BL389" s="77">
        <f t="shared" si="614"/>
        <v>0</v>
      </c>
      <c r="BM389" s="77">
        <f t="shared" si="615"/>
        <v>0</v>
      </c>
      <c r="BN389" s="77">
        <f t="shared" si="616"/>
        <v>1</v>
      </c>
      <c r="BO389" s="77">
        <f t="shared" si="617"/>
        <v>1</v>
      </c>
      <c r="BP389" s="77">
        <f t="shared" si="618"/>
        <v>0</v>
      </c>
      <c r="BQ389" s="77">
        <f t="shared" si="619"/>
        <v>1</v>
      </c>
      <c r="BR389" s="77">
        <f t="shared" si="620"/>
        <v>0</v>
      </c>
      <c r="BS389" s="77">
        <f t="shared" si="621"/>
        <v>0</v>
      </c>
      <c r="BT389" s="77">
        <f t="shared" si="622"/>
        <v>0</v>
      </c>
      <c r="BU389" s="77">
        <f t="shared" si="623"/>
        <v>0</v>
      </c>
      <c r="BV389" s="77">
        <f t="shared" si="624"/>
        <v>0</v>
      </c>
      <c r="BW389" s="77">
        <f t="shared" si="625"/>
        <v>0</v>
      </c>
      <c r="BY389" s="78" t="str">
        <f t="shared" si="626"/>
        <v/>
      </c>
      <c r="BZ389" s="78"/>
      <c r="CA389" s="78" t="str">
        <f t="shared" si="627"/>
        <v/>
      </c>
      <c r="CB389" s="78" t="str">
        <f t="shared" si="628"/>
        <v>ENL</v>
      </c>
      <c r="CC389" s="78" t="str">
        <f t="shared" si="629"/>
        <v>ENL</v>
      </c>
    </row>
    <row r="390" spans="1:81" s="76" customFormat="1" ht="14.25" customHeight="1" x14ac:dyDescent="0.35">
      <c r="A390" s="75" t="str">
        <f t="shared" si="598"/>
        <v>Not Completed</v>
      </c>
      <c r="C390" s="77">
        <f t="shared" si="631"/>
        <v>389</v>
      </c>
      <c r="D390" s="14" t="str">
        <f t="shared" si="632"/>
        <v/>
      </c>
      <c r="E390" s="15"/>
      <c r="F390" s="15"/>
      <c r="G390" s="15"/>
      <c r="H390" s="14" t="str">
        <f t="shared" si="633"/>
        <v/>
      </c>
      <c r="I390" s="15"/>
      <c r="J390" s="15"/>
      <c r="K390" s="15"/>
      <c r="L390" s="15"/>
      <c r="M390" s="15"/>
      <c r="N390" s="15"/>
      <c r="O390" s="15"/>
      <c r="P390" s="16"/>
      <c r="Q390" s="17" t="str">
        <f>IF(ISBLANK(O390)=TRUE,"",VLOOKUP(O390,'validation code'!$X$35:$Y$38,2,0))</f>
        <v/>
      </c>
      <c r="R390" s="17" t="e">
        <f t="shared" si="634"/>
        <v>#VALUE!</v>
      </c>
      <c r="S390" s="16"/>
      <c r="T390" s="74" t="str">
        <f t="shared" si="635"/>
        <v/>
      </c>
      <c r="U390" s="69"/>
      <c r="V390" s="69"/>
      <c r="W390" s="69"/>
      <c r="X390" s="69"/>
      <c r="Y390" s="70"/>
      <c r="Z390" s="69"/>
      <c r="AA390" s="71"/>
      <c r="AB390" s="73" t="str">
        <f t="shared" si="596"/>
        <v/>
      </c>
      <c r="AC390" s="73" t="str">
        <f t="shared" si="630"/>
        <v/>
      </c>
      <c r="AD390" s="73" t="str">
        <f t="shared" si="630"/>
        <v/>
      </c>
      <c r="AE390" s="73" t="str">
        <f t="shared" si="630"/>
        <v/>
      </c>
      <c r="AF390" s="73" t="str">
        <f t="shared" si="630"/>
        <v/>
      </c>
      <c r="AG390" s="73" t="str">
        <f t="shared" si="630"/>
        <v/>
      </c>
      <c r="AH390" s="73" t="str">
        <f t="shared" si="630"/>
        <v/>
      </c>
      <c r="AI390" s="73" t="str">
        <f t="shared" si="630"/>
        <v/>
      </c>
      <c r="AJ390" s="73" t="str">
        <f t="shared" si="630"/>
        <v/>
      </c>
      <c r="AK390" s="73" t="str">
        <f t="shared" si="630"/>
        <v/>
      </c>
      <c r="AL390" s="73" t="str">
        <f t="shared" si="630"/>
        <v/>
      </c>
      <c r="AM390" s="73" t="str">
        <f t="shared" si="630"/>
        <v/>
      </c>
      <c r="AN390" s="64" t="e">
        <f t="shared" si="636"/>
        <v>#VALUE!</v>
      </c>
      <c r="AO390" s="12"/>
      <c r="AP390" s="12" t="str">
        <f>IF(ISBLANK(F390),"",VLOOKUP(F390,'validation code'!$T$64:$U$125,2,0))</f>
        <v/>
      </c>
      <c r="AQ390" s="12" t="str">
        <f>IF(ISBLANK(F390),"",VLOOKUP(F390,'validation code'!$T$3:$U$61,2,0))</f>
        <v/>
      </c>
      <c r="AR390" s="12" t="str">
        <f>IF(ISBLANK(M390)=TRUE,"",VLOOKUP(M390,'validation code'!$X$48:$Y$49,2,0))</f>
        <v/>
      </c>
      <c r="AS390" s="12" t="str">
        <f>IF(ISBLANK(F390)=TRUE,"",VLOOKUP(F390,'validation code'!$A$29:$B$91,2,0))</f>
        <v/>
      </c>
      <c r="AT390" s="12"/>
      <c r="AU390" s="12" t="s">
        <v>1149</v>
      </c>
      <c r="AV390" s="12" t="str">
        <f>IF(ISBLANK($B$2)=TRUE,"",VLOOKUP($B$2,'validation code'!$W$54:$X$76,2,0))</f>
        <v>ENL</v>
      </c>
      <c r="AW390" s="75" t="str">
        <f t="shared" si="599"/>
        <v>01</v>
      </c>
      <c r="AX390" s="75" t="str">
        <f t="shared" si="600"/>
        <v/>
      </c>
      <c r="AY390" s="75" t="str">
        <f t="shared" si="601"/>
        <v>0389</v>
      </c>
      <c r="AZ390" s="75" t="str">
        <f t="shared" si="602"/>
        <v>EX-23-ENL-01--0389</v>
      </c>
      <c r="BA390" s="75" t="str">
        <f t="shared" si="603"/>
        <v>Not Completed</v>
      </c>
      <c r="BB390" s="77">
        <f t="shared" si="604"/>
        <v>0</v>
      </c>
      <c r="BC390" s="77">
        <f t="shared" si="605"/>
        <v>0</v>
      </c>
      <c r="BD390" s="77">
        <f t="shared" si="606"/>
        <v>0</v>
      </c>
      <c r="BE390" s="77">
        <f t="shared" si="607"/>
        <v>1</v>
      </c>
      <c r="BF390" s="77">
        <f t="shared" si="608"/>
        <v>0</v>
      </c>
      <c r="BG390" s="77">
        <f t="shared" si="609"/>
        <v>0</v>
      </c>
      <c r="BH390" s="77">
        <f t="shared" si="610"/>
        <v>0</v>
      </c>
      <c r="BI390" s="77">
        <f t="shared" si="611"/>
        <v>0</v>
      </c>
      <c r="BJ390" s="77">
        <f t="shared" si="612"/>
        <v>0</v>
      </c>
      <c r="BK390" s="77">
        <f t="shared" si="613"/>
        <v>0</v>
      </c>
      <c r="BL390" s="77">
        <f t="shared" si="614"/>
        <v>0</v>
      </c>
      <c r="BM390" s="77">
        <f t="shared" si="615"/>
        <v>0</v>
      </c>
      <c r="BN390" s="77">
        <f t="shared" si="616"/>
        <v>1</v>
      </c>
      <c r="BO390" s="77">
        <f t="shared" si="617"/>
        <v>1</v>
      </c>
      <c r="BP390" s="77">
        <f t="shared" si="618"/>
        <v>0</v>
      </c>
      <c r="BQ390" s="77">
        <f t="shared" si="619"/>
        <v>1</v>
      </c>
      <c r="BR390" s="77">
        <f t="shared" si="620"/>
        <v>0</v>
      </c>
      <c r="BS390" s="77">
        <f t="shared" si="621"/>
        <v>0</v>
      </c>
      <c r="BT390" s="77">
        <f t="shared" si="622"/>
        <v>0</v>
      </c>
      <c r="BU390" s="77">
        <f t="shared" si="623"/>
        <v>0</v>
      </c>
      <c r="BV390" s="77">
        <f t="shared" si="624"/>
        <v>0</v>
      </c>
      <c r="BW390" s="77">
        <f t="shared" si="625"/>
        <v>0</v>
      </c>
      <c r="BY390" s="78" t="str">
        <f t="shared" si="626"/>
        <v/>
      </c>
      <c r="BZ390" s="78"/>
      <c r="CA390" s="78" t="str">
        <f t="shared" si="627"/>
        <v/>
      </c>
      <c r="CB390" s="78" t="str">
        <f t="shared" si="628"/>
        <v>ENL</v>
      </c>
      <c r="CC390" s="78" t="str">
        <f t="shared" si="629"/>
        <v>ENL</v>
      </c>
    </row>
    <row r="391" spans="1:81" s="76" customFormat="1" ht="14.25" customHeight="1" x14ac:dyDescent="0.35">
      <c r="A391" s="75" t="str">
        <f t="shared" si="598"/>
        <v>Not Completed</v>
      </c>
      <c r="C391" s="77">
        <f t="shared" si="631"/>
        <v>390</v>
      </c>
      <c r="D391" s="14" t="str">
        <f t="shared" si="632"/>
        <v/>
      </c>
      <c r="E391" s="15"/>
      <c r="F391" s="15"/>
      <c r="G391" s="15"/>
      <c r="H391" s="14" t="str">
        <f t="shared" si="633"/>
        <v/>
      </c>
      <c r="I391" s="15"/>
      <c r="J391" s="15"/>
      <c r="K391" s="15"/>
      <c r="L391" s="15"/>
      <c r="M391" s="15"/>
      <c r="N391" s="15"/>
      <c r="O391" s="15"/>
      <c r="P391" s="16"/>
      <c r="Q391" s="17" t="str">
        <f>IF(ISBLANK(O391)=TRUE,"",VLOOKUP(O391,'validation code'!$X$35:$Y$38,2,0))</f>
        <v/>
      </c>
      <c r="R391" s="17" t="e">
        <f t="shared" si="634"/>
        <v>#VALUE!</v>
      </c>
      <c r="S391" s="16"/>
      <c r="T391" s="74" t="str">
        <f t="shared" si="635"/>
        <v/>
      </c>
      <c r="U391" s="69"/>
      <c r="V391" s="69"/>
      <c r="W391" s="69"/>
      <c r="X391" s="69"/>
      <c r="Y391" s="70"/>
      <c r="Z391" s="69"/>
      <c r="AA391" s="71"/>
      <c r="AB391" s="73" t="str">
        <f t="shared" si="596"/>
        <v/>
      </c>
      <c r="AC391" s="73" t="str">
        <f t="shared" si="630"/>
        <v/>
      </c>
      <c r="AD391" s="73" t="str">
        <f t="shared" si="630"/>
        <v/>
      </c>
      <c r="AE391" s="73" t="str">
        <f t="shared" si="630"/>
        <v/>
      </c>
      <c r="AF391" s="73" t="str">
        <f t="shared" si="630"/>
        <v/>
      </c>
      <c r="AG391" s="73" t="str">
        <f t="shared" si="630"/>
        <v/>
      </c>
      <c r="AH391" s="73" t="str">
        <f t="shared" si="630"/>
        <v/>
      </c>
      <c r="AI391" s="73" t="str">
        <f t="shared" si="630"/>
        <v/>
      </c>
      <c r="AJ391" s="73" t="str">
        <f t="shared" si="630"/>
        <v/>
      </c>
      <c r="AK391" s="73" t="str">
        <f t="shared" si="630"/>
        <v/>
      </c>
      <c r="AL391" s="73" t="str">
        <f t="shared" si="630"/>
        <v/>
      </c>
      <c r="AM391" s="73" t="str">
        <f t="shared" si="630"/>
        <v/>
      </c>
      <c r="AN391" s="64" t="e">
        <f t="shared" si="636"/>
        <v>#VALUE!</v>
      </c>
      <c r="AO391" s="12"/>
      <c r="AP391" s="12" t="str">
        <f>IF(ISBLANK(F391),"",VLOOKUP(F391,'validation code'!$T$64:$U$125,2,0))</f>
        <v/>
      </c>
      <c r="AQ391" s="12" t="str">
        <f>IF(ISBLANK(F391),"",VLOOKUP(F391,'validation code'!$T$3:$U$61,2,0))</f>
        <v/>
      </c>
      <c r="AR391" s="12" t="str">
        <f>IF(ISBLANK(M391)=TRUE,"",VLOOKUP(M391,'validation code'!$X$48:$Y$49,2,0))</f>
        <v/>
      </c>
      <c r="AS391" s="12" t="str">
        <f>IF(ISBLANK(F391)=TRUE,"",VLOOKUP(F391,'validation code'!$A$29:$B$91,2,0))</f>
        <v/>
      </c>
      <c r="AT391" s="12"/>
      <c r="AU391" s="12" t="s">
        <v>1149</v>
      </c>
      <c r="AV391" s="12" t="str">
        <f>IF(ISBLANK($B$2)=TRUE,"",VLOOKUP($B$2,'validation code'!$W$54:$X$76,2,0))</f>
        <v>ENL</v>
      </c>
      <c r="AW391" s="75" t="str">
        <f t="shared" si="599"/>
        <v>01</v>
      </c>
      <c r="AX391" s="75" t="str">
        <f t="shared" si="600"/>
        <v/>
      </c>
      <c r="AY391" s="75" t="str">
        <f t="shared" si="601"/>
        <v>0390</v>
      </c>
      <c r="AZ391" s="75" t="str">
        <f t="shared" si="602"/>
        <v>EX-23-ENL-01--0390</v>
      </c>
      <c r="BA391" s="75" t="str">
        <f t="shared" si="603"/>
        <v>Not Completed</v>
      </c>
      <c r="BB391" s="77">
        <f t="shared" si="604"/>
        <v>0</v>
      </c>
      <c r="BC391" s="77">
        <f t="shared" si="605"/>
        <v>0</v>
      </c>
      <c r="BD391" s="77">
        <f t="shared" si="606"/>
        <v>0</v>
      </c>
      <c r="BE391" s="77">
        <f t="shared" si="607"/>
        <v>1</v>
      </c>
      <c r="BF391" s="77">
        <f t="shared" si="608"/>
        <v>0</v>
      </c>
      <c r="BG391" s="77">
        <f t="shared" si="609"/>
        <v>0</v>
      </c>
      <c r="BH391" s="77">
        <f t="shared" si="610"/>
        <v>0</v>
      </c>
      <c r="BI391" s="77">
        <f t="shared" si="611"/>
        <v>0</v>
      </c>
      <c r="BJ391" s="77">
        <f t="shared" si="612"/>
        <v>0</v>
      </c>
      <c r="BK391" s="77">
        <f t="shared" si="613"/>
        <v>0</v>
      </c>
      <c r="BL391" s="77">
        <f t="shared" si="614"/>
        <v>0</v>
      </c>
      <c r="BM391" s="77">
        <f t="shared" si="615"/>
        <v>0</v>
      </c>
      <c r="BN391" s="77">
        <f t="shared" si="616"/>
        <v>1</v>
      </c>
      <c r="BO391" s="77">
        <f t="shared" si="617"/>
        <v>1</v>
      </c>
      <c r="BP391" s="77">
        <f t="shared" si="618"/>
        <v>0</v>
      </c>
      <c r="BQ391" s="77">
        <f t="shared" si="619"/>
        <v>1</v>
      </c>
      <c r="BR391" s="77">
        <f t="shared" si="620"/>
        <v>0</v>
      </c>
      <c r="BS391" s="77">
        <f t="shared" si="621"/>
        <v>0</v>
      </c>
      <c r="BT391" s="77">
        <f t="shared" si="622"/>
        <v>0</v>
      </c>
      <c r="BU391" s="77">
        <f t="shared" si="623"/>
        <v>0</v>
      </c>
      <c r="BV391" s="77">
        <f t="shared" si="624"/>
        <v>0</v>
      </c>
      <c r="BW391" s="77">
        <f t="shared" si="625"/>
        <v>0</v>
      </c>
      <c r="BY391" s="78" t="str">
        <f t="shared" si="626"/>
        <v/>
      </c>
      <c r="BZ391" s="78"/>
      <c r="CA391" s="78" t="str">
        <f t="shared" si="627"/>
        <v/>
      </c>
      <c r="CB391" s="78" t="str">
        <f t="shared" si="628"/>
        <v>ENL</v>
      </c>
      <c r="CC391" s="78" t="str">
        <f t="shared" si="629"/>
        <v>ENL</v>
      </c>
    </row>
    <row r="392" spans="1:81" s="76" customFormat="1" ht="14.25" customHeight="1" x14ac:dyDescent="0.35">
      <c r="A392" s="75" t="str">
        <f t="shared" si="598"/>
        <v>Not Completed</v>
      </c>
      <c r="C392" s="77">
        <f t="shared" si="631"/>
        <v>391</v>
      </c>
      <c r="D392" s="14" t="str">
        <f t="shared" si="632"/>
        <v/>
      </c>
      <c r="E392" s="15"/>
      <c r="F392" s="15"/>
      <c r="G392" s="15"/>
      <c r="H392" s="14" t="str">
        <f t="shared" si="633"/>
        <v/>
      </c>
      <c r="I392" s="15"/>
      <c r="J392" s="15"/>
      <c r="K392" s="15"/>
      <c r="L392" s="15"/>
      <c r="M392" s="15"/>
      <c r="N392" s="15"/>
      <c r="O392" s="15"/>
      <c r="P392" s="16"/>
      <c r="Q392" s="17" t="str">
        <f>IF(ISBLANK(O392)=TRUE,"",VLOOKUP(O392,'validation code'!$X$35:$Y$38,2,0))</f>
        <v/>
      </c>
      <c r="R392" s="17" t="e">
        <f t="shared" si="634"/>
        <v>#VALUE!</v>
      </c>
      <c r="S392" s="16"/>
      <c r="T392" s="74" t="str">
        <f t="shared" si="635"/>
        <v/>
      </c>
      <c r="U392" s="69"/>
      <c r="V392" s="69"/>
      <c r="W392" s="69"/>
      <c r="X392" s="69"/>
      <c r="Y392" s="70"/>
      <c r="Z392" s="69"/>
      <c r="AA392" s="71"/>
      <c r="AB392" s="73" t="str">
        <f t="shared" si="596"/>
        <v/>
      </c>
      <c r="AC392" s="73" t="str">
        <f t="shared" si="630"/>
        <v/>
      </c>
      <c r="AD392" s="73" t="str">
        <f t="shared" si="630"/>
        <v/>
      </c>
      <c r="AE392" s="73" t="str">
        <f t="shared" si="630"/>
        <v/>
      </c>
      <c r="AF392" s="73" t="str">
        <f t="shared" si="630"/>
        <v/>
      </c>
      <c r="AG392" s="73" t="str">
        <f t="shared" si="630"/>
        <v/>
      </c>
      <c r="AH392" s="73" t="str">
        <f t="shared" si="630"/>
        <v/>
      </c>
      <c r="AI392" s="73" t="str">
        <f t="shared" si="630"/>
        <v/>
      </c>
      <c r="AJ392" s="73" t="str">
        <f t="shared" si="630"/>
        <v/>
      </c>
      <c r="AK392" s="73" t="str">
        <f t="shared" si="630"/>
        <v/>
      </c>
      <c r="AL392" s="73" t="str">
        <f t="shared" si="630"/>
        <v/>
      </c>
      <c r="AM392" s="73" t="str">
        <f t="shared" si="630"/>
        <v/>
      </c>
      <c r="AN392" s="64" t="e">
        <f t="shared" si="636"/>
        <v>#VALUE!</v>
      </c>
      <c r="AO392" s="12"/>
      <c r="AP392" s="12" t="str">
        <f>IF(ISBLANK(F392),"",VLOOKUP(F392,'validation code'!$T$64:$U$125,2,0))</f>
        <v/>
      </c>
      <c r="AQ392" s="12" t="str">
        <f>IF(ISBLANK(F392),"",VLOOKUP(F392,'validation code'!$T$3:$U$61,2,0))</f>
        <v/>
      </c>
      <c r="AR392" s="12" t="str">
        <f>IF(ISBLANK(M392)=TRUE,"",VLOOKUP(M392,'validation code'!$X$48:$Y$49,2,0))</f>
        <v/>
      </c>
      <c r="AS392" s="12" t="str">
        <f>IF(ISBLANK(F392)=TRUE,"",VLOOKUP(F392,'validation code'!$A$29:$B$91,2,0))</f>
        <v/>
      </c>
      <c r="AT392" s="12"/>
      <c r="AU392" s="12" t="s">
        <v>1149</v>
      </c>
      <c r="AV392" s="12" t="str">
        <f>IF(ISBLANK($B$2)=TRUE,"",VLOOKUP($B$2,'validation code'!$W$54:$X$76,2,0))</f>
        <v>ENL</v>
      </c>
      <c r="AW392" s="75" t="str">
        <f t="shared" si="599"/>
        <v>01</v>
      </c>
      <c r="AX392" s="75" t="str">
        <f t="shared" si="600"/>
        <v/>
      </c>
      <c r="AY392" s="75" t="str">
        <f t="shared" si="601"/>
        <v>0391</v>
      </c>
      <c r="AZ392" s="75" t="str">
        <f t="shared" si="602"/>
        <v>EX-23-ENL-01--0391</v>
      </c>
      <c r="BA392" s="75" t="str">
        <f t="shared" si="603"/>
        <v>Not Completed</v>
      </c>
      <c r="BB392" s="77">
        <f t="shared" si="604"/>
        <v>0</v>
      </c>
      <c r="BC392" s="77">
        <f t="shared" si="605"/>
        <v>0</v>
      </c>
      <c r="BD392" s="77">
        <f t="shared" si="606"/>
        <v>0</v>
      </c>
      <c r="BE392" s="77">
        <f t="shared" si="607"/>
        <v>1</v>
      </c>
      <c r="BF392" s="77">
        <f t="shared" si="608"/>
        <v>0</v>
      </c>
      <c r="BG392" s="77">
        <f t="shared" si="609"/>
        <v>0</v>
      </c>
      <c r="BH392" s="77">
        <f t="shared" si="610"/>
        <v>0</v>
      </c>
      <c r="BI392" s="77">
        <f t="shared" si="611"/>
        <v>0</v>
      </c>
      <c r="BJ392" s="77">
        <f t="shared" si="612"/>
        <v>0</v>
      </c>
      <c r="BK392" s="77">
        <f t="shared" si="613"/>
        <v>0</v>
      </c>
      <c r="BL392" s="77">
        <f t="shared" si="614"/>
        <v>0</v>
      </c>
      <c r="BM392" s="77">
        <f t="shared" si="615"/>
        <v>0</v>
      </c>
      <c r="BN392" s="77">
        <f t="shared" si="616"/>
        <v>1</v>
      </c>
      <c r="BO392" s="77">
        <f t="shared" si="617"/>
        <v>1</v>
      </c>
      <c r="BP392" s="77">
        <f t="shared" si="618"/>
        <v>0</v>
      </c>
      <c r="BQ392" s="77">
        <f t="shared" si="619"/>
        <v>1</v>
      </c>
      <c r="BR392" s="77">
        <f t="shared" si="620"/>
        <v>0</v>
      </c>
      <c r="BS392" s="77">
        <f t="shared" si="621"/>
        <v>0</v>
      </c>
      <c r="BT392" s="77">
        <f t="shared" si="622"/>
        <v>0</v>
      </c>
      <c r="BU392" s="77">
        <f t="shared" si="623"/>
        <v>0</v>
      </c>
      <c r="BV392" s="77">
        <f t="shared" si="624"/>
        <v>0</v>
      </c>
      <c r="BW392" s="77">
        <f t="shared" si="625"/>
        <v>0</v>
      </c>
      <c r="BY392" s="78" t="str">
        <f t="shared" si="626"/>
        <v/>
      </c>
      <c r="BZ392" s="78"/>
      <c r="CA392" s="78" t="str">
        <f t="shared" si="627"/>
        <v/>
      </c>
      <c r="CB392" s="78" t="str">
        <f t="shared" si="628"/>
        <v>ENL</v>
      </c>
      <c r="CC392" s="78" t="str">
        <f t="shared" si="629"/>
        <v>ENL</v>
      </c>
    </row>
    <row r="393" spans="1:81" s="76" customFormat="1" ht="14.25" customHeight="1" x14ac:dyDescent="0.35">
      <c r="A393" s="75" t="str">
        <f t="shared" si="598"/>
        <v>Not Completed</v>
      </c>
      <c r="C393" s="77">
        <f t="shared" si="631"/>
        <v>392</v>
      </c>
      <c r="D393" s="14" t="str">
        <f t="shared" si="632"/>
        <v/>
      </c>
      <c r="E393" s="15"/>
      <c r="F393" s="15"/>
      <c r="G393" s="15"/>
      <c r="H393" s="14" t="str">
        <f t="shared" si="633"/>
        <v/>
      </c>
      <c r="I393" s="15"/>
      <c r="J393" s="15"/>
      <c r="K393" s="15"/>
      <c r="L393" s="15"/>
      <c r="M393" s="15"/>
      <c r="N393" s="15"/>
      <c r="O393" s="15"/>
      <c r="P393" s="16"/>
      <c r="Q393" s="17" t="str">
        <f>IF(ISBLANK(O393)=TRUE,"",VLOOKUP(O393,'validation code'!$X$35:$Y$38,2,0))</f>
        <v/>
      </c>
      <c r="R393" s="17" t="e">
        <f t="shared" si="634"/>
        <v>#VALUE!</v>
      </c>
      <c r="S393" s="16"/>
      <c r="T393" s="74" t="str">
        <f t="shared" si="635"/>
        <v/>
      </c>
      <c r="U393" s="69"/>
      <c r="V393" s="69"/>
      <c r="W393" s="69"/>
      <c r="X393" s="69"/>
      <c r="Y393" s="70"/>
      <c r="Z393" s="69"/>
      <c r="AA393" s="71"/>
      <c r="AB393" s="73" t="str">
        <f t="shared" si="596"/>
        <v/>
      </c>
      <c r="AC393" s="73" t="str">
        <f t="shared" si="630"/>
        <v/>
      </c>
      <c r="AD393" s="73" t="str">
        <f t="shared" si="630"/>
        <v/>
      </c>
      <c r="AE393" s="73" t="str">
        <f t="shared" si="630"/>
        <v/>
      </c>
      <c r="AF393" s="73" t="str">
        <f t="shared" si="630"/>
        <v/>
      </c>
      <c r="AG393" s="73" t="str">
        <f t="shared" si="630"/>
        <v/>
      </c>
      <c r="AH393" s="73" t="str">
        <f t="shared" si="630"/>
        <v/>
      </c>
      <c r="AI393" s="73" t="str">
        <f t="shared" si="630"/>
        <v/>
      </c>
      <c r="AJ393" s="73" t="str">
        <f t="shared" si="630"/>
        <v/>
      </c>
      <c r="AK393" s="73" t="str">
        <f t="shared" si="630"/>
        <v/>
      </c>
      <c r="AL393" s="73" t="str">
        <f t="shared" si="630"/>
        <v/>
      </c>
      <c r="AM393" s="73" t="str">
        <f t="shared" si="630"/>
        <v/>
      </c>
      <c r="AN393" s="64" t="e">
        <f t="shared" si="636"/>
        <v>#VALUE!</v>
      </c>
      <c r="AO393" s="12"/>
      <c r="AP393" s="12" t="str">
        <f>IF(ISBLANK(F393),"",VLOOKUP(F393,'validation code'!$T$64:$U$125,2,0))</f>
        <v/>
      </c>
      <c r="AQ393" s="12" t="str">
        <f>IF(ISBLANK(F393),"",VLOOKUP(F393,'validation code'!$T$3:$U$61,2,0))</f>
        <v/>
      </c>
      <c r="AR393" s="12" t="str">
        <f>IF(ISBLANK(M393)=TRUE,"",VLOOKUP(M393,'validation code'!$X$48:$Y$49,2,0))</f>
        <v/>
      </c>
      <c r="AS393" s="12" t="str">
        <f>IF(ISBLANK(F393)=TRUE,"",VLOOKUP(F393,'validation code'!$A$29:$B$91,2,0))</f>
        <v/>
      </c>
      <c r="AT393" s="12"/>
      <c r="AU393" s="12" t="s">
        <v>1149</v>
      </c>
      <c r="AV393" s="12" t="str">
        <f>IF(ISBLANK($B$2)=TRUE,"",VLOOKUP($B$2,'validation code'!$W$54:$X$76,2,0))</f>
        <v>ENL</v>
      </c>
      <c r="AW393" s="75" t="str">
        <f t="shared" si="599"/>
        <v>01</v>
      </c>
      <c r="AX393" s="75" t="str">
        <f t="shared" si="600"/>
        <v/>
      </c>
      <c r="AY393" s="75" t="str">
        <f t="shared" si="601"/>
        <v>0392</v>
      </c>
      <c r="AZ393" s="75" t="str">
        <f t="shared" si="602"/>
        <v>EX-23-ENL-01--0392</v>
      </c>
      <c r="BA393" s="75" t="str">
        <f t="shared" si="603"/>
        <v>Not Completed</v>
      </c>
      <c r="BB393" s="77">
        <f t="shared" si="604"/>
        <v>0</v>
      </c>
      <c r="BC393" s="77">
        <f t="shared" si="605"/>
        <v>0</v>
      </c>
      <c r="BD393" s="77">
        <f t="shared" si="606"/>
        <v>0</v>
      </c>
      <c r="BE393" s="77">
        <f t="shared" si="607"/>
        <v>1</v>
      </c>
      <c r="BF393" s="77">
        <f t="shared" si="608"/>
        <v>0</v>
      </c>
      <c r="BG393" s="77">
        <f t="shared" si="609"/>
        <v>0</v>
      </c>
      <c r="BH393" s="77">
        <f t="shared" si="610"/>
        <v>0</v>
      </c>
      <c r="BI393" s="77">
        <f t="shared" si="611"/>
        <v>0</v>
      </c>
      <c r="BJ393" s="77">
        <f t="shared" si="612"/>
        <v>0</v>
      </c>
      <c r="BK393" s="77">
        <f t="shared" si="613"/>
        <v>0</v>
      </c>
      <c r="BL393" s="77">
        <f t="shared" si="614"/>
        <v>0</v>
      </c>
      <c r="BM393" s="77">
        <f t="shared" si="615"/>
        <v>0</v>
      </c>
      <c r="BN393" s="77">
        <f t="shared" si="616"/>
        <v>1</v>
      </c>
      <c r="BO393" s="77">
        <f t="shared" si="617"/>
        <v>1</v>
      </c>
      <c r="BP393" s="77">
        <f t="shared" si="618"/>
        <v>0</v>
      </c>
      <c r="BQ393" s="77">
        <f t="shared" si="619"/>
        <v>1</v>
      </c>
      <c r="BR393" s="77">
        <f t="shared" si="620"/>
        <v>0</v>
      </c>
      <c r="BS393" s="77">
        <f t="shared" si="621"/>
        <v>0</v>
      </c>
      <c r="BT393" s="77">
        <f t="shared" si="622"/>
        <v>0</v>
      </c>
      <c r="BU393" s="77">
        <f t="shared" si="623"/>
        <v>0</v>
      </c>
      <c r="BV393" s="77">
        <f t="shared" si="624"/>
        <v>0</v>
      </c>
      <c r="BW393" s="77">
        <f t="shared" si="625"/>
        <v>0</v>
      </c>
      <c r="BY393" s="78" t="str">
        <f t="shared" si="626"/>
        <v/>
      </c>
      <c r="BZ393" s="78"/>
      <c r="CA393" s="78" t="str">
        <f t="shared" si="627"/>
        <v/>
      </c>
      <c r="CB393" s="78" t="str">
        <f t="shared" si="628"/>
        <v>ENL</v>
      </c>
      <c r="CC393" s="78" t="str">
        <f t="shared" si="629"/>
        <v>ENL</v>
      </c>
    </row>
    <row r="394" spans="1:81" s="76" customFormat="1" ht="14.25" customHeight="1" x14ac:dyDescent="0.35">
      <c r="A394" s="75" t="str">
        <f t="shared" si="598"/>
        <v>Not Completed</v>
      </c>
      <c r="C394" s="77">
        <f t="shared" si="631"/>
        <v>393</v>
      </c>
      <c r="D394" s="14" t="str">
        <f t="shared" si="632"/>
        <v/>
      </c>
      <c r="E394" s="15"/>
      <c r="F394" s="15"/>
      <c r="G394" s="15"/>
      <c r="H394" s="14" t="str">
        <f t="shared" si="633"/>
        <v/>
      </c>
      <c r="I394" s="15"/>
      <c r="J394" s="15"/>
      <c r="K394" s="15"/>
      <c r="L394" s="15"/>
      <c r="M394" s="15"/>
      <c r="N394" s="15"/>
      <c r="O394" s="15"/>
      <c r="P394" s="16"/>
      <c r="Q394" s="17" t="str">
        <f>IF(ISBLANK(O394)=TRUE,"",VLOOKUP(O394,'validation code'!$X$35:$Y$38,2,0))</f>
        <v/>
      </c>
      <c r="R394" s="17" t="e">
        <f t="shared" si="634"/>
        <v>#VALUE!</v>
      </c>
      <c r="S394" s="16"/>
      <c r="T394" s="74" t="str">
        <f t="shared" si="635"/>
        <v/>
      </c>
      <c r="U394" s="69"/>
      <c r="V394" s="69"/>
      <c r="W394" s="69"/>
      <c r="X394" s="69"/>
      <c r="Y394" s="70"/>
      <c r="Z394" s="69"/>
      <c r="AA394" s="71"/>
      <c r="AB394" s="73" t="str">
        <f t="shared" si="596"/>
        <v/>
      </c>
      <c r="AC394" s="73" t="str">
        <f t="shared" si="630"/>
        <v/>
      </c>
      <c r="AD394" s="73" t="str">
        <f t="shared" si="630"/>
        <v/>
      </c>
      <c r="AE394" s="73" t="str">
        <f t="shared" si="630"/>
        <v/>
      </c>
      <c r="AF394" s="73" t="str">
        <f t="shared" si="630"/>
        <v/>
      </c>
      <c r="AG394" s="73" t="str">
        <f t="shared" si="630"/>
        <v/>
      </c>
      <c r="AH394" s="73" t="str">
        <f t="shared" si="630"/>
        <v/>
      </c>
      <c r="AI394" s="73" t="str">
        <f t="shared" si="630"/>
        <v/>
      </c>
      <c r="AJ394" s="73" t="str">
        <f t="shared" si="630"/>
        <v/>
      </c>
      <c r="AK394" s="73" t="str">
        <f t="shared" si="630"/>
        <v/>
      </c>
      <c r="AL394" s="73" t="str">
        <f t="shared" si="630"/>
        <v/>
      </c>
      <c r="AM394" s="73" t="str">
        <f t="shared" si="630"/>
        <v/>
      </c>
      <c r="AN394" s="64" t="e">
        <f t="shared" si="636"/>
        <v>#VALUE!</v>
      </c>
      <c r="AO394" s="12"/>
      <c r="AP394" s="12" t="str">
        <f>IF(ISBLANK(F394),"",VLOOKUP(F394,'validation code'!$T$64:$U$125,2,0))</f>
        <v/>
      </c>
      <c r="AQ394" s="12" t="str">
        <f>IF(ISBLANK(F394),"",VLOOKUP(F394,'validation code'!$T$3:$U$61,2,0))</f>
        <v/>
      </c>
      <c r="AR394" s="12" t="str">
        <f>IF(ISBLANK(M394)=TRUE,"",VLOOKUP(M394,'validation code'!$X$48:$Y$49,2,0))</f>
        <v/>
      </c>
      <c r="AS394" s="12" t="str">
        <f>IF(ISBLANK(F394)=TRUE,"",VLOOKUP(F394,'validation code'!$A$29:$B$91,2,0))</f>
        <v/>
      </c>
      <c r="AT394" s="12"/>
      <c r="AU394" s="12" t="s">
        <v>1149</v>
      </c>
      <c r="AV394" s="12" t="str">
        <f>IF(ISBLANK($B$2)=TRUE,"",VLOOKUP($B$2,'validation code'!$W$54:$X$76,2,0))</f>
        <v>ENL</v>
      </c>
      <c r="AW394" s="75" t="str">
        <f t="shared" si="599"/>
        <v>01</v>
      </c>
      <c r="AX394" s="75" t="str">
        <f t="shared" si="600"/>
        <v/>
      </c>
      <c r="AY394" s="75" t="str">
        <f t="shared" si="601"/>
        <v>0393</v>
      </c>
      <c r="AZ394" s="75" t="str">
        <f t="shared" si="602"/>
        <v>EX-23-ENL-01--0393</v>
      </c>
      <c r="BA394" s="75" t="str">
        <f t="shared" si="603"/>
        <v>Not Completed</v>
      </c>
      <c r="BB394" s="77">
        <f t="shared" si="604"/>
        <v>0</v>
      </c>
      <c r="BC394" s="77">
        <f t="shared" si="605"/>
        <v>0</v>
      </c>
      <c r="BD394" s="77">
        <f t="shared" si="606"/>
        <v>0</v>
      </c>
      <c r="BE394" s="77">
        <f t="shared" si="607"/>
        <v>1</v>
      </c>
      <c r="BF394" s="77">
        <f t="shared" si="608"/>
        <v>0</v>
      </c>
      <c r="BG394" s="77">
        <f t="shared" si="609"/>
        <v>0</v>
      </c>
      <c r="BH394" s="77">
        <f t="shared" si="610"/>
        <v>0</v>
      </c>
      <c r="BI394" s="77">
        <f t="shared" si="611"/>
        <v>0</v>
      </c>
      <c r="BJ394" s="77">
        <f t="shared" si="612"/>
        <v>0</v>
      </c>
      <c r="BK394" s="77">
        <f t="shared" si="613"/>
        <v>0</v>
      </c>
      <c r="BL394" s="77">
        <f t="shared" si="614"/>
        <v>0</v>
      </c>
      <c r="BM394" s="77">
        <f t="shared" si="615"/>
        <v>0</v>
      </c>
      <c r="BN394" s="77">
        <f t="shared" si="616"/>
        <v>1</v>
      </c>
      <c r="BO394" s="77">
        <f t="shared" si="617"/>
        <v>1</v>
      </c>
      <c r="BP394" s="77">
        <f t="shared" si="618"/>
        <v>0</v>
      </c>
      <c r="BQ394" s="77">
        <f t="shared" si="619"/>
        <v>1</v>
      </c>
      <c r="BR394" s="77">
        <f t="shared" si="620"/>
        <v>0</v>
      </c>
      <c r="BS394" s="77">
        <f t="shared" si="621"/>
        <v>0</v>
      </c>
      <c r="BT394" s="77">
        <f t="shared" si="622"/>
        <v>0</v>
      </c>
      <c r="BU394" s="77">
        <f t="shared" si="623"/>
        <v>0</v>
      </c>
      <c r="BV394" s="77">
        <f t="shared" si="624"/>
        <v>0</v>
      </c>
      <c r="BW394" s="77">
        <f t="shared" si="625"/>
        <v>0</v>
      </c>
      <c r="BY394" s="78" t="str">
        <f t="shared" si="626"/>
        <v/>
      </c>
      <c r="BZ394" s="78"/>
      <c r="CA394" s="78" t="str">
        <f t="shared" si="627"/>
        <v/>
      </c>
      <c r="CB394" s="78" t="str">
        <f t="shared" si="628"/>
        <v>ENL</v>
      </c>
      <c r="CC394" s="78" t="str">
        <f t="shared" si="629"/>
        <v>ENL</v>
      </c>
    </row>
    <row r="395" spans="1:81" s="76" customFormat="1" ht="14.25" customHeight="1" x14ac:dyDescent="0.35">
      <c r="A395" s="75" t="str">
        <f t="shared" si="598"/>
        <v>Not Completed</v>
      </c>
      <c r="C395" s="77">
        <f t="shared" si="631"/>
        <v>394</v>
      </c>
      <c r="D395" s="14" t="str">
        <f t="shared" si="632"/>
        <v/>
      </c>
      <c r="E395" s="15"/>
      <c r="F395" s="15"/>
      <c r="G395" s="15"/>
      <c r="H395" s="14" t="str">
        <f t="shared" si="633"/>
        <v/>
      </c>
      <c r="I395" s="15"/>
      <c r="J395" s="15"/>
      <c r="K395" s="15"/>
      <c r="L395" s="15"/>
      <c r="M395" s="15"/>
      <c r="N395" s="15"/>
      <c r="O395" s="15"/>
      <c r="P395" s="16"/>
      <c r="Q395" s="17" t="str">
        <f>IF(ISBLANK(O395)=TRUE,"",VLOOKUP(O395,'validation code'!$X$35:$Y$38,2,0))</f>
        <v/>
      </c>
      <c r="R395" s="17" t="e">
        <f t="shared" si="634"/>
        <v>#VALUE!</v>
      </c>
      <c r="S395" s="16"/>
      <c r="T395" s="74" t="str">
        <f t="shared" si="635"/>
        <v/>
      </c>
      <c r="U395" s="69"/>
      <c r="V395" s="69"/>
      <c r="W395" s="69"/>
      <c r="X395" s="69"/>
      <c r="Y395" s="70"/>
      <c r="Z395" s="69"/>
      <c r="AA395" s="71"/>
      <c r="AB395" s="73" t="str">
        <f t="shared" ref="AB395:AB458" si="637">IF(OR(ISBLANK($V395)=TRUE,$V395&lt;&gt;AB$1=TRUE,ISBLANK($T395)=TRUE),"",IF(AB$1=$V395,$T395,0))</f>
        <v/>
      </c>
      <c r="AC395" s="73" t="str">
        <f t="shared" si="630"/>
        <v/>
      </c>
      <c r="AD395" s="73" t="str">
        <f t="shared" si="630"/>
        <v/>
      </c>
      <c r="AE395" s="73" t="str">
        <f t="shared" si="630"/>
        <v/>
      </c>
      <c r="AF395" s="73" t="str">
        <f t="shared" si="630"/>
        <v/>
      </c>
      <c r="AG395" s="73" t="str">
        <f t="shared" si="630"/>
        <v/>
      </c>
      <c r="AH395" s="73" t="str">
        <f t="shared" si="630"/>
        <v/>
      </c>
      <c r="AI395" s="73" t="str">
        <f t="shared" si="630"/>
        <v/>
      </c>
      <c r="AJ395" s="73" t="str">
        <f t="shared" si="630"/>
        <v/>
      </c>
      <c r="AK395" s="73" t="str">
        <f t="shared" si="630"/>
        <v/>
      </c>
      <c r="AL395" s="73" t="str">
        <f t="shared" si="630"/>
        <v/>
      </c>
      <c r="AM395" s="73" t="str">
        <f t="shared" si="630"/>
        <v/>
      </c>
      <c r="AN395" s="64" t="e">
        <f t="shared" si="636"/>
        <v>#VALUE!</v>
      </c>
      <c r="AO395" s="12"/>
      <c r="AP395" s="12" t="str">
        <f>IF(ISBLANK(F395),"",VLOOKUP(F395,'validation code'!$T$64:$U$125,2,0))</f>
        <v/>
      </c>
      <c r="AQ395" s="12" t="str">
        <f>IF(ISBLANK(F395),"",VLOOKUP(F395,'validation code'!$T$3:$U$61,2,0))</f>
        <v/>
      </c>
      <c r="AR395" s="12" t="str">
        <f>IF(ISBLANK(M395)=TRUE,"",VLOOKUP(M395,'validation code'!$X$48:$Y$49,2,0))</f>
        <v/>
      </c>
      <c r="AS395" s="12" t="str">
        <f>IF(ISBLANK(F395)=TRUE,"",VLOOKUP(F395,'validation code'!$A$29:$B$91,2,0))</f>
        <v/>
      </c>
      <c r="AT395" s="12"/>
      <c r="AU395" s="12" t="s">
        <v>1149</v>
      </c>
      <c r="AV395" s="12" t="str">
        <f>IF(ISBLANK($B$2)=TRUE,"",VLOOKUP($B$2,'validation code'!$W$54:$X$76,2,0))</f>
        <v>ENL</v>
      </c>
      <c r="AW395" s="75" t="str">
        <f t="shared" si="599"/>
        <v>01</v>
      </c>
      <c r="AX395" s="75" t="str">
        <f t="shared" si="600"/>
        <v/>
      </c>
      <c r="AY395" s="75" t="str">
        <f t="shared" si="601"/>
        <v>0394</v>
      </c>
      <c r="AZ395" s="75" t="str">
        <f t="shared" si="602"/>
        <v>EX-23-ENL-01--0394</v>
      </c>
      <c r="BA395" s="75" t="str">
        <f t="shared" si="603"/>
        <v>Not Completed</v>
      </c>
      <c r="BB395" s="77">
        <f t="shared" si="604"/>
        <v>0</v>
      </c>
      <c r="BC395" s="77">
        <f t="shared" si="605"/>
        <v>0</v>
      </c>
      <c r="BD395" s="77">
        <f t="shared" si="606"/>
        <v>0</v>
      </c>
      <c r="BE395" s="77">
        <f t="shared" si="607"/>
        <v>1</v>
      </c>
      <c r="BF395" s="77">
        <f t="shared" si="608"/>
        <v>0</v>
      </c>
      <c r="BG395" s="77">
        <f t="shared" si="609"/>
        <v>0</v>
      </c>
      <c r="BH395" s="77">
        <f t="shared" si="610"/>
        <v>0</v>
      </c>
      <c r="BI395" s="77">
        <f t="shared" si="611"/>
        <v>0</v>
      </c>
      <c r="BJ395" s="77">
        <f t="shared" si="612"/>
        <v>0</v>
      </c>
      <c r="BK395" s="77">
        <f t="shared" si="613"/>
        <v>0</v>
      </c>
      <c r="BL395" s="77">
        <f t="shared" si="614"/>
        <v>0</v>
      </c>
      <c r="BM395" s="77">
        <f t="shared" si="615"/>
        <v>0</v>
      </c>
      <c r="BN395" s="77">
        <f t="shared" si="616"/>
        <v>1</v>
      </c>
      <c r="BO395" s="77">
        <f t="shared" si="617"/>
        <v>1</v>
      </c>
      <c r="BP395" s="77">
        <f t="shared" si="618"/>
        <v>0</v>
      </c>
      <c r="BQ395" s="77">
        <f t="shared" si="619"/>
        <v>1</v>
      </c>
      <c r="BR395" s="77">
        <f t="shared" si="620"/>
        <v>0</v>
      </c>
      <c r="BS395" s="77">
        <f t="shared" si="621"/>
        <v>0</v>
      </c>
      <c r="BT395" s="77">
        <f t="shared" si="622"/>
        <v>0</v>
      </c>
      <c r="BU395" s="77">
        <f t="shared" si="623"/>
        <v>0</v>
      </c>
      <c r="BV395" s="77">
        <f t="shared" si="624"/>
        <v>0</v>
      </c>
      <c r="BW395" s="77">
        <f t="shared" si="625"/>
        <v>0</v>
      </c>
      <c r="BY395" s="78" t="str">
        <f t="shared" si="626"/>
        <v/>
      </c>
      <c r="BZ395" s="78"/>
      <c r="CA395" s="78" t="str">
        <f t="shared" si="627"/>
        <v/>
      </c>
      <c r="CB395" s="78" t="str">
        <f t="shared" si="628"/>
        <v>ENL</v>
      </c>
      <c r="CC395" s="78" t="str">
        <f t="shared" si="629"/>
        <v>ENL</v>
      </c>
    </row>
    <row r="396" spans="1:81" s="76" customFormat="1" ht="14.25" customHeight="1" x14ac:dyDescent="0.35">
      <c r="A396" s="75" t="str">
        <f t="shared" si="598"/>
        <v>Not Completed</v>
      </c>
      <c r="C396" s="77">
        <f t="shared" si="631"/>
        <v>395</v>
      </c>
      <c r="D396" s="14" t="str">
        <f t="shared" si="632"/>
        <v/>
      </c>
      <c r="E396" s="15"/>
      <c r="F396" s="15"/>
      <c r="G396" s="15"/>
      <c r="H396" s="14" t="str">
        <f t="shared" si="633"/>
        <v/>
      </c>
      <c r="I396" s="15"/>
      <c r="J396" s="15"/>
      <c r="K396" s="15"/>
      <c r="L396" s="15"/>
      <c r="M396" s="15"/>
      <c r="N396" s="15"/>
      <c r="O396" s="15"/>
      <c r="P396" s="16"/>
      <c r="Q396" s="17" t="str">
        <f>IF(ISBLANK(O396)=TRUE,"",VLOOKUP(O396,'validation code'!$X$35:$Y$38,2,0))</f>
        <v/>
      </c>
      <c r="R396" s="17" t="e">
        <f t="shared" si="634"/>
        <v>#VALUE!</v>
      </c>
      <c r="S396" s="16"/>
      <c r="T396" s="74" t="str">
        <f t="shared" si="635"/>
        <v/>
      </c>
      <c r="U396" s="69"/>
      <c r="V396" s="69"/>
      <c r="W396" s="69"/>
      <c r="X396" s="69"/>
      <c r="Y396" s="70"/>
      <c r="Z396" s="69"/>
      <c r="AA396" s="71"/>
      <c r="AB396" s="73" t="str">
        <f t="shared" si="637"/>
        <v/>
      </c>
      <c r="AC396" s="73" t="str">
        <f t="shared" si="630"/>
        <v/>
      </c>
      <c r="AD396" s="73" t="str">
        <f t="shared" si="630"/>
        <v/>
      </c>
      <c r="AE396" s="73" t="str">
        <f t="shared" si="630"/>
        <v/>
      </c>
      <c r="AF396" s="73" t="str">
        <f t="shared" si="630"/>
        <v/>
      </c>
      <c r="AG396" s="73" t="str">
        <f t="shared" si="630"/>
        <v/>
      </c>
      <c r="AH396" s="73" t="str">
        <f t="shared" si="630"/>
        <v/>
      </c>
      <c r="AI396" s="73" t="str">
        <f t="shared" si="630"/>
        <v/>
      </c>
      <c r="AJ396" s="73" t="str">
        <f t="shared" si="630"/>
        <v/>
      </c>
      <c r="AK396" s="73" t="str">
        <f t="shared" si="630"/>
        <v/>
      </c>
      <c r="AL396" s="73" t="str">
        <f t="shared" si="630"/>
        <v/>
      </c>
      <c r="AM396" s="73" t="str">
        <f t="shared" si="630"/>
        <v/>
      </c>
      <c r="AN396" s="64" t="e">
        <f t="shared" si="636"/>
        <v>#VALUE!</v>
      </c>
      <c r="AO396" s="12"/>
      <c r="AP396" s="12" t="str">
        <f>IF(ISBLANK(F396),"",VLOOKUP(F396,'validation code'!$T$64:$U$125,2,0))</f>
        <v/>
      </c>
      <c r="AQ396" s="12" t="str">
        <f>IF(ISBLANK(F396),"",VLOOKUP(F396,'validation code'!$T$3:$U$61,2,0))</f>
        <v/>
      </c>
      <c r="AR396" s="12" t="str">
        <f>IF(ISBLANK(M396)=TRUE,"",VLOOKUP(M396,'validation code'!$X$48:$Y$49,2,0))</f>
        <v/>
      </c>
      <c r="AS396" s="12" t="str">
        <f>IF(ISBLANK(F396)=TRUE,"",VLOOKUP(F396,'validation code'!$A$29:$B$91,2,0))</f>
        <v/>
      </c>
      <c r="AT396" s="12"/>
      <c r="AU396" s="12" t="s">
        <v>1149</v>
      </c>
      <c r="AV396" s="12" t="str">
        <f>IF(ISBLANK($B$2)=TRUE,"",VLOOKUP($B$2,'validation code'!$W$54:$X$76,2,0))</f>
        <v>ENL</v>
      </c>
      <c r="AW396" s="75" t="str">
        <f t="shared" si="599"/>
        <v>01</v>
      </c>
      <c r="AX396" s="75" t="str">
        <f t="shared" si="600"/>
        <v/>
      </c>
      <c r="AY396" s="75" t="str">
        <f t="shared" si="601"/>
        <v>0395</v>
      </c>
      <c r="AZ396" s="75" t="str">
        <f t="shared" si="602"/>
        <v>EX-23-ENL-01--0395</v>
      </c>
      <c r="BA396" s="75" t="str">
        <f t="shared" si="603"/>
        <v>Not Completed</v>
      </c>
      <c r="BB396" s="77">
        <f t="shared" si="604"/>
        <v>0</v>
      </c>
      <c r="BC396" s="77">
        <f t="shared" si="605"/>
        <v>0</v>
      </c>
      <c r="BD396" s="77">
        <f t="shared" si="606"/>
        <v>0</v>
      </c>
      <c r="BE396" s="77">
        <f t="shared" si="607"/>
        <v>1</v>
      </c>
      <c r="BF396" s="77">
        <f t="shared" si="608"/>
        <v>0</v>
      </c>
      <c r="BG396" s="77">
        <f t="shared" si="609"/>
        <v>0</v>
      </c>
      <c r="BH396" s="77">
        <f t="shared" si="610"/>
        <v>0</v>
      </c>
      <c r="BI396" s="77">
        <f t="shared" si="611"/>
        <v>0</v>
      </c>
      <c r="BJ396" s="77">
        <f t="shared" si="612"/>
        <v>0</v>
      </c>
      <c r="BK396" s="77">
        <f t="shared" si="613"/>
        <v>0</v>
      </c>
      <c r="BL396" s="77">
        <f t="shared" si="614"/>
        <v>0</v>
      </c>
      <c r="BM396" s="77">
        <f t="shared" si="615"/>
        <v>0</v>
      </c>
      <c r="BN396" s="77">
        <f t="shared" si="616"/>
        <v>1</v>
      </c>
      <c r="BO396" s="77">
        <f t="shared" si="617"/>
        <v>1</v>
      </c>
      <c r="BP396" s="77">
        <f t="shared" si="618"/>
        <v>0</v>
      </c>
      <c r="BQ396" s="77">
        <f t="shared" si="619"/>
        <v>1</v>
      </c>
      <c r="BR396" s="77">
        <f t="shared" si="620"/>
        <v>0</v>
      </c>
      <c r="BS396" s="77">
        <f t="shared" si="621"/>
        <v>0</v>
      </c>
      <c r="BT396" s="77">
        <f t="shared" si="622"/>
        <v>0</v>
      </c>
      <c r="BU396" s="77">
        <f t="shared" si="623"/>
        <v>0</v>
      </c>
      <c r="BV396" s="77">
        <f t="shared" si="624"/>
        <v>0</v>
      </c>
      <c r="BW396" s="77">
        <f t="shared" si="625"/>
        <v>0</v>
      </c>
      <c r="BY396" s="78" t="str">
        <f t="shared" si="626"/>
        <v/>
      </c>
      <c r="BZ396" s="78"/>
      <c r="CA396" s="78" t="str">
        <f t="shared" si="627"/>
        <v/>
      </c>
      <c r="CB396" s="78" t="str">
        <f t="shared" si="628"/>
        <v>ENL</v>
      </c>
      <c r="CC396" s="78" t="str">
        <f t="shared" si="629"/>
        <v>ENL</v>
      </c>
    </row>
    <row r="397" spans="1:81" s="76" customFormat="1" ht="14.25" customHeight="1" x14ac:dyDescent="0.35">
      <c r="A397" s="75" t="str">
        <f t="shared" si="598"/>
        <v>Not Completed</v>
      </c>
      <c r="C397" s="77">
        <f t="shared" si="631"/>
        <v>396</v>
      </c>
      <c r="D397" s="14" t="str">
        <f t="shared" si="632"/>
        <v/>
      </c>
      <c r="E397" s="15"/>
      <c r="F397" s="15"/>
      <c r="G397" s="15"/>
      <c r="H397" s="14" t="str">
        <f t="shared" si="633"/>
        <v/>
      </c>
      <c r="I397" s="15"/>
      <c r="J397" s="15"/>
      <c r="K397" s="15"/>
      <c r="L397" s="15"/>
      <c r="M397" s="15"/>
      <c r="N397" s="15"/>
      <c r="O397" s="15"/>
      <c r="P397" s="16"/>
      <c r="Q397" s="17" t="str">
        <f>IF(ISBLANK(O397)=TRUE,"",VLOOKUP(O397,'validation code'!$X$35:$Y$38,2,0))</f>
        <v/>
      </c>
      <c r="R397" s="17" t="e">
        <f t="shared" si="634"/>
        <v>#VALUE!</v>
      </c>
      <c r="S397" s="16"/>
      <c r="T397" s="74" t="str">
        <f t="shared" si="635"/>
        <v/>
      </c>
      <c r="U397" s="69"/>
      <c r="V397" s="69"/>
      <c r="W397" s="69"/>
      <c r="X397" s="69"/>
      <c r="Y397" s="70"/>
      <c r="Z397" s="69"/>
      <c r="AA397" s="71"/>
      <c r="AB397" s="73" t="str">
        <f t="shared" si="637"/>
        <v/>
      </c>
      <c r="AC397" s="73" t="str">
        <f t="shared" si="630"/>
        <v/>
      </c>
      <c r="AD397" s="73" t="str">
        <f t="shared" si="630"/>
        <v/>
      </c>
      <c r="AE397" s="73" t="str">
        <f t="shared" si="630"/>
        <v/>
      </c>
      <c r="AF397" s="73" t="str">
        <f t="shared" si="630"/>
        <v/>
      </c>
      <c r="AG397" s="73" t="str">
        <f t="shared" si="630"/>
        <v/>
      </c>
      <c r="AH397" s="73" t="str">
        <f t="shared" si="630"/>
        <v/>
      </c>
      <c r="AI397" s="73" t="str">
        <f t="shared" si="630"/>
        <v/>
      </c>
      <c r="AJ397" s="73" t="str">
        <f t="shared" si="630"/>
        <v/>
      </c>
      <c r="AK397" s="73" t="str">
        <f t="shared" si="630"/>
        <v/>
      </c>
      <c r="AL397" s="73" t="str">
        <f t="shared" si="630"/>
        <v/>
      </c>
      <c r="AM397" s="73" t="str">
        <f t="shared" si="630"/>
        <v/>
      </c>
      <c r="AN397" s="64" t="e">
        <f t="shared" si="636"/>
        <v>#VALUE!</v>
      </c>
      <c r="AO397" s="12"/>
      <c r="AP397" s="12" t="str">
        <f>IF(ISBLANK(F397),"",VLOOKUP(F397,'validation code'!$T$64:$U$125,2,0))</f>
        <v/>
      </c>
      <c r="AQ397" s="12" t="str">
        <f>IF(ISBLANK(F397),"",VLOOKUP(F397,'validation code'!$T$3:$U$61,2,0))</f>
        <v/>
      </c>
      <c r="AR397" s="12" t="str">
        <f>IF(ISBLANK(M397)=TRUE,"",VLOOKUP(M397,'validation code'!$X$48:$Y$49,2,0))</f>
        <v/>
      </c>
      <c r="AS397" s="12" t="str">
        <f>IF(ISBLANK(F397)=TRUE,"",VLOOKUP(F397,'validation code'!$A$29:$B$91,2,0))</f>
        <v/>
      </c>
      <c r="AT397" s="12"/>
      <c r="AU397" s="12" t="s">
        <v>1149</v>
      </c>
      <c r="AV397" s="12" t="str">
        <f>IF(ISBLANK($B$2)=TRUE,"",VLOOKUP($B$2,'validation code'!$W$54:$X$76,2,0))</f>
        <v>ENL</v>
      </c>
      <c r="AW397" s="75" t="str">
        <f t="shared" si="599"/>
        <v>01</v>
      </c>
      <c r="AX397" s="75" t="str">
        <f t="shared" si="600"/>
        <v/>
      </c>
      <c r="AY397" s="75" t="str">
        <f t="shared" si="601"/>
        <v>0396</v>
      </c>
      <c r="AZ397" s="75" t="str">
        <f t="shared" si="602"/>
        <v>EX-23-ENL-01--0396</v>
      </c>
      <c r="BA397" s="75" t="str">
        <f t="shared" si="603"/>
        <v>Not Completed</v>
      </c>
      <c r="BB397" s="77">
        <f t="shared" si="604"/>
        <v>0</v>
      </c>
      <c r="BC397" s="77">
        <f t="shared" si="605"/>
        <v>0</v>
      </c>
      <c r="BD397" s="77">
        <f t="shared" si="606"/>
        <v>0</v>
      </c>
      <c r="BE397" s="77">
        <f t="shared" si="607"/>
        <v>1</v>
      </c>
      <c r="BF397" s="77">
        <f t="shared" si="608"/>
        <v>0</v>
      </c>
      <c r="BG397" s="77">
        <f t="shared" si="609"/>
        <v>0</v>
      </c>
      <c r="BH397" s="77">
        <f t="shared" si="610"/>
        <v>0</v>
      </c>
      <c r="BI397" s="77">
        <f t="shared" si="611"/>
        <v>0</v>
      </c>
      <c r="BJ397" s="77">
        <f t="shared" si="612"/>
        <v>0</v>
      </c>
      <c r="BK397" s="77">
        <f t="shared" si="613"/>
        <v>0</v>
      </c>
      <c r="BL397" s="77">
        <f t="shared" si="614"/>
        <v>0</v>
      </c>
      <c r="BM397" s="77">
        <f t="shared" si="615"/>
        <v>0</v>
      </c>
      <c r="BN397" s="77">
        <f t="shared" si="616"/>
        <v>1</v>
      </c>
      <c r="BO397" s="77">
        <f t="shared" si="617"/>
        <v>1</v>
      </c>
      <c r="BP397" s="77">
        <f t="shared" si="618"/>
        <v>0</v>
      </c>
      <c r="BQ397" s="77">
        <f t="shared" si="619"/>
        <v>1</v>
      </c>
      <c r="BR397" s="77">
        <f t="shared" si="620"/>
        <v>0</v>
      </c>
      <c r="BS397" s="77">
        <f t="shared" si="621"/>
        <v>0</v>
      </c>
      <c r="BT397" s="77">
        <f t="shared" si="622"/>
        <v>0</v>
      </c>
      <c r="BU397" s="77">
        <f t="shared" si="623"/>
        <v>0</v>
      </c>
      <c r="BV397" s="77">
        <f t="shared" si="624"/>
        <v>0</v>
      </c>
      <c r="BW397" s="77">
        <f t="shared" si="625"/>
        <v>0</v>
      </c>
      <c r="BY397" s="78" t="str">
        <f t="shared" si="626"/>
        <v/>
      </c>
      <c r="BZ397" s="78"/>
      <c r="CA397" s="78" t="str">
        <f t="shared" si="627"/>
        <v/>
      </c>
      <c r="CB397" s="78" t="str">
        <f t="shared" si="628"/>
        <v>ENL</v>
      </c>
      <c r="CC397" s="78" t="str">
        <f t="shared" si="629"/>
        <v>ENL</v>
      </c>
    </row>
    <row r="398" spans="1:81" s="76" customFormat="1" ht="14.25" customHeight="1" x14ac:dyDescent="0.35">
      <c r="A398" s="75" t="str">
        <f t="shared" si="598"/>
        <v>Not Completed</v>
      </c>
      <c r="C398" s="77">
        <f t="shared" si="631"/>
        <v>397</v>
      </c>
      <c r="D398" s="14" t="str">
        <f t="shared" si="632"/>
        <v/>
      </c>
      <c r="E398" s="15"/>
      <c r="F398" s="15"/>
      <c r="G398" s="15"/>
      <c r="H398" s="14" t="str">
        <f t="shared" si="633"/>
        <v/>
      </c>
      <c r="I398" s="15"/>
      <c r="J398" s="15"/>
      <c r="K398" s="15"/>
      <c r="L398" s="15"/>
      <c r="M398" s="15"/>
      <c r="N398" s="15"/>
      <c r="O398" s="15"/>
      <c r="P398" s="16"/>
      <c r="Q398" s="17" t="str">
        <f>IF(ISBLANK(O398)=TRUE,"",VLOOKUP(O398,'validation code'!$X$35:$Y$38,2,0))</f>
        <v/>
      </c>
      <c r="R398" s="17" t="e">
        <f t="shared" si="634"/>
        <v>#VALUE!</v>
      </c>
      <c r="S398" s="16"/>
      <c r="T398" s="74" t="str">
        <f t="shared" si="635"/>
        <v/>
      </c>
      <c r="U398" s="69"/>
      <c r="V398" s="69"/>
      <c r="W398" s="69"/>
      <c r="X398" s="69"/>
      <c r="Y398" s="70"/>
      <c r="Z398" s="69"/>
      <c r="AA398" s="71"/>
      <c r="AB398" s="73" t="str">
        <f t="shared" si="637"/>
        <v/>
      </c>
      <c r="AC398" s="73" t="str">
        <f t="shared" si="630"/>
        <v/>
      </c>
      <c r="AD398" s="73" t="str">
        <f t="shared" si="630"/>
        <v/>
      </c>
      <c r="AE398" s="73" t="str">
        <f t="shared" si="630"/>
        <v/>
      </c>
      <c r="AF398" s="73" t="str">
        <f t="shared" si="630"/>
        <v/>
      </c>
      <c r="AG398" s="73" t="str">
        <f t="shared" si="630"/>
        <v/>
      </c>
      <c r="AH398" s="73" t="str">
        <f t="shared" si="630"/>
        <v/>
      </c>
      <c r="AI398" s="73" t="str">
        <f t="shared" si="630"/>
        <v/>
      </c>
      <c r="AJ398" s="73" t="str">
        <f t="shared" si="630"/>
        <v/>
      </c>
      <c r="AK398" s="73" t="str">
        <f t="shared" si="630"/>
        <v/>
      </c>
      <c r="AL398" s="73" t="str">
        <f t="shared" si="630"/>
        <v/>
      </c>
      <c r="AM398" s="73" t="str">
        <f t="shared" si="630"/>
        <v/>
      </c>
      <c r="AN398" s="64" t="e">
        <f t="shared" si="636"/>
        <v>#VALUE!</v>
      </c>
      <c r="AO398" s="12"/>
      <c r="AP398" s="12" t="str">
        <f>IF(ISBLANK(F398),"",VLOOKUP(F398,'validation code'!$T$64:$U$125,2,0))</f>
        <v/>
      </c>
      <c r="AQ398" s="12" t="str">
        <f>IF(ISBLANK(F398),"",VLOOKUP(F398,'validation code'!$T$3:$U$61,2,0))</f>
        <v/>
      </c>
      <c r="AR398" s="12" t="str">
        <f>IF(ISBLANK(M398)=TRUE,"",VLOOKUP(M398,'validation code'!$X$48:$Y$49,2,0))</f>
        <v/>
      </c>
      <c r="AS398" s="12" t="str">
        <f>IF(ISBLANK(F398)=TRUE,"",VLOOKUP(F398,'validation code'!$A$29:$B$91,2,0))</f>
        <v/>
      </c>
      <c r="AT398" s="12"/>
      <c r="AU398" s="12" t="s">
        <v>1149</v>
      </c>
      <c r="AV398" s="12" t="str">
        <f>IF(ISBLANK($B$2)=TRUE,"",VLOOKUP($B$2,'validation code'!$W$54:$X$76,2,0))</f>
        <v>ENL</v>
      </c>
      <c r="AW398" s="75" t="str">
        <f t="shared" si="599"/>
        <v>01</v>
      </c>
      <c r="AX398" s="75" t="str">
        <f t="shared" si="600"/>
        <v/>
      </c>
      <c r="AY398" s="75" t="str">
        <f t="shared" si="601"/>
        <v>0397</v>
      </c>
      <c r="AZ398" s="75" t="str">
        <f t="shared" si="602"/>
        <v>EX-23-ENL-01--0397</v>
      </c>
      <c r="BA398" s="75" t="str">
        <f t="shared" si="603"/>
        <v>Not Completed</v>
      </c>
      <c r="BB398" s="77">
        <f t="shared" si="604"/>
        <v>0</v>
      </c>
      <c r="BC398" s="77">
        <f t="shared" si="605"/>
        <v>0</v>
      </c>
      <c r="BD398" s="77">
        <f t="shared" si="606"/>
        <v>0</v>
      </c>
      <c r="BE398" s="77">
        <f t="shared" si="607"/>
        <v>1</v>
      </c>
      <c r="BF398" s="77">
        <f t="shared" si="608"/>
        <v>0</v>
      </c>
      <c r="BG398" s="77">
        <f t="shared" si="609"/>
        <v>0</v>
      </c>
      <c r="BH398" s="77">
        <f t="shared" si="610"/>
        <v>0</v>
      </c>
      <c r="BI398" s="77">
        <f t="shared" si="611"/>
        <v>0</v>
      </c>
      <c r="BJ398" s="77">
        <f t="shared" si="612"/>
        <v>0</v>
      </c>
      <c r="BK398" s="77">
        <f t="shared" si="613"/>
        <v>0</v>
      </c>
      <c r="BL398" s="77">
        <f t="shared" si="614"/>
        <v>0</v>
      </c>
      <c r="BM398" s="77">
        <f t="shared" si="615"/>
        <v>0</v>
      </c>
      <c r="BN398" s="77">
        <f t="shared" si="616"/>
        <v>1</v>
      </c>
      <c r="BO398" s="77">
        <f t="shared" si="617"/>
        <v>1</v>
      </c>
      <c r="BP398" s="77">
        <f t="shared" si="618"/>
        <v>0</v>
      </c>
      <c r="BQ398" s="77">
        <f t="shared" si="619"/>
        <v>1</v>
      </c>
      <c r="BR398" s="77">
        <f t="shared" si="620"/>
        <v>0</v>
      </c>
      <c r="BS398" s="77">
        <f t="shared" si="621"/>
        <v>0</v>
      </c>
      <c r="BT398" s="77">
        <f t="shared" si="622"/>
        <v>0</v>
      </c>
      <c r="BU398" s="77">
        <f t="shared" si="623"/>
        <v>0</v>
      </c>
      <c r="BV398" s="77">
        <f t="shared" si="624"/>
        <v>0</v>
      </c>
      <c r="BW398" s="77">
        <f t="shared" si="625"/>
        <v>0</v>
      </c>
      <c r="BY398" s="78" t="str">
        <f t="shared" si="626"/>
        <v/>
      </c>
      <c r="BZ398" s="78"/>
      <c r="CA398" s="78" t="str">
        <f t="shared" si="627"/>
        <v/>
      </c>
      <c r="CB398" s="78" t="str">
        <f t="shared" si="628"/>
        <v>ENL</v>
      </c>
      <c r="CC398" s="78" t="str">
        <f t="shared" si="629"/>
        <v>ENL</v>
      </c>
    </row>
    <row r="399" spans="1:81" s="76" customFormat="1" ht="14.25" customHeight="1" x14ac:dyDescent="0.35">
      <c r="A399" s="75" t="str">
        <f t="shared" si="598"/>
        <v>Not Completed</v>
      </c>
      <c r="C399" s="77">
        <f t="shared" si="631"/>
        <v>398</v>
      </c>
      <c r="D399" s="14" t="str">
        <f t="shared" si="632"/>
        <v/>
      </c>
      <c r="E399" s="15"/>
      <c r="F399" s="15"/>
      <c r="G399" s="15"/>
      <c r="H399" s="14" t="str">
        <f t="shared" si="633"/>
        <v/>
      </c>
      <c r="I399" s="15"/>
      <c r="J399" s="15"/>
      <c r="K399" s="15"/>
      <c r="L399" s="15"/>
      <c r="M399" s="15"/>
      <c r="N399" s="15"/>
      <c r="O399" s="15"/>
      <c r="P399" s="16"/>
      <c r="Q399" s="17" t="str">
        <f>IF(ISBLANK(O399)=TRUE,"",VLOOKUP(O399,'validation code'!$X$35:$Y$38,2,0))</f>
        <v/>
      </c>
      <c r="R399" s="17" t="e">
        <f t="shared" si="634"/>
        <v>#VALUE!</v>
      </c>
      <c r="S399" s="16"/>
      <c r="T399" s="74" t="str">
        <f t="shared" si="635"/>
        <v/>
      </c>
      <c r="U399" s="69"/>
      <c r="V399" s="69"/>
      <c r="W399" s="69"/>
      <c r="X399" s="69"/>
      <c r="Y399" s="70"/>
      <c r="Z399" s="69"/>
      <c r="AA399" s="71"/>
      <c r="AB399" s="73" t="str">
        <f t="shared" si="637"/>
        <v/>
      </c>
      <c r="AC399" s="73" t="str">
        <f t="shared" si="630"/>
        <v/>
      </c>
      <c r="AD399" s="73" t="str">
        <f t="shared" si="630"/>
        <v/>
      </c>
      <c r="AE399" s="73" t="str">
        <f t="shared" si="630"/>
        <v/>
      </c>
      <c r="AF399" s="73" t="str">
        <f t="shared" si="630"/>
        <v/>
      </c>
      <c r="AG399" s="73" t="str">
        <f t="shared" si="630"/>
        <v/>
      </c>
      <c r="AH399" s="73" t="str">
        <f t="shared" si="630"/>
        <v/>
      </c>
      <c r="AI399" s="73" t="str">
        <f t="shared" si="630"/>
        <v/>
      </c>
      <c r="AJ399" s="73" t="str">
        <f t="shared" si="630"/>
        <v/>
      </c>
      <c r="AK399" s="73" t="str">
        <f t="shared" ref="AC399:AM462" si="638">IF(OR(ISBLANK($V399)=TRUE,$V399&lt;&gt;AK$1=TRUE,ISBLANK($T399)=TRUE),"",IF(AK$1=$V399,$T399,0))</f>
        <v/>
      </c>
      <c r="AL399" s="73" t="str">
        <f t="shared" si="638"/>
        <v/>
      </c>
      <c r="AM399" s="73" t="str">
        <f t="shared" si="638"/>
        <v/>
      </c>
      <c r="AN399" s="64" t="e">
        <f t="shared" si="636"/>
        <v>#VALUE!</v>
      </c>
      <c r="AO399" s="12"/>
      <c r="AP399" s="12" t="str">
        <f>IF(ISBLANK(F399),"",VLOOKUP(F399,'validation code'!$T$64:$U$125,2,0))</f>
        <v/>
      </c>
      <c r="AQ399" s="12" t="str">
        <f>IF(ISBLANK(F399),"",VLOOKUP(F399,'validation code'!$T$3:$U$61,2,0))</f>
        <v/>
      </c>
      <c r="AR399" s="12" t="str">
        <f>IF(ISBLANK(M399)=TRUE,"",VLOOKUP(M399,'validation code'!$X$48:$Y$49,2,0))</f>
        <v/>
      </c>
      <c r="AS399" s="12" t="str">
        <f>IF(ISBLANK(F399)=TRUE,"",VLOOKUP(F399,'validation code'!$A$29:$B$91,2,0))</f>
        <v/>
      </c>
      <c r="AT399" s="12"/>
      <c r="AU399" s="12" t="s">
        <v>1149</v>
      </c>
      <c r="AV399" s="12" t="str">
        <f>IF(ISBLANK($B$2)=TRUE,"",VLOOKUP($B$2,'validation code'!$W$54:$X$76,2,0))</f>
        <v>ENL</v>
      </c>
      <c r="AW399" s="75" t="str">
        <f t="shared" si="599"/>
        <v>01</v>
      </c>
      <c r="AX399" s="75" t="str">
        <f t="shared" si="600"/>
        <v/>
      </c>
      <c r="AY399" s="75" t="str">
        <f t="shared" si="601"/>
        <v>0398</v>
      </c>
      <c r="AZ399" s="75" t="str">
        <f t="shared" si="602"/>
        <v>EX-23-ENL-01--0398</v>
      </c>
      <c r="BA399" s="75" t="str">
        <f t="shared" si="603"/>
        <v>Not Completed</v>
      </c>
      <c r="BB399" s="77">
        <f t="shared" si="604"/>
        <v>0</v>
      </c>
      <c r="BC399" s="77">
        <f t="shared" si="605"/>
        <v>0</v>
      </c>
      <c r="BD399" s="77">
        <f t="shared" si="606"/>
        <v>0</v>
      </c>
      <c r="BE399" s="77">
        <f t="shared" si="607"/>
        <v>1</v>
      </c>
      <c r="BF399" s="77">
        <f t="shared" si="608"/>
        <v>0</v>
      </c>
      <c r="BG399" s="77">
        <f t="shared" si="609"/>
        <v>0</v>
      </c>
      <c r="BH399" s="77">
        <f t="shared" si="610"/>
        <v>0</v>
      </c>
      <c r="BI399" s="77">
        <f t="shared" si="611"/>
        <v>0</v>
      </c>
      <c r="BJ399" s="77">
        <f t="shared" si="612"/>
        <v>0</v>
      </c>
      <c r="BK399" s="77">
        <f t="shared" si="613"/>
        <v>0</v>
      </c>
      <c r="BL399" s="77">
        <f t="shared" si="614"/>
        <v>0</v>
      </c>
      <c r="BM399" s="77">
        <f t="shared" si="615"/>
        <v>0</v>
      </c>
      <c r="BN399" s="77">
        <f t="shared" si="616"/>
        <v>1</v>
      </c>
      <c r="BO399" s="77">
        <f t="shared" si="617"/>
        <v>1</v>
      </c>
      <c r="BP399" s="77">
        <f t="shared" si="618"/>
        <v>0</v>
      </c>
      <c r="BQ399" s="77">
        <f t="shared" si="619"/>
        <v>1</v>
      </c>
      <c r="BR399" s="77">
        <f t="shared" si="620"/>
        <v>0</v>
      </c>
      <c r="BS399" s="77">
        <f t="shared" si="621"/>
        <v>0</v>
      </c>
      <c r="BT399" s="77">
        <f t="shared" si="622"/>
        <v>0</v>
      </c>
      <c r="BU399" s="77">
        <f t="shared" si="623"/>
        <v>0</v>
      </c>
      <c r="BV399" s="77">
        <f t="shared" si="624"/>
        <v>0</v>
      </c>
      <c r="BW399" s="77">
        <f t="shared" si="625"/>
        <v>0</v>
      </c>
      <c r="BY399" s="78" t="str">
        <f t="shared" si="626"/>
        <v/>
      </c>
      <c r="BZ399" s="78"/>
      <c r="CA399" s="78" t="str">
        <f t="shared" si="627"/>
        <v/>
      </c>
      <c r="CB399" s="78" t="str">
        <f t="shared" si="628"/>
        <v>ENL</v>
      </c>
      <c r="CC399" s="78" t="str">
        <f t="shared" si="629"/>
        <v>ENL</v>
      </c>
    </row>
    <row r="400" spans="1:81" s="76" customFormat="1" ht="14.25" customHeight="1" x14ac:dyDescent="0.35">
      <c r="A400" s="75" t="str">
        <f t="shared" si="598"/>
        <v>Not Completed</v>
      </c>
      <c r="C400" s="77">
        <f t="shared" si="631"/>
        <v>399</v>
      </c>
      <c r="D400" s="14" t="str">
        <f t="shared" si="632"/>
        <v/>
      </c>
      <c r="E400" s="15"/>
      <c r="F400" s="15"/>
      <c r="G400" s="15"/>
      <c r="H400" s="14" t="str">
        <f t="shared" si="633"/>
        <v/>
      </c>
      <c r="I400" s="15"/>
      <c r="J400" s="15"/>
      <c r="K400" s="15"/>
      <c r="L400" s="15"/>
      <c r="M400" s="15"/>
      <c r="N400" s="15"/>
      <c r="O400" s="15"/>
      <c r="P400" s="16"/>
      <c r="Q400" s="17" t="str">
        <f>IF(ISBLANK(O400)=TRUE,"",VLOOKUP(O400,'validation code'!$X$35:$Y$38,2,0))</f>
        <v/>
      </c>
      <c r="R400" s="17" t="e">
        <f t="shared" si="634"/>
        <v>#VALUE!</v>
      </c>
      <c r="S400" s="16"/>
      <c r="T400" s="74" t="str">
        <f t="shared" si="635"/>
        <v/>
      </c>
      <c r="U400" s="69"/>
      <c r="V400" s="69"/>
      <c r="W400" s="69"/>
      <c r="X400" s="69"/>
      <c r="Y400" s="70"/>
      <c r="Z400" s="69"/>
      <c r="AA400" s="71"/>
      <c r="AB400" s="73" t="str">
        <f t="shared" si="637"/>
        <v/>
      </c>
      <c r="AC400" s="73" t="str">
        <f t="shared" si="638"/>
        <v/>
      </c>
      <c r="AD400" s="73" t="str">
        <f t="shared" si="638"/>
        <v/>
      </c>
      <c r="AE400" s="73" t="str">
        <f t="shared" si="638"/>
        <v/>
      </c>
      <c r="AF400" s="73" t="str">
        <f t="shared" si="638"/>
        <v/>
      </c>
      <c r="AG400" s="73" t="str">
        <f t="shared" si="638"/>
        <v/>
      </c>
      <c r="AH400" s="73" t="str">
        <f t="shared" si="638"/>
        <v/>
      </c>
      <c r="AI400" s="73" t="str">
        <f t="shared" si="638"/>
        <v/>
      </c>
      <c r="AJ400" s="73" t="str">
        <f t="shared" si="638"/>
        <v/>
      </c>
      <c r="AK400" s="73" t="str">
        <f t="shared" si="638"/>
        <v/>
      </c>
      <c r="AL400" s="73" t="str">
        <f t="shared" si="638"/>
        <v/>
      </c>
      <c r="AM400" s="73" t="str">
        <f t="shared" si="638"/>
        <v/>
      </c>
      <c r="AN400" s="64" t="e">
        <f t="shared" si="636"/>
        <v>#VALUE!</v>
      </c>
      <c r="AO400" s="12"/>
      <c r="AP400" s="12" t="str">
        <f>IF(ISBLANK(F400),"",VLOOKUP(F400,'validation code'!$T$64:$U$125,2,0))</f>
        <v/>
      </c>
      <c r="AQ400" s="12" t="str">
        <f>IF(ISBLANK(F400),"",VLOOKUP(F400,'validation code'!$T$3:$U$61,2,0))</f>
        <v/>
      </c>
      <c r="AR400" s="12" t="str">
        <f>IF(ISBLANK(M400)=TRUE,"",VLOOKUP(M400,'validation code'!$X$48:$Y$49,2,0))</f>
        <v/>
      </c>
      <c r="AS400" s="12" t="str">
        <f>IF(ISBLANK(F400)=TRUE,"",VLOOKUP(F400,'validation code'!$A$29:$B$91,2,0))</f>
        <v/>
      </c>
      <c r="AT400" s="12"/>
      <c r="AU400" s="12" t="s">
        <v>1149</v>
      </c>
      <c r="AV400" s="12" t="str">
        <f>IF(ISBLANK($B$2)=TRUE,"",VLOOKUP($B$2,'validation code'!$W$54:$X$76,2,0))</f>
        <v>ENL</v>
      </c>
      <c r="AW400" s="75" t="str">
        <f t="shared" si="599"/>
        <v>01</v>
      </c>
      <c r="AX400" s="75" t="str">
        <f t="shared" si="600"/>
        <v/>
      </c>
      <c r="AY400" s="75" t="str">
        <f t="shared" si="601"/>
        <v>0399</v>
      </c>
      <c r="AZ400" s="75" t="str">
        <f t="shared" si="602"/>
        <v>EX-23-ENL-01--0399</v>
      </c>
      <c r="BA400" s="75" t="str">
        <f t="shared" si="603"/>
        <v>Not Completed</v>
      </c>
      <c r="BB400" s="77">
        <f t="shared" si="604"/>
        <v>0</v>
      </c>
      <c r="BC400" s="77">
        <f t="shared" si="605"/>
        <v>0</v>
      </c>
      <c r="BD400" s="77">
        <f t="shared" si="606"/>
        <v>0</v>
      </c>
      <c r="BE400" s="77">
        <f t="shared" si="607"/>
        <v>1</v>
      </c>
      <c r="BF400" s="77">
        <f t="shared" si="608"/>
        <v>0</v>
      </c>
      <c r="BG400" s="77">
        <f t="shared" si="609"/>
        <v>0</v>
      </c>
      <c r="BH400" s="77">
        <f t="shared" si="610"/>
        <v>0</v>
      </c>
      <c r="BI400" s="77">
        <f t="shared" si="611"/>
        <v>0</v>
      </c>
      <c r="BJ400" s="77">
        <f t="shared" si="612"/>
        <v>0</v>
      </c>
      <c r="BK400" s="77">
        <f t="shared" si="613"/>
        <v>0</v>
      </c>
      <c r="BL400" s="77">
        <f t="shared" si="614"/>
        <v>0</v>
      </c>
      <c r="BM400" s="77">
        <f t="shared" si="615"/>
        <v>0</v>
      </c>
      <c r="BN400" s="77">
        <f t="shared" si="616"/>
        <v>1</v>
      </c>
      <c r="BO400" s="77">
        <f t="shared" si="617"/>
        <v>1</v>
      </c>
      <c r="BP400" s="77">
        <f t="shared" si="618"/>
        <v>0</v>
      </c>
      <c r="BQ400" s="77">
        <f t="shared" si="619"/>
        <v>1</v>
      </c>
      <c r="BR400" s="77">
        <f t="shared" si="620"/>
        <v>0</v>
      </c>
      <c r="BS400" s="77">
        <f t="shared" si="621"/>
        <v>0</v>
      </c>
      <c r="BT400" s="77">
        <f t="shared" si="622"/>
        <v>0</v>
      </c>
      <c r="BU400" s="77">
        <f t="shared" si="623"/>
        <v>0</v>
      </c>
      <c r="BV400" s="77">
        <f t="shared" si="624"/>
        <v>0</v>
      </c>
      <c r="BW400" s="77">
        <f t="shared" si="625"/>
        <v>0</v>
      </c>
      <c r="BY400" s="78" t="str">
        <f t="shared" si="626"/>
        <v/>
      </c>
      <c r="BZ400" s="78"/>
      <c r="CA400" s="78" t="str">
        <f t="shared" si="627"/>
        <v/>
      </c>
      <c r="CB400" s="78" t="str">
        <f t="shared" si="628"/>
        <v>ENL</v>
      </c>
      <c r="CC400" s="78" t="str">
        <f t="shared" si="629"/>
        <v>ENL</v>
      </c>
    </row>
    <row r="401" spans="1:81" s="76" customFormat="1" ht="14.25" customHeight="1" x14ac:dyDescent="0.35">
      <c r="A401" s="75" t="str">
        <f t="shared" si="598"/>
        <v>Not Completed</v>
      </c>
      <c r="C401" s="77">
        <f t="shared" si="631"/>
        <v>400</v>
      </c>
      <c r="D401" s="14" t="str">
        <f t="shared" si="632"/>
        <v/>
      </c>
      <c r="E401" s="15"/>
      <c r="F401" s="15"/>
      <c r="G401" s="15"/>
      <c r="H401" s="14" t="str">
        <f t="shared" si="633"/>
        <v/>
      </c>
      <c r="I401" s="15"/>
      <c r="J401" s="15"/>
      <c r="K401" s="15"/>
      <c r="L401" s="15"/>
      <c r="M401" s="15"/>
      <c r="N401" s="15"/>
      <c r="O401" s="15"/>
      <c r="P401" s="16"/>
      <c r="Q401" s="17" t="str">
        <f>IF(ISBLANK(O401)=TRUE,"",VLOOKUP(O401,'validation code'!$X$35:$Y$38,2,0))</f>
        <v/>
      </c>
      <c r="R401" s="17" t="e">
        <f t="shared" si="634"/>
        <v>#VALUE!</v>
      </c>
      <c r="S401" s="16"/>
      <c r="T401" s="74" t="str">
        <f t="shared" si="635"/>
        <v/>
      </c>
      <c r="U401" s="69"/>
      <c r="V401" s="69"/>
      <c r="W401" s="69"/>
      <c r="X401" s="69"/>
      <c r="Y401" s="70"/>
      <c r="Z401" s="69"/>
      <c r="AA401" s="71"/>
      <c r="AB401" s="73" t="str">
        <f t="shared" si="637"/>
        <v/>
      </c>
      <c r="AC401" s="73" t="str">
        <f t="shared" si="638"/>
        <v/>
      </c>
      <c r="AD401" s="73" t="str">
        <f t="shared" si="638"/>
        <v/>
      </c>
      <c r="AE401" s="73" t="str">
        <f t="shared" si="638"/>
        <v/>
      </c>
      <c r="AF401" s="73" t="str">
        <f t="shared" si="638"/>
        <v/>
      </c>
      <c r="AG401" s="73" t="str">
        <f t="shared" si="638"/>
        <v/>
      </c>
      <c r="AH401" s="73" t="str">
        <f t="shared" si="638"/>
        <v/>
      </c>
      <c r="AI401" s="73" t="str">
        <f t="shared" si="638"/>
        <v/>
      </c>
      <c r="AJ401" s="73" t="str">
        <f t="shared" si="638"/>
        <v/>
      </c>
      <c r="AK401" s="73" t="str">
        <f t="shared" si="638"/>
        <v/>
      </c>
      <c r="AL401" s="73" t="str">
        <f t="shared" si="638"/>
        <v/>
      </c>
      <c r="AM401" s="73" t="str">
        <f t="shared" si="638"/>
        <v/>
      </c>
      <c r="AN401" s="64" t="e">
        <f t="shared" si="636"/>
        <v>#VALUE!</v>
      </c>
      <c r="AO401" s="12"/>
      <c r="AP401" s="12" t="str">
        <f>IF(ISBLANK(F401),"",VLOOKUP(F401,'validation code'!$T$64:$U$125,2,0))</f>
        <v/>
      </c>
      <c r="AQ401" s="12" t="str">
        <f>IF(ISBLANK(F401),"",VLOOKUP(F401,'validation code'!$T$3:$U$61,2,0))</f>
        <v/>
      </c>
      <c r="AR401" s="12" t="str">
        <f>IF(ISBLANK(M401)=TRUE,"",VLOOKUP(M401,'validation code'!$X$48:$Y$49,2,0))</f>
        <v/>
      </c>
      <c r="AS401" s="12" t="str">
        <f>IF(ISBLANK(F401)=TRUE,"",VLOOKUP(F401,'validation code'!$A$29:$B$91,2,0))</f>
        <v/>
      </c>
      <c r="AT401" s="12"/>
      <c r="AU401" s="12" t="s">
        <v>1149</v>
      </c>
      <c r="AV401" s="12" t="str">
        <f>IF(ISBLANK($B$2)=TRUE,"",VLOOKUP($B$2,'validation code'!$W$54:$X$76,2,0))</f>
        <v>ENL</v>
      </c>
      <c r="AW401" s="75" t="str">
        <f t="shared" si="599"/>
        <v>01</v>
      </c>
      <c r="AX401" s="75" t="str">
        <f t="shared" si="600"/>
        <v/>
      </c>
      <c r="AY401" s="75" t="str">
        <f t="shared" si="601"/>
        <v>0400</v>
      </c>
      <c r="AZ401" s="75" t="str">
        <f t="shared" si="602"/>
        <v>EX-23-ENL-01--0400</v>
      </c>
      <c r="BA401" s="75" t="str">
        <f t="shared" si="603"/>
        <v>Not Completed</v>
      </c>
      <c r="BB401" s="77">
        <f t="shared" si="604"/>
        <v>0</v>
      </c>
      <c r="BC401" s="77">
        <f t="shared" si="605"/>
        <v>0</v>
      </c>
      <c r="BD401" s="77">
        <f t="shared" si="606"/>
        <v>0</v>
      </c>
      <c r="BE401" s="77">
        <f t="shared" si="607"/>
        <v>1</v>
      </c>
      <c r="BF401" s="77">
        <f t="shared" si="608"/>
        <v>0</v>
      </c>
      <c r="BG401" s="77">
        <f t="shared" si="609"/>
        <v>0</v>
      </c>
      <c r="BH401" s="77">
        <f t="shared" si="610"/>
        <v>0</v>
      </c>
      <c r="BI401" s="77">
        <f t="shared" si="611"/>
        <v>0</v>
      </c>
      <c r="BJ401" s="77">
        <f t="shared" si="612"/>
        <v>0</v>
      </c>
      <c r="BK401" s="77">
        <f t="shared" si="613"/>
        <v>0</v>
      </c>
      <c r="BL401" s="77">
        <f t="shared" si="614"/>
        <v>0</v>
      </c>
      <c r="BM401" s="77">
        <f t="shared" si="615"/>
        <v>0</v>
      </c>
      <c r="BN401" s="77">
        <f t="shared" si="616"/>
        <v>1</v>
      </c>
      <c r="BO401" s="77">
        <f t="shared" si="617"/>
        <v>1</v>
      </c>
      <c r="BP401" s="77">
        <f t="shared" si="618"/>
        <v>0</v>
      </c>
      <c r="BQ401" s="77">
        <f t="shared" si="619"/>
        <v>1</v>
      </c>
      <c r="BR401" s="77">
        <f t="shared" si="620"/>
        <v>0</v>
      </c>
      <c r="BS401" s="77">
        <f t="shared" si="621"/>
        <v>0</v>
      </c>
      <c r="BT401" s="77">
        <f t="shared" si="622"/>
        <v>0</v>
      </c>
      <c r="BU401" s="77">
        <f t="shared" si="623"/>
        <v>0</v>
      </c>
      <c r="BV401" s="77">
        <f t="shared" si="624"/>
        <v>0</v>
      </c>
      <c r="BW401" s="77">
        <f t="shared" si="625"/>
        <v>0</v>
      </c>
      <c r="BY401" s="78" t="str">
        <f t="shared" si="626"/>
        <v/>
      </c>
      <c r="BZ401" s="78"/>
      <c r="CA401" s="78" t="str">
        <f t="shared" si="627"/>
        <v/>
      </c>
      <c r="CB401" s="78" t="str">
        <f t="shared" si="628"/>
        <v>ENL</v>
      </c>
      <c r="CC401" s="78" t="str">
        <f t="shared" si="629"/>
        <v>ENL</v>
      </c>
    </row>
    <row r="402" spans="1:81" s="76" customFormat="1" ht="14.25" customHeight="1" x14ac:dyDescent="0.35">
      <c r="A402" s="75" t="str">
        <f t="shared" si="598"/>
        <v>Not Completed</v>
      </c>
      <c r="C402" s="77">
        <f t="shared" si="631"/>
        <v>401</v>
      </c>
      <c r="D402" s="14" t="str">
        <f t="shared" si="632"/>
        <v/>
      </c>
      <c r="E402" s="15"/>
      <c r="F402" s="15"/>
      <c r="G402" s="15"/>
      <c r="H402" s="14" t="str">
        <f t="shared" si="633"/>
        <v/>
      </c>
      <c r="I402" s="15"/>
      <c r="J402" s="15"/>
      <c r="K402" s="15"/>
      <c r="L402" s="15"/>
      <c r="M402" s="15"/>
      <c r="N402" s="15"/>
      <c r="O402" s="15"/>
      <c r="P402" s="16"/>
      <c r="Q402" s="17" t="str">
        <f>IF(ISBLANK(O402)=TRUE,"",VLOOKUP(O402,'validation code'!$X$35:$Y$38,2,0))</f>
        <v/>
      </c>
      <c r="R402" s="17" t="e">
        <f t="shared" si="634"/>
        <v>#VALUE!</v>
      </c>
      <c r="S402" s="16"/>
      <c r="T402" s="74" t="str">
        <f t="shared" si="635"/>
        <v/>
      </c>
      <c r="U402" s="69"/>
      <c r="V402" s="69"/>
      <c r="W402" s="69"/>
      <c r="X402" s="69"/>
      <c r="Y402" s="70"/>
      <c r="Z402" s="69"/>
      <c r="AA402" s="71"/>
      <c r="AB402" s="73" t="str">
        <f t="shared" si="637"/>
        <v/>
      </c>
      <c r="AC402" s="73" t="str">
        <f t="shared" si="638"/>
        <v/>
      </c>
      <c r="AD402" s="73" t="str">
        <f t="shared" si="638"/>
        <v/>
      </c>
      <c r="AE402" s="73" t="str">
        <f t="shared" si="638"/>
        <v/>
      </c>
      <c r="AF402" s="73" t="str">
        <f t="shared" si="638"/>
        <v/>
      </c>
      <c r="AG402" s="73" t="str">
        <f t="shared" si="638"/>
        <v/>
      </c>
      <c r="AH402" s="73" t="str">
        <f t="shared" si="638"/>
        <v/>
      </c>
      <c r="AI402" s="73" t="str">
        <f t="shared" si="638"/>
        <v/>
      </c>
      <c r="AJ402" s="73" t="str">
        <f t="shared" si="638"/>
        <v/>
      </c>
      <c r="AK402" s="73" t="str">
        <f t="shared" si="638"/>
        <v/>
      </c>
      <c r="AL402" s="73" t="str">
        <f t="shared" si="638"/>
        <v/>
      </c>
      <c r="AM402" s="73" t="str">
        <f t="shared" si="638"/>
        <v/>
      </c>
      <c r="AN402" s="64" t="e">
        <f t="shared" si="636"/>
        <v>#VALUE!</v>
      </c>
      <c r="AO402" s="12"/>
      <c r="AP402" s="12" t="str">
        <f>IF(ISBLANK(F402),"",VLOOKUP(F402,'validation code'!$T$64:$U$125,2,0))</f>
        <v/>
      </c>
      <c r="AQ402" s="12" t="str">
        <f>IF(ISBLANK(F402),"",VLOOKUP(F402,'validation code'!$T$3:$U$61,2,0))</f>
        <v/>
      </c>
      <c r="AR402" s="12" t="str">
        <f>IF(ISBLANK(M402)=TRUE,"",VLOOKUP(M402,'validation code'!$X$48:$Y$49,2,0))</f>
        <v/>
      </c>
      <c r="AS402" s="12" t="str">
        <f>IF(ISBLANK(F402)=TRUE,"",VLOOKUP(F402,'validation code'!$A$29:$B$91,2,0))</f>
        <v/>
      </c>
      <c r="AT402" s="12"/>
      <c r="AU402" s="12" t="s">
        <v>1149</v>
      </c>
      <c r="AV402" s="12" t="str">
        <f>IF(ISBLANK($B$2)=TRUE,"",VLOOKUP($B$2,'validation code'!$W$54:$X$76,2,0))</f>
        <v>ENL</v>
      </c>
      <c r="AW402" s="75" t="str">
        <f t="shared" si="599"/>
        <v>01</v>
      </c>
      <c r="AX402" s="75" t="str">
        <f t="shared" si="600"/>
        <v/>
      </c>
      <c r="AY402" s="75" t="str">
        <f t="shared" si="601"/>
        <v>0401</v>
      </c>
      <c r="AZ402" s="75" t="str">
        <f t="shared" si="602"/>
        <v>EX-23-ENL-01--0401</v>
      </c>
      <c r="BA402" s="75" t="str">
        <f t="shared" si="603"/>
        <v>Not Completed</v>
      </c>
      <c r="BB402" s="77">
        <f t="shared" si="604"/>
        <v>0</v>
      </c>
      <c r="BC402" s="77">
        <f t="shared" si="605"/>
        <v>0</v>
      </c>
      <c r="BD402" s="77">
        <f t="shared" si="606"/>
        <v>0</v>
      </c>
      <c r="BE402" s="77">
        <f t="shared" si="607"/>
        <v>1</v>
      </c>
      <c r="BF402" s="77">
        <f t="shared" si="608"/>
        <v>0</v>
      </c>
      <c r="BG402" s="77">
        <f t="shared" si="609"/>
        <v>0</v>
      </c>
      <c r="BH402" s="77">
        <f t="shared" si="610"/>
        <v>0</v>
      </c>
      <c r="BI402" s="77">
        <f t="shared" si="611"/>
        <v>0</v>
      </c>
      <c r="BJ402" s="77">
        <f t="shared" si="612"/>
        <v>0</v>
      </c>
      <c r="BK402" s="77">
        <f t="shared" si="613"/>
        <v>0</v>
      </c>
      <c r="BL402" s="77">
        <f t="shared" si="614"/>
        <v>0</v>
      </c>
      <c r="BM402" s="77">
        <f t="shared" si="615"/>
        <v>0</v>
      </c>
      <c r="BN402" s="77">
        <f t="shared" si="616"/>
        <v>1</v>
      </c>
      <c r="BO402" s="77">
        <f t="shared" si="617"/>
        <v>1</v>
      </c>
      <c r="BP402" s="77">
        <f t="shared" si="618"/>
        <v>0</v>
      </c>
      <c r="BQ402" s="77">
        <f t="shared" si="619"/>
        <v>1</v>
      </c>
      <c r="BR402" s="77">
        <f t="shared" si="620"/>
        <v>0</v>
      </c>
      <c r="BS402" s="77">
        <f t="shared" si="621"/>
        <v>0</v>
      </c>
      <c r="BT402" s="77">
        <f t="shared" si="622"/>
        <v>0</v>
      </c>
      <c r="BU402" s="77">
        <f t="shared" si="623"/>
        <v>0</v>
      </c>
      <c r="BV402" s="77">
        <f t="shared" si="624"/>
        <v>0</v>
      </c>
      <c r="BW402" s="77">
        <f t="shared" si="625"/>
        <v>0</v>
      </c>
      <c r="BY402" s="78" t="str">
        <f t="shared" si="626"/>
        <v/>
      </c>
      <c r="BZ402" s="78"/>
      <c r="CA402" s="78" t="str">
        <f t="shared" si="627"/>
        <v/>
      </c>
      <c r="CB402" s="78" t="str">
        <f t="shared" si="628"/>
        <v>ENL</v>
      </c>
      <c r="CC402" s="78" t="str">
        <f t="shared" si="629"/>
        <v>ENL</v>
      </c>
    </row>
    <row r="403" spans="1:81" s="76" customFormat="1" ht="14.25" customHeight="1" x14ac:dyDescent="0.35">
      <c r="A403" s="75" t="str">
        <f t="shared" si="598"/>
        <v>Not Completed</v>
      </c>
      <c r="C403" s="77">
        <f t="shared" si="631"/>
        <v>402</v>
      </c>
      <c r="D403" s="14" t="str">
        <f t="shared" si="632"/>
        <v/>
      </c>
      <c r="E403" s="15"/>
      <c r="F403" s="15"/>
      <c r="G403" s="15"/>
      <c r="H403" s="14" t="str">
        <f t="shared" si="633"/>
        <v/>
      </c>
      <c r="I403" s="15"/>
      <c r="J403" s="15"/>
      <c r="K403" s="15"/>
      <c r="L403" s="15"/>
      <c r="M403" s="15"/>
      <c r="N403" s="15"/>
      <c r="O403" s="15"/>
      <c r="P403" s="16"/>
      <c r="Q403" s="17" t="str">
        <f>IF(ISBLANK(O403)=TRUE,"",VLOOKUP(O403,'validation code'!$X$35:$Y$38,2,0))</f>
        <v/>
      </c>
      <c r="R403" s="17" t="e">
        <f t="shared" si="634"/>
        <v>#VALUE!</v>
      </c>
      <c r="S403" s="16"/>
      <c r="T403" s="74" t="str">
        <f t="shared" si="635"/>
        <v/>
      </c>
      <c r="U403" s="69"/>
      <c r="V403" s="69"/>
      <c r="W403" s="69"/>
      <c r="X403" s="69"/>
      <c r="Y403" s="70"/>
      <c r="Z403" s="69"/>
      <c r="AA403" s="71"/>
      <c r="AB403" s="73" t="str">
        <f t="shared" si="637"/>
        <v/>
      </c>
      <c r="AC403" s="73" t="str">
        <f t="shared" si="638"/>
        <v/>
      </c>
      <c r="AD403" s="73" t="str">
        <f t="shared" si="638"/>
        <v/>
      </c>
      <c r="AE403" s="73" t="str">
        <f t="shared" si="638"/>
        <v/>
      </c>
      <c r="AF403" s="73" t="str">
        <f t="shared" si="638"/>
        <v/>
      </c>
      <c r="AG403" s="73" t="str">
        <f t="shared" si="638"/>
        <v/>
      </c>
      <c r="AH403" s="73" t="str">
        <f t="shared" si="638"/>
        <v/>
      </c>
      <c r="AI403" s="73" t="str">
        <f t="shared" si="638"/>
        <v/>
      </c>
      <c r="AJ403" s="73" t="str">
        <f t="shared" si="638"/>
        <v/>
      </c>
      <c r="AK403" s="73" t="str">
        <f t="shared" si="638"/>
        <v/>
      </c>
      <c r="AL403" s="73" t="str">
        <f t="shared" si="638"/>
        <v/>
      </c>
      <c r="AM403" s="73" t="str">
        <f t="shared" si="638"/>
        <v/>
      </c>
      <c r="AN403" s="64" t="e">
        <f t="shared" si="636"/>
        <v>#VALUE!</v>
      </c>
      <c r="AO403" s="12"/>
      <c r="AP403" s="12" t="str">
        <f>IF(ISBLANK(F403),"",VLOOKUP(F403,'validation code'!$T$64:$U$125,2,0))</f>
        <v/>
      </c>
      <c r="AQ403" s="12" t="str">
        <f>IF(ISBLANK(F403),"",VLOOKUP(F403,'validation code'!$T$3:$U$61,2,0))</f>
        <v/>
      </c>
      <c r="AR403" s="12" t="str">
        <f>IF(ISBLANK(M403)=TRUE,"",VLOOKUP(M403,'validation code'!$X$48:$Y$49,2,0))</f>
        <v/>
      </c>
      <c r="AS403" s="12" t="str">
        <f>IF(ISBLANK(F403)=TRUE,"",VLOOKUP(F403,'validation code'!$A$29:$B$91,2,0))</f>
        <v/>
      </c>
      <c r="AT403" s="12"/>
      <c r="AU403" s="12" t="s">
        <v>1149</v>
      </c>
      <c r="AV403" s="12" t="str">
        <f>IF(ISBLANK($B$2)=TRUE,"",VLOOKUP($B$2,'validation code'!$W$54:$X$76,2,0))</f>
        <v>ENL</v>
      </c>
      <c r="AW403" s="75" t="str">
        <f t="shared" si="599"/>
        <v>01</v>
      </c>
      <c r="AX403" s="75" t="str">
        <f t="shared" si="600"/>
        <v/>
      </c>
      <c r="AY403" s="75" t="str">
        <f t="shared" si="601"/>
        <v>0402</v>
      </c>
      <c r="AZ403" s="75" t="str">
        <f t="shared" si="602"/>
        <v>EX-23-ENL-01--0402</v>
      </c>
      <c r="BA403" s="75" t="str">
        <f t="shared" si="603"/>
        <v>Not Completed</v>
      </c>
      <c r="BB403" s="77">
        <f t="shared" si="604"/>
        <v>0</v>
      </c>
      <c r="BC403" s="77">
        <f t="shared" si="605"/>
        <v>0</v>
      </c>
      <c r="BD403" s="77">
        <f t="shared" si="606"/>
        <v>0</v>
      </c>
      <c r="BE403" s="77">
        <f t="shared" si="607"/>
        <v>1</v>
      </c>
      <c r="BF403" s="77">
        <f t="shared" si="608"/>
        <v>0</v>
      </c>
      <c r="BG403" s="77">
        <f t="shared" si="609"/>
        <v>0</v>
      </c>
      <c r="BH403" s="77">
        <f t="shared" si="610"/>
        <v>0</v>
      </c>
      <c r="BI403" s="77">
        <f t="shared" si="611"/>
        <v>0</v>
      </c>
      <c r="BJ403" s="77">
        <f t="shared" si="612"/>
        <v>0</v>
      </c>
      <c r="BK403" s="77">
        <f t="shared" si="613"/>
        <v>0</v>
      </c>
      <c r="BL403" s="77">
        <f t="shared" si="614"/>
        <v>0</v>
      </c>
      <c r="BM403" s="77">
        <f t="shared" si="615"/>
        <v>0</v>
      </c>
      <c r="BN403" s="77">
        <f t="shared" si="616"/>
        <v>1</v>
      </c>
      <c r="BO403" s="77">
        <f t="shared" si="617"/>
        <v>1</v>
      </c>
      <c r="BP403" s="77">
        <f t="shared" si="618"/>
        <v>0</v>
      </c>
      <c r="BQ403" s="77">
        <f t="shared" si="619"/>
        <v>1</v>
      </c>
      <c r="BR403" s="77">
        <f t="shared" si="620"/>
        <v>0</v>
      </c>
      <c r="BS403" s="77">
        <f t="shared" si="621"/>
        <v>0</v>
      </c>
      <c r="BT403" s="77">
        <f t="shared" si="622"/>
        <v>0</v>
      </c>
      <c r="BU403" s="77">
        <f t="shared" si="623"/>
        <v>0</v>
      </c>
      <c r="BV403" s="77">
        <f t="shared" si="624"/>
        <v>0</v>
      </c>
      <c r="BW403" s="77">
        <f t="shared" si="625"/>
        <v>0</v>
      </c>
      <c r="BY403" s="78" t="str">
        <f t="shared" si="626"/>
        <v/>
      </c>
      <c r="BZ403" s="78"/>
      <c r="CA403" s="78" t="str">
        <f t="shared" si="627"/>
        <v/>
      </c>
      <c r="CB403" s="78" t="str">
        <f t="shared" si="628"/>
        <v>ENL</v>
      </c>
      <c r="CC403" s="78" t="str">
        <f t="shared" si="629"/>
        <v>ENL</v>
      </c>
    </row>
    <row r="404" spans="1:81" s="76" customFormat="1" ht="14.25" customHeight="1" x14ac:dyDescent="0.35">
      <c r="A404" s="75" t="str">
        <f t="shared" si="598"/>
        <v>Not Completed</v>
      </c>
      <c r="C404" s="77">
        <f t="shared" si="631"/>
        <v>403</v>
      </c>
      <c r="D404" s="14" t="str">
        <f t="shared" si="632"/>
        <v/>
      </c>
      <c r="E404" s="15"/>
      <c r="F404" s="15"/>
      <c r="G404" s="15"/>
      <c r="H404" s="14" t="str">
        <f t="shared" si="633"/>
        <v/>
      </c>
      <c r="I404" s="15"/>
      <c r="J404" s="15"/>
      <c r="K404" s="15"/>
      <c r="L404" s="15"/>
      <c r="M404" s="15"/>
      <c r="N404" s="15"/>
      <c r="O404" s="15"/>
      <c r="P404" s="16"/>
      <c r="Q404" s="17" t="str">
        <f>IF(ISBLANK(O404)=TRUE,"",VLOOKUP(O404,'validation code'!$X$35:$Y$38,2,0))</f>
        <v/>
      </c>
      <c r="R404" s="17" t="e">
        <f t="shared" si="634"/>
        <v>#VALUE!</v>
      </c>
      <c r="S404" s="16"/>
      <c r="T404" s="74" t="str">
        <f t="shared" si="635"/>
        <v/>
      </c>
      <c r="U404" s="69"/>
      <c r="V404" s="69"/>
      <c r="W404" s="69"/>
      <c r="X404" s="69"/>
      <c r="Y404" s="70"/>
      <c r="Z404" s="69"/>
      <c r="AA404" s="71"/>
      <c r="AB404" s="73" t="str">
        <f t="shared" si="637"/>
        <v/>
      </c>
      <c r="AC404" s="73" t="str">
        <f t="shared" si="638"/>
        <v/>
      </c>
      <c r="AD404" s="73" t="str">
        <f t="shared" si="638"/>
        <v/>
      </c>
      <c r="AE404" s="73" t="str">
        <f t="shared" si="638"/>
        <v/>
      </c>
      <c r="AF404" s="73" t="str">
        <f t="shared" si="638"/>
        <v/>
      </c>
      <c r="AG404" s="73" t="str">
        <f t="shared" si="638"/>
        <v/>
      </c>
      <c r="AH404" s="73" t="str">
        <f t="shared" si="638"/>
        <v/>
      </c>
      <c r="AI404" s="73" t="str">
        <f t="shared" si="638"/>
        <v/>
      </c>
      <c r="AJ404" s="73" t="str">
        <f t="shared" si="638"/>
        <v/>
      </c>
      <c r="AK404" s="73" t="str">
        <f t="shared" si="638"/>
        <v/>
      </c>
      <c r="AL404" s="73" t="str">
        <f t="shared" si="638"/>
        <v/>
      </c>
      <c r="AM404" s="73" t="str">
        <f t="shared" si="638"/>
        <v/>
      </c>
      <c r="AN404" s="64" t="e">
        <f t="shared" si="636"/>
        <v>#VALUE!</v>
      </c>
      <c r="AO404" s="12"/>
      <c r="AP404" s="12" t="str">
        <f>IF(ISBLANK(F404),"",VLOOKUP(F404,'validation code'!$T$64:$U$125,2,0))</f>
        <v/>
      </c>
      <c r="AQ404" s="12" t="str">
        <f>IF(ISBLANK(F404),"",VLOOKUP(F404,'validation code'!$T$3:$U$61,2,0))</f>
        <v/>
      </c>
      <c r="AR404" s="12" t="str">
        <f>IF(ISBLANK(M404)=TRUE,"",VLOOKUP(M404,'validation code'!$X$48:$Y$49,2,0))</f>
        <v/>
      </c>
      <c r="AS404" s="12" t="str">
        <f>IF(ISBLANK(F404)=TRUE,"",VLOOKUP(F404,'validation code'!$A$29:$B$91,2,0))</f>
        <v/>
      </c>
      <c r="AT404" s="12"/>
      <c r="AU404" s="12" t="s">
        <v>1149</v>
      </c>
      <c r="AV404" s="12" t="str">
        <f>IF(ISBLANK($B$2)=TRUE,"",VLOOKUP($B$2,'validation code'!$W$54:$X$76,2,0))</f>
        <v>ENL</v>
      </c>
      <c r="AW404" s="75" t="str">
        <f t="shared" si="599"/>
        <v>01</v>
      </c>
      <c r="AX404" s="75" t="str">
        <f t="shared" si="600"/>
        <v/>
      </c>
      <c r="AY404" s="75" t="str">
        <f t="shared" si="601"/>
        <v>0403</v>
      </c>
      <c r="AZ404" s="75" t="str">
        <f t="shared" si="602"/>
        <v>EX-23-ENL-01--0403</v>
      </c>
      <c r="BA404" s="75" t="str">
        <f t="shared" si="603"/>
        <v>Not Completed</v>
      </c>
      <c r="BB404" s="77">
        <f t="shared" si="604"/>
        <v>0</v>
      </c>
      <c r="BC404" s="77">
        <f t="shared" si="605"/>
        <v>0</v>
      </c>
      <c r="BD404" s="77">
        <f t="shared" si="606"/>
        <v>0</v>
      </c>
      <c r="BE404" s="77">
        <f t="shared" si="607"/>
        <v>1</v>
      </c>
      <c r="BF404" s="77">
        <f t="shared" si="608"/>
        <v>0</v>
      </c>
      <c r="BG404" s="77">
        <f t="shared" si="609"/>
        <v>0</v>
      </c>
      <c r="BH404" s="77">
        <f t="shared" si="610"/>
        <v>0</v>
      </c>
      <c r="BI404" s="77">
        <f t="shared" si="611"/>
        <v>0</v>
      </c>
      <c r="BJ404" s="77">
        <f t="shared" si="612"/>
        <v>0</v>
      </c>
      <c r="BK404" s="77">
        <f t="shared" si="613"/>
        <v>0</v>
      </c>
      <c r="BL404" s="77">
        <f t="shared" si="614"/>
        <v>0</v>
      </c>
      <c r="BM404" s="77">
        <f t="shared" si="615"/>
        <v>0</v>
      </c>
      <c r="BN404" s="77">
        <f t="shared" si="616"/>
        <v>1</v>
      </c>
      <c r="BO404" s="77">
        <f t="shared" si="617"/>
        <v>1</v>
      </c>
      <c r="BP404" s="77">
        <f t="shared" si="618"/>
        <v>0</v>
      </c>
      <c r="BQ404" s="77">
        <f t="shared" si="619"/>
        <v>1</v>
      </c>
      <c r="BR404" s="77">
        <f t="shared" si="620"/>
        <v>0</v>
      </c>
      <c r="BS404" s="77">
        <f t="shared" si="621"/>
        <v>0</v>
      </c>
      <c r="BT404" s="77">
        <f t="shared" si="622"/>
        <v>0</v>
      </c>
      <c r="BU404" s="77">
        <f t="shared" si="623"/>
        <v>0</v>
      </c>
      <c r="BV404" s="77">
        <f t="shared" si="624"/>
        <v>0</v>
      </c>
      <c r="BW404" s="77">
        <f t="shared" si="625"/>
        <v>0</v>
      </c>
      <c r="BY404" s="78" t="str">
        <f t="shared" si="626"/>
        <v/>
      </c>
      <c r="BZ404" s="78"/>
      <c r="CA404" s="78" t="str">
        <f t="shared" si="627"/>
        <v/>
      </c>
      <c r="CB404" s="78" t="str">
        <f t="shared" si="628"/>
        <v>ENL</v>
      </c>
      <c r="CC404" s="78" t="str">
        <f t="shared" si="629"/>
        <v>ENL</v>
      </c>
    </row>
    <row r="405" spans="1:81" s="76" customFormat="1" ht="14.25" customHeight="1" x14ac:dyDescent="0.35">
      <c r="A405" s="75" t="str">
        <f t="shared" si="598"/>
        <v>Not Completed</v>
      </c>
      <c r="C405" s="77">
        <f t="shared" si="631"/>
        <v>404</v>
      </c>
      <c r="D405" s="14" t="str">
        <f t="shared" si="632"/>
        <v/>
      </c>
      <c r="E405" s="15"/>
      <c r="F405" s="15"/>
      <c r="G405" s="15"/>
      <c r="H405" s="14" t="str">
        <f t="shared" si="633"/>
        <v/>
      </c>
      <c r="I405" s="15"/>
      <c r="J405" s="15"/>
      <c r="K405" s="15"/>
      <c r="L405" s="15"/>
      <c r="M405" s="15"/>
      <c r="N405" s="15"/>
      <c r="O405" s="15"/>
      <c r="P405" s="16"/>
      <c r="Q405" s="17" t="str">
        <f>IF(ISBLANK(O405)=TRUE,"",VLOOKUP(O405,'validation code'!$X$35:$Y$38,2,0))</f>
        <v/>
      </c>
      <c r="R405" s="17" t="e">
        <f t="shared" si="634"/>
        <v>#VALUE!</v>
      </c>
      <c r="S405" s="16"/>
      <c r="T405" s="74" t="str">
        <f t="shared" si="635"/>
        <v/>
      </c>
      <c r="U405" s="69"/>
      <c r="V405" s="69"/>
      <c r="W405" s="69"/>
      <c r="X405" s="69"/>
      <c r="Y405" s="70"/>
      <c r="Z405" s="69"/>
      <c r="AA405" s="71"/>
      <c r="AB405" s="73" t="str">
        <f t="shared" si="637"/>
        <v/>
      </c>
      <c r="AC405" s="73" t="str">
        <f t="shared" si="638"/>
        <v/>
      </c>
      <c r="AD405" s="73" t="str">
        <f t="shared" si="638"/>
        <v/>
      </c>
      <c r="AE405" s="73" t="str">
        <f t="shared" si="638"/>
        <v/>
      </c>
      <c r="AF405" s="73" t="str">
        <f t="shared" si="638"/>
        <v/>
      </c>
      <c r="AG405" s="73" t="str">
        <f t="shared" si="638"/>
        <v/>
      </c>
      <c r="AH405" s="73" t="str">
        <f t="shared" si="638"/>
        <v/>
      </c>
      <c r="AI405" s="73" t="str">
        <f t="shared" si="638"/>
        <v/>
      </c>
      <c r="AJ405" s="73" t="str">
        <f t="shared" si="638"/>
        <v/>
      </c>
      <c r="AK405" s="73" t="str">
        <f t="shared" si="638"/>
        <v/>
      </c>
      <c r="AL405" s="73" t="str">
        <f t="shared" si="638"/>
        <v/>
      </c>
      <c r="AM405" s="73" t="str">
        <f t="shared" si="638"/>
        <v/>
      </c>
      <c r="AN405" s="64" t="e">
        <f t="shared" si="636"/>
        <v>#VALUE!</v>
      </c>
      <c r="AO405" s="12"/>
      <c r="AP405" s="12" t="str">
        <f>IF(ISBLANK(F405),"",VLOOKUP(F405,'validation code'!$T$64:$U$125,2,0))</f>
        <v/>
      </c>
      <c r="AQ405" s="12" t="str">
        <f>IF(ISBLANK(F405),"",VLOOKUP(F405,'validation code'!$T$3:$U$61,2,0))</f>
        <v/>
      </c>
      <c r="AR405" s="12" t="str">
        <f>IF(ISBLANK(M405)=TRUE,"",VLOOKUP(M405,'validation code'!$X$48:$Y$49,2,0))</f>
        <v/>
      </c>
      <c r="AS405" s="12" t="str">
        <f>IF(ISBLANK(F405)=TRUE,"",VLOOKUP(F405,'validation code'!$A$29:$B$91,2,0))</f>
        <v/>
      </c>
      <c r="AT405" s="12"/>
      <c r="AU405" s="12" t="s">
        <v>1149</v>
      </c>
      <c r="AV405" s="12" t="str">
        <f>IF(ISBLANK($B$2)=TRUE,"",VLOOKUP($B$2,'validation code'!$W$54:$X$76,2,0))</f>
        <v>ENL</v>
      </c>
      <c r="AW405" s="75" t="str">
        <f t="shared" si="599"/>
        <v>01</v>
      </c>
      <c r="AX405" s="75" t="str">
        <f t="shared" si="600"/>
        <v/>
      </c>
      <c r="AY405" s="75" t="str">
        <f t="shared" si="601"/>
        <v>0404</v>
      </c>
      <c r="AZ405" s="75" t="str">
        <f t="shared" si="602"/>
        <v>EX-23-ENL-01--0404</v>
      </c>
      <c r="BA405" s="75" t="str">
        <f t="shared" si="603"/>
        <v>Not Completed</v>
      </c>
      <c r="BB405" s="77">
        <f t="shared" si="604"/>
        <v>0</v>
      </c>
      <c r="BC405" s="77">
        <f t="shared" si="605"/>
        <v>0</v>
      </c>
      <c r="BD405" s="77">
        <f t="shared" si="606"/>
        <v>0</v>
      </c>
      <c r="BE405" s="77">
        <f t="shared" si="607"/>
        <v>1</v>
      </c>
      <c r="BF405" s="77">
        <f t="shared" si="608"/>
        <v>0</v>
      </c>
      <c r="BG405" s="77">
        <f t="shared" si="609"/>
        <v>0</v>
      </c>
      <c r="BH405" s="77">
        <f t="shared" si="610"/>
        <v>0</v>
      </c>
      <c r="BI405" s="77">
        <f t="shared" si="611"/>
        <v>0</v>
      </c>
      <c r="BJ405" s="77">
        <f t="shared" si="612"/>
        <v>0</v>
      </c>
      <c r="BK405" s="77">
        <f t="shared" si="613"/>
        <v>0</v>
      </c>
      <c r="BL405" s="77">
        <f t="shared" si="614"/>
        <v>0</v>
      </c>
      <c r="BM405" s="77">
        <f t="shared" si="615"/>
        <v>0</v>
      </c>
      <c r="BN405" s="77">
        <f t="shared" si="616"/>
        <v>1</v>
      </c>
      <c r="BO405" s="77">
        <f t="shared" si="617"/>
        <v>1</v>
      </c>
      <c r="BP405" s="77">
        <f t="shared" si="618"/>
        <v>0</v>
      </c>
      <c r="BQ405" s="77">
        <f t="shared" si="619"/>
        <v>1</v>
      </c>
      <c r="BR405" s="77">
        <f t="shared" si="620"/>
        <v>0</v>
      </c>
      <c r="BS405" s="77">
        <f t="shared" si="621"/>
        <v>0</v>
      </c>
      <c r="BT405" s="77">
        <f t="shared" si="622"/>
        <v>0</v>
      </c>
      <c r="BU405" s="77">
        <f t="shared" si="623"/>
        <v>0</v>
      </c>
      <c r="BV405" s="77">
        <f t="shared" si="624"/>
        <v>0</v>
      </c>
      <c r="BW405" s="77">
        <f t="shared" si="625"/>
        <v>0</v>
      </c>
      <c r="BY405" s="78" t="str">
        <f t="shared" si="626"/>
        <v/>
      </c>
      <c r="BZ405" s="78"/>
      <c r="CA405" s="78" t="str">
        <f t="shared" si="627"/>
        <v/>
      </c>
      <c r="CB405" s="78" t="str">
        <f t="shared" si="628"/>
        <v>ENL</v>
      </c>
      <c r="CC405" s="78" t="str">
        <f t="shared" si="629"/>
        <v>ENL</v>
      </c>
    </row>
    <row r="406" spans="1:81" s="76" customFormat="1" ht="14.25" customHeight="1" x14ac:dyDescent="0.35">
      <c r="A406" s="75" t="str">
        <f t="shared" si="598"/>
        <v>Not Completed</v>
      </c>
      <c r="C406" s="77">
        <f t="shared" si="631"/>
        <v>405</v>
      </c>
      <c r="D406" s="14" t="str">
        <f t="shared" si="632"/>
        <v/>
      </c>
      <c r="E406" s="15"/>
      <c r="F406" s="15"/>
      <c r="G406" s="15"/>
      <c r="H406" s="14" t="str">
        <f t="shared" si="633"/>
        <v/>
      </c>
      <c r="I406" s="15"/>
      <c r="J406" s="15"/>
      <c r="K406" s="15"/>
      <c r="L406" s="15"/>
      <c r="M406" s="15"/>
      <c r="N406" s="15"/>
      <c r="O406" s="15"/>
      <c r="P406" s="16"/>
      <c r="Q406" s="17" t="str">
        <f>IF(ISBLANK(O406)=TRUE,"",VLOOKUP(O406,'validation code'!$X$35:$Y$38,2,0))</f>
        <v/>
      </c>
      <c r="R406" s="17" t="e">
        <f t="shared" si="634"/>
        <v>#VALUE!</v>
      </c>
      <c r="S406" s="16"/>
      <c r="T406" s="74" t="str">
        <f t="shared" si="635"/>
        <v/>
      </c>
      <c r="U406" s="69"/>
      <c r="V406" s="69"/>
      <c r="W406" s="69"/>
      <c r="X406" s="69"/>
      <c r="Y406" s="70"/>
      <c r="Z406" s="69"/>
      <c r="AA406" s="71"/>
      <c r="AB406" s="73" t="str">
        <f t="shared" si="637"/>
        <v/>
      </c>
      <c r="AC406" s="73" t="str">
        <f t="shared" si="638"/>
        <v/>
      </c>
      <c r="AD406" s="73" t="str">
        <f t="shared" si="638"/>
        <v/>
      </c>
      <c r="AE406" s="73" t="str">
        <f t="shared" si="638"/>
        <v/>
      </c>
      <c r="AF406" s="73" t="str">
        <f t="shared" si="638"/>
        <v/>
      </c>
      <c r="AG406" s="73" t="str">
        <f t="shared" si="638"/>
        <v/>
      </c>
      <c r="AH406" s="73" t="str">
        <f t="shared" si="638"/>
        <v/>
      </c>
      <c r="AI406" s="73" t="str">
        <f t="shared" si="638"/>
        <v/>
      </c>
      <c r="AJ406" s="73" t="str">
        <f t="shared" si="638"/>
        <v/>
      </c>
      <c r="AK406" s="73" t="str">
        <f t="shared" si="638"/>
        <v/>
      </c>
      <c r="AL406" s="73" t="str">
        <f t="shared" si="638"/>
        <v/>
      </c>
      <c r="AM406" s="73" t="str">
        <f t="shared" si="638"/>
        <v/>
      </c>
      <c r="AN406" s="64" t="e">
        <f t="shared" si="636"/>
        <v>#VALUE!</v>
      </c>
      <c r="AO406" s="12"/>
      <c r="AP406" s="12" t="str">
        <f>IF(ISBLANK(F406),"",VLOOKUP(F406,'validation code'!$T$64:$U$125,2,0))</f>
        <v/>
      </c>
      <c r="AQ406" s="12" t="str">
        <f>IF(ISBLANK(F406),"",VLOOKUP(F406,'validation code'!$T$3:$U$61,2,0))</f>
        <v/>
      </c>
      <c r="AR406" s="12" t="str">
        <f>IF(ISBLANK(M406)=TRUE,"",VLOOKUP(M406,'validation code'!$X$48:$Y$49,2,0))</f>
        <v/>
      </c>
      <c r="AS406" s="12" t="str">
        <f>IF(ISBLANK(F406)=TRUE,"",VLOOKUP(F406,'validation code'!$A$29:$B$91,2,0))</f>
        <v/>
      </c>
      <c r="AT406" s="12"/>
      <c r="AU406" s="12" t="s">
        <v>1149</v>
      </c>
      <c r="AV406" s="12" t="str">
        <f>IF(ISBLANK($B$2)=TRUE,"",VLOOKUP($B$2,'validation code'!$W$54:$X$76,2,0))</f>
        <v>ENL</v>
      </c>
      <c r="AW406" s="75" t="str">
        <f t="shared" si="599"/>
        <v>01</v>
      </c>
      <c r="AX406" s="75" t="str">
        <f t="shared" si="600"/>
        <v/>
      </c>
      <c r="AY406" s="75" t="str">
        <f t="shared" si="601"/>
        <v>0405</v>
      </c>
      <c r="AZ406" s="75" t="str">
        <f t="shared" si="602"/>
        <v>EX-23-ENL-01--0405</v>
      </c>
      <c r="BA406" s="75" t="str">
        <f t="shared" si="603"/>
        <v>Not Completed</v>
      </c>
      <c r="BB406" s="77">
        <f t="shared" si="604"/>
        <v>0</v>
      </c>
      <c r="BC406" s="77">
        <f t="shared" si="605"/>
        <v>0</v>
      </c>
      <c r="BD406" s="77">
        <f t="shared" si="606"/>
        <v>0</v>
      </c>
      <c r="BE406" s="77">
        <f t="shared" si="607"/>
        <v>1</v>
      </c>
      <c r="BF406" s="77">
        <f t="shared" si="608"/>
        <v>0</v>
      </c>
      <c r="BG406" s="77">
        <f t="shared" si="609"/>
        <v>0</v>
      </c>
      <c r="BH406" s="77">
        <f t="shared" si="610"/>
        <v>0</v>
      </c>
      <c r="BI406" s="77">
        <f t="shared" si="611"/>
        <v>0</v>
      </c>
      <c r="BJ406" s="77">
        <f t="shared" si="612"/>
        <v>0</v>
      </c>
      <c r="BK406" s="77">
        <f t="shared" si="613"/>
        <v>0</v>
      </c>
      <c r="BL406" s="77">
        <f t="shared" si="614"/>
        <v>0</v>
      </c>
      <c r="BM406" s="77">
        <f t="shared" si="615"/>
        <v>0</v>
      </c>
      <c r="BN406" s="77">
        <f t="shared" si="616"/>
        <v>1</v>
      </c>
      <c r="BO406" s="77">
        <f t="shared" si="617"/>
        <v>1</v>
      </c>
      <c r="BP406" s="77">
        <f t="shared" si="618"/>
        <v>0</v>
      </c>
      <c r="BQ406" s="77">
        <f t="shared" si="619"/>
        <v>1</v>
      </c>
      <c r="BR406" s="77">
        <f t="shared" si="620"/>
        <v>0</v>
      </c>
      <c r="BS406" s="77">
        <f t="shared" si="621"/>
        <v>0</v>
      </c>
      <c r="BT406" s="77">
        <f t="shared" si="622"/>
        <v>0</v>
      </c>
      <c r="BU406" s="77">
        <f t="shared" si="623"/>
        <v>0</v>
      </c>
      <c r="BV406" s="77">
        <f t="shared" si="624"/>
        <v>0</v>
      </c>
      <c r="BW406" s="77">
        <f t="shared" si="625"/>
        <v>0</v>
      </c>
      <c r="BY406" s="78" t="str">
        <f t="shared" si="626"/>
        <v/>
      </c>
      <c r="BZ406" s="78"/>
      <c r="CA406" s="78" t="str">
        <f t="shared" si="627"/>
        <v/>
      </c>
      <c r="CB406" s="78" t="str">
        <f t="shared" si="628"/>
        <v>ENL</v>
      </c>
      <c r="CC406" s="78" t="str">
        <f t="shared" si="629"/>
        <v>ENL</v>
      </c>
    </row>
    <row r="407" spans="1:81" s="76" customFormat="1" ht="14.25" customHeight="1" x14ac:dyDescent="0.35">
      <c r="A407" s="75" t="str">
        <f t="shared" si="598"/>
        <v>Not Completed</v>
      </c>
      <c r="C407" s="77">
        <f t="shared" si="631"/>
        <v>406</v>
      </c>
      <c r="D407" s="14" t="str">
        <f t="shared" si="632"/>
        <v/>
      </c>
      <c r="E407" s="15"/>
      <c r="F407" s="15"/>
      <c r="G407" s="15"/>
      <c r="H407" s="14" t="str">
        <f t="shared" si="633"/>
        <v/>
      </c>
      <c r="I407" s="15"/>
      <c r="J407" s="15"/>
      <c r="K407" s="15"/>
      <c r="L407" s="15"/>
      <c r="M407" s="15"/>
      <c r="N407" s="15"/>
      <c r="O407" s="15"/>
      <c r="P407" s="16"/>
      <c r="Q407" s="17" t="str">
        <f>IF(ISBLANK(O407)=TRUE,"",VLOOKUP(O407,'validation code'!$X$35:$Y$38,2,0))</f>
        <v/>
      </c>
      <c r="R407" s="17" t="e">
        <f t="shared" si="634"/>
        <v>#VALUE!</v>
      </c>
      <c r="S407" s="16"/>
      <c r="T407" s="74" t="str">
        <f t="shared" si="635"/>
        <v/>
      </c>
      <c r="U407" s="69"/>
      <c r="V407" s="69"/>
      <c r="W407" s="69"/>
      <c r="X407" s="69"/>
      <c r="Y407" s="70"/>
      <c r="Z407" s="69"/>
      <c r="AA407" s="71"/>
      <c r="AB407" s="73" t="str">
        <f t="shared" si="637"/>
        <v/>
      </c>
      <c r="AC407" s="73" t="str">
        <f t="shared" si="638"/>
        <v/>
      </c>
      <c r="AD407" s="73" t="str">
        <f t="shared" si="638"/>
        <v/>
      </c>
      <c r="AE407" s="73" t="str">
        <f t="shared" si="638"/>
        <v/>
      </c>
      <c r="AF407" s="73" t="str">
        <f t="shared" si="638"/>
        <v/>
      </c>
      <c r="AG407" s="73" t="str">
        <f t="shared" si="638"/>
        <v/>
      </c>
      <c r="AH407" s="73" t="str">
        <f t="shared" si="638"/>
        <v/>
      </c>
      <c r="AI407" s="73" t="str">
        <f t="shared" si="638"/>
        <v/>
      </c>
      <c r="AJ407" s="73" t="str">
        <f t="shared" si="638"/>
        <v/>
      </c>
      <c r="AK407" s="73" t="str">
        <f t="shared" si="638"/>
        <v/>
      </c>
      <c r="AL407" s="73" t="str">
        <f t="shared" si="638"/>
        <v/>
      </c>
      <c r="AM407" s="73" t="str">
        <f t="shared" si="638"/>
        <v/>
      </c>
      <c r="AN407" s="64" t="e">
        <f t="shared" si="636"/>
        <v>#VALUE!</v>
      </c>
      <c r="AO407" s="12"/>
      <c r="AP407" s="12" t="str">
        <f>IF(ISBLANK(F407),"",VLOOKUP(F407,'validation code'!$T$64:$U$125,2,0))</f>
        <v/>
      </c>
      <c r="AQ407" s="12" t="str">
        <f>IF(ISBLANK(F407),"",VLOOKUP(F407,'validation code'!$T$3:$U$61,2,0))</f>
        <v/>
      </c>
      <c r="AR407" s="12" t="str">
        <f>IF(ISBLANK(M407)=TRUE,"",VLOOKUP(M407,'validation code'!$X$48:$Y$49,2,0))</f>
        <v/>
      </c>
      <c r="AS407" s="12" t="str">
        <f>IF(ISBLANK(F407)=TRUE,"",VLOOKUP(F407,'validation code'!$A$29:$B$91,2,0))</f>
        <v/>
      </c>
      <c r="AT407" s="12"/>
      <c r="AU407" s="12" t="s">
        <v>1149</v>
      </c>
      <c r="AV407" s="12" t="str">
        <f>IF(ISBLANK($B$2)=TRUE,"",VLOOKUP($B$2,'validation code'!$W$54:$X$76,2,0))</f>
        <v>ENL</v>
      </c>
      <c r="AW407" s="75" t="str">
        <f t="shared" si="599"/>
        <v>01</v>
      </c>
      <c r="AX407" s="75" t="str">
        <f t="shared" si="600"/>
        <v/>
      </c>
      <c r="AY407" s="75" t="str">
        <f t="shared" si="601"/>
        <v>0406</v>
      </c>
      <c r="AZ407" s="75" t="str">
        <f t="shared" si="602"/>
        <v>EX-23-ENL-01--0406</v>
      </c>
      <c r="BA407" s="75" t="str">
        <f t="shared" si="603"/>
        <v>Not Completed</v>
      </c>
      <c r="BB407" s="77">
        <f t="shared" si="604"/>
        <v>0</v>
      </c>
      <c r="BC407" s="77">
        <f t="shared" si="605"/>
        <v>0</v>
      </c>
      <c r="BD407" s="77">
        <f t="shared" si="606"/>
        <v>0</v>
      </c>
      <c r="BE407" s="77">
        <f t="shared" si="607"/>
        <v>1</v>
      </c>
      <c r="BF407" s="77">
        <f t="shared" si="608"/>
        <v>0</v>
      </c>
      <c r="BG407" s="77">
        <f t="shared" si="609"/>
        <v>0</v>
      </c>
      <c r="BH407" s="77">
        <f t="shared" si="610"/>
        <v>0</v>
      </c>
      <c r="BI407" s="77">
        <f t="shared" si="611"/>
        <v>0</v>
      </c>
      <c r="BJ407" s="77">
        <f t="shared" si="612"/>
        <v>0</v>
      </c>
      <c r="BK407" s="77">
        <f t="shared" si="613"/>
        <v>0</v>
      </c>
      <c r="BL407" s="77">
        <f t="shared" si="614"/>
        <v>0</v>
      </c>
      <c r="BM407" s="77">
        <f t="shared" si="615"/>
        <v>0</v>
      </c>
      <c r="BN407" s="77">
        <f t="shared" si="616"/>
        <v>1</v>
      </c>
      <c r="BO407" s="77">
        <f t="shared" si="617"/>
        <v>1</v>
      </c>
      <c r="BP407" s="77">
        <f t="shared" si="618"/>
        <v>0</v>
      </c>
      <c r="BQ407" s="77">
        <f t="shared" si="619"/>
        <v>1</v>
      </c>
      <c r="BR407" s="77">
        <f t="shared" si="620"/>
        <v>0</v>
      </c>
      <c r="BS407" s="77">
        <f t="shared" si="621"/>
        <v>0</v>
      </c>
      <c r="BT407" s="77">
        <f t="shared" si="622"/>
        <v>0</v>
      </c>
      <c r="BU407" s="77">
        <f t="shared" si="623"/>
        <v>0</v>
      </c>
      <c r="BV407" s="77">
        <f t="shared" si="624"/>
        <v>0</v>
      </c>
      <c r="BW407" s="77">
        <f t="shared" si="625"/>
        <v>0</v>
      </c>
      <c r="BY407" s="78" t="str">
        <f t="shared" si="626"/>
        <v/>
      </c>
      <c r="BZ407" s="78"/>
      <c r="CA407" s="78" t="str">
        <f t="shared" si="627"/>
        <v/>
      </c>
      <c r="CB407" s="78" t="str">
        <f t="shared" si="628"/>
        <v>ENL</v>
      </c>
      <c r="CC407" s="78" t="str">
        <f t="shared" si="629"/>
        <v>ENL</v>
      </c>
    </row>
    <row r="408" spans="1:81" s="76" customFormat="1" ht="14.25" customHeight="1" x14ac:dyDescent="0.35">
      <c r="A408" s="75" t="str">
        <f t="shared" si="598"/>
        <v>Not Completed</v>
      </c>
      <c r="C408" s="77">
        <f t="shared" si="631"/>
        <v>407</v>
      </c>
      <c r="D408" s="14" t="str">
        <f t="shared" si="632"/>
        <v/>
      </c>
      <c r="E408" s="15"/>
      <c r="F408" s="15"/>
      <c r="G408" s="15"/>
      <c r="H408" s="14" t="str">
        <f t="shared" si="633"/>
        <v/>
      </c>
      <c r="I408" s="15"/>
      <c r="J408" s="15"/>
      <c r="K408" s="15"/>
      <c r="L408" s="15"/>
      <c r="M408" s="15"/>
      <c r="N408" s="15"/>
      <c r="O408" s="15"/>
      <c r="P408" s="16"/>
      <c r="Q408" s="17" t="str">
        <f>IF(ISBLANK(O408)=TRUE,"",VLOOKUP(O408,'validation code'!$X$35:$Y$38,2,0))</f>
        <v/>
      </c>
      <c r="R408" s="17" t="e">
        <f t="shared" si="634"/>
        <v>#VALUE!</v>
      </c>
      <c r="S408" s="16"/>
      <c r="T408" s="74" t="str">
        <f t="shared" si="635"/>
        <v/>
      </c>
      <c r="U408" s="69"/>
      <c r="V408" s="69"/>
      <c r="W408" s="69"/>
      <c r="X408" s="69"/>
      <c r="Y408" s="70"/>
      <c r="Z408" s="69"/>
      <c r="AA408" s="71"/>
      <c r="AB408" s="73" t="str">
        <f t="shared" si="637"/>
        <v/>
      </c>
      <c r="AC408" s="73" t="str">
        <f t="shared" si="638"/>
        <v/>
      </c>
      <c r="AD408" s="73" t="str">
        <f t="shared" si="638"/>
        <v/>
      </c>
      <c r="AE408" s="73" t="str">
        <f t="shared" si="638"/>
        <v/>
      </c>
      <c r="AF408" s="73" t="str">
        <f t="shared" si="638"/>
        <v/>
      </c>
      <c r="AG408" s="73" t="str">
        <f t="shared" si="638"/>
        <v/>
      </c>
      <c r="AH408" s="73" t="str">
        <f t="shared" si="638"/>
        <v/>
      </c>
      <c r="AI408" s="73" t="str">
        <f t="shared" si="638"/>
        <v/>
      </c>
      <c r="AJ408" s="73" t="str">
        <f t="shared" si="638"/>
        <v/>
      </c>
      <c r="AK408" s="73" t="str">
        <f t="shared" si="638"/>
        <v/>
      </c>
      <c r="AL408" s="73" t="str">
        <f t="shared" si="638"/>
        <v/>
      </c>
      <c r="AM408" s="73" t="str">
        <f t="shared" si="638"/>
        <v/>
      </c>
      <c r="AN408" s="64" t="e">
        <f t="shared" si="636"/>
        <v>#VALUE!</v>
      </c>
      <c r="AO408" s="12"/>
      <c r="AP408" s="12" t="str">
        <f>IF(ISBLANK(F408),"",VLOOKUP(F408,'validation code'!$T$64:$U$125,2,0))</f>
        <v/>
      </c>
      <c r="AQ408" s="12" t="str">
        <f>IF(ISBLANK(F408),"",VLOOKUP(F408,'validation code'!$T$3:$U$61,2,0))</f>
        <v/>
      </c>
      <c r="AR408" s="12" t="str">
        <f>IF(ISBLANK(M408)=TRUE,"",VLOOKUP(M408,'validation code'!$X$48:$Y$49,2,0))</f>
        <v/>
      </c>
      <c r="AS408" s="12" t="str">
        <f>IF(ISBLANK(F408)=TRUE,"",VLOOKUP(F408,'validation code'!$A$29:$B$91,2,0))</f>
        <v/>
      </c>
      <c r="AT408" s="12"/>
      <c r="AU408" s="12" t="s">
        <v>1149</v>
      </c>
      <c r="AV408" s="12" t="str">
        <f>IF(ISBLANK($B$2)=TRUE,"",VLOOKUP($B$2,'validation code'!$W$54:$X$76,2,0))</f>
        <v>ENL</v>
      </c>
      <c r="AW408" s="75" t="str">
        <f t="shared" si="599"/>
        <v>01</v>
      </c>
      <c r="AX408" s="75" t="str">
        <f t="shared" si="600"/>
        <v/>
      </c>
      <c r="AY408" s="75" t="str">
        <f t="shared" si="601"/>
        <v>0407</v>
      </c>
      <c r="AZ408" s="75" t="str">
        <f t="shared" si="602"/>
        <v>EX-23-ENL-01--0407</v>
      </c>
      <c r="BA408" s="75" t="str">
        <f t="shared" si="603"/>
        <v>Not Completed</v>
      </c>
      <c r="BB408" s="77">
        <f t="shared" si="604"/>
        <v>0</v>
      </c>
      <c r="BC408" s="77">
        <f t="shared" si="605"/>
        <v>0</v>
      </c>
      <c r="BD408" s="77">
        <f t="shared" si="606"/>
        <v>0</v>
      </c>
      <c r="BE408" s="77">
        <f t="shared" si="607"/>
        <v>1</v>
      </c>
      <c r="BF408" s="77">
        <f t="shared" si="608"/>
        <v>0</v>
      </c>
      <c r="BG408" s="77">
        <f t="shared" si="609"/>
        <v>0</v>
      </c>
      <c r="BH408" s="77">
        <f t="shared" si="610"/>
        <v>0</v>
      </c>
      <c r="BI408" s="77">
        <f t="shared" si="611"/>
        <v>0</v>
      </c>
      <c r="BJ408" s="77">
        <f t="shared" si="612"/>
        <v>0</v>
      </c>
      <c r="BK408" s="77">
        <f t="shared" si="613"/>
        <v>0</v>
      </c>
      <c r="BL408" s="77">
        <f t="shared" si="614"/>
        <v>0</v>
      </c>
      <c r="BM408" s="77">
        <f t="shared" si="615"/>
        <v>0</v>
      </c>
      <c r="BN408" s="77">
        <f t="shared" si="616"/>
        <v>1</v>
      </c>
      <c r="BO408" s="77">
        <f t="shared" si="617"/>
        <v>1</v>
      </c>
      <c r="BP408" s="77">
        <f t="shared" si="618"/>
        <v>0</v>
      </c>
      <c r="BQ408" s="77">
        <f t="shared" si="619"/>
        <v>1</v>
      </c>
      <c r="BR408" s="77">
        <f t="shared" si="620"/>
        <v>0</v>
      </c>
      <c r="BS408" s="77">
        <f t="shared" si="621"/>
        <v>0</v>
      </c>
      <c r="BT408" s="77">
        <f t="shared" si="622"/>
        <v>0</v>
      </c>
      <c r="BU408" s="77">
        <f t="shared" si="623"/>
        <v>0</v>
      </c>
      <c r="BV408" s="77">
        <f t="shared" si="624"/>
        <v>0</v>
      </c>
      <c r="BW408" s="77">
        <f t="shared" si="625"/>
        <v>0</v>
      </c>
      <c r="BY408" s="78" t="str">
        <f t="shared" si="626"/>
        <v/>
      </c>
      <c r="BZ408" s="78"/>
      <c r="CA408" s="78" t="str">
        <f t="shared" si="627"/>
        <v/>
      </c>
      <c r="CB408" s="78" t="str">
        <f t="shared" si="628"/>
        <v>ENL</v>
      </c>
      <c r="CC408" s="78" t="str">
        <f t="shared" si="629"/>
        <v>ENL</v>
      </c>
    </row>
    <row r="409" spans="1:81" s="76" customFormat="1" ht="14.25" customHeight="1" x14ac:dyDescent="0.35">
      <c r="A409" s="75" t="str">
        <f t="shared" si="598"/>
        <v>Not Completed</v>
      </c>
      <c r="C409" s="77">
        <f t="shared" si="631"/>
        <v>408</v>
      </c>
      <c r="D409" s="14" t="str">
        <f t="shared" si="632"/>
        <v/>
      </c>
      <c r="E409" s="15"/>
      <c r="F409" s="15"/>
      <c r="G409" s="15"/>
      <c r="H409" s="14" t="str">
        <f t="shared" si="633"/>
        <v/>
      </c>
      <c r="I409" s="15"/>
      <c r="J409" s="15"/>
      <c r="K409" s="15"/>
      <c r="L409" s="15"/>
      <c r="M409" s="15"/>
      <c r="N409" s="15"/>
      <c r="O409" s="15"/>
      <c r="P409" s="16"/>
      <c r="Q409" s="17" t="str">
        <f>IF(ISBLANK(O409)=TRUE,"",VLOOKUP(O409,'validation code'!$X$35:$Y$38,2,0))</f>
        <v/>
      </c>
      <c r="R409" s="17" t="e">
        <f t="shared" si="634"/>
        <v>#VALUE!</v>
      </c>
      <c r="S409" s="16"/>
      <c r="T409" s="74" t="str">
        <f t="shared" si="635"/>
        <v/>
      </c>
      <c r="U409" s="69"/>
      <c r="V409" s="69"/>
      <c r="W409" s="69"/>
      <c r="X409" s="69"/>
      <c r="Y409" s="70"/>
      <c r="Z409" s="69"/>
      <c r="AA409" s="71"/>
      <c r="AB409" s="73" t="str">
        <f t="shared" si="637"/>
        <v/>
      </c>
      <c r="AC409" s="73" t="str">
        <f t="shared" si="638"/>
        <v/>
      </c>
      <c r="AD409" s="73" t="str">
        <f t="shared" si="638"/>
        <v/>
      </c>
      <c r="AE409" s="73" t="str">
        <f t="shared" si="638"/>
        <v/>
      </c>
      <c r="AF409" s="73" t="str">
        <f t="shared" si="638"/>
        <v/>
      </c>
      <c r="AG409" s="73" t="str">
        <f t="shared" si="638"/>
        <v/>
      </c>
      <c r="AH409" s="73" t="str">
        <f t="shared" si="638"/>
        <v/>
      </c>
      <c r="AI409" s="73" t="str">
        <f t="shared" si="638"/>
        <v/>
      </c>
      <c r="AJ409" s="73" t="str">
        <f t="shared" si="638"/>
        <v/>
      </c>
      <c r="AK409" s="73" t="str">
        <f t="shared" si="638"/>
        <v/>
      </c>
      <c r="AL409" s="73" t="str">
        <f t="shared" si="638"/>
        <v/>
      </c>
      <c r="AM409" s="73" t="str">
        <f t="shared" si="638"/>
        <v/>
      </c>
      <c r="AN409" s="64" t="e">
        <f t="shared" si="636"/>
        <v>#VALUE!</v>
      </c>
      <c r="AO409" s="12"/>
      <c r="AP409" s="12" t="str">
        <f>IF(ISBLANK(F409),"",VLOOKUP(F409,'validation code'!$T$64:$U$125,2,0))</f>
        <v/>
      </c>
      <c r="AQ409" s="12" t="str">
        <f>IF(ISBLANK(F409),"",VLOOKUP(F409,'validation code'!$T$3:$U$61,2,0))</f>
        <v/>
      </c>
      <c r="AR409" s="12" t="str">
        <f>IF(ISBLANK(M409)=TRUE,"",VLOOKUP(M409,'validation code'!$X$48:$Y$49,2,0))</f>
        <v/>
      </c>
      <c r="AS409" s="12" t="str">
        <f>IF(ISBLANK(F409)=TRUE,"",VLOOKUP(F409,'validation code'!$A$29:$B$91,2,0))</f>
        <v/>
      </c>
      <c r="AT409" s="12"/>
      <c r="AU409" s="12" t="s">
        <v>1149</v>
      </c>
      <c r="AV409" s="12" t="str">
        <f>IF(ISBLANK($B$2)=TRUE,"",VLOOKUP($B$2,'validation code'!$W$54:$X$76,2,0))</f>
        <v>ENL</v>
      </c>
      <c r="AW409" s="75" t="str">
        <f t="shared" si="599"/>
        <v>01</v>
      </c>
      <c r="AX409" s="75" t="str">
        <f t="shared" si="600"/>
        <v/>
      </c>
      <c r="AY409" s="75" t="str">
        <f t="shared" si="601"/>
        <v>0408</v>
      </c>
      <c r="AZ409" s="75" t="str">
        <f t="shared" si="602"/>
        <v>EX-23-ENL-01--0408</v>
      </c>
      <c r="BA409" s="75" t="str">
        <f t="shared" si="603"/>
        <v>Not Completed</v>
      </c>
      <c r="BB409" s="77">
        <f t="shared" si="604"/>
        <v>0</v>
      </c>
      <c r="BC409" s="77">
        <f t="shared" si="605"/>
        <v>0</v>
      </c>
      <c r="BD409" s="77">
        <f t="shared" si="606"/>
        <v>0</v>
      </c>
      <c r="BE409" s="77">
        <f t="shared" si="607"/>
        <v>1</v>
      </c>
      <c r="BF409" s="77">
        <f t="shared" si="608"/>
        <v>0</v>
      </c>
      <c r="BG409" s="77">
        <f t="shared" si="609"/>
        <v>0</v>
      </c>
      <c r="BH409" s="77">
        <f t="shared" si="610"/>
        <v>0</v>
      </c>
      <c r="BI409" s="77">
        <f t="shared" si="611"/>
        <v>0</v>
      </c>
      <c r="BJ409" s="77">
        <f t="shared" si="612"/>
        <v>0</v>
      </c>
      <c r="BK409" s="77">
        <f t="shared" si="613"/>
        <v>0</v>
      </c>
      <c r="BL409" s="77">
        <f t="shared" si="614"/>
        <v>0</v>
      </c>
      <c r="BM409" s="77">
        <f t="shared" si="615"/>
        <v>0</v>
      </c>
      <c r="BN409" s="77">
        <f t="shared" si="616"/>
        <v>1</v>
      </c>
      <c r="BO409" s="77">
        <f t="shared" si="617"/>
        <v>1</v>
      </c>
      <c r="BP409" s="77">
        <f t="shared" si="618"/>
        <v>0</v>
      </c>
      <c r="BQ409" s="77">
        <f t="shared" si="619"/>
        <v>1</v>
      </c>
      <c r="BR409" s="77">
        <f t="shared" si="620"/>
        <v>0</v>
      </c>
      <c r="BS409" s="77">
        <f t="shared" si="621"/>
        <v>0</v>
      </c>
      <c r="BT409" s="77">
        <f t="shared" si="622"/>
        <v>0</v>
      </c>
      <c r="BU409" s="77">
        <f t="shared" si="623"/>
        <v>0</v>
      </c>
      <c r="BV409" s="77">
        <f t="shared" si="624"/>
        <v>0</v>
      </c>
      <c r="BW409" s="77">
        <f t="shared" si="625"/>
        <v>0</v>
      </c>
      <c r="BY409" s="78" t="str">
        <f t="shared" si="626"/>
        <v/>
      </c>
      <c r="BZ409" s="78"/>
      <c r="CA409" s="78" t="str">
        <f t="shared" si="627"/>
        <v/>
      </c>
      <c r="CB409" s="78" t="str">
        <f t="shared" si="628"/>
        <v>ENL</v>
      </c>
      <c r="CC409" s="78" t="str">
        <f t="shared" si="629"/>
        <v>ENL</v>
      </c>
    </row>
    <row r="410" spans="1:81" s="76" customFormat="1" ht="14.25" customHeight="1" x14ac:dyDescent="0.35">
      <c r="A410" s="75" t="str">
        <f t="shared" si="598"/>
        <v>Not Completed</v>
      </c>
      <c r="C410" s="77">
        <f t="shared" si="631"/>
        <v>409</v>
      </c>
      <c r="D410" s="14" t="str">
        <f t="shared" si="632"/>
        <v/>
      </c>
      <c r="E410" s="15"/>
      <c r="F410" s="15"/>
      <c r="G410" s="15"/>
      <c r="H410" s="14" t="str">
        <f t="shared" si="633"/>
        <v/>
      </c>
      <c r="I410" s="15"/>
      <c r="J410" s="15"/>
      <c r="K410" s="15"/>
      <c r="L410" s="15"/>
      <c r="M410" s="15"/>
      <c r="N410" s="15"/>
      <c r="O410" s="15"/>
      <c r="P410" s="16"/>
      <c r="Q410" s="17" t="str">
        <f>IF(ISBLANK(O410)=TRUE,"",VLOOKUP(O410,'validation code'!$X$35:$Y$38,2,0))</f>
        <v/>
      </c>
      <c r="R410" s="17" t="e">
        <f t="shared" si="634"/>
        <v>#VALUE!</v>
      </c>
      <c r="S410" s="16"/>
      <c r="T410" s="74" t="str">
        <f t="shared" si="635"/>
        <v/>
      </c>
      <c r="U410" s="69"/>
      <c r="V410" s="69"/>
      <c r="W410" s="69"/>
      <c r="X410" s="69"/>
      <c r="Y410" s="70"/>
      <c r="Z410" s="69"/>
      <c r="AA410" s="71"/>
      <c r="AB410" s="73" t="str">
        <f t="shared" si="637"/>
        <v/>
      </c>
      <c r="AC410" s="73" t="str">
        <f t="shared" si="638"/>
        <v/>
      </c>
      <c r="AD410" s="73" t="str">
        <f t="shared" si="638"/>
        <v/>
      </c>
      <c r="AE410" s="73" t="str">
        <f t="shared" si="638"/>
        <v/>
      </c>
      <c r="AF410" s="73" t="str">
        <f t="shared" si="638"/>
        <v/>
      </c>
      <c r="AG410" s="73" t="str">
        <f t="shared" si="638"/>
        <v/>
      </c>
      <c r="AH410" s="73" t="str">
        <f t="shared" si="638"/>
        <v/>
      </c>
      <c r="AI410" s="73" t="str">
        <f t="shared" si="638"/>
        <v/>
      </c>
      <c r="AJ410" s="73" t="str">
        <f t="shared" si="638"/>
        <v/>
      </c>
      <c r="AK410" s="73" t="str">
        <f t="shared" si="638"/>
        <v/>
      </c>
      <c r="AL410" s="73" t="str">
        <f t="shared" si="638"/>
        <v/>
      </c>
      <c r="AM410" s="73" t="str">
        <f t="shared" si="638"/>
        <v/>
      </c>
      <c r="AN410" s="64" t="e">
        <f t="shared" si="636"/>
        <v>#VALUE!</v>
      </c>
      <c r="AO410" s="12"/>
      <c r="AP410" s="12" t="str">
        <f>IF(ISBLANK(F410),"",VLOOKUP(F410,'validation code'!$T$64:$U$125,2,0))</f>
        <v/>
      </c>
      <c r="AQ410" s="12" t="str">
        <f>IF(ISBLANK(F410),"",VLOOKUP(F410,'validation code'!$T$3:$U$61,2,0))</f>
        <v/>
      </c>
      <c r="AR410" s="12" t="str">
        <f>IF(ISBLANK(M410)=TRUE,"",VLOOKUP(M410,'validation code'!$X$48:$Y$49,2,0))</f>
        <v/>
      </c>
      <c r="AS410" s="12" t="str">
        <f>IF(ISBLANK(F410)=TRUE,"",VLOOKUP(F410,'validation code'!$A$29:$B$91,2,0))</f>
        <v/>
      </c>
      <c r="AT410" s="12"/>
      <c r="AU410" s="12" t="s">
        <v>1149</v>
      </c>
      <c r="AV410" s="12" t="str">
        <f>IF(ISBLANK($B$2)=TRUE,"",VLOOKUP($B$2,'validation code'!$W$54:$X$76,2,0))</f>
        <v>ENL</v>
      </c>
      <c r="AW410" s="75" t="str">
        <f t="shared" si="599"/>
        <v>01</v>
      </c>
      <c r="AX410" s="75" t="str">
        <f t="shared" si="600"/>
        <v/>
      </c>
      <c r="AY410" s="75" t="str">
        <f t="shared" si="601"/>
        <v>0409</v>
      </c>
      <c r="AZ410" s="75" t="str">
        <f t="shared" si="602"/>
        <v>EX-23-ENL-01--0409</v>
      </c>
      <c r="BA410" s="75" t="str">
        <f t="shared" si="603"/>
        <v>Not Completed</v>
      </c>
      <c r="BB410" s="77">
        <f t="shared" si="604"/>
        <v>0</v>
      </c>
      <c r="BC410" s="77">
        <f t="shared" si="605"/>
        <v>0</v>
      </c>
      <c r="BD410" s="77">
        <f t="shared" si="606"/>
        <v>0</v>
      </c>
      <c r="BE410" s="77">
        <f t="shared" si="607"/>
        <v>1</v>
      </c>
      <c r="BF410" s="77">
        <f t="shared" si="608"/>
        <v>0</v>
      </c>
      <c r="BG410" s="77">
        <f t="shared" si="609"/>
        <v>0</v>
      </c>
      <c r="BH410" s="77">
        <f t="shared" si="610"/>
        <v>0</v>
      </c>
      <c r="BI410" s="77">
        <f t="shared" si="611"/>
        <v>0</v>
      </c>
      <c r="BJ410" s="77">
        <f t="shared" si="612"/>
        <v>0</v>
      </c>
      <c r="BK410" s="77">
        <f t="shared" si="613"/>
        <v>0</v>
      </c>
      <c r="BL410" s="77">
        <f t="shared" si="614"/>
        <v>0</v>
      </c>
      <c r="BM410" s="77">
        <f t="shared" si="615"/>
        <v>0</v>
      </c>
      <c r="BN410" s="77">
        <f t="shared" si="616"/>
        <v>1</v>
      </c>
      <c r="BO410" s="77">
        <f t="shared" si="617"/>
        <v>1</v>
      </c>
      <c r="BP410" s="77">
        <f t="shared" si="618"/>
        <v>0</v>
      </c>
      <c r="BQ410" s="77">
        <f t="shared" si="619"/>
        <v>1</v>
      </c>
      <c r="BR410" s="77">
        <f t="shared" si="620"/>
        <v>0</v>
      </c>
      <c r="BS410" s="77">
        <f t="shared" si="621"/>
        <v>0</v>
      </c>
      <c r="BT410" s="77">
        <f t="shared" si="622"/>
        <v>0</v>
      </c>
      <c r="BU410" s="77">
        <f t="shared" si="623"/>
        <v>0</v>
      </c>
      <c r="BV410" s="77">
        <f t="shared" si="624"/>
        <v>0</v>
      </c>
      <c r="BW410" s="77">
        <f t="shared" si="625"/>
        <v>0</v>
      </c>
      <c r="BY410" s="78" t="str">
        <f t="shared" si="626"/>
        <v/>
      </c>
      <c r="BZ410" s="78"/>
      <c r="CA410" s="78" t="str">
        <f t="shared" si="627"/>
        <v/>
      </c>
      <c r="CB410" s="78" t="str">
        <f t="shared" si="628"/>
        <v>ENL</v>
      </c>
      <c r="CC410" s="78" t="str">
        <f t="shared" si="629"/>
        <v>ENL</v>
      </c>
    </row>
    <row r="411" spans="1:81" s="76" customFormat="1" ht="14.25" customHeight="1" x14ac:dyDescent="0.35">
      <c r="A411" s="75" t="str">
        <f t="shared" si="598"/>
        <v>Not Completed</v>
      </c>
      <c r="C411" s="77">
        <f t="shared" si="631"/>
        <v>410</v>
      </c>
      <c r="D411" s="14" t="str">
        <f t="shared" si="632"/>
        <v/>
      </c>
      <c r="E411" s="15"/>
      <c r="F411" s="15"/>
      <c r="G411" s="15"/>
      <c r="H411" s="14" t="str">
        <f t="shared" si="633"/>
        <v/>
      </c>
      <c r="I411" s="15"/>
      <c r="J411" s="15"/>
      <c r="K411" s="15"/>
      <c r="L411" s="15"/>
      <c r="M411" s="15"/>
      <c r="N411" s="15"/>
      <c r="O411" s="15"/>
      <c r="P411" s="16"/>
      <c r="Q411" s="17" t="str">
        <f>IF(ISBLANK(O411)=TRUE,"",VLOOKUP(O411,'validation code'!$X$35:$Y$38,2,0))</f>
        <v/>
      </c>
      <c r="R411" s="17" t="e">
        <f t="shared" si="634"/>
        <v>#VALUE!</v>
      </c>
      <c r="S411" s="16"/>
      <c r="T411" s="74" t="str">
        <f t="shared" si="635"/>
        <v/>
      </c>
      <c r="U411" s="69"/>
      <c r="V411" s="69"/>
      <c r="W411" s="69"/>
      <c r="X411" s="69"/>
      <c r="Y411" s="70"/>
      <c r="Z411" s="69"/>
      <c r="AA411" s="71"/>
      <c r="AB411" s="73" t="str">
        <f t="shared" si="637"/>
        <v/>
      </c>
      <c r="AC411" s="73" t="str">
        <f t="shared" si="638"/>
        <v/>
      </c>
      <c r="AD411" s="73" t="str">
        <f t="shared" si="638"/>
        <v/>
      </c>
      <c r="AE411" s="73" t="str">
        <f t="shared" si="638"/>
        <v/>
      </c>
      <c r="AF411" s="73" t="str">
        <f t="shared" si="638"/>
        <v/>
      </c>
      <c r="AG411" s="73" t="str">
        <f t="shared" si="638"/>
        <v/>
      </c>
      <c r="AH411" s="73" t="str">
        <f t="shared" si="638"/>
        <v/>
      </c>
      <c r="AI411" s="73" t="str">
        <f t="shared" si="638"/>
        <v/>
      </c>
      <c r="AJ411" s="73" t="str">
        <f t="shared" si="638"/>
        <v/>
      </c>
      <c r="AK411" s="73" t="str">
        <f t="shared" si="638"/>
        <v/>
      </c>
      <c r="AL411" s="73" t="str">
        <f t="shared" si="638"/>
        <v/>
      </c>
      <c r="AM411" s="73" t="str">
        <f t="shared" si="638"/>
        <v/>
      </c>
      <c r="AN411" s="64" t="e">
        <f t="shared" si="636"/>
        <v>#VALUE!</v>
      </c>
      <c r="AO411" s="12"/>
      <c r="AP411" s="12" t="str">
        <f>IF(ISBLANK(F411),"",VLOOKUP(F411,'validation code'!$T$64:$U$125,2,0))</f>
        <v/>
      </c>
      <c r="AQ411" s="12" t="str">
        <f>IF(ISBLANK(F411),"",VLOOKUP(F411,'validation code'!$T$3:$U$61,2,0))</f>
        <v/>
      </c>
      <c r="AR411" s="12" t="str">
        <f>IF(ISBLANK(M411)=TRUE,"",VLOOKUP(M411,'validation code'!$X$48:$Y$49,2,0))</f>
        <v/>
      </c>
      <c r="AS411" s="12" t="str">
        <f>IF(ISBLANK(F411)=TRUE,"",VLOOKUP(F411,'validation code'!$A$29:$B$91,2,0))</f>
        <v/>
      </c>
      <c r="AT411" s="12"/>
      <c r="AU411" s="12" t="s">
        <v>1149</v>
      </c>
      <c r="AV411" s="12" t="str">
        <f>IF(ISBLANK($B$2)=TRUE,"",VLOOKUP($B$2,'validation code'!$W$54:$X$76,2,0))</f>
        <v>ENL</v>
      </c>
      <c r="AW411" s="75" t="str">
        <f t="shared" si="599"/>
        <v>01</v>
      </c>
      <c r="AX411" s="75" t="str">
        <f t="shared" si="600"/>
        <v/>
      </c>
      <c r="AY411" s="75" t="str">
        <f t="shared" si="601"/>
        <v>0410</v>
      </c>
      <c r="AZ411" s="75" t="str">
        <f t="shared" si="602"/>
        <v>EX-23-ENL-01--0410</v>
      </c>
      <c r="BA411" s="75" t="str">
        <f t="shared" si="603"/>
        <v>Not Completed</v>
      </c>
      <c r="BB411" s="77">
        <f t="shared" si="604"/>
        <v>0</v>
      </c>
      <c r="BC411" s="77">
        <f t="shared" si="605"/>
        <v>0</v>
      </c>
      <c r="BD411" s="77">
        <f t="shared" si="606"/>
        <v>0</v>
      </c>
      <c r="BE411" s="77">
        <f t="shared" si="607"/>
        <v>1</v>
      </c>
      <c r="BF411" s="77">
        <f t="shared" si="608"/>
        <v>0</v>
      </c>
      <c r="BG411" s="77">
        <f t="shared" si="609"/>
        <v>0</v>
      </c>
      <c r="BH411" s="77">
        <f t="shared" si="610"/>
        <v>0</v>
      </c>
      <c r="BI411" s="77">
        <f t="shared" si="611"/>
        <v>0</v>
      </c>
      <c r="BJ411" s="77">
        <f t="shared" si="612"/>
        <v>0</v>
      </c>
      <c r="BK411" s="77">
        <f t="shared" si="613"/>
        <v>0</v>
      </c>
      <c r="BL411" s="77">
        <f t="shared" si="614"/>
        <v>0</v>
      </c>
      <c r="BM411" s="77">
        <f t="shared" si="615"/>
        <v>0</v>
      </c>
      <c r="BN411" s="77">
        <f t="shared" si="616"/>
        <v>1</v>
      </c>
      <c r="BO411" s="77">
        <f t="shared" si="617"/>
        <v>1</v>
      </c>
      <c r="BP411" s="77">
        <f t="shared" si="618"/>
        <v>0</v>
      </c>
      <c r="BQ411" s="77">
        <f t="shared" si="619"/>
        <v>1</v>
      </c>
      <c r="BR411" s="77">
        <f t="shared" si="620"/>
        <v>0</v>
      </c>
      <c r="BS411" s="77">
        <f t="shared" si="621"/>
        <v>0</v>
      </c>
      <c r="BT411" s="77">
        <f t="shared" si="622"/>
        <v>0</v>
      </c>
      <c r="BU411" s="77">
        <f t="shared" si="623"/>
        <v>0</v>
      </c>
      <c r="BV411" s="77">
        <f t="shared" si="624"/>
        <v>0</v>
      </c>
      <c r="BW411" s="77">
        <f t="shared" si="625"/>
        <v>0</v>
      </c>
      <c r="BY411" s="78" t="str">
        <f t="shared" si="626"/>
        <v/>
      </c>
      <c r="BZ411" s="78"/>
      <c r="CA411" s="78" t="str">
        <f t="shared" si="627"/>
        <v/>
      </c>
      <c r="CB411" s="78" t="str">
        <f t="shared" si="628"/>
        <v>ENL</v>
      </c>
      <c r="CC411" s="78" t="str">
        <f t="shared" si="629"/>
        <v>ENL</v>
      </c>
    </row>
    <row r="412" spans="1:81" s="76" customFormat="1" ht="14.25" customHeight="1" x14ac:dyDescent="0.35">
      <c r="A412" s="75" t="str">
        <f t="shared" si="598"/>
        <v>Not Completed</v>
      </c>
      <c r="C412" s="77">
        <f t="shared" si="631"/>
        <v>411</v>
      </c>
      <c r="D412" s="14" t="str">
        <f t="shared" si="632"/>
        <v/>
      </c>
      <c r="E412" s="15"/>
      <c r="F412" s="15"/>
      <c r="G412" s="15"/>
      <c r="H412" s="14" t="str">
        <f t="shared" si="633"/>
        <v/>
      </c>
      <c r="I412" s="15"/>
      <c r="J412" s="15"/>
      <c r="K412" s="15"/>
      <c r="L412" s="15"/>
      <c r="M412" s="15"/>
      <c r="N412" s="15"/>
      <c r="O412" s="15"/>
      <c r="P412" s="16"/>
      <c r="Q412" s="17" t="str">
        <f>IF(ISBLANK(O412)=TRUE,"",VLOOKUP(O412,'validation code'!$X$35:$Y$38,2,0))</f>
        <v/>
      </c>
      <c r="R412" s="17" t="e">
        <f t="shared" si="634"/>
        <v>#VALUE!</v>
      </c>
      <c r="S412" s="16"/>
      <c r="T412" s="74" t="str">
        <f t="shared" si="635"/>
        <v/>
      </c>
      <c r="U412" s="69"/>
      <c r="V412" s="69"/>
      <c r="W412" s="69"/>
      <c r="X412" s="69"/>
      <c r="Y412" s="70"/>
      <c r="Z412" s="69"/>
      <c r="AA412" s="71"/>
      <c r="AB412" s="73" t="str">
        <f t="shared" si="637"/>
        <v/>
      </c>
      <c r="AC412" s="73" t="str">
        <f t="shared" si="638"/>
        <v/>
      </c>
      <c r="AD412" s="73" t="str">
        <f t="shared" si="638"/>
        <v/>
      </c>
      <c r="AE412" s="73" t="str">
        <f t="shared" si="638"/>
        <v/>
      </c>
      <c r="AF412" s="73" t="str">
        <f t="shared" si="638"/>
        <v/>
      </c>
      <c r="AG412" s="73" t="str">
        <f t="shared" si="638"/>
        <v/>
      </c>
      <c r="AH412" s="73" t="str">
        <f t="shared" si="638"/>
        <v/>
      </c>
      <c r="AI412" s="73" t="str">
        <f t="shared" si="638"/>
        <v/>
      </c>
      <c r="AJ412" s="73" t="str">
        <f t="shared" si="638"/>
        <v/>
      </c>
      <c r="AK412" s="73" t="str">
        <f t="shared" si="638"/>
        <v/>
      </c>
      <c r="AL412" s="73" t="str">
        <f t="shared" si="638"/>
        <v/>
      </c>
      <c r="AM412" s="73" t="str">
        <f t="shared" si="638"/>
        <v/>
      </c>
      <c r="AN412" s="64" t="e">
        <f t="shared" si="636"/>
        <v>#VALUE!</v>
      </c>
      <c r="AO412" s="12"/>
      <c r="AP412" s="12" t="str">
        <f>IF(ISBLANK(F412),"",VLOOKUP(F412,'validation code'!$T$64:$U$125,2,0))</f>
        <v/>
      </c>
      <c r="AQ412" s="12" t="str">
        <f>IF(ISBLANK(F412),"",VLOOKUP(F412,'validation code'!$T$3:$U$61,2,0))</f>
        <v/>
      </c>
      <c r="AR412" s="12" t="str">
        <f>IF(ISBLANK(M412)=TRUE,"",VLOOKUP(M412,'validation code'!$X$48:$Y$49,2,0))</f>
        <v/>
      </c>
      <c r="AS412" s="12" t="str">
        <f>IF(ISBLANK(F412)=TRUE,"",VLOOKUP(F412,'validation code'!$A$29:$B$91,2,0))</f>
        <v/>
      </c>
      <c r="AT412" s="12"/>
      <c r="AU412" s="12" t="s">
        <v>1149</v>
      </c>
      <c r="AV412" s="12" t="str">
        <f>IF(ISBLANK($B$2)=TRUE,"",VLOOKUP($B$2,'validation code'!$W$54:$X$76,2,0))</f>
        <v>ENL</v>
      </c>
      <c r="AW412" s="75" t="str">
        <f t="shared" si="599"/>
        <v>01</v>
      </c>
      <c r="AX412" s="75" t="str">
        <f t="shared" si="600"/>
        <v/>
      </c>
      <c r="AY412" s="75" t="str">
        <f t="shared" si="601"/>
        <v>0411</v>
      </c>
      <c r="AZ412" s="75" t="str">
        <f t="shared" si="602"/>
        <v>EX-23-ENL-01--0411</v>
      </c>
      <c r="BA412" s="75" t="str">
        <f t="shared" si="603"/>
        <v>Not Completed</v>
      </c>
      <c r="BB412" s="77">
        <f t="shared" si="604"/>
        <v>0</v>
      </c>
      <c r="BC412" s="77">
        <f t="shared" si="605"/>
        <v>0</v>
      </c>
      <c r="BD412" s="77">
        <f t="shared" si="606"/>
        <v>0</v>
      </c>
      <c r="BE412" s="77">
        <f t="shared" si="607"/>
        <v>1</v>
      </c>
      <c r="BF412" s="77">
        <f t="shared" si="608"/>
        <v>0</v>
      </c>
      <c r="BG412" s="77">
        <f t="shared" si="609"/>
        <v>0</v>
      </c>
      <c r="BH412" s="77">
        <f t="shared" si="610"/>
        <v>0</v>
      </c>
      <c r="BI412" s="77">
        <f t="shared" si="611"/>
        <v>0</v>
      </c>
      <c r="BJ412" s="77">
        <f t="shared" si="612"/>
        <v>0</v>
      </c>
      <c r="BK412" s="77">
        <f t="shared" si="613"/>
        <v>0</v>
      </c>
      <c r="BL412" s="77">
        <f t="shared" si="614"/>
        <v>0</v>
      </c>
      <c r="BM412" s="77">
        <f t="shared" si="615"/>
        <v>0</v>
      </c>
      <c r="BN412" s="77">
        <f t="shared" si="616"/>
        <v>1</v>
      </c>
      <c r="BO412" s="77">
        <f t="shared" si="617"/>
        <v>1</v>
      </c>
      <c r="BP412" s="77">
        <f t="shared" si="618"/>
        <v>0</v>
      </c>
      <c r="BQ412" s="77">
        <f t="shared" si="619"/>
        <v>1</v>
      </c>
      <c r="BR412" s="77">
        <f t="shared" si="620"/>
        <v>0</v>
      </c>
      <c r="BS412" s="77">
        <f t="shared" si="621"/>
        <v>0</v>
      </c>
      <c r="BT412" s="77">
        <f t="shared" si="622"/>
        <v>0</v>
      </c>
      <c r="BU412" s="77">
        <f t="shared" si="623"/>
        <v>0</v>
      </c>
      <c r="BV412" s="77">
        <f t="shared" si="624"/>
        <v>0</v>
      </c>
      <c r="BW412" s="77">
        <f t="shared" si="625"/>
        <v>0</v>
      </c>
      <c r="BY412" s="78" t="str">
        <f t="shared" si="626"/>
        <v/>
      </c>
      <c r="BZ412" s="78"/>
      <c r="CA412" s="78" t="str">
        <f t="shared" si="627"/>
        <v/>
      </c>
      <c r="CB412" s="78" t="str">
        <f t="shared" si="628"/>
        <v>ENL</v>
      </c>
      <c r="CC412" s="78" t="str">
        <f t="shared" si="629"/>
        <v>ENL</v>
      </c>
    </row>
    <row r="413" spans="1:81" s="76" customFormat="1" ht="14.25" customHeight="1" x14ac:dyDescent="0.35">
      <c r="A413" s="75" t="str">
        <f t="shared" si="598"/>
        <v>Not Completed</v>
      </c>
      <c r="C413" s="77">
        <f t="shared" si="631"/>
        <v>412</v>
      </c>
      <c r="D413" s="14" t="str">
        <f t="shared" si="632"/>
        <v/>
      </c>
      <c r="E413" s="15"/>
      <c r="F413" s="15"/>
      <c r="G413" s="15"/>
      <c r="H413" s="14" t="str">
        <f t="shared" si="633"/>
        <v/>
      </c>
      <c r="I413" s="15"/>
      <c r="J413" s="15"/>
      <c r="K413" s="15"/>
      <c r="L413" s="15"/>
      <c r="M413" s="15"/>
      <c r="N413" s="15"/>
      <c r="O413" s="15"/>
      <c r="P413" s="16"/>
      <c r="Q413" s="17" t="str">
        <f>IF(ISBLANK(O413)=TRUE,"",VLOOKUP(O413,'validation code'!$X$35:$Y$38,2,0))</f>
        <v/>
      </c>
      <c r="R413" s="17" t="e">
        <f t="shared" si="634"/>
        <v>#VALUE!</v>
      </c>
      <c r="S413" s="16"/>
      <c r="T413" s="74" t="str">
        <f t="shared" si="635"/>
        <v/>
      </c>
      <c r="U413" s="69"/>
      <c r="V413" s="69"/>
      <c r="W413" s="69"/>
      <c r="X413" s="69"/>
      <c r="Y413" s="70"/>
      <c r="Z413" s="69"/>
      <c r="AA413" s="71"/>
      <c r="AB413" s="73" t="str">
        <f t="shared" si="637"/>
        <v/>
      </c>
      <c r="AC413" s="73" t="str">
        <f t="shared" si="638"/>
        <v/>
      </c>
      <c r="AD413" s="73" t="str">
        <f t="shared" si="638"/>
        <v/>
      </c>
      <c r="AE413" s="73" t="str">
        <f t="shared" si="638"/>
        <v/>
      </c>
      <c r="AF413" s="73" t="str">
        <f t="shared" si="638"/>
        <v/>
      </c>
      <c r="AG413" s="73" t="str">
        <f t="shared" si="638"/>
        <v/>
      </c>
      <c r="AH413" s="73" t="str">
        <f t="shared" si="638"/>
        <v/>
      </c>
      <c r="AI413" s="73" t="str">
        <f t="shared" si="638"/>
        <v/>
      </c>
      <c r="AJ413" s="73" t="str">
        <f t="shared" si="638"/>
        <v/>
      </c>
      <c r="AK413" s="73" t="str">
        <f t="shared" si="638"/>
        <v/>
      </c>
      <c r="AL413" s="73" t="str">
        <f t="shared" si="638"/>
        <v/>
      </c>
      <c r="AM413" s="73" t="str">
        <f t="shared" si="638"/>
        <v/>
      </c>
      <c r="AN413" s="64" t="e">
        <f t="shared" si="636"/>
        <v>#VALUE!</v>
      </c>
      <c r="AO413" s="12"/>
      <c r="AP413" s="12" t="str">
        <f>IF(ISBLANK(F413),"",VLOOKUP(F413,'validation code'!$T$64:$U$125,2,0))</f>
        <v/>
      </c>
      <c r="AQ413" s="12" t="str">
        <f>IF(ISBLANK(F413),"",VLOOKUP(F413,'validation code'!$T$3:$U$61,2,0))</f>
        <v/>
      </c>
      <c r="AR413" s="12" t="str">
        <f>IF(ISBLANK(M413)=TRUE,"",VLOOKUP(M413,'validation code'!$X$48:$Y$49,2,0))</f>
        <v/>
      </c>
      <c r="AS413" s="12" t="str">
        <f>IF(ISBLANK(F413)=TRUE,"",VLOOKUP(F413,'validation code'!$A$29:$B$91,2,0))</f>
        <v/>
      </c>
      <c r="AT413" s="12"/>
      <c r="AU413" s="12" t="s">
        <v>1149</v>
      </c>
      <c r="AV413" s="12" t="str">
        <f>IF(ISBLANK($B$2)=TRUE,"",VLOOKUP($B$2,'validation code'!$W$54:$X$76,2,0))</f>
        <v>ENL</v>
      </c>
      <c r="AW413" s="75" t="str">
        <f t="shared" si="599"/>
        <v>01</v>
      </c>
      <c r="AX413" s="75" t="str">
        <f t="shared" si="600"/>
        <v/>
      </c>
      <c r="AY413" s="75" t="str">
        <f t="shared" si="601"/>
        <v>0412</v>
      </c>
      <c r="AZ413" s="75" t="str">
        <f t="shared" si="602"/>
        <v>EX-23-ENL-01--0412</v>
      </c>
      <c r="BA413" s="75" t="str">
        <f t="shared" si="603"/>
        <v>Not Completed</v>
      </c>
      <c r="BB413" s="77">
        <f t="shared" si="604"/>
        <v>0</v>
      </c>
      <c r="BC413" s="77">
        <f t="shared" si="605"/>
        <v>0</v>
      </c>
      <c r="BD413" s="77">
        <f t="shared" si="606"/>
        <v>0</v>
      </c>
      <c r="BE413" s="77">
        <f t="shared" si="607"/>
        <v>1</v>
      </c>
      <c r="BF413" s="77">
        <f t="shared" si="608"/>
        <v>0</v>
      </c>
      <c r="BG413" s="77">
        <f t="shared" si="609"/>
        <v>0</v>
      </c>
      <c r="BH413" s="77">
        <f t="shared" si="610"/>
        <v>0</v>
      </c>
      <c r="BI413" s="77">
        <f t="shared" si="611"/>
        <v>0</v>
      </c>
      <c r="BJ413" s="77">
        <f t="shared" si="612"/>
        <v>0</v>
      </c>
      <c r="BK413" s="77">
        <f t="shared" si="613"/>
        <v>0</v>
      </c>
      <c r="BL413" s="77">
        <f t="shared" si="614"/>
        <v>0</v>
      </c>
      <c r="BM413" s="77">
        <f t="shared" si="615"/>
        <v>0</v>
      </c>
      <c r="BN413" s="77">
        <f t="shared" si="616"/>
        <v>1</v>
      </c>
      <c r="BO413" s="77">
        <f t="shared" si="617"/>
        <v>1</v>
      </c>
      <c r="BP413" s="77">
        <f t="shared" si="618"/>
        <v>0</v>
      </c>
      <c r="BQ413" s="77">
        <f t="shared" si="619"/>
        <v>1</v>
      </c>
      <c r="BR413" s="77">
        <f t="shared" si="620"/>
        <v>0</v>
      </c>
      <c r="BS413" s="77">
        <f t="shared" si="621"/>
        <v>0</v>
      </c>
      <c r="BT413" s="77">
        <f t="shared" si="622"/>
        <v>0</v>
      </c>
      <c r="BU413" s="77">
        <f t="shared" si="623"/>
        <v>0</v>
      </c>
      <c r="BV413" s="77">
        <f t="shared" si="624"/>
        <v>0</v>
      </c>
      <c r="BW413" s="77">
        <f t="shared" si="625"/>
        <v>0</v>
      </c>
      <c r="BY413" s="78" t="str">
        <f t="shared" si="626"/>
        <v/>
      </c>
      <c r="BZ413" s="78"/>
      <c r="CA413" s="78" t="str">
        <f t="shared" si="627"/>
        <v/>
      </c>
      <c r="CB413" s="78" t="str">
        <f t="shared" si="628"/>
        <v>ENL</v>
      </c>
      <c r="CC413" s="78" t="str">
        <f t="shared" si="629"/>
        <v>ENL</v>
      </c>
    </row>
    <row r="414" spans="1:81" s="76" customFormat="1" ht="14.25" customHeight="1" x14ac:dyDescent="0.35">
      <c r="A414" s="75" t="str">
        <f t="shared" si="598"/>
        <v>Not Completed</v>
      </c>
      <c r="C414" s="77">
        <f t="shared" si="631"/>
        <v>413</v>
      </c>
      <c r="D414" s="14" t="str">
        <f t="shared" si="632"/>
        <v/>
      </c>
      <c r="E414" s="15"/>
      <c r="F414" s="15"/>
      <c r="G414" s="15"/>
      <c r="H414" s="14" t="str">
        <f t="shared" si="633"/>
        <v/>
      </c>
      <c r="I414" s="15"/>
      <c r="J414" s="15"/>
      <c r="K414" s="15"/>
      <c r="L414" s="15"/>
      <c r="M414" s="15"/>
      <c r="N414" s="15"/>
      <c r="O414" s="15"/>
      <c r="P414" s="16"/>
      <c r="Q414" s="17" t="str">
        <f>IF(ISBLANK(O414)=TRUE,"",VLOOKUP(O414,'validation code'!$X$35:$Y$38,2,0))</f>
        <v/>
      </c>
      <c r="R414" s="17" t="e">
        <f t="shared" si="634"/>
        <v>#VALUE!</v>
      </c>
      <c r="S414" s="16"/>
      <c r="T414" s="74" t="str">
        <f t="shared" si="635"/>
        <v/>
      </c>
      <c r="U414" s="69"/>
      <c r="V414" s="69"/>
      <c r="W414" s="69"/>
      <c r="X414" s="69"/>
      <c r="Y414" s="70"/>
      <c r="Z414" s="69"/>
      <c r="AA414" s="71"/>
      <c r="AB414" s="73" t="str">
        <f t="shared" si="637"/>
        <v/>
      </c>
      <c r="AC414" s="73" t="str">
        <f t="shared" si="638"/>
        <v/>
      </c>
      <c r="AD414" s="73" t="str">
        <f t="shared" si="638"/>
        <v/>
      </c>
      <c r="AE414" s="73" t="str">
        <f t="shared" si="638"/>
        <v/>
      </c>
      <c r="AF414" s="73" t="str">
        <f t="shared" si="638"/>
        <v/>
      </c>
      <c r="AG414" s="73" t="str">
        <f t="shared" si="638"/>
        <v/>
      </c>
      <c r="AH414" s="73" t="str">
        <f t="shared" si="638"/>
        <v/>
      </c>
      <c r="AI414" s="73" t="str">
        <f t="shared" si="638"/>
        <v/>
      </c>
      <c r="AJ414" s="73" t="str">
        <f t="shared" si="638"/>
        <v/>
      </c>
      <c r="AK414" s="73" t="str">
        <f t="shared" si="638"/>
        <v/>
      </c>
      <c r="AL414" s="73" t="str">
        <f t="shared" si="638"/>
        <v/>
      </c>
      <c r="AM414" s="73" t="str">
        <f t="shared" si="638"/>
        <v/>
      </c>
      <c r="AN414" s="64" t="e">
        <f t="shared" si="636"/>
        <v>#VALUE!</v>
      </c>
      <c r="AO414" s="12"/>
      <c r="AP414" s="12" t="str">
        <f>IF(ISBLANK(F414),"",VLOOKUP(F414,'validation code'!$T$64:$U$125,2,0))</f>
        <v/>
      </c>
      <c r="AQ414" s="12" t="str">
        <f>IF(ISBLANK(F414),"",VLOOKUP(F414,'validation code'!$T$3:$U$61,2,0))</f>
        <v/>
      </c>
      <c r="AR414" s="12" t="str">
        <f>IF(ISBLANK(M414)=TRUE,"",VLOOKUP(M414,'validation code'!$X$48:$Y$49,2,0))</f>
        <v/>
      </c>
      <c r="AS414" s="12" t="str">
        <f>IF(ISBLANK(F414)=TRUE,"",VLOOKUP(F414,'validation code'!$A$29:$B$91,2,0))</f>
        <v/>
      </c>
      <c r="AT414" s="12"/>
      <c r="AU414" s="12" t="s">
        <v>1149</v>
      </c>
      <c r="AV414" s="12" t="str">
        <f>IF(ISBLANK($B$2)=TRUE,"",VLOOKUP($B$2,'validation code'!$W$54:$X$76,2,0))</f>
        <v>ENL</v>
      </c>
      <c r="AW414" s="75" t="str">
        <f t="shared" si="599"/>
        <v>01</v>
      </c>
      <c r="AX414" s="75" t="str">
        <f t="shared" si="600"/>
        <v/>
      </c>
      <c r="AY414" s="75" t="str">
        <f t="shared" si="601"/>
        <v>0413</v>
      </c>
      <c r="AZ414" s="75" t="str">
        <f t="shared" si="602"/>
        <v>EX-23-ENL-01--0413</v>
      </c>
      <c r="BA414" s="75" t="str">
        <f t="shared" si="603"/>
        <v>Not Completed</v>
      </c>
      <c r="BB414" s="77">
        <f t="shared" si="604"/>
        <v>0</v>
      </c>
      <c r="BC414" s="77">
        <f t="shared" si="605"/>
        <v>0</v>
      </c>
      <c r="BD414" s="77">
        <f t="shared" si="606"/>
        <v>0</v>
      </c>
      <c r="BE414" s="77">
        <f t="shared" si="607"/>
        <v>1</v>
      </c>
      <c r="BF414" s="77">
        <f t="shared" si="608"/>
        <v>0</v>
      </c>
      <c r="BG414" s="77">
        <f t="shared" si="609"/>
        <v>0</v>
      </c>
      <c r="BH414" s="77">
        <f t="shared" si="610"/>
        <v>0</v>
      </c>
      <c r="BI414" s="77">
        <f t="shared" si="611"/>
        <v>0</v>
      </c>
      <c r="BJ414" s="77">
        <f t="shared" si="612"/>
        <v>0</v>
      </c>
      <c r="BK414" s="77">
        <f t="shared" si="613"/>
        <v>0</v>
      </c>
      <c r="BL414" s="77">
        <f t="shared" si="614"/>
        <v>0</v>
      </c>
      <c r="BM414" s="77">
        <f t="shared" si="615"/>
        <v>0</v>
      </c>
      <c r="BN414" s="77">
        <f t="shared" si="616"/>
        <v>1</v>
      </c>
      <c r="BO414" s="77">
        <f t="shared" si="617"/>
        <v>1</v>
      </c>
      <c r="BP414" s="77">
        <f t="shared" si="618"/>
        <v>0</v>
      </c>
      <c r="BQ414" s="77">
        <f t="shared" si="619"/>
        <v>1</v>
      </c>
      <c r="BR414" s="77">
        <f t="shared" si="620"/>
        <v>0</v>
      </c>
      <c r="BS414" s="77">
        <f t="shared" si="621"/>
        <v>0</v>
      </c>
      <c r="BT414" s="77">
        <f t="shared" si="622"/>
        <v>0</v>
      </c>
      <c r="BU414" s="77">
        <f t="shared" si="623"/>
        <v>0</v>
      </c>
      <c r="BV414" s="77">
        <f t="shared" si="624"/>
        <v>0</v>
      </c>
      <c r="BW414" s="77">
        <f t="shared" si="625"/>
        <v>0</v>
      </c>
      <c r="BY414" s="78" t="str">
        <f t="shared" si="626"/>
        <v/>
      </c>
      <c r="BZ414" s="78"/>
      <c r="CA414" s="78" t="str">
        <f t="shared" si="627"/>
        <v/>
      </c>
      <c r="CB414" s="78" t="str">
        <f t="shared" si="628"/>
        <v>ENL</v>
      </c>
      <c r="CC414" s="78" t="str">
        <f t="shared" si="629"/>
        <v>ENL</v>
      </c>
    </row>
    <row r="415" spans="1:81" s="76" customFormat="1" ht="14.25" customHeight="1" x14ac:dyDescent="0.35">
      <c r="A415" s="75" t="str">
        <f t="shared" si="598"/>
        <v>Not Completed</v>
      </c>
      <c r="C415" s="77">
        <f t="shared" si="631"/>
        <v>414</v>
      </c>
      <c r="D415" s="14" t="str">
        <f t="shared" si="632"/>
        <v/>
      </c>
      <c r="E415" s="15"/>
      <c r="F415" s="15"/>
      <c r="G415" s="15"/>
      <c r="H415" s="14" t="str">
        <f t="shared" si="633"/>
        <v/>
      </c>
      <c r="I415" s="15"/>
      <c r="J415" s="15"/>
      <c r="K415" s="15"/>
      <c r="L415" s="15"/>
      <c r="M415" s="15"/>
      <c r="N415" s="15"/>
      <c r="O415" s="15"/>
      <c r="P415" s="16"/>
      <c r="Q415" s="17" t="str">
        <f>IF(ISBLANK(O415)=TRUE,"",VLOOKUP(O415,'validation code'!$X$35:$Y$38,2,0))</f>
        <v/>
      </c>
      <c r="R415" s="17" t="e">
        <f t="shared" si="634"/>
        <v>#VALUE!</v>
      </c>
      <c r="S415" s="16"/>
      <c r="T415" s="74" t="str">
        <f t="shared" si="635"/>
        <v/>
      </c>
      <c r="U415" s="69"/>
      <c r="V415" s="69"/>
      <c r="W415" s="69"/>
      <c r="X415" s="69"/>
      <c r="Y415" s="70"/>
      <c r="Z415" s="69"/>
      <c r="AA415" s="71"/>
      <c r="AB415" s="73" t="str">
        <f t="shared" si="637"/>
        <v/>
      </c>
      <c r="AC415" s="73" t="str">
        <f t="shared" si="638"/>
        <v/>
      </c>
      <c r="AD415" s="73" t="str">
        <f t="shared" si="638"/>
        <v/>
      </c>
      <c r="AE415" s="73" t="str">
        <f t="shared" si="638"/>
        <v/>
      </c>
      <c r="AF415" s="73" t="str">
        <f t="shared" si="638"/>
        <v/>
      </c>
      <c r="AG415" s="73" t="str">
        <f t="shared" si="638"/>
        <v/>
      </c>
      <c r="AH415" s="73" t="str">
        <f t="shared" si="638"/>
        <v/>
      </c>
      <c r="AI415" s="73" t="str">
        <f t="shared" si="638"/>
        <v/>
      </c>
      <c r="AJ415" s="73" t="str">
        <f t="shared" si="638"/>
        <v/>
      </c>
      <c r="AK415" s="73" t="str">
        <f t="shared" si="638"/>
        <v/>
      </c>
      <c r="AL415" s="73" t="str">
        <f t="shared" si="638"/>
        <v/>
      </c>
      <c r="AM415" s="73" t="str">
        <f t="shared" si="638"/>
        <v/>
      </c>
      <c r="AN415" s="64" t="e">
        <f t="shared" si="636"/>
        <v>#VALUE!</v>
      </c>
      <c r="AO415" s="12"/>
      <c r="AP415" s="12" t="str">
        <f>IF(ISBLANK(F415),"",VLOOKUP(F415,'validation code'!$T$64:$U$125,2,0))</f>
        <v/>
      </c>
      <c r="AQ415" s="12" t="str">
        <f>IF(ISBLANK(F415),"",VLOOKUP(F415,'validation code'!$T$3:$U$61,2,0))</f>
        <v/>
      </c>
      <c r="AR415" s="12" t="str">
        <f>IF(ISBLANK(M415)=TRUE,"",VLOOKUP(M415,'validation code'!$X$48:$Y$49,2,0))</f>
        <v/>
      </c>
      <c r="AS415" s="12" t="str">
        <f>IF(ISBLANK(F415)=TRUE,"",VLOOKUP(F415,'validation code'!$A$29:$B$91,2,0))</f>
        <v/>
      </c>
      <c r="AT415" s="12"/>
      <c r="AU415" s="12" t="s">
        <v>1149</v>
      </c>
      <c r="AV415" s="12" t="str">
        <f>IF(ISBLANK($B$2)=TRUE,"",VLOOKUP($B$2,'validation code'!$W$54:$X$76,2,0))</f>
        <v>ENL</v>
      </c>
      <c r="AW415" s="75" t="str">
        <f t="shared" si="599"/>
        <v>01</v>
      </c>
      <c r="AX415" s="75" t="str">
        <f t="shared" si="600"/>
        <v/>
      </c>
      <c r="AY415" s="75" t="str">
        <f t="shared" si="601"/>
        <v>0414</v>
      </c>
      <c r="AZ415" s="75" t="str">
        <f t="shared" si="602"/>
        <v>EX-23-ENL-01--0414</v>
      </c>
      <c r="BA415" s="75" t="str">
        <f t="shared" si="603"/>
        <v>Not Completed</v>
      </c>
      <c r="BB415" s="77">
        <f t="shared" si="604"/>
        <v>0</v>
      </c>
      <c r="BC415" s="77">
        <f t="shared" si="605"/>
        <v>0</v>
      </c>
      <c r="BD415" s="77">
        <f t="shared" si="606"/>
        <v>0</v>
      </c>
      <c r="BE415" s="77">
        <f t="shared" si="607"/>
        <v>1</v>
      </c>
      <c r="BF415" s="77">
        <f t="shared" si="608"/>
        <v>0</v>
      </c>
      <c r="BG415" s="77">
        <f t="shared" si="609"/>
        <v>0</v>
      </c>
      <c r="BH415" s="77">
        <f t="shared" si="610"/>
        <v>0</v>
      </c>
      <c r="BI415" s="77">
        <f t="shared" si="611"/>
        <v>0</v>
      </c>
      <c r="BJ415" s="77">
        <f t="shared" si="612"/>
        <v>0</v>
      </c>
      <c r="BK415" s="77">
        <f t="shared" si="613"/>
        <v>0</v>
      </c>
      <c r="BL415" s="77">
        <f t="shared" si="614"/>
        <v>0</v>
      </c>
      <c r="BM415" s="77">
        <f t="shared" si="615"/>
        <v>0</v>
      </c>
      <c r="BN415" s="77">
        <f t="shared" si="616"/>
        <v>1</v>
      </c>
      <c r="BO415" s="77">
        <f t="shared" si="617"/>
        <v>1</v>
      </c>
      <c r="BP415" s="77">
        <f t="shared" si="618"/>
        <v>0</v>
      </c>
      <c r="BQ415" s="77">
        <f t="shared" si="619"/>
        <v>1</v>
      </c>
      <c r="BR415" s="77">
        <f t="shared" si="620"/>
        <v>0</v>
      </c>
      <c r="BS415" s="77">
        <f t="shared" si="621"/>
        <v>0</v>
      </c>
      <c r="BT415" s="77">
        <f t="shared" si="622"/>
        <v>0</v>
      </c>
      <c r="BU415" s="77">
        <f t="shared" si="623"/>
        <v>0</v>
      </c>
      <c r="BV415" s="77">
        <f t="shared" si="624"/>
        <v>0</v>
      </c>
      <c r="BW415" s="77">
        <f t="shared" si="625"/>
        <v>0</v>
      </c>
      <c r="BY415" s="78" t="str">
        <f t="shared" si="626"/>
        <v/>
      </c>
      <c r="BZ415" s="78"/>
      <c r="CA415" s="78" t="str">
        <f t="shared" si="627"/>
        <v/>
      </c>
      <c r="CB415" s="78" t="str">
        <f t="shared" si="628"/>
        <v>ENL</v>
      </c>
      <c r="CC415" s="78" t="str">
        <f t="shared" si="629"/>
        <v>ENL</v>
      </c>
    </row>
    <row r="416" spans="1:81" s="76" customFormat="1" ht="14.25" customHeight="1" x14ac:dyDescent="0.35">
      <c r="A416" s="75" t="str">
        <f t="shared" si="598"/>
        <v>Not Completed</v>
      </c>
      <c r="C416" s="77">
        <f t="shared" si="631"/>
        <v>415</v>
      </c>
      <c r="D416" s="14" t="str">
        <f t="shared" si="632"/>
        <v/>
      </c>
      <c r="E416" s="15"/>
      <c r="F416" s="15"/>
      <c r="G416" s="15"/>
      <c r="H416" s="14" t="str">
        <f t="shared" si="633"/>
        <v/>
      </c>
      <c r="I416" s="15"/>
      <c r="J416" s="15"/>
      <c r="K416" s="15"/>
      <c r="L416" s="15"/>
      <c r="M416" s="15"/>
      <c r="N416" s="15"/>
      <c r="O416" s="15"/>
      <c r="P416" s="16"/>
      <c r="Q416" s="17" t="str">
        <f>IF(ISBLANK(O416)=TRUE,"",VLOOKUP(O416,'validation code'!$X$35:$Y$38,2,0))</f>
        <v/>
      </c>
      <c r="R416" s="17" t="e">
        <f t="shared" si="634"/>
        <v>#VALUE!</v>
      </c>
      <c r="S416" s="16"/>
      <c r="T416" s="74" t="str">
        <f t="shared" si="635"/>
        <v/>
      </c>
      <c r="U416" s="69"/>
      <c r="V416" s="69"/>
      <c r="W416" s="69"/>
      <c r="X416" s="69"/>
      <c r="Y416" s="70"/>
      <c r="Z416" s="69"/>
      <c r="AA416" s="71"/>
      <c r="AB416" s="73" t="str">
        <f t="shared" si="637"/>
        <v/>
      </c>
      <c r="AC416" s="73" t="str">
        <f t="shared" si="638"/>
        <v/>
      </c>
      <c r="AD416" s="73" t="str">
        <f t="shared" si="638"/>
        <v/>
      </c>
      <c r="AE416" s="73" t="str">
        <f t="shared" si="638"/>
        <v/>
      </c>
      <c r="AF416" s="73" t="str">
        <f t="shared" si="638"/>
        <v/>
      </c>
      <c r="AG416" s="73" t="str">
        <f t="shared" si="638"/>
        <v/>
      </c>
      <c r="AH416" s="73" t="str">
        <f t="shared" si="638"/>
        <v/>
      </c>
      <c r="AI416" s="73" t="str">
        <f t="shared" si="638"/>
        <v/>
      </c>
      <c r="AJ416" s="73" t="str">
        <f t="shared" si="638"/>
        <v/>
      </c>
      <c r="AK416" s="73" t="str">
        <f t="shared" si="638"/>
        <v/>
      </c>
      <c r="AL416" s="73" t="str">
        <f t="shared" si="638"/>
        <v/>
      </c>
      <c r="AM416" s="73" t="str">
        <f t="shared" si="638"/>
        <v/>
      </c>
      <c r="AN416" s="64" t="e">
        <f t="shared" si="636"/>
        <v>#VALUE!</v>
      </c>
      <c r="AO416" s="12"/>
      <c r="AP416" s="12" t="str">
        <f>IF(ISBLANK(F416),"",VLOOKUP(F416,'validation code'!$T$64:$U$125,2,0))</f>
        <v/>
      </c>
      <c r="AQ416" s="12" t="str">
        <f>IF(ISBLANK(F416),"",VLOOKUP(F416,'validation code'!$T$3:$U$61,2,0))</f>
        <v/>
      </c>
      <c r="AR416" s="12" t="str">
        <f>IF(ISBLANK(M416)=TRUE,"",VLOOKUP(M416,'validation code'!$X$48:$Y$49,2,0))</f>
        <v/>
      </c>
      <c r="AS416" s="12" t="str">
        <f>IF(ISBLANK(F416)=TRUE,"",VLOOKUP(F416,'validation code'!$A$29:$B$91,2,0))</f>
        <v/>
      </c>
      <c r="AT416" s="12"/>
      <c r="AU416" s="12" t="s">
        <v>1149</v>
      </c>
      <c r="AV416" s="12" t="str">
        <f>IF(ISBLANK($B$2)=TRUE,"",VLOOKUP($B$2,'validation code'!$W$54:$X$76,2,0))</f>
        <v>ENL</v>
      </c>
      <c r="AW416" s="75" t="str">
        <f t="shared" si="599"/>
        <v>01</v>
      </c>
      <c r="AX416" s="75" t="str">
        <f t="shared" si="600"/>
        <v/>
      </c>
      <c r="AY416" s="75" t="str">
        <f t="shared" si="601"/>
        <v>0415</v>
      </c>
      <c r="AZ416" s="75" t="str">
        <f t="shared" si="602"/>
        <v>EX-23-ENL-01--0415</v>
      </c>
      <c r="BA416" s="75" t="str">
        <f t="shared" si="603"/>
        <v>Not Completed</v>
      </c>
      <c r="BB416" s="77">
        <f t="shared" si="604"/>
        <v>0</v>
      </c>
      <c r="BC416" s="77">
        <f t="shared" si="605"/>
        <v>0</v>
      </c>
      <c r="BD416" s="77">
        <f t="shared" si="606"/>
        <v>0</v>
      </c>
      <c r="BE416" s="77">
        <f t="shared" si="607"/>
        <v>1</v>
      </c>
      <c r="BF416" s="77">
        <f t="shared" si="608"/>
        <v>0</v>
      </c>
      <c r="BG416" s="77">
        <f t="shared" si="609"/>
        <v>0</v>
      </c>
      <c r="BH416" s="77">
        <f t="shared" si="610"/>
        <v>0</v>
      </c>
      <c r="BI416" s="77">
        <f t="shared" si="611"/>
        <v>0</v>
      </c>
      <c r="BJ416" s="77">
        <f t="shared" si="612"/>
        <v>0</v>
      </c>
      <c r="BK416" s="77">
        <f t="shared" si="613"/>
        <v>0</v>
      </c>
      <c r="BL416" s="77">
        <f t="shared" si="614"/>
        <v>0</v>
      </c>
      <c r="BM416" s="77">
        <f t="shared" si="615"/>
        <v>0</v>
      </c>
      <c r="BN416" s="77">
        <f t="shared" si="616"/>
        <v>1</v>
      </c>
      <c r="BO416" s="77">
        <f t="shared" si="617"/>
        <v>1</v>
      </c>
      <c r="BP416" s="77">
        <f t="shared" si="618"/>
        <v>0</v>
      </c>
      <c r="BQ416" s="77">
        <f t="shared" si="619"/>
        <v>1</v>
      </c>
      <c r="BR416" s="77">
        <f t="shared" si="620"/>
        <v>0</v>
      </c>
      <c r="BS416" s="77">
        <f t="shared" si="621"/>
        <v>0</v>
      </c>
      <c r="BT416" s="77">
        <f t="shared" si="622"/>
        <v>0</v>
      </c>
      <c r="BU416" s="77">
        <f t="shared" si="623"/>
        <v>0</v>
      </c>
      <c r="BV416" s="77">
        <f t="shared" si="624"/>
        <v>0</v>
      </c>
      <c r="BW416" s="77">
        <f t="shared" si="625"/>
        <v>0</v>
      </c>
      <c r="BY416" s="78" t="str">
        <f t="shared" si="626"/>
        <v/>
      </c>
      <c r="BZ416" s="78"/>
      <c r="CA416" s="78" t="str">
        <f t="shared" si="627"/>
        <v/>
      </c>
      <c r="CB416" s="78" t="str">
        <f t="shared" si="628"/>
        <v>ENL</v>
      </c>
      <c r="CC416" s="78" t="str">
        <f t="shared" si="629"/>
        <v>ENL</v>
      </c>
    </row>
    <row r="417" spans="1:81" s="76" customFormat="1" ht="14.25" customHeight="1" x14ac:dyDescent="0.35">
      <c r="A417" s="75" t="str">
        <f t="shared" si="598"/>
        <v>Not Completed</v>
      </c>
      <c r="C417" s="77">
        <f t="shared" si="631"/>
        <v>416</v>
      </c>
      <c r="D417" s="14" t="str">
        <f t="shared" si="632"/>
        <v/>
      </c>
      <c r="E417" s="15"/>
      <c r="F417" s="15"/>
      <c r="G417" s="15"/>
      <c r="H417" s="14" t="str">
        <f t="shared" si="633"/>
        <v/>
      </c>
      <c r="I417" s="15"/>
      <c r="J417" s="15"/>
      <c r="K417" s="15"/>
      <c r="L417" s="15"/>
      <c r="M417" s="15"/>
      <c r="N417" s="15"/>
      <c r="O417" s="15"/>
      <c r="P417" s="16"/>
      <c r="Q417" s="17" t="str">
        <f>IF(ISBLANK(O417)=TRUE,"",VLOOKUP(O417,'validation code'!$X$35:$Y$38,2,0))</f>
        <v/>
      </c>
      <c r="R417" s="17" t="e">
        <f t="shared" si="634"/>
        <v>#VALUE!</v>
      </c>
      <c r="S417" s="16"/>
      <c r="T417" s="74" t="str">
        <f t="shared" si="635"/>
        <v/>
      </c>
      <c r="U417" s="69"/>
      <c r="V417" s="69"/>
      <c r="W417" s="69"/>
      <c r="X417" s="69"/>
      <c r="Y417" s="70"/>
      <c r="Z417" s="69"/>
      <c r="AA417" s="71"/>
      <c r="AB417" s="73" t="str">
        <f t="shared" si="637"/>
        <v/>
      </c>
      <c r="AC417" s="73" t="str">
        <f t="shared" si="638"/>
        <v/>
      </c>
      <c r="AD417" s="73" t="str">
        <f t="shared" si="638"/>
        <v/>
      </c>
      <c r="AE417" s="73" t="str">
        <f t="shared" si="638"/>
        <v/>
      </c>
      <c r="AF417" s="73" t="str">
        <f t="shared" si="638"/>
        <v/>
      </c>
      <c r="AG417" s="73" t="str">
        <f t="shared" si="638"/>
        <v/>
      </c>
      <c r="AH417" s="73" t="str">
        <f t="shared" si="638"/>
        <v/>
      </c>
      <c r="AI417" s="73" t="str">
        <f t="shared" si="638"/>
        <v/>
      </c>
      <c r="AJ417" s="73" t="str">
        <f t="shared" si="638"/>
        <v/>
      </c>
      <c r="AK417" s="73" t="str">
        <f t="shared" si="638"/>
        <v/>
      </c>
      <c r="AL417" s="73" t="str">
        <f t="shared" si="638"/>
        <v/>
      </c>
      <c r="AM417" s="73" t="str">
        <f t="shared" si="638"/>
        <v/>
      </c>
      <c r="AN417" s="64" t="e">
        <f t="shared" si="636"/>
        <v>#VALUE!</v>
      </c>
      <c r="AO417" s="12"/>
      <c r="AP417" s="12" t="str">
        <f>IF(ISBLANK(F417),"",VLOOKUP(F417,'validation code'!$T$64:$U$125,2,0))</f>
        <v/>
      </c>
      <c r="AQ417" s="12" t="str">
        <f>IF(ISBLANK(F417),"",VLOOKUP(F417,'validation code'!$T$3:$U$61,2,0))</f>
        <v/>
      </c>
      <c r="AR417" s="12" t="str">
        <f>IF(ISBLANK(M417)=TRUE,"",VLOOKUP(M417,'validation code'!$X$48:$Y$49,2,0))</f>
        <v/>
      </c>
      <c r="AS417" s="12" t="str">
        <f>IF(ISBLANK(F417)=TRUE,"",VLOOKUP(F417,'validation code'!$A$29:$B$91,2,0))</f>
        <v/>
      </c>
      <c r="AT417" s="12"/>
      <c r="AU417" s="12" t="s">
        <v>1149</v>
      </c>
      <c r="AV417" s="12" t="str">
        <f>IF(ISBLANK($B$2)=TRUE,"",VLOOKUP($B$2,'validation code'!$W$54:$X$76,2,0))</f>
        <v>ENL</v>
      </c>
      <c r="AW417" s="75" t="str">
        <f t="shared" si="599"/>
        <v>01</v>
      </c>
      <c r="AX417" s="75" t="str">
        <f t="shared" si="600"/>
        <v/>
      </c>
      <c r="AY417" s="75" t="str">
        <f t="shared" si="601"/>
        <v>0416</v>
      </c>
      <c r="AZ417" s="75" t="str">
        <f t="shared" si="602"/>
        <v>EX-23-ENL-01--0416</v>
      </c>
      <c r="BA417" s="75" t="str">
        <f t="shared" si="603"/>
        <v>Not Completed</v>
      </c>
      <c r="BB417" s="77">
        <f t="shared" si="604"/>
        <v>0</v>
      </c>
      <c r="BC417" s="77">
        <f t="shared" si="605"/>
        <v>0</v>
      </c>
      <c r="BD417" s="77">
        <f t="shared" si="606"/>
        <v>0</v>
      </c>
      <c r="BE417" s="77">
        <f t="shared" si="607"/>
        <v>1</v>
      </c>
      <c r="BF417" s="77">
        <f t="shared" si="608"/>
        <v>0</v>
      </c>
      <c r="BG417" s="77">
        <f t="shared" si="609"/>
        <v>0</v>
      </c>
      <c r="BH417" s="77">
        <f t="shared" si="610"/>
        <v>0</v>
      </c>
      <c r="BI417" s="77">
        <f t="shared" si="611"/>
        <v>0</v>
      </c>
      <c r="BJ417" s="77">
        <f t="shared" si="612"/>
        <v>0</v>
      </c>
      <c r="BK417" s="77">
        <f t="shared" si="613"/>
        <v>0</v>
      </c>
      <c r="BL417" s="77">
        <f t="shared" si="614"/>
        <v>0</v>
      </c>
      <c r="BM417" s="77">
        <f t="shared" si="615"/>
        <v>0</v>
      </c>
      <c r="BN417" s="77">
        <f t="shared" si="616"/>
        <v>1</v>
      </c>
      <c r="BO417" s="77">
        <f t="shared" si="617"/>
        <v>1</v>
      </c>
      <c r="BP417" s="77">
        <f t="shared" si="618"/>
        <v>0</v>
      </c>
      <c r="BQ417" s="77">
        <f t="shared" si="619"/>
        <v>1</v>
      </c>
      <c r="BR417" s="77">
        <f t="shared" si="620"/>
        <v>0</v>
      </c>
      <c r="BS417" s="77">
        <f t="shared" si="621"/>
        <v>0</v>
      </c>
      <c r="BT417" s="77">
        <f t="shared" si="622"/>
        <v>0</v>
      </c>
      <c r="BU417" s="77">
        <f t="shared" si="623"/>
        <v>0</v>
      </c>
      <c r="BV417" s="77">
        <f t="shared" si="624"/>
        <v>0</v>
      </c>
      <c r="BW417" s="77">
        <f t="shared" si="625"/>
        <v>0</v>
      </c>
      <c r="BY417" s="78" t="str">
        <f t="shared" si="626"/>
        <v/>
      </c>
      <c r="BZ417" s="78"/>
      <c r="CA417" s="78" t="str">
        <f t="shared" si="627"/>
        <v/>
      </c>
      <c r="CB417" s="78" t="str">
        <f t="shared" si="628"/>
        <v>ENL</v>
      </c>
      <c r="CC417" s="78" t="str">
        <f t="shared" si="629"/>
        <v>ENL</v>
      </c>
    </row>
    <row r="418" spans="1:81" s="76" customFormat="1" ht="14.25" customHeight="1" x14ac:dyDescent="0.35">
      <c r="A418" s="75" t="str">
        <f t="shared" si="598"/>
        <v>Not Completed</v>
      </c>
      <c r="C418" s="77">
        <f t="shared" si="631"/>
        <v>417</v>
      </c>
      <c r="D418" s="14" t="str">
        <f t="shared" si="632"/>
        <v/>
      </c>
      <c r="E418" s="15"/>
      <c r="F418" s="15"/>
      <c r="G418" s="15"/>
      <c r="H418" s="14" t="str">
        <f t="shared" si="633"/>
        <v/>
      </c>
      <c r="I418" s="15"/>
      <c r="J418" s="15"/>
      <c r="K418" s="15"/>
      <c r="L418" s="15"/>
      <c r="M418" s="15"/>
      <c r="N418" s="15"/>
      <c r="O418" s="15"/>
      <c r="P418" s="16"/>
      <c r="Q418" s="17" t="str">
        <f>IF(ISBLANK(O418)=TRUE,"",VLOOKUP(O418,'validation code'!$X$35:$Y$38,2,0))</f>
        <v/>
      </c>
      <c r="R418" s="17" t="e">
        <f t="shared" si="634"/>
        <v>#VALUE!</v>
      </c>
      <c r="S418" s="16"/>
      <c r="T418" s="74" t="str">
        <f t="shared" si="635"/>
        <v/>
      </c>
      <c r="U418" s="69"/>
      <c r="V418" s="69"/>
      <c r="W418" s="69"/>
      <c r="X418" s="69"/>
      <c r="Y418" s="70"/>
      <c r="Z418" s="69"/>
      <c r="AA418" s="71"/>
      <c r="AB418" s="73" t="str">
        <f t="shared" si="637"/>
        <v/>
      </c>
      <c r="AC418" s="73" t="str">
        <f t="shared" si="638"/>
        <v/>
      </c>
      <c r="AD418" s="73" t="str">
        <f t="shared" si="638"/>
        <v/>
      </c>
      <c r="AE418" s="73" t="str">
        <f t="shared" si="638"/>
        <v/>
      </c>
      <c r="AF418" s="73" t="str">
        <f t="shared" si="638"/>
        <v/>
      </c>
      <c r="AG418" s="73" t="str">
        <f t="shared" si="638"/>
        <v/>
      </c>
      <c r="AH418" s="73" t="str">
        <f t="shared" si="638"/>
        <v/>
      </c>
      <c r="AI418" s="73" t="str">
        <f t="shared" si="638"/>
        <v/>
      </c>
      <c r="AJ418" s="73" t="str">
        <f t="shared" si="638"/>
        <v/>
      </c>
      <c r="AK418" s="73" t="str">
        <f t="shared" si="638"/>
        <v/>
      </c>
      <c r="AL418" s="73" t="str">
        <f t="shared" si="638"/>
        <v/>
      </c>
      <c r="AM418" s="73" t="str">
        <f t="shared" si="638"/>
        <v/>
      </c>
      <c r="AN418" s="64" t="e">
        <f t="shared" si="636"/>
        <v>#VALUE!</v>
      </c>
      <c r="AO418" s="12"/>
      <c r="AP418" s="12" t="str">
        <f>IF(ISBLANK(F418),"",VLOOKUP(F418,'validation code'!$T$64:$U$125,2,0))</f>
        <v/>
      </c>
      <c r="AQ418" s="12" t="str">
        <f>IF(ISBLANK(F418),"",VLOOKUP(F418,'validation code'!$T$3:$U$61,2,0))</f>
        <v/>
      </c>
      <c r="AR418" s="12" t="str">
        <f>IF(ISBLANK(M418)=TRUE,"",VLOOKUP(M418,'validation code'!$X$48:$Y$49,2,0))</f>
        <v/>
      </c>
      <c r="AS418" s="12" t="str">
        <f>IF(ISBLANK(F418)=TRUE,"",VLOOKUP(F418,'validation code'!$A$29:$B$91,2,0))</f>
        <v/>
      </c>
      <c r="AT418" s="12"/>
      <c r="AU418" s="12" t="s">
        <v>1149</v>
      </c>
      <c r="AV418" s="12" t="str">
        <f>IF(ISBLANK($B$2)=TRUE,"",VLOOKUP($B$2,'validation code'!$W$54:$X$76,2,0))</f>
        <v>ENL</v>
      </c>
      <c r="AW418" s="75" t="str">
        <f t="shared" si="599"/>
        <v>01</v>
      </c>
      <c r="AX418" s="75" t="str">
        <f t="shared" si="600"/>
        <v/>
      </c>
      <c r="AY418" s="75" t="str">
        <f t="shared" si="601"/>
        <v>0417</v>
      </c>
      <c r="AZ418" s="75" t="str">
        <f t="shared" si="602"/>
        <v>EX-23-ENL-01--0417</v>
      </c>
      <c r="BA418" s="75" t="str">
        <f t="shared" si="603"/>
        <v>Not Completed</v>
      </c>
      <c r="BB418" s="77">
        <f t="shared" si="604"/>
        <v>0</v>
      </c>
      <c r="BC418" s="77">
        <f t="shared" si="605"/>
        <v>0</v>
      </c>
      <c r="BD418" s="77">
        <f t="shared" si="606"/>
        <v>0</v>
      </c>
      <c r="BE418" s="77">
        <f t="shared" si="607"/>
        <v>1</v>
      </c>
      <c r="BF418" s="77">
        <f t="shared" si="608"/>
        <v>0</v>
      </c>
      <c r="BG418" s="77">
        <f t="shared" si="609"/>
        <v>0</v>
      </c>
      <c r="BH418" s="77">
        <f t="shared" si="610"/>
        <v>0</v>
      </c>
      <c r="BI418" s="77">
        <f t="shared" si="611"/>
        <v>0</v>
      </c>
      <c r="BJ418" s="77">
        <f t="shared" si="612"/>
        <v>0</v>
      </c>
      <c r="BK418" s="77">
        <f t="shared" si="613"/>
        <v>0</v>
      </c>
      <c r="BL418" s="77">
        <f t="shared" si="614"/>
        <v>0</v>
      </c>
      <c r="BM418" s="77">
        <f t="shared" si="615"/>
        <v>0</v>
      </c>
      <c r="BN418" s="77">
        <f t="shared" si="616"/>
        <v>1</v>
      </c>
      <c r="BO418" s="77">
        <f t="shared" si="617"/>
        <v>1</v>
      </c>
      <c r="BP418" s="77">
        <f t="shared" si="618"/>
        <v>0</v>
      </c>
      <c r="BQ418" s="77">
        <f t="shared" si="619"/>
        <v>1</v>
      </c>
      <c r="BR418" s="77">
        <f t="shared" si="620"/>
        <v>0</v>
      </c>
      <c r="BS418" s="77">
        <f t="shared" si="621"/>
        <v>0</v>
      </c>
      <c r="BT418" s="77">
        <f t="shared" si="622"/>
        <v>0</v>
      </c>
      <c r="BU418" s="77">
        <f t="shared" si="623"/>
        <v>0</v>
      </c>
      <c r="BV418" s="77">
        <f t="shared" si="624"/>
        <v>0</v>
      </c>
      <c r="BW418" s="77">
        <f t="shared" si="625"/>
        <v>0</v>
      </c>
      <c r="BY418" s="78" t="str">
        <f t="shared" si="626"/>
        <v/>
      </c>
      <c r="BZ418" s="78"/>
      <c r="CA418" s="78" t="str">
        <f t="shared" si="627"/>
        <v/>
      </c>
      <c r="CB418" s="78" t="str">
        <f t="shared" si="628"/>
        <v>ENL</v>
      </c>
      <c r="CC418" s="78" t="str">
        <f t="shared" si="629"/>
        <v>ENL</v>
      </c>
    </row>
    <row r="419" spans="1:81" s="76" customFormat="1" ht="14.25" customHeight="1" x14ac:dyDescent="0.35">
      <c r="A419" s="75" t="str">
        <f t="shared" si="598"/>
        <v>Not Completed</v>
      </c>
      <c r="C419" s="77">
        <f t="shared" si="631"/>
        <v>418</v>
      </c>
      <c r="D419" s="14" t="str">
        <f t="shared" si="632"/>
        <v/>
      </c>
      <c r="E419" s="15"/>
      <c r="F419" s="15"/>
      <c r="G419" s="15"/>
      <c r="H419" s="14" t="str">
        <f t="shared" si="633"/>
        <v/>
      </c>
      <c r="I419" s="15"/>
      <c r="J419" s="15"/>
      <c r="K419" s="15"/>
      <c r="L419" s="15"/>
      <c r="M419" s="15"/>
      <c r="N419" s="15"/>
      <c r="O419" s="15"/>
      <c r="P419" s="16"/>
      <c r="Q419" s="17" t="str">
        <f>IF(ISBLANK(O419)=TRUE,"",VLOOKUP(O419,'validation code'!$X$35:$Y$38,2,0))</f>
        <v/>
      </c>
      <c r="R419" s="17" t="e">
        <f t="shared" si="634"/>
        <v>#VALUE!</v>
      </c>
      <c r="S419" s="16"/>
      <c r="T419" s="74" t="str">
        <f t="shared" si="635"/>
        <v/>
      </c>
      <c r="U419" s="69"/>
      <c r="V419" s="69"/>
      <c r="W419" s="69"/>
      <c r="X419" s="69"/>
      <c r="Y419" s="70"/>
      <c r="Z419" s="69"/>
      <c r="AA419" s="71"/>
      <c r="AB419" s="73" t="str">
        <f t="shared" si="637"/>
        <v/>
      </c>
      <c r="AC419" s="73" t="str">
        <f t="shared" si="638"/>
        <v/>
      </c>
      <c r="AD419" s="73" t="str">
        <f t="shared" si="638"/>
        <v/>
      </c>
      <c r="AE419" s="73" t="str">
        <f t="shared" si="638"/>
        <v/>
      </c>
      <c r="AF419" s="73" t="str">
        <f t="shared" si="638"/>
        <v/>
      </c>
      <c r="AG419" s="73" t="str">
        <f t="shared" si="638"/>
        <v/>
      </c>
      <c r="AH419" s="73" t="str">
        <f t="shared" si="638"/>
        <v/>
      </c>
      <c r="AI419" s="73" t="str">
        <f t="shared" si="638"/>
        <v/>
      </c>
      <c r="AJ419" s="73" t="str">
        <f t="shared" si="638"/>
        <v/>
      </c>
      <c r="AK419" s="73" t="str">
        <f t="shared" si="638"/>
        <v/>
      </c>
      <c r="AL419" s="73" t="str">
        <f t="shared" si="638"/>
        <v/>
      </c>
      <c r="AM419" s="73" t="str">
        <f t="shared" si="638"/>
        <v/>
      </c>
      <c r="AN419" s="64" t="e">
        <f t="shared" si="636"/>
        <v>#VALUE!</v>
      </c>
      <c r="AO419" s="12"/>
      <c r="AP419" s="12" t="str">
        <f>IF(ISBLANK(F419),"",VLOOKUP(F419,'validation code'!$T$64:$U$125,2,0))</f>
        <v/>
      </c>
      <c r="AQ419" s="12" t="str">
        <f>IF(ISBLANK(F419),"",VLOOKUP(F419,'validation code'!$T$3:$U$61,2,0))</f>
        <v/>
      </c>
      <c r="AR419" s="12" t="str">
        <f>IF(ISBLANK(M419)=TRUE,"",VLOOKUP(M419,'validation code'!$X$48:$Y$49,2,0))</f>
        <v/>
      </c>
      <c r="AS419" s="12" t="str">
        <f>IF(ISBLANK(F419)=TRUE,"",VLOOKUP(F419,'validation code'!$A$29:$B$91,2,0))</f>
        <v/>
      </c>
      <c r="AT419" s="12"/>
      <c r="AU419" s="12" t="s">
        <v>1149</v>
      </c>
      <c r="AV419" s="12" t="str">
        <f>IF(ISBLANK($B$2)=TRUE,"",VLOOKUP($B$2,'validation code'!$W$54:$X$76,2,0))</f>
        <v>ENL</v>
      </c>
      <c r="AW419" s="75" t="str">
        <f t="shared" si="599"/>
        <v>01</v>
      </c>
      <c r="AX419" s="75" t="str">
        <f t="shared" si="600"/>
        <v/>
      </c>
      <c r="AY419" s="75" t="str">
        <f t="shared" si="601"/>
        <v>0418</v>
      </c>
      <c r="AZ419" s="75" t="str">
        <f t="shared" si="602"/>
        <v>EX-23-ENL-01--0418</v>
      </c>
      <c r="BA419" s="75" t="str">
        <f t="shared" si="603"/>
        <v>Not Completed</v>
      </c>
      <c r="BB419" s="77">
        <f t="shared" si="604"/>
        <v>0</v>
      </c>
      <c r="BC419" s="77">
        <f t="shared" si="605"/>
        <v>0</v>
      </c>
      <c r="BD419" s="77">
        <f t="shared" si="606"/>
        <v>0</v>
      </c>
      <c r="BE419" s="77">
        <f t="shared" si="607"/>
        <v>1</v>
      </c>
      <c r="BF419" s="77">
        <f t="shared" si="608"/>
        <v>0</v>
      </c>
      <c r="BG419" s="77">
        <f t="shared" si="609"/>
        <v>0</v>
      </c>
      <c r="BH419" s="77">
        <f t="shared" si="610"/>
        <v>0</v>
      </c>
      <c r="BI419" s="77">
        <f t="shared" si="611"/>
        <v>0</v>
      </c>
      <c r="BJ419" s="77">
        <f t="shared" si="612"/>
        <v>0</v>
      </c>
      <c r="BK419" s="77">
        <f t="shared" si="613"/>
        <v>0</v>
      </c>
      <c r="BL419" s="77">
        <f t="shared" si="614"/>
        <v>0</v>
      </c>
      <c r="BM419" s="77">
        <f t="shared" si="615"/>
        <v>0</v>
      </c>
      <c r="BN419" s="77">
        <f t="shared" si="616"/>
        <v>1</v>
      </c>
      <c r="BO419" s="77">
        <f t="shared" si="617"/>
        <v>1</v>
      </c>
      <c r="BP419" s="77">
        <f t="shared" si="618"/>
        <v>0</v>
      </c>
      <c r="BQ419" s="77">
        <f t="shared" si="619"/>
        <v>1</v>
      </c>
      <c r="BR419" s="77">
        <f t="shared" si="620"/>
        <v>0</v>
      </c>
      <c r="BS419" s="77">
        <f t="shared" si="621"/>
        <v>0</v>
      </c>
      <c r="BT419" s="77">
        <f t="shared" si="622"/>
        <v>0</v>
      </c>
      <c r="BU419" s="77">
        <f t="shared" si="623"/>
        <v>0</v>
      </c>
      <c r="BV419" s="77">
        <f t="shared" si="624"/>
        <v>0</v>
      </c>
      <c r="BW419" s="77">
        <f t="shared" si="625"/>
        <v>0</v>
      </c>
      <c r="BY419" s="78" t="str">
        <f t="shared" si="626"/>
        <v/>
      </c>
      <c r="BZ419" s="78"/>
      <c r="CA419" s="78" t="str">
        <f t="shared" si="627"/>
        <v/>
      </c>
      <c r="CB419" s="78" t="str">
        <f t="shared" si="628"/>
        <v>ENL</v>
      </c>
      <c r="CC419" s="78" t="str">
        <f t="shared" si="629"/>
        <v>ENL</v>
      </c>
    </row>
    <row r="420" spans="1:81" s="76" customFormat="1" ht="14.25" customHeight="1" x14ac:dyDescent="0.35">
      <c r="A420" s="75" t="str">
        <f t="shared" si="598"/>
        <v>Not Completed</v>
      </c>
      <c r="C420" s="77">
        <f t="shared" si="631"/>
        <v>419</v>
      </c>
      <c r="D420" s="14" t="str">
        <f t="shared" si="632"/>
        <v/>
      </c>
      <c r="E420" s="15"/>
      <c r="F420" s="15"/>
      <c r="G420" s="15"/>
      <c r="H420" s="14" t="str">
        <f t="shared" si="633"/>
        <v/>
      </c>
      <c r="I420" s="15"/>
      <c r="J420" s="15"/>
      <c r="K420" s="15"/>
      <c r="L420" s="15"/>
      <c r="M420" s="15"/>
      <c r="N420" s="15"/>
      <c r="O420" s="15"/>
      <c r="P420" s="16"/>
      <c r="Q420" s="17" t="str">
        <f>IF(ISBLANK(O420)=TRUE,"",VLOOKUP(O420,'validation code'!$X$35:$Y$38,2,0))</f>
        <v/>
      </c>
      <c r="R420" s="17" t="e">
        <f t="shared" si="634"/>
        <v>#VALUE!</v>
      </c>
      <c r="S420" s="16"/>
      <c r="T420" s="74" t="str">
        <f t="shared" si="635"/>
        <v/>
      </c>
      <c r="U420" s="69"/>
      <c r="V420" s="69"/>
      <c r="W420" s="69"/>
      <c r="X420" s="69"/>
      <c r="Y420" s="70"/>
      <c r="Z420" s="69"/>
      <c r="AA420" s="71"/>
      <c r="AB420" s="73" t="str">
        <f t="shared" si="637"/>
        <v/>
      </c>
      <c r="AC420" s="73" t="str">
        <f t="shared" si="638"/>
        <v/>
      </c>
      <c r="AD420" s="73" t="str">
        <f t="shared" si="638"/>
        <v/>
      </c>
      <c r="AE420" s="73" t="str">
        <f t="shared" si="638"/>
        <v/>
      </c>
      <c r="AF420" s="73" t="str">
        <f t="shared" si="638"/>
        <v/>
      </c>
      <c r="AG420" s="73" t="str">
        <f t="shared" si="638"/>
        <v/>
      </c>
      <c r="AH420" s="73" t="str">
        <f t="shared" si="638"/>
        <v/>
      </c>
      <c r="AI420" s="73" t="str">
        <f t="shared" si="638"/>
        <v/>
      </c>
      <c r="AJ420" s="73" t="str">
        <f t="shared" si="638"/>
        <v/>
      </c>
      <c r="AK420" s="73" t="str">
        <f t="shared" si="638"/>
        <v/>
      </c>
      <c r="AL420" s="73" t="str">
        <f t="shared" si="638"/>
        <v/>
      </c>
      <c r="AM420" s="73" t="str">
        <f t="shared" si="638"/>
        <v/>
      </c>
      <c r="AN420" s="64" t="e">
        <f t="shared" si="636"/>
        <v>#VALUE!</v>
      </c>
      <c r="AO420" s="12"/>
      <c r="AP420" s="12" t="str">
        <f>IF(ISBLANK(F420),"",VLOOKUP(F420,'validation code'!$T$64:$U$125,2,0))</f>
        <v/>
      </c>
      <c r="AQ420" s="12" t="str">
        <f>IF(ISBLANK(F420),"",VLOOKUP(F420,'validation code'!$T$3:$U$61,2,0))</f>
        <v/>
      </c>
      <c r="AR420" s="12" t="str">
        <f>IF(ISBLANK(M420)=TRUE,"",VLOOKUP(M420,'validation code'!$X$48:$Y$49,2,0))</f>
        <v/>
      </c>
      <c r="AS420" s="12" t="str">
        <f>IF(ISBLANK(F420)=TRUE,"",VLOOKUP(F420,'validation code'!$A$29:$B$91,2,0))</f>
        <v/>
      </c>
      <c r="AT420" s="12"/>
      <c r="AU420" s="12" t="s">
        <v>1149</v>
      </c>
      <c r="AV420" s="12" t="str">
        <f>IF(ISBLANK($B$2)=TRUE,"",VLOOKUP($B$2,'validation code'!$W$54:$X$76,2,0))</f>
        <v>ENL</v>
      </c>
      <c r="AW420" s="75" t="str">
        <f t="shared" si="599"/>
        <v>01</v>
      </c>
      <c r="AX420" s="75" t="str">
        <f t="shared" si="600"/>
        <v/>
      </c>
      <c r="AY420" s="75" t="str">
        <f t="shared" si="601"/>
        <v>0419</v>
      </c>
      <c r="AZ420" s="75" t="str">
        <f t="shared" si="602"/>
        <v>EX-23-ENL-01--0419</v>
      </c>
      <c r="BA420" s="75" t="str">
        <f t="shared" si="603"/>
        <v>Not Completed</v>
      </c>
      <c r="BB420" s="77">
        <f t="shared" si="604"/>
        <v>0</v>
      </c>
      <c r="BC420" s="77">
        <f t="shared" si="605"/>
        <v>0</v>
      </c>
      <c r="BD420" s="77">
        <f t="shared" si="606"/>
        <v>0</v>
      </c>
      <c r="BE420" s="77">
        <f t="shared" si="607"/>
        <v>1</v>
      </c>
      <c r="BF420" s="77">
        <f t="shared" si="608"/>
        <v>0</v>
      </c>
      <c r="BG420" s="77">
        <f t="shared" si="609"/>
        <v>0</v>
      </c>
      <c r="BH420" s="77">
        <f t="shared" si="610"/>
        <v>0</v>
      </c>
      <c r="BI420" s="77">
        <f t="shared" si="611"/>
        <v>0</v>
      </c>
      <c r="BJ420" s="77">
        <f t="shared" si="612"/>
        <v>0</v>
      </c>
      <c r="BK420" s="77">
        <f t="shared" si="613"/>
        <v>0</v>
      </c>
      <c r="BL420" s="77">
        <f t="shared" si="614"/>
        <v>0</v>
      </c>
      <c r="BM420" s="77">
        <f t="shared" si="615"/>
        <v>0</v>
      </c>
      <c r="BN420" s="77">
        <f t="shared" si="616"/>
        <v>1</v>
      </c>
      <c r="BO420" s="77">
        <f t="shared" si="617"/>
        <v>1</v>
      </c>
      <c r="BP420" s="77">
        <f t="shared" si="618"/>
        <v>0</v>
      </c>
      <c r="BQ420" s="77">
        <f t="shared" si="619"/>
        <v>1</v>
      </c>
      <c r="BR420" s="77">
        <f t="shared" si="620"/>
        <v>0</v>
      </c>
      <c r="BS420" s="77">
        <f t="shared" si="621"/>
        <v>0</v>
      </c>
      <c r="BT420" s="77">
        <f t="shared" si="622"/>
        <v>0</v>
      </c>
      <c r="BU420" s="77">
        <f t="shared" si="623"/>
        <v>0</v>
      </c>
      <c r="BV420" s="77">
        <f t="shared" si="624"/>
        <v>0</v>
      </c>
      <c r="BW420" s="77">
        <f t="shared" si="625"/>
        <v>0</v>
      </c>
      <c r="BY420" s="78" t="str">
        <f t="shared" si="626"/>
        <v/>
      </c>
      <c r="BZ420" s="78"/>
      <c r="CA420" s="78" t="str">
        <f t="shared" si="627"/>
        <v/>
      </c>
      <c r="CB420" s="78" t="str">
        <f t="shared" si="628"/>
        <v>ENL</v>
      </c>
      <c r="CC420" s="78" t="str">
        <f t="shared" si="629"/>
        <v>ENL</v>
      </c>
    </row>
    <row r="421" spans="1:81" s="76" customFormat="1" ht="14.25" customHeight="1" x14ac:dyDescent="0.35">
      <c r="A421" s="75" t="str">
        <f t="shared" si="598"/>
        <v>Not Completed</v>
      </c>
      <c r="C421" s="77">
        <f t="shared" si="631"/>
        <v>420</v>
      </c>
      <c r="D421" s="14" t="str">
        <f t="shared" si="632"/>
        <v/>
      </c>
      <c r="E421" s="15"/>
      <c r="F421" s="15"/>
      <c r="G421" s="15"/>
      <c r="H421" s="14" t="str">
        <f t="shared" si="633"/>
        <v/>
      </c>
      <c r="I421" s="15"/>
      <c r="J421" s="15"/>
      <c r="K421" s="15"/>
      <c r="L421" s="15"/>
      <c r="M421" s="15"/>
      <c r="N421" s="15"/>
      <c r="O421" s="15"/>
      <c r="P421" s="16"/>
      <c r="Q421" s="17" t="str">
        <f>IF(ISBLANK(O421)=TRUE,"",VLOOKUP(O421,'validation code'!$X$35:$Y$38,2,0))</f>
        <v/>
      </c>
      <c r="R421" s="17" t="e">
        <f t="shared" si="634"/>
        <v>#VALUE!</v>
      </c>
      <c r="S421" s="16"/>
      <c r="T421" s="74" t="str">
        <f t="shared" si="635"/>
        <v/>
      </c>
      <c r="U421" s="69"/>
      <c r="V421" s="69"/>
      <c r="W421" s="69"/>
      <c r="X421" s="69"/>
      <c r="Y421" s="70"/>
      <c r="Z421" s="69"/>
      <c r="AA421" s="71"/>
      <c r="AB421" s="73" t="str">
        <f t="shared" si="637"/>
        <v/>
      </c>
      <c r="AC421" s="73" t="str">
        <f t="shared" si="638"/>
        <v/>
      </c>
      <c r="AD421" s="73" t="str">
        <f t="shared" si="638"/>
        <v/>
      </c>
      <c r="AE421" s="73" t="str">
        <f t="shared" si="638"/>
        <v/>
      </c>
      <c r="AF421" s="73" t="str">
        <f t="shared" si="638"/>
        <v/>
      </c>
      <c r="AG421" s="73" t="str">
        <f t="shared" si="638"/>
        <v/>
      </c>
      <c r="AH421" s="73" t="str">
        <f t="shared" si="638"/>
        <v/>
      </c>
      <c r="AI421" s="73" t="str">
        <f t="shared" si="638"/>
        <v/>
      </c>
      <c r="AJ421" s="73" t="str">
        <f t="shared" si="638"/>
        <v/>
      </c>
      <c r="AK421" s="73" t="str">
        <f t="shared" si="638"/>
        <v/>
      </c>
      <c r="AL421" s="73" t="str">
        <f t="shared" si="638"/>
        <v/>
      </c>
      <c r="AM421" s="73" t="str">
        <f t="shared" si="638"/>
        <v/>
      </c>
      <c r="AN421" s="64" t="e">
        <f t="shared" si="636"/>
        <v>#VALUE!</v>
      </c>
      <c r="AO421" s="12"/>
      <c r="AP421" s="12" t="str">
        <f>IF(ISBLANK(F421),"",VLOOKUP(F421,'validation code'!$T$64:$U$125,2,0))</f>
        <v/>
      </c>
      <c r="AQ421" s="12" t="str">
        <f>IF(ISBLANK(F421),"",VLOOKUP(F421,'validation code'!$T$3:$U$61,2,0))</f>
        <v/>
      </c>
      <c r="AR421" s="12" t="str">
        <f>IF(ISBLANK(M421)=TRUE,"",VLOOKUP(M421,'validation code'!$X$48:$Y$49,2,0))</f>
        <v/>
      </c>
      <c r="AS421" s="12" t="str">
        <f>IF(ISBLANK(F421)=TRUE,"",VLOOKUP(F421,'validation code'!$A$29:$B$91,2,0))</f>
        <v/>
      </c>
      <c r="AT421" s="12"/>
      <c r="AU421" s="12" t="s">
        <v>1149</v>
      </c>
      <c r="AV421" s="12" t="str">
        <f>IF(ISBLANK($B$2)=TRUE,"",VLOOKUP($B$2,'validation code'!$W$54:$X$76,2,0))</f>
        <v>ENL</v>
      </c>
      <c r="AW421" s="75" t="str">
        <f t="shared" si="599"/>
        <v>01</v>
      </c>
      <c r="AX421" s="75" t="str">
        <f t="shared" si="600"/>
        <v/>
      </c>
      <c r="AY421" s="75" t="str">
        <f t="shared" si="601"/>
        <v>0420</v>
      </c>
      <c r="AZ421" s="75" t="str">
        <f t="shared" si="602"/>
        <v>EX-23-ENL-01--0420</v>
      </c>
      <c r="BA421" s="75" t="str">
        <f t="shared" si="603"/>
        <v>Not Completed</v>
      </c>
      <c r="BB421" s="77">
        <f t="shared" si="604"/>
        <v>0</v>
      </c>
      <c r="BC421" s="77">
        <f t="shared" si="605"/>
        <v>0</v>
      </c>
      <c r="BD421" s="77">
        <f t="shared" si="606"/>
        <v>0</v>
      </c>
      <c r="BE421" s="77">
        <f t="shared" si="607"/>
        <v>1</v>
      </c>
      <c r="BF421" s="77">
        <f t="shared" si="608"/>
        <v>0</v>
      </c>
      <c r="BG421" s="77">
        <f t="shared" si="609"/>
        <v>0</v>
      </c>
      <c r="BH421" s="77">
        <f t="shared" si="610"/>
        <v>0</v>
      </c>
      <c r="BI421" s="77">
        <f t="shared" si="611"/>
        <v>0</v>
      </c>
      <c r="BJ421" s="77">
        <f t="shared" si="612"/>
        <v>0</v>
      </c>
      <c r="BK421" s="77">
        <f t="shared" si="613"/>
        <v>0</v>
      </c>
      <c r="BL421" s="77">
        <f t="shared" si="614"/>
        <v>0</v>
      </c>
      <c r="BM421" s="77">
        <f t="shared" si="615"/>
        <v>0</v>
      </c>
      <c r="BN421" s="77">
        <f t="shared" si="616"/>
        <v>1</v>
      </c>
      <c r="BO421" s="77">
        <f t="shared" si="617"/>
        <v>1</v>
      </c>
      <c r="BP421" s="77">
        <f t="shared" si="618"/>
        <v>0</v>
      </c>
      <c r="BQ421" s="77">
        <f t="shared" si="619"/>
        <v>1</v>
      </c>
      <c r="BR421" s="77">
        <f t="shared" si="620"/>
        <v>0</v>
      </c>
      <c r="BS421" s="77">
        <f t="shared" si="621"/>
        <v>0</v>
      </c>
      <c r="BT421" s="77">
        <f t="shared" si="622"/>
        <v>0</v>
      </c>
      <c r="BU421" s="77">
        <f t="shared" si="623"/>
        <v>0</v>
      </c>
      <c r="BV421" s="77">
        <f t="shared" si="624"/>
        <v>0</v>
      </c>
      <c r="BW421" s="77">
        <f t="shared" si="625"/>
        <v>0</v>
      </c>
      <c r="BY421" s="78" t="str">
        <f t="shared" si="626"/>
        <v/>
      </c>
      <c r="BZ421" s="78"/>
      <c r="CA421" s="78" t="str">
        <f t="shared" si="627"/>
        <v/>
      </c>
      <c r="CB421" s="78" t="str">
        <f t="shared" si="628"/>
        <v>ENL</v>
      </c>
      <c r="CC421" s="78" t="str">
        <f t="shared" si="629"/>
        <v>ENL</v>
      </c>
    </row>
    <row r="422" spans="1:81" s="76" customFormat="1" ht="14.25" customHeight="1" x14ac:dyDescent="0.35">
      <c r="A422" s="75" t="str">
        <f t="shared" si="598"/>
        <v>Not Completed</v>
      </c>
      <c r="C422" s="77">
        <f t="shared" si="631"/>
        <v>421</v>
      </c>
      <c r="D422" s="14" t="str">
        <f t="shared" si="632"/>
        <v/>
      </c>
      <c r="E422" s="15"/>
      <c r="F422" s="15"/>
      <c r="G422" s="15"/>
      <c r="H422" s="14" t="str">
        <f t="shared" si="633"/>
        <v/>
      </c>
      <c r="I422" s="15"/>
      <c r="J422" s="15"/>
      <c r="K422" s="15"/>
      <c r="L422" s="15"/>
      <c r="M422" s="15"/>
      <c r="N422" s="15"/>
      <c r="O422" s="15"/>
      <c r="P422" s="16"/>
      <c r="Q422" s="17" t="str">
        <f>IF(ISBLANK(O422)=TRUE,"",VLOOKUP(O422,'validation code'!$X$35:$Y$38,2,0))</f>
        <v/>
      </c>
      <c r="R422" s="17" t="e">
        <f t="shared" si="634"/>
        <v>#VALUE!</v>
      </c>
      <c r="S422" s="16"/>
      <c r="T422" s="74" t="str">
        <f t="shared" si="635"/>
        <v/>
      </c>
      <c r="U422" s="69"/>
      <c r="V422" s="69"/>
      <c r="W422" s="69"/>
      <c r="X422" s="69"/>
      <c r="Y422" s="70"/>
      <c r="Z422" s="69"/>
      <c r="AA422" s="71"/>
      <c r="AB422" s="73" t="str">
        <f t="shared" si="637"/>
        <v/>
      </c>
      <c r="AC422" s="73" t="str">
        <f t="shared" si="638"/>
        <v/>
      </c>
      <c r="AD422" s="73" t="str">
        <f t="shared" si="638"/>
        <v/>
      </c>
      <c r="AE422" s="73" t="str">
        <f t="shared" si="638"/>
        <v/>
      </c>
      <c r="AF422" s="73" t="str">
        <f t="shared" si="638"/>
        <v/>
      </c>
      <c r="AG422" s="73" t="str">
        <f t="shared" si="638"/>
        <v/>
      </c>
      <c r="AH422" s="73" t="str">
        <f t="shared" si="638"/>
        <v/>
      </c>
      <c r="AI422" s="73" t="str">
        <f t="shared" si="638"/>
        <v/>
      </c>
      <c r="AJ422" s="73" t="str">
        <f t="shared" si="638"/>
        <v/>
      </c>
      <c r="AK422" s="73" t="str">
        <f t="shared" si="638"/>
        <v/>
      </c>
      <c r="AL422" s="73" t="str">
        <f t="shared" si="638"/>
        <v/>
      </c>
      <c r="AM422" s="73" t="str">
        <f t="shared" ref="AC422:AM485" si="639">IF(OR(ISBLANK($V422)=TRUE,$V422&lt;&gt;AM$1=TRUE,ISBLANK($T422)=TRUE),"",IF(AM$1=$V422,$T422,0))</f>
        <v/>
      </c>
      <c r="AN422" s="64" t="e">
        <f t="shared" si="636"/>
        <v>#VALUE!</v>
      </c>
      <c r="AO422" s="12"/>
      <c r="AP422" s="12" t="str">
        <f>IF(ISBLANK(F422),"",VLOOKUP(F422,'validation code'!$T$64:$U$125,2,0))</f>
        <v/>
      </c>
      <c r="AQ422" s="12" t="str">
        <f>IF(ISBLANK(F422),"",VLOOKUP(F422,'validation code'!$T$3:$U$61,2,0))</f>
        <v/>
      </c>
      <c r="AR422" s="12" t="str">
        <f>IF(ISBLANK(M422)=TRUE,"",VLOOKUP(M422,'validation code'!$X$48:$Y$49,2,0))</f>
        <v/>
      </c>
      <c r="AS422" s="12" t="str">
        <f>IF(ISBLANK(F422)=TRUE,"",VLOOKUP(F422,'validation code'!$A$29:$B$91,2,0))</f>
        <v/>
      </c>
      <c r="AT422" s="12"/>
      <c r="AU422" s="12" t="s">
        <v>1149</v>
      </c>
      <c r="AV422" s="12" t="str">
        <f>IF(ISBLANK($B$2)=TRUE,"",VLOOKUP($B$2,'validation code'!$W$54:$X$76,2,0))</f>
        <v>ENL</v>
      </c>
      <c r="AW422" s="75" t="str">
        <f t="shared" si="599"/>
        <v>01</v>
      </c>
      <c r="AX422" s="75" t="str">
        <f t="shared" si="600"/>
        <v/>
      </c>
      <c r="AY422" s="75" t="str">
        <f t="shared" si="601"/>
        <v>0421</v>
      </c>
      <c r="AZ422" s="75" t="str">
        <f t="shared" si="602"/>
        <v>EX-23-ENL-01--0421</v>
      </c>
      <c r="BA422" s="75" t="str">
        <f t="shared" si="603"/>
        <v>Not Completed</v>
      </c>
      <c r="BB422" s="77">
        <f t="shared" si="604"/>
        <v>0</v>
      </c>
      <c r="BC422" s="77">
        <f t="shared" si="605"/>
        <v>0</v>
      </c>
      <c r="BD422" s="77">
        <f t="shared" si="606"/>
        <v>0</v>
      </c>
      <c r="BE422" s="77">
        <f t="shared" si="607"/>
        <v>1</v>
      </c>
      <c r="BF422" s="77">
        <f t="shared" si="608"/>
        <v>0</v>
      </c>
      <c r="BG422" s="77">
        <f t="shared" si="609"/>
        <v>0</v>
      </c>
      <c r="BH422" s="77">
        <f t="shared" si="610"/>
        <v>0</v>
      </c>
      <c r="BI422" s="77">
        <f t="shared" si="611"/>
        <v>0</v>
      </c>
      <c r="BJ422" s="77">
        <f t="shared" si="612"/>
        <v>0</v>
      </c>
      <c r="BK422" s="77">
        <f t="shared" si="613"/>
        <v>0</v>
      </c>
      <c r="BL422" s="77">
        <f t="shared" si="614"/>
        <v>0</v>
      </c>
      <c r="BM422" s="77">
        <f t="shared" si="615"/>
        <v>0</v>
      </c>
      <c r="BN422" s="77">
        <f t="shared" si="616"/>
        <v>1</v>
      </c>
      <c r="BO422" s="77">
        <f t="shared" si="617"/>
        <v>1</v>
      </c>
      <c r="BP422" s="77">
        <f t="shared" si="618"/>
        <v>0</v>
      </c>
      <c r="BQ422" s="77">
        <f t="shared" si="619"/>
        <v>1</v>
      </c>
      <c r="BR422" s="77">
        <f t="shared" si="620"/>
        <v>0</v>
      </c>
      <c r="BS422" s="77">
        <f t="shared" si="621"/>
        <v>0</v>
      </c>
      <c r="BT422" s="77">
        <f t="shared" si="622"/>
        <v>0</v>
      </c>
      <c r="BU422" s="77">
        <f t="shared" si="623"/>
        <v>0</v>
      </c>
      <c r="BV422" s="77">
        <f t="shared" si="624"/>
        <v>0</v>
      </c>
      <c r="BW422" s="77">
        <f t="shared" si="625"/>
        <v>0</v>
      </c>
      <c r="BY422" s="78" t="str">
        <f t="shared" si="626"/>
        <v/>
      </c>
      <c r="BZ422" s="78"/>
      <c r="CA422" s="78" t="str">
        <f t="shared" si="627"/>
        <v/>
      </c>
      <c r="CB422" s="78" t="str">
        <f t="shared" si="628"/>
        <v>ENL</v>
      </c>
      <c r="CC422" s="78" t="str">
        <f t="shared" si="629"/>
        <v>ENL</v>
      </c>
    </row>
    <row r="423" spans="1:81" s="76" customFormat="1" ht="14.25" customHeight="1" x14ac:dyDescent="0.35">
      <c r="A423" s="75" t="str">
        <f t="shared" si="598"/>
        <v>Not Completed</v>
      </c>
      <c r="C423" s="77">
        <f t="shared" si="631"/>
        <v>422</v>
      </c>
      <c r="D423" s="14" t="str">
        <f t="shared" si="632"/>
        <v/>
      </c>
      <c r="E423" s="15"/>
      <c r="F423" s="15"/>
      <c r="G423" s="15"/>
      <c r="H423" s="14" t="str">
        <f t="shared" si="633"/>
        <v/>
      </c>
      <c r="I423" s="15"/>
      <c r="J423" s="15"/>
      <c r="K423" s="15"/>
      <c r="L423" s="15"/>
      <c r="M423" s="15"/>
      <c r="N423" s="15"/>
      <c r="O423" s="15"/>
      <c r="P423" s="16"/>
      <c r="Q423" s="17" t="str">
        <f>IF(ISBLANK(O423)=TRUE,"",VLOOKUP(O423,'validation code'!$X$35:$Y$38,2,0))</f>
        <v/>
      </c>
      <c r="R423" s="17" t="e">
        <f t="shared" si="634"/>
        <v>#VALUE!</v>
      </c>
      <c r="S423" s="16"/>
      <c r="T423" s="74" t="str">
        <f t="shared" si="635"/>
        <v/>
      </c>
      <c r="U423" s="69"/>
      <c r="V423" s="69"/>
      <c r="W423" s="69"/>
      <c r="X423" s="69"/>
      <c r="Y423" s="70"/>
      <c r="Z423" s="69"/>
      <c r="AA423" s="71"/>
      <c r="AB423" s="73" t="str">
        <f t="shared" si="637"/>
        <v/>
      </c>
      <c r="AC423" s="73" t="str">
        <f t="shared" si="639"/>
        <v/>
      </c>
      <c r="AD423" s="73" t="str">
        <f t="shared" si="639"/>
        <v/>
      </c>
      <c r="AE423" s="73" t="str">
        <f t="shared" si="639"/>
        <v/>
      </c>
      <c r="AF423" s="73" t="str">
        <f t="shared" si="639"/>
        <v/>
      </c>
      <c r="AG423" s="73" t="str">
        <f t="shared" si="639"/>
        <v/>
      </c>
      <c r="AH423" s="73" t="str">
        <f t="shared" si="639"/>
        <v/>
      </c>
      <c r="AI423" s="73" t="str">
        <f t="shared" si="639"/>
        <v/>
      </c>
      <c r="AJ423" s="73" t="str">
        <f t="shared" si="639"/>
        <v/>
      </c>
      <c r="AK423" s="73" t="str">
        <f t="shared" si="639"/>
        <v/>
      </c>
      <c r="AL423" s="73" t="str">
        <f t="shared" si="639"/>
        <v/>
      </c>
      <c r="AM423" s="73" t="str">
        <f t="shared" si="639"/>
        <v/>
      </c>
      <c r="AN423" s="64" t="e">
        <f t="shared" si="636"/>
        <v>#VALUE!</v>
      </c>
      <c r="AO423" s="12"/>
      <c r="AP423" s="12" t="str">
        <f>IF(ISBLANK(F423),"",VLOOKUP(F423,'validation code'!$T$64:$U$125,2,0))</f>
        <v/>
      </c>
      <c r="AQ423" s="12" t="str">
        <f>IF(ISBLANK(F423),"",VLOOKUP(F423,'validation code'!$T$3:$U$61,2,0))</f>
        <v/>
      </c>
      <c r="AR423" s="12" t="str">
        <f>IF(ISBLANK(M423)=TRUE,"",VLOOKUP(M423,'validation code'!$X$48:$Y$49,2,0))</f>
        <v/>
      </c>
      <c r="AS423" s="12" t="str">
        <f>IF(ISBLANK(F423)=TRUE,"",VLOOKUP(F423,'validation code'!$A$29:$B$91,2,0))</f>
        <v/>
      </c>
      <c r="AT423" s="12"/>
      <c r="AU423" s="12" t="s">
        <v>1149</v>
      </c>
      <c r="AV423" s="12" t="str">
        <f>IF(ISBLANK($B$2)=TRUE,"",VLOOKUP($B$2,'validation code'!$W$54:$X$76,2,0))</f>
        <v>ENL</v>
      </c>
      <c r="AW423" s="75" t="str">
        <f t="shared" si="599"/>
        <v>01</v>
      </c>
      <c r="AX423" s="75" t="str">
        <f t="shared" si="600"/>
        <v/>
      </c>
      <c r="AY423" s="75" t="str">
        <f t="shared" si="601"/>
        <v>0422</v>
      </c>
      <c r="AZ423" s="75" t="str">
        <f t="shared" si="602"/>
        <v>EX-23-ENL-01--0422</v>
      </c>
      <c r="BA423" s="75" t="str">
        <f t="shared" si="603"/>
        <v>Not Completed</v>
      </c>
      <c r="BB423" s="77">
        <f t="shared" si="604"/>
        <v>0</v>
      </c>
      <c r="BC423" s="77">
        <f t="shared" si="605"/>
        <v>0</v>
      </c>
      <c r="BD423" s="77">
        <f t="shared" si="606"/>
        <v>0</v>
      </c>
      <c r="BE423" s="77">
        <f t="shared" si="607"/>
        <v>1</v>
      </c>
      <c r="BF423" s="77">
        <f t="shared" si="608"/>
        <v>0</v>
      </c>
      <c r="BG423" s="77">
        <f t="shared" si="609"/>
        <v>0</v>
      </c>
      <c r="BH423" s="77">
        <f t="shared" si="610"/>
        <v>0</v>
      </c>
      <c r="BI423" s="77">
        <f t="shared" si="611"/>
        <v>0</v>
      </c>
      <c r="BJ423" s="77">
        <f t="shared" si="612"/>
        <v>0</v>
      </c>
      <c r="BK423" s="77">
        <f t="shared" si="613"/>
        <v>0</v>
      </c>
      <c r="BL423" s="77">
        <f t="shared" si="614"/>
        <v>0</v>
      </c>
      <c r="BM423" s="77">
        <f t="shared" si="615"/>
        <v>0</v>
      </c>
      <c r="BN423" s="77">
        <f t="shared" si="616"/>
        <v>1</v>
      </c>
      <c r="BO423" s="77">
        <f t="shared" si="617"/>
        <v>1</v>
      </c>
      <c r="BP423" s="77">
        <f t="shared" si="618"/>
        <v>0</v>
      </c>
      <c r="BQ423" s="77">
        <f t="shared" si="619"/>
        <v>1</v>
      </c>
      <c r="BR423" s="77">
        <f t="shared" si="620"/>
        <v>0</v>
      </c>
      <c r="BS423" s="77">
        <f t="shared" si="621"/>
        <v>0</v>
      </c>
      <c r="BT423" s="77">
        <f t="shared" si="622"/>
        <v>0</v>
      </c>
      <c r="BU423" s="77">
        <f t="shared" si="623"/>
        <v>0</v>
      </c>
      <c r="BV423" s="77">
        <f t="shared" si="624"/>
        <v>0</v>
      </c>
      <c r="BW423" s="77">
        <f t="shared" si="625"/>
        <v>0</v>
      </c>
      <c r="BY423" s="78" t="str">
        <f t="shared" si="626"/>
        <v/>
      </c>
      <c r="BZ423" s="78"/>
      <c r="CA423" s="78" t="str">
        <f t="shared" si="627"/>
        <v/>
      </c>
      <c r="CB423" s="78" t="str">
        <f t="shared" si="628"/>
        <v>ENL</v>
      </c>
      <c r="CC423" s="78" t="str">
        <f t="shared" si="629"/>
        <v>ENL</v>
      </c>
    </row>
    <row r="424" spans="1:81" s="76" customFormat="1" ht="14.25" customHeight="1" x14ac:dyDescent="0.35">
      <c r="A424" s="75" t="str">
        <f t="shared" si="598"/>
        <v>Not Completed</v>
      </c>
      <c r="C424" s="77">
        <f t="shared" si="631"/>
        <v>423</v>
      </c>
      <c r="D424" s="14" t="str">
        <f t="shared" si="632"/>
        <v/>
      </c>
      <c r="E424" s="15"/>
      <c r="F424" s="15"/>
      <c r="G424" s="15"/>
      <c r="H424" s="14" t="str">
        <f t="shared" si="633"/>
        <v/>
      </c>
      <c r="I424" s="15"/>
      <c r="J424" s="15"/>
      <c r="K424" s="15"/>
      <c r="L424" s="15"/>
      <c r="M424" s="15"/>
      <c r="N424" s="15"/>
      <c r="O424" s="15"/>
      <c r="P424" s="16"/>
      <c r="Q424" s="17" t="str">
        <f>IF(ISBLANK(O424)=TRUE,"",VLOOKUP(O424,'validation code'!$X$35:$Y$38,2,0))</f>
        <v/>
      </c>
      <c r="R424" s="17" t="e">
        <f t="shared" si="634"/>
        <v>#VALUE!</v>
      </c>
      <c r="S424" s="16"/>
      <c r="T424" s="74" t="str">
        <f t="shared" si="635"/>
        <v/>
      </c>
      <c r="U424" s="69"/>
      <c r="V424" s="69"/>
      <c r="W424" s="69"/>
      <c r="X424" s="69"/>
      <c r="Y424" s="70"/>
      <c r="Z424" s="69"/>
      <c r="AA424" s="71"/>
      <c r="AB424" s="73" t="str">
        <f t="shared" si="637"/>
        <v/>
      </c>
      <c r="AC424" s="73" t="str">
        <f t="shared" si="639"/>
        <v/>
      </c>
      <c r="AD424" s="73" t="str">
        <f t="shared" si="639"/>
        <v/>
      </c>
      <c r="AE424" s="73" t="str">
        <f t="shared" si="639"/>
        <v/>
      </c>
      <c r="AF424" s="73" t="str">
        <f t="shared" si="639"/>
        <v/>
      </c>
      <c r="AG424" s="73" t="str">
        <f t="shared" si="639"/>
        <v/>
      </c>
      <c r="AH424" s="73" t="str">
        <f t="shared" si="639"/>
        <v/>
      </c>
      <c r="AI424" s="73" t="str">
        <f t="shared" si="639"/>
        <v/>
      </c>
      <c r="AJ424" s="73" t="str">
        <f t="shared" si="639"/>
        <v/>
      </c>
      <c r="AK424" s="73" t="str">
        <f t="shared" si="639"/>
        <v/>
      </c>
      <c r="AL424" s="73" t="str">
        <f t="shared" si="639"/>
        <v/>
      </c>
      <c r="AM424" s="73" t="str">
        <f t="shared" si="639"/>
        <v/>
      </c>
      <c r="AN424" s="64" t="e">
        <f t="shared" si="636"/>
        <v>#VALUE!</v>
      </c>
      <c r="AO424" s="12"/>
      <c r="AP424" s="12" t="str">
        <f>IF(ISBLANK(F424),"",VLOOKUP(F424,'validation code'!$T$64:$U$125,2,0))</f>
        <v/>
      </c>
      <c r="AQ424" s="12" t="str">
        <f>IF(ISBLANK(F424),"",VLOOKUP(F424,'validation code'!$T$3:$U$61,2,0))</f>
        <v/>
      </c>
      <c r="AR424" s="12" t="str">
        <f>IF(ISBLANK(M424)=TRUE,"",VLOOKUP(M424,'validation code'!$X$48:$Y$49,2,0))</f>
        <v/>
      </c>
      <c r="AS424" s="12" t="str">
        <f>IF(ISBLANK(F424)=TRUE,"",VLOOKUP(F424,'validation code'!$A$29:$B$91,2,0))</f>
        <v/>
      </c>
      <c r="AT424" s="12"/>
      <c r="AU424" s="12" t="s">
        <v>1149</v>
      </c>
      <c r="AV424" s="12" t="str">
        <f>IF(ISBLANK($B$2)=TRUE,"",VLOOKUP($B$2,'validation code'!$W$54:$X$76,2,0))</f>
        <v>ENL</v>
      </c>
      <c r="AW424" s="75" t="str">
        <f t="shared" si="599"/>
        <v>01</v>
      </c>
      <c r="AX424" s="75" t="str">
        <f t="shared" si="600"/>
        <v/>
      </c>
      <c r="AY424" s="75" t="str">
        <f t="shared" si="601"/>
        <v>0423</v>
      </c>
      <c r="AZ424" s="75" t="str">
        <f t="shared" si="602"/>
        <v>EX-23-ENL-01--0423</v>
      </c>
      <c r="BA424" s="75" t="str">
        <f t="shared" si="603"/>
        <v>Not Completed</v>
      </c>
      <c r="BB424" s="77">
        <f t="shared" si="604"/>
        <v>0</v>
      </c>
      <c r="BC424" s="77">
        <f t="shared" si="605"/>
        <v>0</v>
      </c>
      <c r="BD424" s="77">
        <f t="shared" si="606"/>
        <v>0</v>
      </c>
      <c r="BE424" s="77">
        <f t="shared" si="607"/>
        <v>1</v>
      </c>
      <c r="BF424" s="77">
        <f t="shared" si="608"/>
        <v>0</v>
      </c>
      <c r="BG424" s="77">
        <f t="shared" si="609"/>
        <v>0</v>
      </c>
      <c r="BH424" s="77">
        <f t="shared" si="610"/>
        <v>0</v>
      </c>
      <c r="BI424" s="77">
        <f t="shared" si="611"/>
        <v>0</v>
      </c>
      <c r="BJ424" s="77">
        <f t="shared" si="612"/>
        <v>0</v>
      </c>
      <c r="BK424" s="77">
        <f t="shared" si="613"/>
        <v>0</v>
      </c>
      <c r="BL424" s="77">
        <f t="shared" si="614"/>
        <v>0</v>
      </c>
      <c r="BM424" s="77">
        <f t="shared" si="615"/>
        <v>0</v>
      </c>
      <c r="BN424" s="77">
        <f t="shared" si="616"/>
        <v>1</v>
      </c>
      <c r="BO424" s="77">
        <f t="shared" si="617"/>
        <v>1</v>
      </c>
      <c r="BP424" s="77">
        <f t="shared" si="618"/>
        <v>0</v>
      </c>
      <c r="BQ424" s="77">
        <f t="shared" si="619"/>
        <v>1</v>
      </c>
      <c r="BR424" s="77">
        <f t="shared" si="620"/>
        <v>0</v>
      </c>
      <c r="BS424" s="77">
        <f t="shared" si="621"/>
        <v>0</v>
      </c>
      <c r="BT424" s="77">
        <f t="shared" si="622"/>
        <v>0</v>
      </c>
      <c r="BU424" s="77">
        <f t="shared" si="623"/>
        <v>0</v>
      </c>
      <c r="BV424" s="77">
        <f t="shared" si="624"/>
        <v>0</v>
      </c>
      <c r="BW424" s="77">
        <f t="shared" si="625"/>
        <v>0</v>
      </c>
      <c r="BY424" s="78" t="str">
        <f t="shared" si="626"/>
        <v/>
      </c>
      <c r="BZ424" s="78"/>
      <c r="CA424" s="78" t="str">
        <f t="shared" si="627"/>
        <v/>
      </c>
      <c r="CB424" s="78" t="str">
        <f t="shared" si="628"/>
        <v>ENL</v>
      </c>
      <c r="CC424" s="78" t="str">
        <f t="shared" si="629"/>
        <v>ENL</v>
      </c>
    </row>
    <row r="425" spans="1:81" s="76" customFormat="1" ht="14.25" customHeight="1" x14ac:dyDescent="0.35">
      <c r="A425" s="75" t="str">
        <f t="shared" si="598"/>
        <v>Not Completed</v>
      </c>
      <c r="C425" s="77">
        <f t="shared" si="631"/>
        <v>424</v>
      </c>
      <c r="D425" s="14" t="str">
        <f t="shared" si="632"/>
        <v/>
      </c>
      <c r="E425" s="15"/>
      <c r="F425" s="15"/>
      <c r="G425" s="15"/>
      <c r="H425" s="14" t="str">
        <f t="shared" si="633"/>
        <v/>
      </c>
      <c r="I425" s="15"/>
      <c r="J425" s="15"/>
      <c r="K425" s="15"/>
      <c r="L425" s="15"/>
      <c r="M425" s="15"/>
      <c r="N425" s="15"/>
      <c r="O425" s="15"/>
      <c r="P425" s="16"/>
      <c r="Q425" s="17" t="str">
        <f>IF(ISBLANK(O425)=TRUE,"",VLOOKUP(O425,'validation code'!$X$35:$Y$38,2,0))</f>
        <v/>
      </c>
      <c r="R425" s="17" t="e">
        <f t="shared" si="634"/>
        <v>#VALUE!</v>
      </c>
      <c r="S425" s="16"/>
      <c r="T425" s="74" t="str">
        <f t="shared" si="635"/>
        <v/>
      </c>
      <c r="U425" s="69"/>
      <c r="V425" s="69"/>
      <c r="W425" s="69"/>
      <c r="X425" s="69"/>
      <c r="Y425" s="70"/>
      <c r="Z425" s="69"/>
      <c r="AA425" s="71"/>
      <c r="AB425" s="73" t="str">
        <f t="shared" si="637"/>
        <v/>
      </c>
      <c r="AC425" s="73" t="str">
        <f t="shared" si="639"/>
        <v/>
      </c>
      <c r="AD425" s="73" t="str">
        <f t="shared" si="639"/>
        <v/>
      </c>
      <c r="AE425" s="73" t="str">
        <f t="shared" si="639"/>
        <v/>
      </c>
      <c r="AF425" s="73" t="str">
        <f t="shared" si="639"/>
        <v/>
      </c>
      <c r="AG425" s="73" t="str">
        <f t="shared" si="639"/>
        <v/>
      </c>
      <c r="AH425" s="73" t="str">
        <f t="shared" si="639"/>
        <v/>
      </c>
      <c r="AI425" s="73" t="str">
        <f t="shared" si="639"/>
        <v/>
      </c>
      <c r="AJ425" s="73" t="str">
        <f t="shared" si="639"/>
        <v/>
      </c>
      <c r="AK425" s="73" t="str">
        <f t="shared" si="639"/>
        <v/>
      </c>
      <c r="AL425" s="73" t="str">
        <f t="shared" si="639"/>
        <v/>
      </c>
      <c r="AM425" s="73" t="str">
        <f t="shared" si="639"/>
        <v/>
      </c>
      <c r="AN425" s="64" t="e">
        <f t="shared" si="636"/>
        <v>#VALUE!</v>
      </c>
      <c r="AO425" s="12"/>
      <c r="AP425" s="12" t="str">
        <f>IF(ISBLANK(F425),"",VLOOKUP(F425,'validation code'!$T$64:$U$125,2,0))</f>
        <v/>
      </c>
      <c r="AQ425" s="12" t="str">
        <f>IF(ISBLANK(F425),"",VLOOKUP(F425,'validation code'!$T$3:$U$61,2,0))</f>
        <v/>
      </c>
      <c r="AR425" s="12" t="str">
        <f>IF(ISBLANK(M425)=TRUE,"",VLOOKUP(M425,'validation code'!$X$48:$Y$49,2,0))</f>
        <v/>
      </c>
      <c r="AS425" s="12" t="str">
        <f>IF(ISBLANK(F425)=TRUE,"",VLOOKUP(F425,'validation code'!$A$29:$B$91,2,0))</f>
        <v/>
      </c>
      <c r="AT425" s="12"/>
      <c r="AU425" s="12" t="s">
        <v>1149</v>
      </c>
      <c r="AV425" s="12" t="str">
        <f>IF(ISBLANK($B$2)=TRUE,"",VLOOKUP($B$2,'validation code'!$W$54:$X$76,2,0))</f>
        <v>ENL</v>
      </c>
      <c r="AW425" s="75" t="str">
        <f t="shared" si="599"/>
        <v>01</v>
      </c>
      <c r="AX425" s="75" t="str">
        <f t="shared" si="600"/>
        <v/>
      </c>
      <c r="AY425" s="75" t="str">
        <f t="shared" si="601"/>
        <v>0424</v>
      </c>
      <c r="AZ425" s="75" t="str">
        <f t="shared" si="602"/>
        <v>EX-23-ENL-01--0424</v>
      </c>
      <c r="BA425" s="75" t="str">
        <f t="shared" si="603"/>
        <v>Not Completed</v>
      </c>
      <c r="BB425" s="77">
        <f t="shared" si="604"/>
        <v>0</v>
      </c>
      <c r="BC425" s="77">
        <f t="shared" si="605"/>
        <v>0</v>
      </c>
      <c r="BD425" s="77">
        <f t="shared" si="606"/>
        <v>0</v>
      </c>
      <c r="BE425" s="77">
        <f t="shared" si="607"/>
        <v>1</v>
      </c>
      <c r="BF425" s="77">
        <f t="shared" si="608"/>
        <v>0</v>
      </c>
      <c r="BG425" s="77">
        <f t="shared" si="609"/>
        <v>0</v>
      </c>
      <c r="BH425" s="77">
        <f t="shared" si="610"/>
        <v>0</v>
      </c>
      <c r="BI425" s="77">
        <f t="shared" si="611"/>
        <v>0</v>
      </c>
      <c r="BJ425" s="77">
        <f t="shared" si="612"/>
        <v>0</v>
      </c>
      <c r="BK425" s="77">
        <f t="shared" si="613"/>
        <v>0</v>
      </c>
      <c r="BL425" s="77">
        <f t="shared" si="614"/>
        <v>0</v>
      </c>
      <c r="BM425" s="77">
        <f t="shared" si="615"/>
        <v>0</v>
      </c>
      <c r="BN425" s="77">
        <f t="shared" si="616"/>
        <v>1</v>
      </c>
      <c r="BO425" s="77">
        <f t="shared" si="617"/>
        <v>1</v>
      </c>
      <c r="BP425" s="77">
        <f t="shared" si="618"/>
        <v>0</v>
      </c>
      <c r="BQ425" s="77">
        <f t="shared" si="619"/>
        <v>1</v>
      </c>
      <c r="BR425" s="77">
        <f t="shared" si="620"/>
        <v>0</v>
      </c>
      <c r="BS425" s="77">
        <f t="shared" si="621"/>
        <v>0</v>
      </c>
      <c r="BT425" s="77">
        <f t="shared" si="622"/>
        <v>0</v>
      </c>
      <c r="BU425" s="77">
        <f t="shared" si="623"/>
        <v>0</v>
      </c>
      <c r="BV425" s="77">
        <f t="shared" si="624"/>
        <v>0</v>
      </c>
      <c r="BW425" s="77">
        <f t="shared" si="625"/>
        <v>0</v>
      </c>
      <c r="BY425" s="78" t="str">
        <f t="shared" si="626"/>
        <v/>
      </c>
      <c r="BZ425" s="78"/>
      <c r="CA425" s="78" t="str">
        <f t="shared" si="627"/>
        <v/>
      </c>
      <c r="CB425" s="78" t="str">
        <f t="shared" si="628"/>
        <v>ENL</v>
      </c>
      <c r="CC425" s="78" t="str">
        <f t="shared" si="629"/>
        <v>ENL</v>
      </c>
    </row>
    <row r="426" spans="1:81" s="76" customFormat="1" ht="14.25" customHeight="1" x14ac:dyDescent="0.35">
      <c r="A426" s="75" t="str">
        <f t="shared" si="598"/>
        <v>Not Completed</v>
      </c>
      <c r="C426" s="77">
        <f t="shared" si="631"/>
        <v>425</v>
      </c>
      <c r="D426" s="14" t="str">
        <f t="shared" si="632"/>
        <v/>
      </c>
      <c r="E426" s="15"/>
      <c r="F426" s="15"/>
      <c r="G426" s="15"/>
      <c r="H426" s="14" t="str">
        <f t="shared" si="633"/>
        <v/>
      </c>
      <c r="I426" s="15"/>
      <c r="J426" s="15"/>
      <c r="K426" s="15"/>
      <c r="L426" s="15"/>
      <c r="M426" s="15"/>
      <c r="N426" s="15"/>
      <c r="O426" s="15"/>
      <c r="P426" s="16"/>
      <c r="Q426" s="17" t="str">
        <f>IF(ISBLANK(O426)=TRUE,"",VLOOKUP(O426,'validation code'!$X$35:$Y$38,2,0))</f>
        <v/>
      </c>
      <c r="R426" s="17" t="e">
        <f t="shared" si="634"/>
        <v>#VALUE!</v>
      </c>
      <c r="S426" s="16"/>
      <c r="T426" s="74" t="str">
        <f t="shared" si="635"/>
        <v/>
      </c>
      <c r="U426" s="69"/>
      <c r="V426" s="69"/>
      <c r="W426" s="69"/>
      <c r="X426" s="69"/>
      <c r="Y426" s="70"/>
      <c r="Z426" s="69"/>
      <c r="AA426" s="71"/>
      <c r="AB426" s="73" t="str">
        <f t="shared" si="637"/>
        <v/>
      </c>
      <c r="AC426" s="73" t="str">
        <f t="shared" si="639"/>
        <v/>
      </c>
      <c r="AD426" s="73" t="str">
        <f t="shared" si="639"/>
        <v/>
      </c>
      <c r="AE426" s="73" t="str">
        <f t="shared" si="639"/>
        <v/>
      </c>
      <c r="AF426" s="73" t="str">
        <f t="shared" si="639"/>
        <v/>
      </c>
      <c r="AG426" s="73" t="str">
        <f t="shared" si="639"/>
        <v/>
      </c>
      <c r="AH426" s="73" t="str">
        <f t="shared" si="639"/>
        <v/>
      </c>
      <c r="AI426" s="73" t="str">
        <f t="shared" si="639"/>
        <v/>
      </c>
      <c r="AJ426" s="73" t="str">
        <f t="shared" si="639"/>
        <v/>
      </c>
      <c r="AK426" s="73" t="str">
        <f t="shared" si="639"/>
        <v/>
      </c>
      <c r="AL426" s="73" t="str">
        <f t="shared" si="639"/>
        <v/>
      </c>
      <c r="AM426" s="73" t="str">
        <f t="shared" si="639"/>
        <v/>
      </c>
      <c r="AN426" s="64" t="e">
        <f t="shared" si="636"/>
        <v>#VALUE!</v>
      </c>
      <c r="AO426" s="12"/>
      <c r="AP426" s="12" t="str">
        <f>IF(ISBLANK(F426),"",VLOOKUP(F426,'validation code'!$T$64:$U$125,2,0))</f>
        <v/>
      </c>
      <c r="AQ426" s="12" t="str">
        <f>IF(ISBLANK(F426),"",VLOOKUP(F426,'validation code'!$T$3:$U$61,2,0))</f>
        <v/>
      </c>
      <c r="AR426" s="12" t="str">
        <f>IF(ISBLANK(M426)=TRUE,"",VLOOKUP(M426,'validation code'!$X$48:$Y$49,2,0))</f>
        <v/>
      </c>
      <c r="AS426" s="12" t="str">
        <f>IF(ISBLANK(F426)=TRUE,"",VLOOKUP(F426,'validation code'!$A$29:$B$91,2,0))</f>
        <v/>
      </c>
      <c r="AT426" s="12"/>
      <c r="AU426" s="12" t="s">
        <v>1149</v>
      </c>
      <c r="AV426" s="12" t="str">
        <f>IF(ISBLANK($B$2)=TRUE,"",VLOOKUP($B$2,'validation code'!$W$54:$X$76,2,0))</f>
        <v>ENL</v>
      </c>
      <c r="AW426" s="75" t="str">
        <f t="shared" si="599"/>
        <v>01</v>
      </c>
      <c r="AX426" s="75" t="str">
        <f t="shared" si="600"/>
        <v/>
      </c>
      <c r="AY426" s="75" t="str">
        <f t="shared" si="601"/>
        <v>0425</v>
      </c>
      <c r="AZ426" s="75" t="str">
        <f t="shared" si="602"/>
        <v>EX-23-ENL-01--0425</v>
      </c>
      <c r="BA426" s="75" t="str">
        <f t="shared" si="603"/>
        <v>Not Completed</v>
      </c>
      <c r="BB426" s="77">
        <f t="shared" si="604"/>
        <v>0</v>
      </c>
      <c r="BC426" s="77">
        <f t="shared" si="605"/>
        <v>0</v>
      </c>
      <c r="BD426" s="77">
        <f t="shared" si="606"/>
        <v>0</v>
      </c>
      <c r="BE426" s="77">
        <f t="shared" si="607"/>
        <v>1</v>
      </c>
      <c r="BF426" s="77">
        <f t="shared" si="608"/>
        <v>0</v>
      </c>
      <c r="BG426" s="77">
        <f t="shared" si="609"/>
        <v>0</v>
      </c>
      <c r="BH426" s="77">
        <f t="shared" si="610"/>
        <v>0</v>
      </c>
      <c r="BI426" s="77">
        <f t="shared" si="611"/>
        <v>0</v>
      </c>
      <c r="BJ426" s="77">
        <f t="shared" si="612"/>
        <v>0</v>
      </c>
      <c r="BK426" s="77">
        <f t="shared" si="613"/>
        <v>0</v>
      </c>
      <c r="BL426" s="77">
        <f t="shared" si="614"/>
        <v>0</v>
      </c>
      <c r="BM426" s="77">
        <f t="shared" si="615"/>
        <v>0</v>
      </c>
      <c r="BN426" s="77">
        <f t="shared" si="616"/>
        <v>1</v>
      </c>
      <c r="BO426" s="77">
        <f t="shared" si="617"/>
        <v>1</v>
      </c>
      <c r="BP426" s="77">
        <f t="shared" si="618"/>
        <v>0</v>
      </c>
      <c r="BQ426" s="77">
        <f t="shared" si="619"/>
        <v>1</v>
      </c>
      <c r="BR426" s="77">
        <f t="shared" si="620"/>
        <v>0</v>
      </c>
      <c r="BS426" s="77">
        <f t="shared" si="621"/>
        <v>0</v>
      </c>
      <c r="BT426" s="77">
        <f t="shared" si="622"/>
        <v>0</v>
      </c>
      <c r="BU426" s="77">
        <f t="shared" si="623"/>
        <v>0</v>
      </c>
      <c r="BV426" s="77">
        <f t="shared" si="624"/>
        <v>0</v>
      </c>
      <c r="BW426" s="77">
        <f t="shared" si="625"/>
        <v>0</v>
      </c>
      <c r="BY426" s="78" t="str">
        <f t="shared" si="626"/>
        <v/>
      </c>
      <c r="BZ426" s="78"/>
      <c r="CA426" s="78" t="str">
        <f t="shared" si="627"/>
        <v/>
      </c>
      <c r="CB426" s="78" t="str">
        <f t="shared" si="628"/>
        <v>ENL</v>
      </c>
      <c r="CC426" s="78" t="str">
        <f t="shared" si="629"/>
        <v>ENL</v>
      </c>
    </row>
    <row r="427" spans="1:81" s="76" customFormat="1" ht="14.25" customHeight="1" x14ac:dyDescent="0.35">
      <c r="A427" s="75" t="str">
        <f t="shared" si="598"/>
        <v>Not Completed</v>
      </c>
      <c r="C427" s="77">
        <f t="shared" si="631"/>
        <v>426</v>
      </c>
      <c r="D427" s="14" t="str">
        <f t="shared" si="632"/>
        <v/>
      </c>
      <c r="E427" s="15"/>
      <c r="F427" s="15"/>
      <c r="G427" s="15"/>
      <c r="H427" s="14" t="str">
        <f t="shared" si="633"/>
        <v/>
      </c>
      <c r="I427" s="15"/>
      <c r="J427" s="15"/>
      <c r="K427" s="15"/>
      <c r="L427" s="15"/>
      <c r="M427" s="15"/>
      <c r="N427" s="15"/>
      <c r="O427" s="15"/>
      <c r="P427" s="16"/>
      <c r="Q427" s="17" t="str">
        <f>IF(ISBLANK(O427)=TRUE,"",VLOOKUP(O427,'validation code'!$X$35:$Y$38,2,0))</f>
        <v/>
      </c>
      <c r="R427" s="17" t="e">
        <f t="shared" si="634"/>
        <v>#VALUE!</v>
      </c>
      <c r="S427" s="16"/>
      <c r="T427" s="74" t="str">
        <f t="shared" si="635"/>
        <v/>
      </c>
      <c r="U427" s="69"/>
      <c r="V427" s="69"/>
      <c r="W427" s="69"/>
      <c r="X427" s="69"/>
      <c r="Y427" s="70"/>
      <c r="Z427" s="69"/>
      <c r="AA427" s="71"/>
      <c r="AB427" s="73" t="str">
        <f t="shared" si="637"/>
        <v/>
      </c>
      <c r="AC427" s="73" t="str">
        <f t="shared" si="639"/>
        <v/>
      </c>
      <c r="AD427" s="73" t="str">
        <f t="shared" si="639"/>
        <v/>
      </c>
      <c r="AE427" s="73" t="str">
        <f t="shared" si="639"/>
        <v/>
      </c>
      <c r="AF427" s="73" t="str">
        <f t="shared" si="639"/>
        <v/>
      </c>
      <c r="AG427" s="73" t="str">
        <f t="shared" si="639"/>
        <v/>
      </c>
      <c r="AH427" s="73" t="str">
        <f t="shared" si="639"/>
        <v/>
      </c>
      <c r="AI427" s="73" t="str">
        <f t="shared" si="639"/>
        <v/>
      </c>
      <c r="AJ427" s="73" t="str">
        <f t="shared" si="639"/>
        <v/>
      </c>
      <c r="AK427" s="73" t="str">
        <f t="shared" si="639"/>
        <v/>
      </c>
      <c r="AL427" s="73" t="str">
        <f t="shared" si="639"/>
        <v/>
      </c>
      <c r="AM427" s="73" t="str">
        <f t="shared" si="639"/>
        <v/>
      </c>
      <c r="AN427" s="64" t="e">
        <f t="shared" si="636"/>
        <v>#VALUE!</v>
      </c>
      <c r="AO427" s="12"/>
      <c r="AP427" s="12" t="str">
        <f>IF(ISBLANK(F427),"",VLOOKUP(F427,'validation code'!$T$64:$U$125,2,0))</f>
        <v/>
      </c>
      <c r="AQ427" s="12" t="str">
        <f>IF(ISBLANK(F427),"",VLOOKUP(F427,'validation code'!$T$3:$U$61,2,0))</f>
        <v/>
      </c>
      <c r="AR427" s="12" t="str">
        <f>IF(ISBLANK(M427)=TRUE,"",VLOOKUP(M427,'validation code'!$X$48:$Y$49,2,0))</f>
        <v/>
      </c>
      <c r="AS427" s="12" t="str">
        <f>IF(ISBLANK(F427)=TRUE,"",VLOOKUP(F427,'validation code'!$A$29:$B$91,2,0))</f>
        <v/>
      </c>
      <c r="AT427" s="12"/>
      <c r="AU427" s="12" t="s">
        <v>1149</v>
      </c>
      <c r="AV427" s="12" t="str">
        <f>IF(ISBLANK($B$2)=TRUE,"",VLOOKUP($B$2,'validation code'!$W$54:$X$76,2,0))</f>
        <v>ENL</v>
      </c>
      <c r="AW427" s="75" t="str">
        <f t="shared" si="599"/>
        <v>01</v>
      </c>
      <c r="AX427" s="75" t="str">
        <f t="shared" si="600"/>
        <v/>
      </c>
      <c r="AY427" s="75" t="str">
        <f t="shared" si="601"/>
        <v>0426</v>
      </c>
      <c r="AZ427" s="75" t="str">
        <f t="shared" si="602"/>
        <v>EX-23-ENL-01--0426</v>
      </c>
      <c r="BA427" s="75" t="str">
        <f t="shared" si="603"/>
        <v>Not Completed</v>
      </c>
      <c r="BB427" s="77">
        <f t="shared" si="604"/>
        <v>0</v>
      </c>
      <c r="BC427" s="77">
        <f t="shared" si="605"/>
        <v>0</v>
      </c>
      <c r="BD427" s="77">
        <f t="shared" si="606"/>
        <v>0</v>
      </c>
      <c r="BE427" s="77">
        <f t="shared" si="607"/>
        <v>1</v>
      </c>
      <c r="BF427" s="77">
        <f t="shared" si="608"/>
        <v>0</v>
      </c>
      <c r="BG427" s="77">
        <f t="shared" si="609"/>
        <v>0</v>
      </c>
      <c r="BH427" s="77">
        <f t="shared" si="610"/>
        <v>0</v>
      </c>
      <c r="BI427" s="77">
        <f t="shared" si="611"/>
        <v>0</v>
      </c>
      <c r="BJ427" s="77">
        <f t="shared" si="612"/>
        <v>0</v>
      </c>
      <c r="BK427" s="77">
        <f t="shared" si="613"/>
        <v>0</v>
      </c>
      <c r="BL427" s="77">
        <f t="shared" si="614"/>
        <v>0</v>
      </c>
      <c r="BM427" s="77">
        <f t="shared" si="615"/>
        <v>0</v>
      </c>
      <c r="BN427" s="77">
        <f t="shared" si="616"/>
        <v>1</v>
      </c>
      <c r="BO427" s="77">
        <f t="shared" si="617"/>
        <v>1</v>
      </c>
      <c r="BP427" s="77">
        <f t="shared" si="618"/>
        <v>0</v>
      </c>
      <c r="BQ427" s="77">
        <f t="shared" si="619"/>
        <v>1</v>
      </c>
      <c r="BR427" s="77">
        <f t="shared" si="620"/>
        <v>0</v>
      </c>
      <c r="BS427" s="77">
        <f t="shared" si="621"/>
        <v>0</v>
      </c>
      <c r="BT427" s="77">
        <f t="shared" si="622"/>
        <v>0</v>
      </c>
      <c r="BU427" s="77">
        <f t="shared" si="623"/>
        <v>0</v>
      </c>
      <c r="BV427" s="77">
        <f t="shared" si="624"/>
        <v>0</v>
      </c>
      <c r="BW427" s="77">
        <f t="shared" si="625"/>
        <v>0</v>
      </c>
      <c r="BY427" s="78" t="str">
        <f t="shared" si="626"/>
        <v/>
      </c>
      <c r="BZ427" s="78"/>
      <c r="CA427" s="78" t="str">
        <f t="shared" si="627"/>
        <v/>
      </c>
      <c r="CB427" s="78" t="str">
        <f t="shared" si="628"/>
        <v>ENL</v>
      </c>
      <c r="CC427" s="78" t="str">
        <f t="shared" si="629"/>
        <v>ENL</v>
      </c>
    </row>
    <row r="428" spans="1:81" s="76" customFormat="1" ht="14.25" customHeight="1" x14ac:dyDescent="0.35">
      <c r="A428" s="75" t="str">
        <f t="shared" si="598"/>
        <v>Not Completed</v>
      </c>
      <c r="C428" s="77">
        <f t="shared" si="631"/>
        <v>427</v>
      </c>
      <c r="D428" s="14" t="str">
        <f t="shared" si="632"/>
        <v/>
      </c>
      <c r="E428" s="15"/>
      <c r="F428" s="15"/>
      <c r="G428" s="15"/>
      <c r="H428" s="14" t="str">
        <f t="shared" si="633"/>
        <v/>
      </c>
      <c r="I428" s="15"/>
      <c r="J428" s="15"/>
      <c r="K428" s="15"/>
      <c r="L428" s="15"/>
      <c r="M428" s="15"/>
      <c r="N428" s="15"/>
      <c r="O428" s="15"/>
      <c r="P428" s="16"/>
      <c r="Q428" s="17" t="str">
        <f>IF(ISBLANK(O428)=TRUE,"",VLOOKUP(O428,'validation code'!$X$35:$Y$38,2,0))</f>
        <v/>
      </c>
      <c r="R428" s="17" t="e">
        <f t="shared" si="634"/>
        <v>#VALUE!</v>
      </c>
      <c r="S428" s="16"/>
      <c r="T428" s="74" t="str">
        <f t="shared" si="635"/>
        <v/>
      </c>
      <c r="U428" s="69"/>
      <c r="V428" s="69"/>
      <c r="W428" s="69"/>
      <c r="X428" s="69"/>
      <c r="Y428" s="70"/>
      <c r="Z428" s="69"/>
      <c r="AA428" s="71"/>
      <c r="AB428" s="73" t="str">
        <f t="shared" si="637"/>
        <v/>
      </c>
      <c r="AC428" s="73" t="str">
        <f t="shared" si="639"/>
        <v/>
      </c>
      <c r="AD428" s="73" t="str">
        <f t="shared" si="639"/>
        <v/>
      </c>
      <c r="AE428" s="73" t="str">
        <f t="shared" si="639"/>
        <v/>
      </c>
      <c r="AF428" s="73" t="str">
        <f t="shared" si="639"/>
        <v/>
      </c>
      <c r="AG428" s="73" t="str">
        <f t="shared" si="639"/>
        <v/>
      </c>
      <c r="AH428" s="73" t="str">
        <f t="shared" si="639"/>
        <v/>
      </c>
      <c r="AI428" s="73" t="str">
        <f t="shared" si="639"/>
        <v/>
      </c>
      <c r="AJ428" s="73" t="str">
        <f t="shared" si="639"/>
        <v/>
      </c>
      <c r="AK428" s="73" t="str">
        <f t="shared" si="639"/>
        <v/>
      </c>
      <c r="AL428" s="73" t="str">
        <f t="shared" si="639"/>
        <v/>
      </c>
      <c r="AM428" s="73" t="str">
        <f t="shared" si="639"/>
        <v/>
      </c>
      <c r="AN428" s="64" t="e">
        <f t="shared" si="636"/>
        <v>#VALUE!</v>
      </c>
      <c r="AO428" s="12"/>
      <c r="AP428" s="12" t="str">
        <f>IF(ISBLANK(F428),"",VLOOKUP(F428,'validation code'!$T$64:$U$125,2,0))</f>
        <v/>
      </c>
      <c r="AQ428" s="12" t="str">
        <f>IF(ISBLANK(F428),"",VLOOKUP(F428,'validation code'!$T$3:$U$61,2,0))</f>
        <v/>
      </c>
      <c r="AR428" s="12" t="str">
        <f>IF(ISBLANK(M428)=TRUE,"",VLOOKUP(M428,'validation code'!$X$48:$Y$49,2,0))</f>
        <v/>
      </c>
      <c r="AS428" s="12" t="str">
        <f>IF(ISBLANK(F428)=TRUE,"",VLOOKUP(F428,'validation code'!$A$29:$B$91,2,0))</f>
        <v/>
      </c>
      <c r="AT428" s="12"/>
      <c r="AU428" s="12" t="s">
        <v>1149</v>
      </c>
      <c r="AV428" s="12" t="str">
        <f>IF(ISBLANK($B$2)=TRUE,"",VLOOKUP($B$2,'validation code'!$W$54:$X$76,2,0))</f>
        <v>ENL</v>
      </c>
      <c r="AW428" s="75" t="str">
        <f t="shared" si="599"/>
        <v>01</v>
      </c>
      <c r="AX428" s="75" t="str">
        <f t="shared" si="600"/>
        <v/>
      </c>
      <c r="AY428" s="75" t="str">
        <f t="shared" si="601"/>
        <v>0427</v>
      </c>
      <c r="AZ428" s="75" t="str">
        <f t="shared" si="602"/>
        <v>EX-23-ENL-01--0427</v>
      </c>
      <c r="BA428" s="75" t="str">
        <f t="shared" si="603"/>
        <v>Not Completed</v>
      </c>
      <c r="BB428" s="77">
        <f t="shared" si="604"/>
        <v>0</v>
      </c>
      <c r="BC428" s="77">
        <f t="shared" si="605"/>
        <v>0</v>
      </c>
      <c r="BD428" s="77">
        <f t="shared" si="606"/>
        <v>0</v>
      </c>
      <c r="BE428" s="77">
        <f t="shared" si="607"/>
        <v>1</v>
      </c>
      <c r="BF428" s="77">
        <f t="shared" si="608"/>
        <v>0</v>
      </c>
      <c r="BG428" s="77">
        <f t="shared" si="609"/>
        <v>0</v>
      </c>
      <c r="BH428" s="77">
        <f t="shared" si="610"/>
        <v>0</v>
      </c>
      <c r="BI428" s="77">
        <f t="shared" si="611"/>
        <v>0</v>
      </c>
      <c r="BJ428" s="77">
        <f t="shared" si="612"/>
        <v>0</v>
      </c>
      <c r="BK428" s="77">
        <f t="shared" si="613"/>
        <v>0</v>
      </c>
      <c r="BL428" s="77">
        <f t="shared" si="614"/>
        <v>0</v>
      </c>
      <c r="BM428" s="77">
        <f t="shared" si="615"/>
        <v>0</v>
      </c>
      <c r="BN428" s="77">
        <f t="shared" si="616"/>
        <v>1</v>
      </c>
      <c r="BO428" s="77">
        <f t="shared" si="617"/>
        <v>1</v>
      </c>
      <c r="BP428" s="77">
        <f t="shared" si="618"/>
        <v>0</v>
      </c>
      <c r="BQ428" s="77">
        <f t="shared" si="619"/>
        <v>1</v>
      </c>
      <c r="BR428" s="77">
        <f t="shared" si="620"/>
        <v>0</v>
      </c>
      <c r="BS428" s="77">
        <f t="shared" si="621"/>
        <v>0</v>
      </c>
      <c r="BT428" s="77">
        <f t="shared" si="622"/>
        <v>0</v>
      </c>
      <c r="BU428" s="77">
        <f t="shared" si="623"/>
        <v>0</v>
      </c>
      <c r="BV428" s="77">
        <f t="shared" si="624"/>
        <v>0</v>
      </c>
      <c r="BW428" s="77">
        <f t="shared" si="625"/>
        <v>0</v>
      </c>
      <c r="BY428" s="78" t="str">
        <f t="shared" si="626"/>
        <v/>
      </c>
      <c r="BZ428" s="78"/>
      <c r="CA428" s="78" t="str">
        <f t="shared" si="627"/>
        <v/>
      </c>
      <c r="CB428" s="78" t="str">
        <f t="shared" si="628"/>
        <v>ENL</v>
      </c>
      <c r="CC428" s="78" t="str">
        <f t="shared" si="629"/>
        <v>ENL</v>
      </c>
    </row>
    <row r="429" spans="1:81" s="76" customFormat="1" ht="14.25" customHeight="1" x14ac:dyDescent="0.35">
      <c r="A429" s="75" t="str">
        <f t="shared" ref="A429:A492" si="640">BA429</f>
        <v>Not Completed</v>
      </c>
      <c r="C429" s="77">
        <f t="shared" si="631"/>
        <v>428</v>
      </c>
      <c r="D429" s="14" t="str">
        <f t="shared" si="632"/>
        <v/>
      </c>
      <c r="E429" s="15"/>
      <c r="F429" s="15"/>
      <c r="G429" s="15"/>
      <c r="H429" s="14" t="str">
        <f t="shared" si="633"/>
        <v/>
      </c>
      <c r="I429" s="15"/>
      <c r="J429" s="15"/>
      <c r="K429" s="15"/>
      <c r="L429" s="15"/>
      <c r="M429" s="15"/>
      <c r="N429" s="15"/>
      <c r="O429" s="15"/>
      <c r="P429" s="16"/>
      <c r="Q429" s="17" t="str">
        <f>IF(ISBLANK(O429)=TRUE,"",VLOOKUP(O429,'validation code'!$X$35:$Y$38,2,0))</f>
        <v/>
      </c>
      <c r="R429" s="17" t="e">
        <f t="shared" si="634"/>
        <v>#VALUE!</v>
      </c>
      <c r="S429" s="16"/>
      <c r="T429" s="74" t="str">
        <f t="shared" si="635"/>
        <v/>
      </c>
      <c r="U429" s="69"/>
      <c r="V429" s="69"/>
      <c r="W429" s="69"/>
      <c r="X429" s="69"/>
      <c r="Y429" s="70"/>
      <c r="Z429" s="69"/>
      <c r="AA429" s="71"/>
      <c r="AB429" s="73" t="str">
        <f t="shared" si="637"/>
        <v/>
      </c>
      <c r="AC429" s="73" t="str">
        <f t="shared" si="639"/>
        <v/>
      </c>
      <c r="AD429" s="73" t="str">
        <f t="shared" si="639"/>
        <v/>
      </c>
      <c r="AE429" s="73" t="str">
        <f t="shared" si="639"/>
        <v/>
      </c>
      <c r="AF429" s="73" t="str">
        <f t="shared" si="639"/>
        <v/>
      </c>
      <c r="AG429" s="73" t="str">
        <f t="shared" si="639"/>
        <v/>
      </c>
      <c r="AH429" s="73" t="str">
        <f t="shared" si="639"/>
        <v/>
      </c>
      <c r="AI429" s="73" t="str">
        <f t="shared" si="639"/>
        <v/>
      </c>
      <c r="AJ429" s="73" t="str">
        <f t="shared" si="639"/>
        <v/>
      </c>
      <c r="AK429" s="73" t="str">
        <f t="shared" si="639"/>
        <v/>
      </c>
      <c r="AL429" s="73" t="str">
        <f t="shared" si="639"/>
        <v/>
      </c>
      <c r="AM429" s="73" t="str">
        <f t="shared" si="639"/>
        <v/>
      </c>
      <c r="AN429" s="64" t="e">
        <f t="shared" si="636"/>
        <v>#VALUE!</v>
      </c>
      <c r="AO429" s="12"/>
      <c r="AP429" s="12" t="str">
        <f>IF(ISBLANK(F429),"",VLOOKUP(F429,'validation code'!$T$64:$U$125,2,0))</f>
        <v/>
      </c>
      <c r="AQ429" s="12" t="str">
        <f>IF(ISBLANK(F429),"",VLOOKUP(F429,'validation code'!$T$3:$U$61,2,0))</f>
        <v/>
      </c>
      <c r="AR429" s="12" t="str">
        <f>IF(ISBLANK(M429)=TRUE,"",VLOOKUP(M429,'validation code'!$X$48:$Y$49,2,0))</f>
        <v/>
      </c>
      <c r="AS429" s="12" t="str">
        <f>IF(ISBLANK(F429)=TRUE,"",VLOOKUP(F429,'validation code'!$A$29:$B$91,2,0))</f>
        <v/>
      </c>
      <c r="AT429" s="12"/>
      <c r="AU429" s="12" t="s">
        <v>1149</v>
      </c>
      <c r="AV429" s="12" t="str">
        <f>IF(ISBLANK($B$2)=TRUE,"",VLOOKUP($B$2,'validation code'!$W$54:$X$76,2,0))</f>
        <v>ENL</v>
      </c>
      <c r="AW429" s="75" t="str">
        <f t="shared" ref="AW429:AW492" si="641">TEXT(MONTH(V429),"00")</f>
        <v>01</v>
      </c>
      <c r="AX429" s="75" t="str">
        <f t="shared" ref="AX429:AX492" si="642">TEXT(LEFT(G429,1),"ABC")</f>
        <v/>
      </c>
      <c r="AY429" s="75" t="str">
        <f t="shared" ref="AY429:AY492" si="643">TEXT(C429,"0000")</f>
        <v>0428</v>
      </c>
      <c r="AZ429" s="75" t="str">
        <f t="shared" ref="AZ429:AZ492" si="644">AU429&amp;"-"&amp;AV429&amp;"-"&amp;AW429&amp;"-"&amp;AX429&amp;"-"&amp;AY429</f>
        <v>EX-23-ENL-01--0428</v>
      </c>
      <c r="BA429" s="75" t="str">
        <f t="shared" ref="BA429:BA492" si="645">IF(SUM(BB429:BW429)=22,"completed","Not Completed")</f>
        <v>Not Completed</v>
      </c>
      <c r="BB429" s="77">
        <f t="shared" ref="BB429:BB492" si="646">IF(ISBLANK(F429)=TRUE,0,1)</f>
        <v>0</v>
      </c>
      <c r="BC429" s="77">
        <f t="shared" ref="BC429:BC492" si="647">IF(ISBLANK(G429)=TRUE,0,1)</f>
        <v>0</v>
      </c>
      <c r="BD429" s="77">
        <f t="shared" ref="BD429:BD492" si="648">IF(ISBLANK(G429)=TRUE,0,1)</f>
        <v>0</v>
      </c>
      <c r="BE429" s="77">
        <f t="shared" ref="BE429:BE492" si="649">IF(ISBLANK(H429)=TRUE,0,1)</f>
        <v>1</v>
      </c>
      <c r="BF429" s="77">
        <f t="shared" ref="BF429:BF492" si="650">IF(ISBLANK(I429)=TRUE,0,1)</f>
        <v>0</v>
      </c>
      <c r="BG429" s="77">
        <f t="shared" ref="BG429:BG492" si="651">IF(ISBLANK(J429)=TRUE,0,1)</f>
        <v>0</v>
      </c>
      <c r="BH429" s="77">
        <f t="shared" ref="BH429:BH492" si="652">IF(ISBLANK(K429)=TRUE,0,1)</f>
        <v>0</v>
      </c>
      <c r="BI429" s="77">
        <f t="shared" ref="BI429:BI492" si="653">IF(ISBLANK(L429)=TRUE,0,1)</f>
        <v>0</v>
      </c>
      <c r="BJ429" s="77">
        <f t="shared" ref="BJ429:BJ492" si="654">IF(ISBLANK(M429)=TRUE,0,1)</f>
        <v>0</v>
      </c>
      <c r="BK429" s="77">
        <f t="shared" ref="BK429:BK492" si="655">IF(ISBLANK(N429)=TRUE,0,1)</f>
        <v>0</v>
      </c>
      <c r="BL429" s="77">
        <f t="shared" ref="BL429:BL492" si="656">IF(ISBLANK(O429)=TRUE,0,1)</f>
        <v>0</v>
      </c>
      <c r="BM429" s="77">
        <f t="shared" ref="BM429:BM492" si="657">IF(ISBLANK(P429)=TRUE,0,1)</f>
        <v>0</v>
      </c>
      <c r="BN429" s="77">
        <f t="shared" ref="BN429:BN492" si="658">IF(ISBLANK(Q429)=TRUE,0,1)</f>
        <v>1</v>
      </c>
      <c r="BO429" s="77">
        <f t="shared" ref="BO429:BO492" si="659">IF(ISBLANK(R429)=TRUE,0,1)</f>
        <v>1</v>
      </c>
      <c r="BP429" s="77">
        <f t="shared" ref="BP429:BP492" si="660">IF(ISBLANK(S429)=TRUE,0,1)</f>
        <v>0</v>
      </c>
      <c r="BQ429" s="77">
        <f t="shared" ref="BQ429:BQ492" si="661">IF(ISBLANK(T429)=TRUE,0,1)</f>
        <v>1</v>
      </c>
      <c r="BR429" s="77">
        <f t="shared" ref="BR429:BR492" si="662">IF(ISBLANK(U429)=TRUE,0,1)</f>
        <v>0</v>
      </c>
      <c r="BS429" s="77">
        <f t="shared" ref="BS429:BS492" si="663">IF(ISBLANK(V429)=TRUE,0,1)</f>
        <v>0</v>
      </c>
      <c r="BT429" s="77">
        <f t="shared" ref="BT429:BT492" si="664">IF(ISBLANK(W429)=TRUE,0,1)</f>
        <v>0</v>
      </c>
      <c r="BU429" s="77">
        <f t="shared" ref="BU429:BU492" si="665">IF(ISBLANK(X429)=TRUE,0,1)</f>
        <v>0</v>
      </c>
      <c r="BV429" s="77">
        <f t="shared" ref="BV429:BV492" si="666">IF(ISBLANK(Y429)=TRUE,0,1)</f>
        <v>0</v>
      </c>
      <c r="BW429" s="77">
        <f t="shared" ref="BW429:BW492" si="667">IF(ISBLANK(Z429)=TRUE,0,1)</f>
        <v>0</v>
      </c>
      <c r="BY429" s="78" t="str">
        <f t="shared" ref="BY429:BY492" si="668">LEFT(J429,10)</f>
        <v/>
      </c>
      <c r="BZ429" s="78"/>
      <c r="CA429" s="78" t="str">
        <f t="shared" ref="CA429:CA492" si="669">LEFT(BY429,4)</f>
        <v/>
      </c>
      <c r="CB429" s="78" t="str">
        <f t="shared" ref="CB429:CB492" si="670">B$2</f>
        <v>ENL</v>
      </c>
      <c r="CC429" s="78" t="str">
        <f t="shared" ref="CC429:CC492" si="671">CB429&amp;CA429</f>
        <v>ENL</v>
      </c>
    </row>
    <row r="430" spans="1:81" s="76" customFormat="1" ht="14.25" customHeight="1" x14ac:dyDescent="0.35">
      <c r="A430" s="75" t="str">
        <f t="shared" si="640"/>
        <v>Not Completed</v>
      </c>
      <c r="C430" s="77">
        <f t="shared" si="631"/>
        <v>429</v>
      </c>
      <c r="D430" s="14" t="str">
        <f t="shared" si="632"/>
        <v/>
      </c>
      <c r="E430" s="15"/>
      <c r="F430" s="15"/>
      <c r="G430" s="15"/>
      <c r="H430" s="14" t="str">
        <f t="shared" si="633"/>
        <v/>
      </c>
      <c r="I430" s="15"/>
      <c r="J430" s="15"/>
      <c r="K430" s="15"/>
      <c r="L430" s="15"/>
      <c r="M430" s="15"/>
      <c r="N430" s="15"/>
      <c r="O430" s="15"/>
      <c r="P430" s="16"/>
      <c r="Q430" s="17" t="str">
        <f>IF(ISBLANK(O430)=TRUE,"",VLOOKUP(O430,'validation code'!$X$35:$Y$38,2,0))</f>
        <v/>
      </c>
      <c r="R430" s="17" t="e">
        <f t="shared" si="634"/>
        <v>#VALUE!</v>
      </c>
      <c r="S430" s="16"/>
      <c r="T430" s="74" t="str">
        <f t="shared" si="635"/>
        <v/>
      </c>
      <c r="U430" s="69"/>
      <c r="V430" s="69"/>
      <c r="W430" s="69"/>
      <c r="X430" s="69"/>
      <c r="Y430" s="70"/>
      <c r="Z430" s="69"/>
      <c r="AA430" s="71"/>
      <c r="AB430" s="73" t="str">
        <f t="shared" si="637"/>
        <v/>
      </c>
      <c r="AC430" s="73" t="str">
        <f t="shared" si="639"/>
        <v/>
      </c>
      <c r="AD430" s="73" t="str">
        <f t="shared" si="639"/>
        <v/>
      </c>
      <c r="AE430" s="73" t="str">
        <f t="shared" si="639"/>
        <v/>
      </c>
      <c r="AF430" s="73" t="str">
        <f t="shared" si="639"/>
        <v/>
      </c>
      <c r="AG430" s="73" t="str">
        <f t="shared" si="639"/>
        <v/>
      </c>
      <c r="AH430" s="73" t="str">
        <f t="shared" si="639"/>
        <v/>
      </c>
      <c r="AI430" s="73" t="str">
        <f t="shared" si="639"/>
        <v/>
      </c>
      <c r="AJ430" s="73" t="str">
        <f t="shared" si="639"/>
        <v/>
      </c>
      <c r="AK430" s="73" t="str">
        <f t="shared" si="639"/>
        <v/>
      </c>
      <c r="AL430" s="73" t="str">
        <f t="shared" si="639"/>
        <v/>
      </c>
      <c r="AM430" s="73" t="str">
        <f t="shared" si="639"/>
        <v/>
      </c>
      <c r="AN430" s="64" t="e">
        <f t="shared" si="636"/>
        <v>#VALUE!</v>
      </c>
      <c r="AO430" s="12"/>
      <c r="AP430" s="12" t="str">
        <f>IF(ISBLANK(F430),"",VLOOKUP(F430,'validation code'!$T$64:$U$125,2,0))</f>
        <v/>
      </c>
      <c r="AQ430" s="12" t="str">
        <f>IF(ISBLANK(F430),"",VLOOKUP(F430,'validation code'!$T$3:$U$61,2,0))</f>
        <v/>
      </c>
      <c r="AR430" s="12" t="str">
        <f>IF(ISBLANK(M430)=TRUE,"",VLOOKUP(M430,'validation code'!$X$48:$Y$49,2,0))</f>
        <v/>
      </c>
      <c r="AS430" s="12" t="str">
        <f>IF(ISBLANK(F430)=TRUE,"",VLOOKUP(F430,'validation code'!$A$29:$B$91,2,0))</f>
        <v/>
      </c>
      <c r="AT430" s="12"/>
      <c r="AU430" s="12" t="s">
        <v>1149</v>
      </c>
      <c r="AV430" s="12" t="str">
        <f>IF(ISBLANK($B$2)=TRUE,"",VLOOKUP($B$2,'validation code'!$W$54:$X$76,2,0))</f>
        <v>ENL</v>
      </c>
      <c r="AW430" s="75" t="str">
        <f t="shared" si="641"/>
        <v>01</v>
      </c>
      <c r="AX430" s="75" t="str">
        <f t="shared" si="642"/>
        <v/>
      </c>
      <c r="AY430" s="75" t="str">
        <f t="shared" si="643"/>
        <v>0429</v>
      </c>
      <c r="AZ430" s="75" t="str">
        <f t="shared" si="644"/>
        <v>EX-23-ENL-01--0429</v>
      </c>
      <c r="BA430" s="75" t="str">
        <f t="shared" si="645"/>
        <v>Not Completed</v>
      </c>
      <c r="BB430" s="77">
        <f t="shared" si="646"/>
        <v>0</v>
      </c>
      <c r="BC430" s="77">
        <f t="shared" si="647"/>
        <v>0</v>
      </c>
      <c r="BD430" s="77">
        <f t="shared" si="648"/>
        <v>0</v>
      </c>
      <c r="BE430" s="77">
        <f t="shared" si="649"/>
        <v>1</v>
      </c>
      <c r="BF430" s="77">
        <f t="shared" si="650"/>
        <v>0</v>
      </c>
      <c r="BG430" s="77">
        <f t="shared" si="651"/>
        <v>0</v>
      </c>
      <c r="BH430" s="77">
        <f t="shared" si="652"/>
        <v>0</v>
      </c>
      <c r="BI430" s="77">
        <f t="shared" si="653"/>
        <v>0</v>
      </c>
      <c r="BJ430" s="77">
        <f t="shared" si="654"/>
        <v>0</v>
      </c>
      <c r="BK430" s="77">
        <f t="shared" si="655"/>
        <v>0</v>
      </c>
      <c r="BL430" s="77">
        <f t="shared" si="656"/>
        <v>0</v>
      </c>
      <c r="BM430" s="77">
        <f t="shared" si="657"/>
        <v>0</v>
      </c>
      <c r="BN430" s="77">
        <f t="shared" si="658"/>
        <v>1</v>
      </c>
      <c r="BO430" s="77">
        <f t="shared" si="659"/>
        <v>1</v>
      </c>
      <c r="BP430" s="77">
        <f t="shared" si="660"/>
        <v>0</v>
      </c>
      <c r="BQ430" s="77">
        <f t="shared" si="661"/>
        <v>1</v>
      </c>
      <c r="BR430" s="77">
        <f t="shared" si="662"/>
        <v>0</v>
      </c>
      <c r="BS430" s="77">
        <f t="shared" si="663"/>
        <v>0</v>
      </c>
      <c r="BT430" s="77">
        <f t="shared" si="664"/>
        <v>0</v>
      </c>
      <c r="BU430" s="77">
        <f t="shared" si="665"/>
        <v>0</v>
      </c>
      <c r="BV430" s="77">
        <f t="shared" si="666"/>
        <v>0</v>
      </c>
      <c r="BW430" s="77">
        <f t="shared" si="667"/>
        <v>0</v>
      </c>
      <c r="BY430" s="78" t="str">
        <f t="shared" si="668"/>
        <v/>
      </c>
      <c r="BZ430" s="78"/>
      <c r="CA430" s="78" t="str">
        <f t="shared" si="669"/>
        <v/>
      </c>
      <c r="CB430" s="78" t="str">
        <f t="shared" si="670"/>
        <v>ENL</v>
      </c>
      <c r="CC430" s="78" t="str">
        <f t="shared" si="671"/>
        <v>ENL</v>
      </c>
    </row>
    <row r="431" spans="1:81" s="76" customFormat="1" ht="14.25" customHeight="1" x14ac:dyDescent="0.35">
      <c r="A431" s="75" t="str">
        <f t="shared" si="640"/>
        <v>Not Completed</v>
      </c>
      <c r="C431" s="77">
        <f t="shared" si="631"/>
        <v>430</v>
      </c>
      <c r="D431" s="14" t="str">
        <f t="shared" si="632"/>
        <v/>
      </c>
      <c r="E431" s="15"/>
      <c r="F431" s="15"/>
      <c r="G431" s="15"/>
      <c r="H431" s="14" t="str">
        <f t="shared" si="633"/>
        <v/>
      </c>
      <c r="I431" s="15"/>
      <c r="J431" s="15"/>
      <c r="K431" s="15"/>
      <c r="L431" s="15"/>
      <c r="M431" s="15"/>
      <c r="N431" s="15"/>
      <c r="O431" s="15"/>
      <c r="P431" s="16"/>
      <c r="Q431" s="17" t="str">
        <f>IF(ISBLANK(O431)=TRUE,"",VLOOKUP(O431,'validation code'!$X$35:$Y$38,2,0))</f>
        <v/>
      </c>
      <c r="R431" s="17" t="e">
        <f t="shared" si="634"/>
        <v>#VALUE!</v>
      </c>
      <c r="S431" s="16"/>
      <c r="T431" s="74" t="str">
        <f t="shared" si="635"/>
        <v/>
      </c>
      <c r="U431" s="69"/>
      <c r="V431" s="69"/>
      <c r="W431" s="69"/>
      <c r="X431" s="69"/>
      <c r="Y431" s="70"/>
      <c r="Z431" s="69"/>
      <c r="AA431" s="71"/>
      <c r="AB431" s="73" t="str">
        <f t="shared" si="637"/>
        <v/>
      </c>
      <c r="AC431" s="73" t="str">
        <f t="shared" si="639"/>
        <v/>
      </c>
      <c r="AD431" s="73" t="str">
        <f t="shared" si="639"/>
        <v/>
      </c>
      <c r="AE431" s="73" t="str">
        <f t="shared" si="639"/>
        <v/>
      </c>
      <c r="AF431" s="73" t="str">
        <f t="shared" si="639"/>
        <v/>
      </c>
      <c r="AG431" s="73" t="str">
        <f t="shared" si="639"/>
        <v/>
      </c>
      <c r="AH431" s="73" t="str">
        <f t="shared" si="639"/>
        <v/>
      </c>
      <c r="AI431" s="73" t="str">
        <f t="shared" si="639"/>
        <v/>
      </c>
      <c r="AJ431" s="73" t="str">
        <f t="shared" si="639"/>
        <v/>
      </c>
      <c r="AK431" s="73" t="str">
        <f t="shared" si="639"/>
        <v/>
      </c>
      <c r="AL431" s="73" t="str">
        <f t="shared" si="639"/>
        <v/>
      </c>
      <c r="AM431" s="73" t="str">
        <f t="shared" si="639"/>
        <v/>
      </c>
      <c r="AN431" s="64" t="e">
        <f t="shared" si="636"/>
        <v>#VALUE!</v>
      </c>
      <c r="AO431" s="12"/>
      <c r="AP431" s="12" t="str">
        <f>IF(ISBLANK(F431),"",VLOOKUP(F431,'validation code'!$T$64:$U$125,2,0))</f>
        <v/>
      </c>
      <c r="AQ431" s="12" t="str">
        <f>IF(ISBLANK(F431),"",VLOOKUP(F431,'validation code'!$T$3:$U$61,2,0))</f>
        <v/>
      </c>
      <c r="AR431" s="12" t="str">
        <f>IF(ISBLANK(M431)=TRUE,"",VLOOKUP(M431,'validation code'!$X$48:$Y$49,2,0))</f>
        <v/>
      </c>
      <c r="AS431" s="12" t="str">
        <f>IF(ISBLANK(F431)=TRUE,"",VLOOKUP(F431,'validation code'!$A$29:$B$91,2,0))</f>
        <v/>
      </c>
      <c r="AT431" s="12"/>
      <c r="AU431" s="12" t="s">
        <v>1149</v>
      </c>
      <c r="AV431" s="12" t="str">
        <f>IF(ISBLANK($B$2)=TRUE,"",VLOOKUP($B$2,'validation code'!$W$54:$X$76,2,0))</f>
        <v>ENL</v>
      </c>
      <c r="AW431" s="75" t="str">
        <f t="shared" si="641"/>
        <v>01</v>
      </c>
      <c r="AX431" s="75" t="str">
        <f t="shared" si="642"/>
        <v/>
      </c>
      <c r="AY431" s="75" t="str">
        <f t="shared" si="643"/>
        <v>0430</v>
      </c>
      <c r="AZ431" s="75" t="str">
        <f t="shared" si="644"/>
        <v>EX-23-ENL-01--0430</v>
      </c>
      <c r="BA431" s="75" t="str">
        <f t="shared" si="645"/>
        <v>Not Completed</v>
      </c>
      <c r="BB431" s="77">
        <f t="shared" si="646"/>
        <v>0</v>
      </c>
      <c r="BC431" s="77">
        <f t="shared" si="647"/>
        <v>0</v>
      </c>
      <c r="BD431" s="77">
        <f t="shared" si="648"/>
        <v>0</v>
      </c>
      <c r="BE431" s="77">
        <f t="shared" si="649"/>
        <v>1</v>
      </c>
      <c r="BF431" s="77">
        <f t="shared" si="650"/>
        <v>0</v>
      </c>
      <c r="BG431" s="77">
        <f t="shared" si="651"/>
        <v>0</v>
      </c>
      <c r="BH431" s="77">
        <f t="shared" si="652"/>
        <v>0</v>
      </c>
      <c r="BI431" s="77">
        <f t="shared" si="653"/>
        <v>0</v>
      </c>
      <c r="BJ431" s="77">
        <f t="shared" si="654"/>
        <v>0</v>
      </c>
      <c r="BK431" s="77">
        <f t="shared" si="655"/>
        <v>0</v>
      </c>
      <c r="BL431" s="77">
        <f t="shared" si="656"/>
        <v>0</v>
      </c>
      <c r="BM431" s="77">
        <f t="shared" si="657"/>
        <v>0</v>
      </c>
      <c r="BN431" s="77">
        <f t="shared" si="658"/>
        <v>1</v>
      </c>
      <c r="BO431" s="77">
        <f t="shared" si="659"/>
        <v>1</v>
      </c>
      <c r="BP431" s="77">
        <f t="shared" si="660"/>
        <v>0</v>
      </c>
      <c r="BQ431" s="77">
        <f t="shared" si="661"/>
        <v>1</v>
      </c>
      <c r="BR431" s="77">
        <f t="shared" si="662"/>
        <v>0</v>
      </c>
      <c r="BS431" s="77">
        <f t="shared" si="663"/>
        <v>0</v>
      </c>
      <c r="BT431" s="77">
        <f t="shared" si="664"/>
        <v>0</v>
      </c>
      <c r="BU431" s="77">
        <f t="shared" si="665"/>
        <v>0</v>
      </c>
      <c r="BV431" s="77">
        <f t="shared" si="666"/>
        <v>0</v>
      </c>
      <c r="BW431" s="77">
        <f t="shared" si="667"/>
        <v>0</v>
      </c>
      <c r="BY431" s="78" t="str">
        <f t="shared" si="668"/>
        <v/>
      </c>
      <c r="BZ431" s="78"/>
      <c r="CA431" s="78" t="str">
        <f t="shared" si="669"/>
        <v/>
      </c>
      <c r="CB431" s="78" t="str">
        <f t="shared" si="670"/>
        <v>ENL</v>
      </c>
      <c r="CC431" s="78" t="str">
        <f t="shared" si="671"/>
        <v>ENL</v>
      </c>
    </row>
    <row r="432" spans="1:81" s="76" customFormat="1" ht="14.25" customHeight="1" x14ac:dyDescent="0.35">
      <c r="A432" s="75" t="str">
        <f t="shared" si="640"/>
        <v>Not Completed</v>
      </c>
      <c r="C432" s="77">
        <f t="shared" si="631"/>
        <v>431</v>
      </c>
      <c r="D432" s="14" t="str">
        <f t="shared" si="632"/>
        <v/>
      </c>
      <c r="E432" s="15"/>
      <c r="F432" s="15"/>
      <c r="G432" s="15"/>
      <c r="H432" s="14" t="str">
        <f t="shared" si="633"/>
        <v/>
      </c>
      <c r="I432" s="15"/>
      <c r="J432" s="15"/>
      <c r="K432" s="15"/>
      <c r="L432" s="15"/>
      <c r="M432" s="15"/>
      <c r="N432" s="15"/>
      <c r="O432" s="15"/>
      <c r="P432" s="16"/>
      <c r="Q432" s="17" t="str">
        <f>IF(ISBLANK(O432)=TRUE,"",VLOOKUP(O432,'validation code'!$X$35:$Y$38,2,0))</f>
        <v/>
      </c>
      <c r="R432" s="17" t="e">
        <f t="shared" si="634"/>
        <v>#VALUE!</v>
      </c>
      <c r="S432" s="16"/>
      <c r="T432" s="74" t="str">
        <f t="shared" si="635"/>
        <v/>
      </c>
      <c r="U432" s="69"/>
      <c r="V432" s="69"/>
      <c r="W432" s="69"/>
      <c r="X432" s="69"/>
      <c r="Y432" s="70"/>
      <c r="Z432" s="69"/>
      <c r="AA432" s="71"/>
      <c r="AB432" s="73" t="str">
        <f t="shared" si="637"/>
        <v/>
      </c>
      <c r="AC432" s="73" t="str">
        <f t="shared" si="639"/>
        <v/>
      </c>
      <c r="AD432" s="73" t="str">
        <f t="shared" si="639"/>
        <v/>
      </c>
      <c r="AE432" s="73" t="str">
        <f t="shared" si="639"/>
        <v/>
      </c>
      <c r="AF432" s="73" t="str">
        <f t="shared" si="639"/>
        <v/>
      </c>
      <c r="AG432" s="73" t="str">
        <f t="shared" si="639"/>
        <v/>
      </c>
      <c r="AH432" s="73" t="str">
        <f t="shared" si="639"/>
        <v/>
      </c>
      <c r="AI432" s="73" t="str">
        <f t="shared" si="639"/>
        <v/>
      </c>
      <c r="AJ432" s="73" t="str">
        <f t="shared" si="639"/>
        <v/>
      </c>
      <c r="AK432" s="73" t="str">
        <f t="shared" si="639"/>
        <v/>
      </c>
      <c r="AL432" s="73" t="str">
        <f t="shared" si="639"/>
        <v/>
      </c>
      <c r="AM432" s="73" t="str">
        <f t="shared" si="639"/>
        <v/>
      </c>
      <c r="AN432" s="64" t="e">
        <f t="shared" si="636"/>
        <v>#VALUE!</v>
      </c>
      <c r="AO432" s="12"/>
      <c r="AP432" s="12" t="str">
        <f>IF(ISBLANK(F432),"",VLOOKUP(F432,'validation code'!$T$64:$U$125,2,0))</f>
        <v/>
      </c>
      <c r="AQ432" s="12" t="str">
        <f>IF(ISBLANK(F432),"",VLOOKUP(F432,'validation code'!$T$3:$U$61,2,0))</f>
        <v/>
      </c>
      <c r="AR432" s="12" t="str">
        <f>IF(ISBLANK(M432)=TRUE,"",VLOOKUP(M432,'validation code'!$X$48:$Y$49,2,0))</f>
        <v/>
      </c>
      <c r="AS432" s="12" t="str">
        <f>IF(ISBLANK(F432)=TRUE,"",VLOOKUP(F432,'validation code'!$A$29:$B$91,2,0))</f>
        <v/>
      </c>
      <c r="AT432" s="12"/>
      <c r="AU432" s="12" t="s">
        <v>1149</v>
      </c>
      <c r="AV432" s="12" t="str">
        <f>IF(ISBLANK($B$2)=TRUE,"",VLOOKUP($B$2,'validation code'!$W$54:$X$76,2,0))</f>
        <v>ENL</v>
      </c>
      <c r="AW432" s="75" t="str">
        <f t="shared" si="641"/>
        <v>01</v>
      </c>
      <c r="AX432" s="75" t="str">
        <f t="shared" si="642"/>
        <v/>
      </c>
      <c r="AY432" s="75" t="str">
        <f t="shared" si="643"/>
        <v>0431</v>
      </c>
      <c r="AZ432" s="75" t="str">
        <f t="shared" si="644"/>
        <v>EX-23-ENL-01--0431</v>
      </c>
      <c r="BA432" s="75" t="str">
        <f t="shared" si="645"/>
        <v>Not Completed</v>
      </c>
      <c r="BB432" s="77">
        <f t="shared" si="646"/>
        <v>0</v>
      </c>
      <c r="BC432" s="77">
        <f t="shared" si="647"/>
        <v>0</v>
      </c>
      <c r="BD432" s="77">
        <f t="shared" si="648"/>
        <v>0</v>
      </c>
      <c r="BE432" s="77">
        <f t="shared" si="649"/>
        <v>1</v>
      </c>
      <c r="BF432" s="77">
        <f t="shared" si="650"/>
        <v>0</v>
      </c>
      <c r="BG432" s="77">
        <f t="shared" si="651"/>
        <v>0</v>
      </c>
      <c r="BH432" s="77">
        <f t="shared" si="652"/>
        <v>0</v>
      </c>
      <c r="BI432" s="77">
        <f t="shared" si="653"/>
        <v>0</v>
      </c>
      <c r="BJ432" s="77">
        <f t="shared" si="654"/>
        <v>0</v>
      </c>
      <c r="BK432" s="77">
        <f t="shared" si="655"/>
        <v>0</v>
      </c>
      <c r="BL432" s="77">
        <f t="shared" si="656"/>
        <v>0</v>
      </c>
      <c r="BM432" s="77">
        <f t="shared" si="657"/>
        <v>0</v>
      </c>
      <c r="BN432" s="77">
        <f t="shared" si="658"/>
        <v>1</v>
      </c>
      <c r="BO432" s="77">
        <f t="shared" si="659"/>
        <v>1</v>
      </c>
      <c r="BP432" s="77">
        <f t="shared" si="660"/>
        <v>0</v>
      </c>
      <c r="BQ432" s="77">
        <f t="shared" si="661"/>
        <v>1</v>
      </c>
      <c r="BR432" s="77">
        <f t="shared" si="662"/>
        <v>0</v>
      </c>
      <c r="BS432" s="77">
        <f t="shared" si="663"/>
        <v>0</v>
      </c>
      <c r="BT432" s="77">
        <f t="shared" si="664"/>
        <v>0</v>
      </c>
      <c r="BU432" s="77">
        <f t="shared" si="665"/>
        <v>0</v>
      </c>
      <c r="BV432" s="77">
        <f t="shared" si="666"/>
        <v>0</v>
      </c>
      <c r="BW432" s="77">
        <f t="shared" si="667"/>
        <v>0</v>
      </c>
      <c r="BY432" s="78" t="str">
        <f t="shared" si="668"/>
        <v/>
      </c>
      <c r="BZ432" s="78"/>
      <c r="CA432" s="78" t="str">
        <f t="shared" si="669"/>
        <v/>
      </c>
      <c r="CB432" s="78" t="str">
        <f t="shared" si="670"/>
        <v>ENL</v>
      </c>
      <c r="CC432" s="78" t="str">
        <f t="shared" si="671"/>
        <v>ENL</v>
      </c>
    </row>
    <row r="433" spans="1:81" s="76" customFormat="1" ht="14.25" customHeight="1" x14ac:dyDescent="0.35">
      <c r="A433" s="75" t="str">
        <f t="shared" si="640"/>
        <v>Not Completed</v>
      </c>
      <c r="C433" s="77">
        <f t="shared" si="631"/>
        <v>432</v>
      </c>
      <c r="D433" s="14" t="str">
        <f t="shared" si="632"/>
        <v/>
      </c>
      <c r="E433" s="15"/>
      <c r="F433" s="15"/>
      <c r="G433" s="15"/>
      <c r="H433" s="14" t="str">
        <f t="shared" si="633"/>
        <v/>
      </c>
      <c r="I433" s="15"/>
      <c r="J433" s="15"/>
      <c r="K433" s="15"/>
      <c r="L433" s="15"/>
      <c r="M433" s="15"/>
      <c r="N433" s="15"/>
      <c r="O433" s="15"/>
      <c r="P433" s="16"/>
      <c r="Q433" s="17" t="str">
        <f>IF(ISBLANK(O433)=TRUE,"",VLOOKUP(O433,'validation code'!$X$35:$Y$38,2,0))</f>
        <v/>
      </c>
      <c r="R433" s="17" t="e">
        <f t="shared" si="634"/>
        <v>#VALUE!</v>
      </c>
      <c r="S433" s="16"/>
      <c r="T433" s="74" t="str">
        <f t="shared" si="635"/>
        <v/>
      </c>
      <c r="U433" s="69"/>
      <c r="V433" s="69"/>
      <c r="W433" s="69"/>
      <c r="X433" s="69"/>
      <c r="Y433" s="70"/>
      <c r="Z433" s="69"/>
      <c r="AA433" s="71"/>
      <c r="AB433" s="73" t="str">
        <f t="shared" si="637"/>
        <v/>
      </c>
      <c r="AC433" s="73" t="str">
        <f t="shared" si="639"/>
        <v/>
      </c>
      <c r="AD433" s="73" t="str">
        <f t="shared" si="639"/>
        <v/>
      </c>
      <c r="AE433" s="73" t="str">
        <f t="shared" si="639"/>
        <v/>
      </c>
      <c r="AF433" s="73" t="str">
        <f t="shared" si="639"/>
        <v/>
      </c>
      <c r="AG433" s="73" t="str">
        <f t="shared" si="639"/>
        <v/>
      </c>
      <c r="AH433" s="73" t="str">
        <f t="shared" si="639"/>
        <v/>
      </c>
      <c r="AI433" s="73" t="str">
        <f t="shared" si="639"/>
        <v/>
      </c>
      <c r="AJ433" s="73" t="str">
        <f t="shared" si="639"/>
        <v/>
      </c>
      <c r="AK433" s="73" t="str">
        <f t="shared" si="639"/>
        <v/>
      </c>
      <c r="AL433" s="73" t="str">
        <f t="shared" si="639"/>
        <v/>
      </c>
      <c r="AM433" s="73" t="str">
        <f t="shared" si="639"/>
        <v/>
      </c>
      <c r="AN433" s="64" t="e">
        <f t="shared" si="636"/>
        <v>#VALUE!</v>
      </c>
      <c r="AO433" s="12"/>
      <c r="AP433" s="12" t="str">
        <f>IF(ISBLANK(F433),"",VLOOKUP(F433,'validation code'!$T$64:$U$125,2,0))</f>
        <v/>
      </c>
      <c r="AQ433" s="12" t="str">
        <f>IF(ISBLANK(F433),"",VLOOKUP(F433,'validation code'!$T$3:$U$61,2,0))</f>
        <v/>
      </c>
      <c r="AR433" s="12" t="str">
        <f>IF(ISBLANK(M433)=TRUE,"",VLOOKUP(M433,'validation code'!$X$48:$Y$49,2,0))</f>
        <v/>
      </c>
      <c r="AS433" s="12" t="str">
        <f>IF(ISBLANK(F433)=TRUE,"",VLOOKUP(F433,'validation code'!$A$29:$B$91,2,0))</f>
        <v/>
      </c>
      <c r="AT433" s="12"/>
      <c r="AU433" s="12" t="s">
        <v>1149</v>
      </c>
      <c r="AV433" s="12" t="str">
        <f>IF(ISBLANK($B$2)=TRUE,"",VLOOKUP($B$2,'validation code'!$W$54:$X$76,2,0))</f>
        <v>ENL</v>
      </c>
      <c r="AW433" s="75" t="str">
        <f t="shared" si="641"/>
        <v>01</v>
      </c>
      <c r="AX433" s="75" t="str">
        <f t="shared" si="642"/>
        <v/>
      </c>
      <c r="AY433" s="75" t="str">
        <f t="shared" si="643"/>
        <v>0432</v>
      </c>
      <c r="AZ433" s="75" t="str">
        <f t="shared" si="644"/>
        <v>EX-23-ENL-01--0432</v>
      </c>
      <c r="BA433" s="75" t="str">
        <f t="shared" si="645"/>
        <v>Not Completed</v>
      </c>
      <c r="BB433" s="77">
        <f t="shared" si="646"/>
        <v>0</v>
      </c>
      <c r="BC433" s="77">
        <f t="shared" si="647"/>
        <v>0</v>
      </c>
      <c r="BD433" s="77">
        <f t="shared" si="648"/>
        <v>0</v>
      </c>
      <c r="BE433" s="77">
        <f t="shared" si="649"/>
        <v>1</v>
      </c>
      <c r="BF433" s="77">
        <f t="shared" si="650"/>
        <v>0</v>
      </c>
      <c r="BG433" s="77">
        <f t="shared" si="651"/>
        <v>0</v>
      </c>
      <c r="BH433" s="77">
        <f t="shared" si="652"/>
        <v>0</v>
      </c>
      <c r="BI433" s="77">
        <f t="shared" si="653"/>
        <v>0</v>
      </c>
      <c r="BJ433" s="77">
        <f t="shared" si="654"/>
        <v>0</v>
      </c>
      <c r="BK433" s="77">
        <f t="shared" si="655"/>
        <v>0</v>
      </c>
      <c r="BL433" s="77">
        <f t="shared" si="656"/>
        <v>0</v>
      </c>
      <c r="BM433" s="77">
        <f t="shared" si="657"/>
        <v>0</v>
      </c>
      <c r="BN433" s="77">
        <f t="shared" si="658"/>
        <v>1</v>
      </c>
      <c r="BO433" s="77">
        <f t="shared" si="659"/>
        <v>1</v>
      </c>
      <c r="BP433" s="77">
        <f t="shared" si="660"/>
        <v>0</v>
      </c>
      <c r="BQ433" s="77">
        <f t="shared" si="661"/>
        <v>1</v>
      </c>
      <c r="BR433" s="77">
        <f t="shared" si="662"/>
        <v>0</v>
      </c>
      <c r="BS433" s="77">
        <f t="shared" si="663"/>
        <v>0</v>
      </c>
      <c r="BT433" s="77">
        <f t="shared" si="664"/>
        <v>0</v>
      </c>
      <c r="BU433" s="77">
        <f t="shared" si="665"/>
        <v>0</v>
      </c>
      <c r="BV433" s="77">
        <f t="shared" si="666"/>
        <v>0</v>
      </c>
      <c r="BW433" s="77">
        <f t="shared" si="667"/>
        <v>0</v>
      </c>
      <c r="BY433" s="78" t="str">
        <f t="shared" si="668"/>
        <v/>
      </c>
      <c r="BZ433" s="78"/>
      <c r="CA433" s="78" t="str">
        <f t="shared" si="669"/>
        <v/>
      </c>
      <c r="CB433" s="78" t="str">
        <f t="shared" si="670"/>
        <v>ENL</v>
      </c>
      <c r="CC433" s="78" t="str">
        <f t="shared" si="671"/>
        <v>ENL</v>
      </c>
    </row>
    <row r="434" spans="1:81" s="76" customFormat="1" ht="14.25" customHeight="1" x14ac:dyDescent="0.35">
      <c r="A434" s="75" t="str">
        <f t="shared" si="640"/>
        <v>Not Completed</v>
      </c>
      <c r="C434" s="77">
        <f t="shared" si="631"/>
        <v>433</v>
      </c>
      <c r="D434" s="14" t="str">
        <f t="shared" si="632"/>
        <v/>
      </c>
      <c r="E434" s="15"/>
      <c r="F434" s="15"/>
      <c r="G434" s="15"/>
      <c r="H434" s="14" t="str">
        <f t="shared" si="633"/>
        <v/>
      </c>
      <c r="I434" s="15"/>
      <c r="J434" s="15"/>
      <c r="K434" s="15"/>
      <c r="L434" s="15"/>
      <c r="M434" s="15"/>
      <c r="N434" s="15"/>
      <c r="O434" s="15"/>
      <c r="P434" s="16"/>
      <c r="Q434" s="17" t="str">
        <f>IF(ISBLANK(O434)=TRUE,"",VLOOKUP(O434,'validation code'!$X$35:$Y$38,2,0))</f>
        <v/>
      </c>
      <c r="R434" s="17" t="e">
        <f t="shared" si="634"/>
        <v>#VALUE!</v>
      </c>
      <c r="S434" s="16"/>
      <c r="T434" s="74" t="str">
        <f t="shared" si="635"/>
        <v/>
      </c>
      <c r="U434" s="69"/>
      <c r="V434" s="69"/>
      <c r="W434" s="69"/>
      <c r="X434" s="69"/>
      <c r="Y434" s="70"/>
      <c r="Z434" s="69"/>
      <c r="AA434" s="71"/>
      <c r="AB434" s="73" t="str">
        <f t="shared" si="637"/>
        <v/>
      </c>
      <c r="AC434" s="73" t="str">
        <f t="shared" si="639"/>
        <v/>
      </c>
      <c r="AD434" s="73" t="str">
        <f t="shared" si="639"/>
        <v/>
      </c>
      <c r="AE434" s="73" t="str">
        <f t="shared" si="639"/>
        <v/>
      </c>
      <c r="AF434" s="73" t="str">
        <f t="shared" si="639"/>
        <v/>
      </c>
      <c r="AG434" s="73" t="str">
        <f t="shared" si="639"/>
        <v/>
      </c>
      <c r="AH434" s="73" t="str">
        <f t="shared" si="639"/>
        <v/>
      </c>
      <c r="AI434" s="73" t="str">
        <f t="shared" si="639"/>
        <v/>
      </c>
      <c r="AJ434" s="73" t="str">
        <f t="shared" si="639"/>
        <v/>
      </c>
      <c r="AK434" s="73" t="str">
        <f t="shared" si="639"/>
        <v/>
      </c>
      <c r="AL434" s="73" t="str">
        <f t="shared" si="639"/>
        <v/>
      </c>
      <c r="AM434" s="73" t="str">
        <f t="shared" si="639"/>
        <v/>
      </c>
      <c r="AN434" s="64" t="e">
        <f t="shared" si="636"/>
        <v>#VALUE!</v>
      </c>
      <c r="AO434" s="12"/>
      <c r="AP434" s="12" t="str">
        <f>IF(ISBLANK(F434),"",VLOOKUP(F434,'validation code'!$T$64:$U$125,2,0))</f>
        <v/>
      </c>
      <c r="AQ434" s="12" t="str">
        <f>IF(ISBLANK(F434),"",VLOOKUP(F434,'validation code'!$T$3:$U$61,2,0))</f>
        <v/>
      </c>
      <c r="AR434" s="12" t="str">
        <f>IF(ISBLANK(M434)=TRUE,"",VLOOKUP(M434,'validation code'!$X$48:$Y$49,2,0))</f>
        <v/>
      </c>
      <c r="AS434" s="12" t="str">
        <f>IF(ISBLANK(F434)=TRUE,"",VLOOKUP(F434,'validation code'!$A$29:$B$91,2,0))</f>
        <v/>
      </c>
      <c r="AT434" s="12"/>
      <c r="AU434" s="12" t="s">
        <v>1149</v>
      </c>
      <c r="AV434" s="12" t="str">
        <f>IF(ISBLANK($B$2)=TRUE,"",VLOOKUP($B$2,'validation code'!$W$54:$X$76,2,0))</f>
        <v>ENL</v>
      </c>
      <c r="AW434" s="75" t="str">
        <f t="shared" si="641"/>
        <v>01</v>
      </c>
      <c r="AX434" s="75" t="str">
        <f t="shared" si="642"/>
        <v/>
      </c>
      <c r="AY434" s="75" t="str">
        <f t="shared" si="643"/>
        <v>0433</v>
      </c>
      <c r="AZ434" s="75" t="str">
        <f t="shared" si="644"/>
        <v>EX-23-ENL-01--0433</v>
      </c>
      <c r="BA434" s="75" t="str">
        <f t="shared" si="645"/>
        <v>Not Completed</v>
      </c>
      <c r="BB434" s="77">
        <f t="shared" si="646"/>
        <v>0</v>
      </c>
      <c r="BC434" s="77">
        <f t="shared" si="647"/>
        <v>0</v>
      </c>
      <c r="BD434" s="77">
        <f t="shared" si="648"/>
        <v>0</v>
      </c>
      <c r="BE434" s="77">
        <f t="shared" si="649"/>
        <v>1</v>
      </c>
      <c r="BF434" s="77">
        <f t="shared" si="650"/>
        <v>0</v>
      </c>
      <c r="BG434" s="77">
        <f t="shared" si="651"/>
        <v>0</v>
      </c>
      <c r="BH434" s="77">
        <f t="shared" si="652"/>
        <v>0</v>
      </c>
      <c r="BI434" s="77">
        <f t="shared" si="653"/>
        <v>0</v>
      </c>
      <c r="BJ434" s="77">
        <f t="shared" si="654"/>
        <v>0</v>
      </c>
      <c r="BK434" s="77">
        <f t="shared" si="655"/>
        <v>0</v>
      </c>
      <c r="BL434" s="77">
        <f t="shared" si="656"/>
        <v>0</v>
      </c>
      <c r="BM434" s="77">
        <f t="shared" si="657"/>
        <v>0</v>
      </c>
      <c r="BN434" s="77">
        <f t="shared" si="658"/>
        <v>1</v>
      </c>
      <c r="BO434" s="77">
        <f t="shared" si="659"/>
        <v>1</v>
      </c>
      <c r="BP434" s="77">
        <f t="shared" si="660"/>
        <v>0</v>
      </c>
      <c r="BQ434" s="77">
        <f t="shared" si="661"/>
        <v>1</v>
      </c>
      <c r="BR434" s="77">
        <f t="shared" si="662"/>
        <v>0</v>
      </c>
      <c r="BS434" s="77">
        <f t="shared" si="663"/>
        <v>0</v>
      </c>
      <c r="BT434" s="77">
        <f t="shared" si="664"/>
        <v>0</v>
      </c>
      <c r="BU434" s="77">
        <f t="shared" si="665"/>
        <v>0</v>
      </c>
      <c r="BV434" s="77">
        <f t="shared" si="666"/>
        <v>0</v>
      </c>
      <c r="BW434" s="77">
        <f t="shared" si="667"/>
        <v>0</v>
      </c>
      <c r="BY434" s="78" t="str">
        <f t="shared" si="668"/>
        <v/>
      </c>
      <c r="BZ434" s="78"/>
      <c r="CA434" s="78" t="str">
        <f t="shared" si="669"/>
        <v/>
      </c>
      <c r="CB434" s="78" t="str">
        <f t="shared" si="670"/>
        <v>ENL</v>
      </c>
      <c r="CC434" s="78" t="str">
        <f t="shared" si="671"/>
        <v>ENL</v>
      </c>
    </row>
    <row r="435" spans="1:81" s="76" customFormat="1" ht="14.25" customHeight="1" x14ac:dyDescent="0.35">
      <c r="A435" s="75" t="str">
        <f t="shared" si="640"/>
        <v>Not Completed</v>
      </c>
      <c r="C435" s="77">
        <f t="shared" si="631"/>
        <v>434</v>
      </c>
      <c r="D435" s="14" t="str">
        <f t="shared" si="632"/>
        <v/>
      </c>
      <c r="E435" s="15"/>
      <c r="F435" s="15"/>
      <c r="G435" s="15"/>
      <c r="H435" s="14" t="str">
        <f t="shared" si="633"/>
        <v/>
      </c>
      <c r="I435" s="15"/>
      <c r="J435" s="15"/>
      <c r="K435" s="15"/>
      <c r="L435" s="15"/>
      <c r="M435" s="15"/>
      <c r="N435" s="15"/>
      <c r="O435" s="15"/>
      <c r="P435" s="16"/>
      <c r="Q435" s="17" t="str">
        <f>IF(ISBLANK(O435)=TRUE,"",VLOOKUP(O435,'validation code'!$X$35:$Y$38,2,0))</f>
        <v/>
      </c>
      <c r="R435" s="17" t="e">
        <f t="shared" si="634"/>
        <v>#VALUE!</v>
      </c>
      <c r="S435" s="16"/>
      <c r="T435" s="74" t="str">
        <f t="shared" si="635"/>
        <v/>
      </c>
      <c r="U435" s="69"/>
      <c r="V435" s="69"/>
      <c r="W435" s="69"/>
      <c r="X435" s="69"/>
      <c r="Y435" s="70"/>
      <c r="Z435" s="69"/>
      <c r="AA435" s="71"/>
      <c r="AB435" s="73" t="str">
        <f t="shared" si="637"/>
        <v/>
      </c>
      <c r="AC435" s="73" t="str">
        <f t="shared" si="639"/>
        <v/>
      </c>
      <c r="AD435" s="73" t="str">
        <f t="shared" si="639"/>
        <v/>
      </c>
      <c r="AE435" s="73" t="str">
        <f t="shared" si="639"/>
        <v/>
      </c>
      <c r="AF435" s="73" t="str">
        <f t="shared" si="639"/>
        <v/>
      </c>
      <c r="AG435" s="73" t="str">
        <f t="shared" si="639"/>
        <v/>
      </c>
      <c r="AH435" s="73" t="str">
        <f t="shared" si="639"/>
        <v/>
      </c>
      <c r="AI435" s="73" t="str">
        <f t="shared" si="639"/>
        <v/>
      </c>
      <c r="AJ435" s="73" t="str">
        <f t="shared" si="639"/>
        <v/>
      </c>
      <c r="AK435" s="73" t="str">
        <f t="shared" si="639"/>
        <v/>
      </c>
      <c r="AL435" s="73" t="str">
        <f t="shared" si="639"/>
        <v/>
      </c>
      <c r="AM435" s="73" t="str">
        <f t="shared" si="639"/>
        <v/>
      </c>
      <c r="AN435" s="64" t="e">
        <f t="shared" si="636"/>
        <v>#VALUE!</v>
      </c>
      <c r="AO435" s="12"/>
      <c r="AP435" s="12" t="str">
        <f>IF(ISBLANK(F435),"",VLOOKUP(F435,'validation code'!$T$64:$U$125,2,0))</f>
        <v/>
      </c>
      <c r="AQ435" s="12" t="str">
        <f>IF(ISBLANK(F435),"",VLOOKUP(F435,'validation code'!$T$3:$U$61,2,0))</f>
        <v/>
      </c>
      <c r="AR435" s="12" t="str">
        <f>IF(ISBLANK(M435)=TRUE,"",VLOOKUP(M435,'validation code'!$X$48:$Y$49,2,0))</f>
        <v/>
      </c>
      <c r="AS435" s="12" t="str">
        <f>IF(ISBLANK(F435)=TRUE,"",VLOOKUP(F435,'validation code'!$A$29:$B$91,2,0))</f>
        <v/>
      </c>
      <c r="AT435" s="12"/>
      <c r="AU435" s="12" t="s">
        <v>1149</v>
      </c>
      <c r="AV435" s="12" t="str">
        <f>IF(ISBLANK($B$2)=TRUE,"",VLOOKUP($B$2,'validation code'!$W$54:$X$76,2,0))</f>
        <v>ENL</v>
      </c>
      <c r="AW435" s="75" t="str">
        <f t="shared" si="641"/>
        <v>01</v>
      </c>
      <c r="AX435" s="75" t="str">
        <f t="shared" si="642"/>
        <v/>
      </c>
      <c r="AY435" s="75" t="str">
        <f t="shared" si="643"/>
        <v>0434</v>
      </c>
      <c r="AZ435" s="75" t="str">
        <f t="shared" si="644"/>
        <v>EX-23-ENL-01--0434</v>
      </c>
      <c r="BA435" s="75" t="str">
        <f t="shared" si="645"/>
        <v>Not Completed</v>
      </c>
      <c r="BB435" s="77">
        <f t="shared" si="646"/>
        <v>0</v>
      </c>
      <c r="BC435" s="77">
        <f t="shared" si="647"/>
        <v>0</v>
      </c>
      <c r="BD435" s="77">
        <f t="shared" si="648"/>
        <v>0</v>
      </c>
      <c r="BE435" s="77">
        <f t="shared" si="649"/>
        <v>1</v>
      </c>
      <c r="BF435" s="77">
        <f t="shared" si="650"/>
        <v>0</v>
      </c>
      <c r="BG435" s="77">
        <f t="shared" si="651"/>
        <v>0</v>
      </c>
      <c r="BH435" s="77">
        <f t="shared" si="652"/>
        <v>0</v>
      </c>
      <c r="BI435" s="77">
        <f t="shared" si="653"/>
        <v>0</v>
      </c>
      <c r="BJ435" s="77">
        <f t="shared" si="654"/>
        <v>0</v>
      </c>
      <c r="BK435" s="77">
        <f t="shared" si="655"/>
        <v>0</v>
      </c>
      <c r="BL435" s="77">
        <f t="shared" si="656"/>
        <v>0</v>
      </c>
      <c r="BM435" s="77">
        <f t="shared" si="657"/>
        <v>0</v>
      </c>
      <c r="BN435" s="77">
        <f t="shared" si="658"/>
        <v>1</v>
      </c>
      <c r="BO435" s="77">
        <f t="shared" si="659"/>
        <v>1</v>
      </c>
      <c r="BP435" s="77">
        <f t="shared" si="660"/>
        <v>0</v>
      </c>
      <c r="BQ435" s="77">
        <f t="shared" si="661"/>
        <v>1</v>
      </c>
      <c r="BR435" s="77">
        <f t="shared" si="662"/>
        <v>0</v>
      </c>
      <c r="BS435" s="77">
        <f t="shared" si="663"/>
        <v>0</v>
      </c>
      <c r="BT435" s="77">
        <f t="shared" si="664"/>
        <v>0</v>
      </c>
      <c r="BU435" s="77">
        <f t="shared" si="665"/>
        <v>0</v>
      </c>
      <c r="BV435" s="77">
        <f t="shared" si="666"/>
        <v>0</v>
      </c>
      <c r="BW435" s="77">
        <f t="shared" si="667"/>
        <v>0</v>
      </c>
      <c r="BY435" s="78" t="str">
        <f t="shared" si="668"/>
        <v/>
      </c>
      <c r="BZ435" s="78"/>
      <c r="CA435" s="78" t="str">
        <f t="shared" si="669"/>
        <v/>
      </c>
      <c r="CB435" s="78" t="str">
        <f t="shared" si="670"/>
        <v>ENL</v>
      </c>
      <c r="CC435" s="78" t="str">
        <f t="shared" si="671"/>
        <v>ENL</v>
      </c>
    </row>
    <row r="436" spans="1:81" s="76" customFormat="1" ht="14.25" customHeight="1" x14ac:dyDescent="0.35">
      <c r="A436" s="75" t="str">
        <f t="shared" si="640"/>
        <v>Not Completed</v>
      </c>
      <c r="C436" s="77">
        <f t="shared" si="631"/>
        <v>435</v>
      </c>
      <c r="D436" s="14" t="str">
        <f t="shared" si="632"/>
        <v/>
      </c>
      <c r="E436" s="15"/>
      <c r="F436" s="15"/>
      <c r="G436" s="15"/>
      <c r="H436" s="14" t="str">
        <f t="shared" si="633"/>
        <v/>
      </c>
      <c r="I436" s="15"/>
      <c r="J436" s="15"/>
      <c r="K436" s="15"/>
      <c r="L436" s="15"/>
      <c r="M436" s="15"/>
      <c r="N436" s="15"/>
      <c r="O436" s="15"/>
      <c r="P436" s="16"/>
      <c r="Q436" s="17" t="str">
        <f>IF(ISBLANK(O436)=TRUE,"",VLOOKUP(O436,'validation code'!$X$35:$Y$38,2,0))</f>
        <v/>
      </c>
      <c r="R436" s="17" t="e">
        <f t="shared" si="634"/>
        <v>#VALUE!</v>
      </c>
      <c r="S436" s="16"/>
      <c r="T436" s="74" t="str">
        <f t="shared" si="635"/>
        <v/>
      </c>
      <c r="U436" s="69"/>
      <c r="V436" s="69"/>
      <c r="W436" s="69"/>
      <c r="X436" s="69"/>
      <c r="Y436" s="70"/>
      <c r="Z436" s="69"/>
      <c r="AA436" s="71"/>
      <c r="AB436" s="73" t="str">
        <f t="shared" si="637"/>
        <v/>
      </c>
      <c r="AC436" s="73" t="str">
        <f t="shared" si="639"/>
        <v/>
      </c>
      <c r="AD436" s="73" t="str">
        <f t="shared" si="639"/>
        <v/>
      </c>
      <c r="AE436" s="73" t="str">
        <f t="shared" si="639"/>
        <v/>
      </c>
      <c r="AF436" s="73" t="str">
        <f t="shared" si="639"/>
        <v/>
      </c>
      <c r="AG436" s="73" t="str">
        <f t="shared" si="639"/>
        <v/>
      </c>
      <c r="AH436" s="73" t="str">
        <f t="shared" si="639"/>
        <v/>
      </c>
      <c r="AI436" s="73" t="str">
        <f t="shared" si="639"/>
        <v/>
      </c>
      <c r="AJ436" s="73" t="str">
        <f t="shared" si="639"/>
        <v/>
      </c>
      <c r="AK436" s="73" t="str">
        <f t="shared" si="639"/>
        <v/>
      </c>
      <c r="AL436" s="73" t="str">
        <f t="shared" si="639"/>
        <v/>
      </c>
      <c r="AM436" s="73" t="str">
        <f t="shared" si="639"/>
        <v/>
      </c>
      <c r="AN436" s="64" t="e">
        <f t="shared" si="636"/>
        <v>#VALUE!</v>
      </c>
      <c r="AO436" s="12"/>
      <c r="AP436" s="12" t="str">
        <f>IF(ISBLANK(F436),"",VLOOKUP(F436,'validation code'!$T$64:$U$125,2,0))</f>
        <v/>
      </c>
      <c r="AQ436" s="12" t="str">
        <f>IF(ISBLANK(F436),"",VLOOKUP(F436,'validation code'!$T$3:$U$61,2,0))</f>
        <v/>
      </c>
      <c r="AR436" s="12" t="str">
        <f>IF(ISBLANK(M436)=TRUE,"",VLOOKUP(M436,'validation code'!$X$48:$Y$49,2,0))</f>
        <v/>
      </c>
      <c r="AS436" s="12" t="str">
        <f>IF(ISBLANK(F436)=TRUE,"",VLOOKUP(F436,'validation code'!$A$29:$B$91,2,0))</f>
        <v/>
      </c>
      <c r="AT436" s="12"/>
      <c r="AU436" s="12" t="s">
        <v>1149</v>
      </c>
      <c r="AV436" s="12" t="str">
        <f>IF(ISBLANK($B$2)=TRUE,"",VLOOKUP($B$2,'validation code'!$W$54:$X$76,2,0))</f>
        <v>ENL</v>
      </c>
      <c r="AW436" s="75" t="str">
        <f t="shared" si="641"/>
        <v>01</v>
      </c>
      <c r="AX436" s="75" t="str">
        <f t="shared" si="642"/>
        <v/>
      </c>
      <c r="AY436" s="75" t="str">
        <f t="shared" si="643"/>
        <v>0435</v>
      </c>
      <c r="AZ436" s="75" t="str">
        <f t="shared" si="644"/>
        <v>EX-23-ENL-01--0435</v>
      </c>
      <c r="BA436" s="75" t="str">
        <f t="shared" si="645"/>
        <v>Not Completed</v>
      </c>
      <c r="BB436" s="77">
        <f t="shared" si="646"/>
        <v>0</v>
      </c>
      <c r="BC436" s="77">
        <f t="shared" si="647"/>
        <v>0</v>
      </c>
      <c r="BD436" s="77">
        <f t="shared" si="648"/>
        <v>0</v>
      </c>
      <c r="BE436" s="77">
        <f t="shared" si="649"/>
        <v>1</v>
      </c>
      <c r="BF436" s="77">
        <f t="shared" si="650"/>
        <v>0</v>
      </c>
      <c r="BG436" s="77">
        <f t="shared" si="651"/>
        <v>0</v>
      </c>
      <c r="BH436" s="77">
        <f t="shared" si="652"/>
        <v>0</v>
      </c>
      <c r="BI436" s="77">
        <f t="shared" si="653"/>
        <v>0</v>
      </c>
      <c r="BJ436" s="77">
        <f t="shared" si="654"/>
        <v>0</v>
      </c>
      <c r="BK436" s="77">
        <f t="shared" si="655"/>
        <v>0</v>
      </c>
      <c r="BL436" s="77">
        <f t="shared" si="656"/>
        <v>0</v>
      </c>
      <c r="BM436" s="77">
        <f t="shared" si="657"/>
        <v>0</v>
      </c>
      <c r="BN436" s="77">
        <f t="shared" si="658"/>
        <v>1</v>
      </c>
      <c r="BO436" s="77">
        <f t="shared" si="659"/>
        <v>1</v>
      </c>
      <c r="BP436" s="77">
        <f t="shared" si="660"/>
        <v>0</v>
      </c>
      <c r="BQ436" s="77">
        <f t="shared" si="661"/>
        <v>1</v>
      </c>
      <c r="BR436" s="77">
        <f t="shared" si="662"/>
        <v>0</v>
      </c>
      <c r="BS436" s="77">
        <f t="shared" si="663"/>
        <v>0</v>
      </c>
      <c r="BT436" s="77">
        <f t="shared" si="664"/>
        <v>0</v>
      </c>
      <c r="BU436" s="77">
        <f t="shared" si="665"/>
        <v>0</v>
      </c>
      <c r="BV436" s="77">
        <f t="shared" si="666"/>
        <v>0</v>
      </c>
      <c r="BW436" s="77">
        <f t="shared" si="667"/>
        <v>0</v>
      </c>
      <c r="BY436" s="78" t="str">
        <f t="shared" si="668"/>
        <v/>
      </c>
      <c r="BZ436" s="78"/>
      <c r="CA436" s="78" t="str">
        <f t="shared" si="669"/>
        <v/>
      </c>
      <c r="CB436" s="78" t="str">
        <f t="shared" si="670"/>
        <v>ENL</v>
      </c>
      <c r="CC436" s="78" t="str">
        <f t="shared" si="671"/>
        <v>ENL</v>
      </c>
    </row>
    <row r="437" spans="1:81" s="76" customFormat="1" ht="14.25" customHeight="1" x14ac:dyDescent="0.35">
      <c r="A437" s="75" t="str">
        <f t="shared" si="640"/>
        <v>Not Completed</v>
      </c>
      <c r="C437" s="77">
        <f t="shared" si="631"/>
        <v>436</v>
      </c>
      <c r="D437" s="14" t="str">
        <f t="shared" si="632"/>
        <v/>
      </c>
      <c r="E437" s="15"/>
      <c r="F437" s="15"/>
      <c r="G437" s="15"/>
      <c r="H437" s="14" t="str">
        <f t="shared" si="633"/>
        <v/>
      </c>
      <c r="I437" s="15"/>
      <c r="J437" s="15"/>
      <c r="K437" s="15"/>
      <c r="L437" s="15"/>
      <c r="M437" s="15"/>
      <c r="N437" s="15"/>
      <c r="O437" s="15"/>
      <c r="P437" s="16"/>
      <c r="Q437" s="17" t="str">
        <f>IF(ISBLANK(O437)=TRUE,"",VLOOKUP(O437,'validation code'!$X$35:$Y$38,2,0))</f>
        <v/>
      </c>
      <c r="R437" s="17" t="e">
        <f t="shared" si="634"/>
        <v>#VALUE!</v>
      </c>
      <c r="S437" s="16"/>
      <c r="T437" s="74" t="str">
        <f t="shared" si="635"/>
        <v/>
      </c>
      <c r="U437" s="69"/>
      <c r="V437" s="69"/>
      <c r="W437" s="69"/>
      <c r="X437" s="69"/>
      <c r="Y437" s="70"/>
      <c r="Z437" s="69"/>
      <c r="AA437" s="71"/>
      <c r="AB437" s="73" t="str">
        <f t="shared" si="637"/>
        <v/>
      </c>
      <c r="AC437" s="73" t="str">
        <f t="shared" si="639"/>
        <v/>
      </c>
      <c r="AD437" s="73" t="str">
        <f t="shared" si="639"/>
        <v/>
      </c>
      <c r="AE437" s="73" t="str">
        <f t="shared" si="639"/>
        <v/>
      </c>
      <c r="AF437" s="73" t="str">
        <f t="shared" si="639"/>
        <v/>
      </c>
      <c r="AG437" s="73" t="str">
        <f t="shared" si="639"/>
        <v/>
      </c>
      <c r="AH437" s="73" t="str">
        <f t="shared" si="639"/>
        <v/>
      </c>
      <c r="AI437" s="73" t="str">
        <f t="shared" si="639"/>
        <v/>
      </c>
      <c r="AJ437" s="73" t="str">
        <f t="shared" si="639"/>
        <v/>
      </c>
      <c r="AK437" s="73" t="str">
        <f t="shared" si="639"/>
        <v/>
      </c>
      <c r="AL437" s="73" t="str">
        <f t="shared" si="639"/>
        <v/>
      </c>
      <c r="AM437" s="73" t="str">
        <f t="shared" si="639"/>
        <v/>
      </c>
      <c r="AN437" s="64" t="e">
        <f t="shared" si="636"/>
        <v>#VALUE!</v>
      </c>
      <c r="AO437" s="12"/>
      <c r="AP437" s="12" t="str">
        <f>IF(ISBLANK(F437),"",VLOOKUP(F437,'validation code'!$T$64:$U$125,2,0))</f>
        <v/>
      </c>
      <c r="AQ437" s="12" t="str">
        <f>IF(ISBLANK(F437),"",VLOOKUP(F437,'validation code'!$T$3:$U$61,2,0))</f>
        <v/>
      </c>
      <c r="AR437" s="12" t="str">
        <f>IF(ISBLANK(M437)=TRUE,"",VLOOKUP(M437,'validation code'!$X$48:$Y$49,2,0))</f>
        <v/>
      </c>
      <c r="AS437" s="12" t="str">
        <f>IF(ISBLANK(F437)=TRUE,"",VLOOKUP(F437,'validation code'!$A$29:$B$91,2,0))</f>
        <v/>
      </c>
      <c r="AT437" s="12"/>
      <c r="AU437" s="12" t="s">
        <v>1149</v>
      </c>
      <c r="AV437" s="12" t="str">
        <f>IF(ISBLANK($B$2)=TRUE,"",VLOOKUP($B$2,'validation code'!$W$54:$X$76,2,0))</f>
        <v>ENL</v>
      </c>
      <c r="AW437" s="75" t="str">
        <f t="shared" si="641"/>
        <v>01</v>
      </c>
      <c r="AX437" s="75" t="str">
        <f t="shared" si="642"/>
        <v/>
      </c>
      <c r="AY437" s="75" t="str">
        <f t="shared" si="643"/>
        <v>0436</v>
      </c>
      <c r="AZ437" s="75" t="str">
        <f t="shared" si="644"/>
        <v>EX-23-ENL-01--0436</v>
      </c>
      <c r="BA437" s="75" t="str">
        <f t="shared" si="645"/>
        <v>Not Completed</v>
      </c>
      <c r="BB437" s="77">
        <f t="shared" si="646"/>
        <v>0</v>
      </c>
      <c r="BC437" s="77">
        <f t="shared" si="647"/>
        <v>0</v>
      </c>
      <c r="BD437" s="77">
        <f t="shared" si="648"/>
        <v>0</v>
      </c>
      <c r="BE437" s="77">
        <f t="shared" si="649"/>
        <v>1</v>
      </c>
      <c r="BF437" s="77">
        <f t="shared" si="650"/>
        <v>0</v>
      </c>
      <c r="BG437" s="77">
        <f t="shared" si="651"/>
        <v>0</v>
      </c>
      <c r="BH437" s="77">
        <f t="shared" si="652"/>
        <v>0</v>
      </c>
      <c r="BI437" s="77">
        <f t="shared" si="653"/>
        <v>0</v>
      </c>
      <c r="BJ437" s="77">
        <f t="shared" si="654"/>
        <v>0</v>
      </c>
      <c r="BK437" s="77">
        <f t="shared" si="655"/>
        <v>0</v>
      </c>
      <c r="BL437" s="77">
        <f t="shared" si="656"/>
        <v>0</v>
      </c>
      <c r="BM437" s="77">
        <f t="shared" si="657"/>
        <v>0</v>
      </c>
      <c r="BN437" s="77">
        <f t="shared" si="658"/>
        <v>1</v>
      </c>
      <c r="BO437" s="77">
        <f t="shared" si="659"/>
        <v>1</v>
      </c>
      <c r="BP437" s="77">
        <f t="shared" si="660"/>
        <v>0</v>
      </c>
      <c r="BQ437" s="77">
        <f t="shared" si="661"/>
        <v>1</v>
      </c>
      <c r="BR437" s="77">
        <f t="shared" si="662"/>
        <v>0</v>
      </c>
      <c r="BS437" s="77">
        <f t="shared" si="663"/>
        <v>0</v>
      </c>
      <c r="BT437" s="77">
        <f t="shared" si="664"/>
        <v>0</v>
      </c>
      <c r="BU437" s="77">
        <f t="shared" si="665"/>
        <v>0</v>
      </c>
      <c r="BV437" s="77">
        <f t="shared" si="666"/>
        <v>0</v>
      </c>
      <c r="BW437" s="77">
        <f t="shared" si="667"/>
        <v>0</v>
      </c>
      <c r="BY437" s="78" t="str">
        <f t="shared" si="668"/>
        <v/>
      </c>
      <c r="BZ437" s="78"/>
      <c r="CA437" s="78" t="str">
        <f t="shared" si="669"/>
        <v/>
      </c>
      <c r="CB437" s="78" t="str">
        <f t="shared" si="670"/>
        <v>ENL</v>
      </c>
      <c r="CC437" s="78" t="str">
        <f t="shared" si="671"/>
        <v>ENL</v>
      </c>
    </row>
    <row r="438" spans="1:81" s="76" customFormat="1" ht="14.25" customHeight="1" x14ac:dyDescent="0.35">
      <c r="A438" s="75" t="str">
        <f t="shared" si="640"/>
        <v>Not Completed</v>
      </c>
      <c r="C438" s="77">
        <f t="shared" si="631"/>
        <v>437</v>
      </c>
      <c r="D438" s="14" t="str">
        <f t="shared" si="632"/>
        <v/>
      </c>
      <c r="E438" s="15"/>
      <c r="F438" s="15"/>
      <c r="G438" s="15"/>
      <c r="H438" s="14" t="str">
        <f t="shared" si="633"/>
        <v/>
      </c>
      <c r="I438" s="15"/>
      <c r="J438" s="15"/>
      <c r="K438" s="15"/>
      <c r="L438" s="15"/>
      <c r="M438" s="15"/>
      <c r="N438" s="15"/>
      <c r="O438" s="15"/>
      <c r="P438" s="16"/>
      <c r="Q438" s="17" t="str">
        <f>IF(ISBLANK(O438)=TRUE,"",VLOOKUP(O438,'validation code'!$X$35:$Y$38,2,0))</f>
        <v/>
      </c>
      <c r="R438" s="17" t="e">
        <f t="shared" si="634"/>
        <v>#VALUE!</v>
      </c>
      <c r="S438" s="16"/>
      <c r="T438" s="74" t="str">
        <f t="shared" si="635"/>
        <v/>
      </c>
      <c r="U438" s="69"/>
      <c r="V438" s="69"/>
      <c r="W438" s="69"/>
      <c r="X438" s="69"/>
      <c r="Y438" s="70"/>
      <c r="Z438" s="69"/>
      <c r="AA438" s="71"/>
      <c r="AB438" s="73" t="str">
        <f t="shared" si="637"/>
        <v/>
      </c>
      <c r="AC438" s="73" t="str">
        <f t="shared" si="639"/>
        <v/>
      </c>
      <c r="AD438" s="73" t="str">
        <f t="shared" si="639"/>
        <v/>
      </c>
      <c r="AE438" s="73" t="str">
        <f t="shared" si="639"/>
        <v/>
      </c>
      <c r="AF438" s="73" t="str">
        <f t="shared" si="639"/>
        <v/>
      </c>
      <c r="AG438" s="73" t="str">
        <f t="shared" si="639"/>
        <v/>
      </c>
      <c r="AH438" s="73" t="str">
        <f t="shared" si="639"/>
        <v/>
      </c>
      <c r="AI438" s="73" t="str">
        <f t="shared" si="639"/>
        <v/>
      </c>
      <c r="AJ438" s="73" t="str">
        <f t="shared" si="639"/>
        <v/>
      </c>
      <c r="AK438" s="73" t="str">
        <f t="shared" si="639"/>
        <v/>
      </c>
      <c r="AL438" s="73" t="str">
        <f t="shared" si="639"/>
        <v/>
      </c>
      <c r="AM438" s="73" t="str">
        <f t="shared" si="639"/>
        <v/>
      </c>
      <c r="AN438" s="64" t="e">
        <f t="shared" si="636"/>
        <v>#VALUE!</v>
      </c>
      <c r="AO438" s="12"/>
      <c r="AP438" s="12" t="str">
        <f>IF(ISBLANK(F438),"",VLOOKUP(F438,'validation code'!$T$64:$U$125,2,0))</f>
        <v/>
      </c>
      <c r="AQ438" s="12" t="str">
        <f>IF(ISBLANK(F438),"",VLOOKUP(F438,'validation code'!$T$3:$U$61,2,0))</f>
        <v/>
      </c>
      <c r="AR438" s="12" t="str">
        <f>IF(ISBLANK(M438)=TRUE,"",VLOOKUP(M438,'validation code'!$X$48:$Y$49,2,0))</f>
        <v/>
      </c>
      <c r="AS438" s="12" t="str">
        <f>IF(ISBLANK(F438)=TRUE,"",VLOOKUP(F438,'validation code'!$A$29:$B$91,2,0))</f>
        <v/>
      </c>
      <c r="AT438" s="12"/>
      <c r="AU438" s="12" t="s">
        <v>1149</v>
      </c>
      <c r="AV438" s="12" t="str">
        <f>IF(ISBLANK($B$2)=TRUE,"",VLOOKUP($B$2,'validation code'!$W$54:$X$76,2,0))</f>
        <v>ENL</v>
      </c>
      <c r="AW438" s="75" t="str">
        <f t="shared" si="641"/>
        <v>01</v>
      </c>
      <c r="AX438" s="75" t="str">
        <f t="shared" si="642"/>
        <v/>
      </c>
      <c r="AY438" s="75" t="str">
        <f t="shared" si="643"/>
        <v>0437</v>
      </c>
      <c r="AZ438" s="75" t="str">
        <f t="shared" si="644"/>
        <v>EX-23-ENL-01--0437</v>
      </c>
      <c r="BA438" s="75" t="str">
        <f t="shared" si="645"/>
        <v>Not Completed</v>
      </c>
      <c r="BB438" s="77">
        <f t="shared" si="646"/>
        <v>0</v>
      </c>
      <c r="BC438" s="77">
        <f t="shared" si="647"/>
        <v>0</v>
      </c>
      <c r="BD438" s="77">
        <f t="shared" si="648"/>
        <v>0</v>
      </c>
      <c r="BE438" s="77">
        <f t="shared" si="649"/>
        <v>1</v>
      </c>
      <c r="BF438" s="77">
        <f t="shared" si="650"/>
        <v>0</v>
      </c>
      <c r="BG438" s="77">
        <f t="shared" si="651"/>
        <v>0</v>
      </c>
      <c r="BH438" s="77">
        <f t="shared" si="652"/>
        <v>0</v>
      </c>
      <c r="BI438" s="77">
        <f t="shared" si="653"/>
        <v>0</v>
      </c>
      <c r="BJ438" s="77">
        <f t="shared" si="654"/>
        <v>0</v>
      </c>
      <c r="BK438" s="77">
        <f t="shared" si="655"/>
        <v>0</v>
      </c>
      <c r="BL438" s="77">
        <f t="shared" si="656"/>
        <v>0</v>
      </c>
      <c r="BM438" s="77">
        <f t="shared" si="657"/>
        <v>0</v>
      </c>
      <c r="BN438" s="77">
        <f t="shared" si="658"/>
        <v>1</v>
      </c>
      <c r="BO438" s="77">
        <f t="shared" si="659"/>
        <v>1</v>
      </c>
      <c r="BP438" s="77">
        <f t="shared" si="660"/>
        <v>0</v>
      </c>
      <c r="BQ438" s="77">
        <f t="shared" si="661"/>
        <v>1</v>
      </c>
      <c r="BR438" s="77">
        <f t="shared" si="662"/>
        <v>0</v>
      </c>
      <c r="BS438" s="77">
        <f t="shared" si="663"/>
        <v>0</v>
      </c>
      <c r="BT438" s="77">
        <f t="shared" si="664"/>
        <v>0</v>
      </c>
      <c r="BU438" s="77">
        <f t="shared" si="665"/>
        <v>0</v>
      </c>
      <c r="BV438" s="77">
        <f t="shared" si="666"/>
        <v>0</v>
      </c>
      <c r="BW438" s="77">
        <f t="shared" si="667"/>
        <v>0</v>
      </c>
      <c r="BY438" s="78" t="str">
        <f t="shared" si="668"/>
        <v/>
      </c>
      <c r="BZ438" s="78"/>
      <c r="CA438" s="78" t="str">
        <f t="shared" si="669"/>
        <v/>
      </c>
      <c r="CB438" s="78" t="str">
        <f t="shared" si="670"/>
        <v>ENL</v>
      </c>
      <c r="CC438" s="78" t="str">
        <f t="shared" si="671"/>
        <v>ENL</v>
      </c>
    </row>
    <row r="439" spans="1:81" s="76" customFormat="1" ht="14.25" customHeight="1" x14ac:dyDescent="0.35">
      <c r="A439" s="75" t="str">
        <f t="shared" si="640"/>
        <v>Not Completed</v>
      </c>
      <c r="C439" s="77">
        <f t="shared" si="631"/>
        <v>438</v>
      </c>
      <c r="D439" s="14" t="str">
        <f t="shared" si="632"/>
        <v/>
      </c>
      <c r="E439" s="15"/>
      <c r="F439" s="15"/>
      <c r="G439" s="15"/>
      <c r="H439" s="14" t="str">
        <f t="shared" si="633"/>
        <v/>
      </c>
      <c r="I439" s="15"/>
      <c r="J439" s="15"/>
      <c r="K439" s="15"/>
      <c r="L439" s="15"/>
      <c r="M439" s="15"/>
      <c r="N439" s="15"/>
      <c r="O439" s="15"/>
      <c r="P439" s="16"/>
      <c r="Q439" s="17" t="str">
        <f>IF(ISBLANK(O439)=TRUE,"",VLOOKUP(O439,'validation code'!$X$35:$Y$38,2,0))</f>
        <v/>
      </c>
      <c r="R439" s="17" t="e">
        <f t="shared" si="634"/>
        <v>#VALUE!</v>
      </c>
      <c r="S439" s="16"/>
      <c r="T439" s="74" t="str">
        <f t="shared" si="635"/>
        <v/>
      </c>
      <c r="U439" s="69"/>
      <c r="V439" s="69"/>
      <c r="W439" s="69"/>
      <c r="X439" s="69"/>
      <c r="Y439" s="70"/>
      <c r="Z439" s="69"/>
      <c r="AA439" s="71"/>
      <c r="AB439" s="73" t="str">
        <f t="shared" si="637"/>
        <v/>
      </c>
      <c r="AC439" s="73" t="str">
        <f t="shared" si="639"/>
        <v/>
      </c>
      <c r="AD439" s="73" t="str">
        <f t="shared" si="639"/>
        <v/>
      </c>
      <c r="AE439" s="73" t="str">
        <f t="shared" si="639"/>
        <v/>
      </c>
      <c r="AF439" s="73" t="str">
        <f t="shared" si="639"/>
        <v/>
      </c>
      <c r="AG439" s="73" t="str">
        <f t="shared" si="639"/>
        <v/>
      </c>
      <c r="AH439" s="73" t="str">
        <f t="shared" si="639"/>
        <v/>
      </c>
      <c r="AI439" s="73" t="str">
        <f t="shared" si="639"/>
        <v/>
      </c>
      <c r="AJ439" s="73" t="str">
        <f t="shared" si="639"/>
        <v/>
      </c>
      <c r="AK439" s="73" t="str">
        <f t="shared" si="639"/>
        <v/>
      </c>
      <c r="AL439" s="73" t="str">
        <f t="shared" si="639"/>
        <v/>
      </c>
      <c r="AM439" s="73" t="str">
        <f t="shared" si="639"/>
        <v/>
      </c>
      <c r="AN439" s="64" t="e">
        <f t="shared" si="636"/>
        <v>#VALUE!</v>
      </c>
      <c r="AO439" s="12"/>
      <c r="AP439" s="12" t="str">
        <f>IF(ISBLANK(F439),"",VLOOKUP(F439,'validation code'!$T$64:$U$125,2,0))</f>
        <v/>
      </c>
      <c r="AQ439" s="12" t="str">
        <f>IF(ISBLANK(F439),"",VLOOKUP(F439,'validation code'!$T$3:$U$61,2,0))</f>
        <v/>
      </c>
      <c r="AR439" s="12" t="str">
        <f>IF(ISBLANK(M439)=TRUE,"",VLOOKUP(M439,'validation code'!$X$48:$Y$49,2,0))</f>
        <v/>
      </c>
      <c r="AS439" s="12" t="str">
        <f>IF(ISBLANK(F439)=TRUE,"",VLOOKUP(F439,'validation code'!$A$29:$B$91,2,0))</f>
        <v/>
      </c>
      <c r="AT439" s="12"/>
      <c r="AU439" s="12" t="s">
        <v>1149</v>
      </c>
      <c r="AV439" s="12" t="str">
        <f>IF(ISBLANK($B$2)=TRUE,"",VLOOKUP($B$2,'validation code'!$W$54:$X$76,2,0))</f>
        <v>ENL</v>
      </c>
      <c r="AW439" s="75" t="str">
        <f t="shared" si="641"/>
        <v>01</v>
      </c>
      <c r="AX439" s="75" t="str">
        <f t="shared" si="642"/>
        <v/>
      </c>
      <c r="AY439" s="75" t="str">
        <f t="shared" si="643"/>
        <v>0438</v>
      </c>
      <c r="AZ439" s="75" t="str">
        <f t="shared" si="644"/>
        <v>EX-23-ENL-01--0438</v>
      </c>
      <c r="BA439" s="75" t="str">
        <f t="shared" si="645"/>
        <v>Not Completed</v>
      </c>
      <c r="BB439" s="77">
        <f t="shared" si="646"/>
        <v>0</v>
      </c>
      <c r="BC439" s="77">
        <f t="shared" si="647"/>
        <v>0</v>
      </c>
      <c r="BD439" s="77">
        <f t="shared" si="648"/>
        <v>0</v>
      </c>
      <c r="BE439" s="77">
        <f t="shared" si="649"/>
        <v>1</v>
      </c>
      <c r="BF439" s="77">
        <f t="shared" si="650"/>
        <v>0</v>
      </c>
      <c r="BG439" s="77">
        <f t="shared" si="651"/>
        <v>0</v>
      </c>
      <c r="BH439" s="77">
        <f t="shared" si="652"/>
        <v>0</v>
      </c>
      <c r="BI439" s="77">
        <f t="shared" si="653"/>
        <v>0</v>
      </c>
      <c r="BJ439" s="77">
        <f t="shared" si="654"/>
        <v>0</v>
      </c>
      <c r="BK439" s="77">
        <f t="shared" si="655"/>
        <v>0</v>
      </c>
      <c r="BL439" s="77">
        <f t="shared" si="656"/>
        <v>0</v>
      </c>
      <c r="BM439" s="77">
        <f t="shared" si="657"/>
        <v>0</v>
      </c>
      <c r="BN439" s="77">
        <f t="shared" si="658"/>
        <v>1</v>
      </c>
      <c r="BO439" s="77">
        <f t="shared" si="659"/>
        <v>1</v>
      </c>
      <c r="BP439" s="77">
        <f t="shared" si="660"/>
        <v>0</v>
      </c>
      <c r="BQ439" s="77">
        <f t="shared" si="661"/>
        <v>1</v>
      </c>
      <c r="BR439" s="77">
        <f t="shared" si="662"/>
        <v>0</v>
      </c>
      <c r="BS439" s="77">
        <f t="shared" si="663"/>
        <v>0</v>
      </c>
      <c r="BT439" s="77">
        <f t="shared" si="664"/>
        <v>0</v>
      </c>
      <c r="BU439" s="77">
        <f t="shared" si="665"/>
        <v>0</v>
      </c>
      <c r="BV439" s="77">
        <f t="shared" si="666"/>
        <v>0</v>
      </c>
      <c r="BW439" s="77">
        <f t="shared" si="667"/>
        <v>0</v>
      </c>
      <c r="BY439" s="78" t="str">
        <f t="shared" si="668"/>
        <v/>
      </c>
      <c r="BZ439" s="78"/>
      <c r="CA439" s="78" t="str">
        <f t="shared" si="669"/>
        <v/>
      </c>
      <c r="CB439" s="78" t="str">
        <f t="shared" si="670"/>
        <v>ENL</v>
      </c>
      <c r="CC439" s="78" t="str">
        <f t="shared" si="671"/>
        <v>ENL</v>
      </c>
    </row>
    <row r="440" spans="1:81" s="76" customFormat="1" ht="14.25" customHeight="1" x14ac:dyDescent="0.35">
      <c r="A440" s="75" t="str">
        <f t="shared" si="640"/>
        <v>Not Completed</v>
      </c>
      <c r="C440" s="77">
        <f t="shared" si="631"/>
        <v>439</v>
      </c>
      <c r="D440" s="14" t="str">
        <f t="shared" si="632"/>
        <v/>
      </c>
      <c r="E440" s="15"/>
      <c r="F440" s="15"/>
      <c r="G440" s="15"/>
      <c r="H440" s="14" t="str">
        <f t="shared" si="633"/>
        <v/>
      </c>
      <c r="I440" s="15"/>
      <c r="J440" s="15"/>
      <c r="K440" s="15"/>
      <c r="L440" s="15"/>
      <c r="M440" s="15"/>
      <c r="N440" s="15"/>
      <c r="O440" s="15"/>
      <c r="P440" s="16"/>
      <c r="Q440" s="17" t="str">
        <f>IF(ISBLANK(O440)=TRUE,"",VLOOKUP(O440,'validation code'!$X$35:$Y$38,2,0))</f>
        <v/>
      </c>
      <c r="R440" s="17" t="e">
        <f t="shared" si="634"/>
        <v>#VALUE!</v>
      </c>
      <c r="S440" s="16"/>
      <c r="T440" s="74" t="str">
        <f t="shared" si="635"/>
        <v/>
      </c>
      <c r="U440" s="69"/>
      <c r="V440" s="69"/>
      <c r="W440" s="69"/>
      <c r="X440" s="69"/>
      <c r="Y440" s="70"/>
      <c r="Z440" s="69"/>
      <c r="AA440" s="71"/>
      <c r="AB440" s="73" t="str">
        <f t="shared" si="637"/>
        <v/>
      </c>
      <c r="AC440" s="73" t="str">
        <f t="shared" si="639"/>
        <v/>
      </c>
      <c r="AD440" s="73" t="str">
        <f t="shared" si="639"/>
        <v/>
      </c>
      <c r="AE440" s="73" t="str">
        <f t="shared" si="639"/>
        <v/>
      </c>
      <c r="AF440" s="73" t="str">
        <f t="shared" si="639"/>
        <v/>
      </c>
      <c r="AG440" s="73" t="str">
        <f t="shared" si="639"/>
        <v/>
      </c>
      <c r="AH440" s="73" t="str">
        <f t="shared" si="639"/>
        <v/>
      </c>
      <c r="AI440" s="73" t="str">
        <f t="shared" si="639"/>
        <v/>
      </c>
      <c r="AJ440" s="73" t="str">
        <f t="shared" si="639"/>
        <v/>
      </c>
      <c r="AK440" s="73" t="str">
        <f t="shared" si="639"/>
        <v/>
      </c>
      <c r="AL440" s="73" t="str">
        <f t="shared" si="639"/>
        <v/>
      </c>
      <c r="AM440" s="73" t="str">
        <f t="shared" si="639"/>
        <v/>
      </c>
      <c r="AN440" s="64" t="e">
        <f t="shared" si="636"/>
        <v>#VALUE!</v>
      </c>
      <c r="AO440" s="12"/>
      <c r="AP440" s="12" t="str">
        <f>IF(ISBLANK(F440),"",VLOOKUP(F440,'validation code'!$T$64:$U$125,2,0))</f>
        <v/>
      </c>
      <c r="AQ440" s="12" t="str">
        <f>IF(ISBLANK(F440),"",VLOOKUP(F440,'validation code'!$T$3:$U$61,2,0))</f>
        <v/>
      </c>
      <c r="AR440" s="12" t="str">
        <f>IF(ISBLANK(M440)=TRUE,"",VLOOKUP(M440,'validation code'!$X$48:$Y$49,2,0))</f>
        <v/>
      </c>
      <c r="AS440" s="12" t="str">
        <f>IF(ISBLANK(F440)=TRUE,"",VLOOKUP(F440,'validation code'!$A$29:$B$91,2,0))</f>
        <v/>
      </c>
      <c r="AT440" s="12"/>
      <c r="AU440" s="12" t="s">
        <v>1149</v>
      </c>
      <c r="AV440" s="12" t="str">
        <f>IF(ISBLANK($B$2)=TRUE,"",VLOOKUP($B$2,'validation code'!$W$54:$X$76,2,0))</f>
        <v>ENL</v>
      </c>
      <c r="AW440" s="75" t="str">
        <f t="shared" si="641"/>
        <v>01</v>
      </c>
      <c r="AX440" s="75" t="str">
        <f t="shared" si="642"/>
        <v/>
      </c>
      <c r="AY440" s="75" t="str">
        <f t="shared" si="643"/>
        <v>0439</v>
      </c>
      <c r="AZ440" s="75" t="str">
        <f t="shared" si="644"/>
        <v>EX-23-ENL-01--0439</v>
      </c>
      <c r="BA440" s="75" t="str">
        <f t="shared" si="645"/>
        <v>Not Completed</v>
      </c>
      <c r="BB440" s="77">
        <f t="shared" si="646"/>
        <v>0</v>
      </c>
      <c r="BC440" s="77">
        <f t="shared" si="647"/>
        <v>0</v>
      </c>
      <c r="BD440" s="77">
        <f t="shared" si="648"/>
        <v>0</v>
      </c>
      <c r="BE440" s="77">
        <f t="shared" si="649"/>
        <v>1</v>
      </c>
      <c r="BF440" s="77">
        <f t="shared" si="650"/>
        <v>0</v>
      </c>
      <c r="BG440" s="77">
        <f t="shared" si="651"/>
        <v>0</v>
      </c>
      <c r="BH440" s="77">
        <f t="shared" si="652"/>
        <v>0</v>
      </c>
      <c r="BI440" s="77">
        <f t="shared" si="653"/>
        <v>0</v>
      </c>
      <c r="BJ440" s="77">
        <f t="shared" si="654"/>
        <v>0</v>
      </c>
      <c r="BK440" s="77">
        <f t="shared" si="655"/>
        <v>0</v>
      </c>
      <c r="BL440" s="77">
        <f t="shared" si="656"/>
        <v>0</v>
      </c>
      <c r="BM440" s="77">
        <f t="shared" si="657"/>
        <v>0</v>
      </c>
      <c r="BN440" s="77">
        <f t="shared" si="658"/>
        <v>1</v>
      </c>
      <c r="BO440" s="77">
        <f t="shared" si="659"/>
        <v>1</v>
      </c>
      <c r="BP440" s="77">
        <f t="shared" si="660"/>
        <v>0</v>
      </c>
      <c r="BQ440" s="77">
        <f t="shared" si="661"/>
        <v>1</v>
      </c>
      <c r="BR440" s="77">
        <f t="shared" si="662"/>
        <v>0</v>
      </c>
      <c r="BS440" s="77">
        <f t="shared" si="663"/>
        <v>0</v>
      </c>
      <c r="BT440" s="77">
        <f t="shared" si="664"/>
        <v>0</v>
      </c>
      <c r="BU440" s="77">
        <f t="shared" si="665"/>
        <v>0</v>
      </c>
      <c r="BV440" s="77">
        <f t="shared" si="666"/>
        <v>0</v>
      </c>
      <c r="BW440" s="77">
        <f t="shared" si="667"/>
        <v>0</v>
      </c>
      <c r="BY440" s="78" t="str">
        <f t="shared" si="668"/>
        <v/>
      </c>
      <c r="BZ440" s="78"/>
      <c r="CA440" s="78" t="str">
        <f t="shared" si="669"/>
        <v/>
      </c>
      <c r="CB440" s="78" t="str">
        <f t="shared" si="670"/>
        <v>ENL</v>
      </c>
      <c r="CC440" s="78" t="str">
        <f t="shared" si="671"/>
        <v>ENL</v>
      </c>
    </row>
    <row r="441" spans="1:81" s="76" customFormat="1" ht="14.25" customHeight="1" x14ac:dyDescent="0.35">
      <c r="A441" s="75" t="str">
        <f t="shared" si="640"/>
        <v>Not Completed</v>
      </c>
      <c r="C441" s="77">
        <f t="shared" si="631"/>
        <v>440</v>
      </c>
      <c r="D441" s="14" t="str">
        <f t="shared" si="632"/>
        <v/>
      </c>
      <c r="E441" s="15"/>
      <c r="F441" s="15"/>
      <c r="G441" s="15"/>
      <c r="H441" s="14" t="str">
        <f t="shared" si="633"/>
        <v/>
      </c>
      <c r="I441" s="15"/>
      <c r="J441" s="15"/>
      <c r="K441" s="15"/>
      <c r="L441" s="15"/>
      <c r="M441" s="15"/>
      <c r="N441" s="15"/>
      <c r="O441" s="15"/>
      <c r="P441" s="16"/>
      <c r="Q441" s="17" t="str">
        <f>IF(ISBLANK(O441)=TRUE,"",VLOOKUP(O441,'validation code'!$X$35:$Y$38,2,0))</f>
        <v/>
      </c>
      <c r="R441" s="17" t="e">
        <f t="shared" si="634"/>
        <v>#VALUE!</v>
      </c>
      <c r="S441" s="16"/>
      <c r="T441" s="74" t="str">
        <f t="shared" si="635"/>
        <v/>
      </c>
      <c r="U441" s="69"/>
      <c r="V441" s="69"/>
      <c r="W441" s="69"/>
      <c r="X441" s="69"/>
      <c r="Y441" s="70"/>
      <c r="Z441" s="69"/>
      <c r="AA441" s="71"/>
      <c r="AB441" s="73" t="str">
        <f t="shared" si="637"/>
        <v/>
      </c>
      <c r="AC441" s="73" t="str">
        <f t="shared" si="639"/>
        <v/>
      </c>
      <c r="AD441" s="73" t="str">
        <f t="shared" si="639"/>
        <v/>
      </c>
      <c r="AE441" s="73" t="str">
        <f t="shared" si="639"/>
        <v/>
      </c>
      <c r="AF441" s="73" t="str">
        <f t="shared" si="639"/>
        <v/>
      </c>
      <c r="AG441" s="73" t="str">
        <f t="shared" si="639"/>
        <v/>
      </c>
      <c r="AH441" s="73" t="str">
        <f t="shared" si="639"/>
        <v/>
      </c>
      <c r="AI441" s="73" t="str">
        <f t="shared" si="639"/>
        <v/>
      </c>
      <c r="AJ441" s="73" t="str">
        <f t="shared" si="639"/>
        <v/>
      </c>
      <c r="AK441" s="73" t="str">
        <f t="shared" si="639"/>
        <v/>
      </c>
      <c r="AL441" s="73" t="str">
        <f t="shared" si="639"/>
        <v/>
      </c>
      <c r="AM441" s="73" t="str">
        <f t="shared" si="639"/>
        <v/>
      </c>
      <c r="AN441" s="64" t="e">
        <f t="shared" si="636"/>
        <v>#VALUE!</v>
      </c>
      <c r="AO441" s="12"/>
      <c r="AP441" s="12" t="str">
        <f>IF(ISBLANK(F441),"",VLOOKUP(F441,'validation code'!$T$64:$U$125,2,0))</f>
        <v/>
      </c>
      <c r="AQ441" s="12" t="str">
        <f>IF(ISBLANK(F441),"",VLOOKUP(F441,'validation code'!$T$3:$U$61,2,0))</f>
        <v/>
      </c>
      <c r="AR441" s="12" t="str">
        <f>IF(ISBLANK(M441)=TRUE,"",VLOOKUP(M441,'validation code'!$X$48:$Y$49,2,0))</f>
        <v/>
      </c>
      <c r="AS441" s="12" t="str">
        <f>IF(ISBLANK(F441)=TRUE,"",VLOOKUP(F441,'validation code'!$A$29:$B$91,2,0))</f>
        <v/>
      </c>
      <c r="AT441" s="12"/>
      <c r="AU441" s="12" t="s">
        <v>1149</v>
      </c>
      <c r="AV441" s="12" t="str">
        <f>IF(ISBLANK($B$2)=TRUE,"",VLOOKUP($B$2,'validation code'!$W$54:$X$76,2,0))</f>
        <v>ENL</v>
      </c>
      <c r="AW441" s="75" t="str">
        <f t="shared" si="641"/>
        <v>01</v>
      </c>
      <c r="AX441" s="75" t="str">
        <f t="shared" si="642"/>
        <v/>
      </c>
      <c r="AY441" s="75" t="str">
        <f t="shared" si="643"/>
        <v>0440</v>
      </c>
      <c r="AZ441" s="75" t="str">
        <f t="shared" si="644"/>
        <v>EX-23-ENL-01--0440</v>
      </c>
      <c r="BA441" s="75" t="str">
        <f t="shared" si="645"/>
        <v>Not Completed</v>
      </c>
      <c r="BB441" s="77">
        <f t="shared" si="646"/>
        <v>0</v>
      </c>
      <c r="BC441" s="77">
        <f t="shared" si="647"/>
        <v>0</v>
      </c>
      <c r="BD441" s="77">
        <f t="shared" si="648"/>
        <v>0</v>
      </c>
      <c r="BE441" s="77">
        <f t="shared" si="649"/>
        <v>1</v>
      </c>
      <c r="BF441" s="77">
        <f t="shared" si="650"/>
        <v>0</v>
      </c>
      <c r="BG441" s="77">
        <f t="shared" si="651"/>
        <v>0</v>
      </c>
      <c r="BH441" s="77">
        <f t="shared" si="652"/>
        <v>0</v>
      </c>
      <c r="BI441" s="77">
        <f t="shared" si="653"/>
        <v>0</v>
      </c>
      <c r="BJ441" s="77">
        <f t="shared" si="654"/>
        <v>0</v>
      </c>
      <c r="BK441" s="77">
        <f t="shared" si="655"/>
        <v>0</v>
      </c>
      <c r="BL441" s="77">
        <f t="shared" si="656"/>
        <v>0</v>
      </c>
      <c r="BM441" s="77">
        <f t="shared" si="657"/>
        <v>0</v>
      </c>
      <c r="BN441" s="77">
        <f t="shared" si="658"/>
        <v>1</v>
      </c>
      <c r="BO441" s="77">
        <f t="shared" si="659"/>
        <v>1</v>
      </c>
      <c r="BP441" s="77">
        <f t="shared" si="660"/>
        <v>0</v>
      </c>
      <c r="BQ441" s="77">
        <f t="shared" si="661"/>
        <v>1</v>
      </c>
      <c r="BR441" s="77">
        <f t="shared" si="662"/>
        <v>0</v>
      </c>
      <c r="BS441" s="77">
        <f t="shared" si="663"/>
        <v>0</v>
      </c>
      <c r="BT441" s="77">
        <f t="shared" si="664"/>
        <v>0</v>
      </c>
      <c r="BU441" s="77">
        <f t="shared" si="665"/>
        <v>0</v>
      </c>
      <c r="BV441" s="77">
        <f t="shared" si="666"/>
        <v>0</v>
      </c>
      <c r="BW441" s="77">
        <f t="shared" si="667"/>
        <v>0</v>
      </c>
      <c r="BY441" s="78" t="str">
        <f t="shared" si="668"/>
        <v/>
      </c>
      <c r="BZ441" s="78"/>
      <c r="CA441" s="78" t="str">
        <f t="shared" si="669"/>
        <v/>
      </c>
      <c r="CB441" s="78" t="str">
        <f t="shared" si="670"/>
        <v>ENL</v>
      </c>
      <c r="CC441" s="78" t="str">
        <f t="shared" si="671"/>
        <v>ENL</v>
      </c>
    </row>
    <row r="442" spans="1:81" s="76" customFormat="1" ht="14.25" customHeight="1" x14ac:dyDescent="0.35">
      <c r="A442" s="75" t="str">
        <f t="shared" si="640"/>
        <v>Not Completed</v>
      </c>
      <c r="C442" s="77">
        <f t="shared" si="631"/>
        <v>441</v>
      </c>
      <c r="D442" s="14" t="str">
        <f t="shared" si="632"/>
        <v/>
      </c>
      <c r="E442" s="15"/>
      <c r="F442" s="15"/>
      <c r="G442" s="15"/>
      <c r="H442" s="14" t="str">
        <f t="shared" si="633"/>
        <v/>
      </c>
      <c r="I442" s="15"/>
      <c r="J442" s="15"/>
      <c r="K442" s="15"/>
      <c r="L442" s="15"/>
      <c r="M442" s="15"/>
      <c r="N442" s="15"/>
      <c r="O442" s="15"/>
      <c r="P442" s="16"/>
      <c r="Q442" s="17" t="str">
        <f>IF(ISBLANK(O442)=TRUE,"",VLOOKUP(O442,'validation code'!$X$35:$Y$38,2,0))</f>
        <v/>
      </c>
      <c r="R442" s="17" t="e">
        <f t="shared" si="634"/>
        <v>#VALUE!</v>
      </c>
      <c r="S442" s="16"/>
      <c r="T442" s="74" t="str">
        <f t="shared" si="635"/>
        <v/>
      </c>
      <c r="U442" s="69"/>
      <c r="V442" s="69"/>
      <c r="W442" s="69"/>
      <c r="X442" s="69"/>
      <c r="Y442" s="70"/>
      <c r="Z442" s="69"/>
      <c r="AA442" s="71"/>
      <c r="AB442" s="73" t="str">
        <f t="shared" si="637"/>
        <v/>
      </c>
      <c r="AC442" s="73" t="str">
        <f t="shared" si="639"/>
        <v/>
      </c>
      <c r="AD442" s="73" t="str">
        <f t="shared" si="639"/>
        <v/>
      </c>
      <c r="AE442" s="73" t="str">
        <f t="shared" si="639"/>
        <v/>
      </c>
      <c r="AF442" s="73" t="str">
        <f t="shared" si="639"/>
        <v/>
      </c>
      <c r="AG442" s="73" t="str">
        <f t="shared" si="639"/>
        <v/>
      </c>
      <c r="AH442" s="73" t="str">
        <f t="shared" si="639"/>
        <v/>
      </c>
      <c r="AI442" s="73" t="str">
        <f t="shared" si="639"/>
        <v/>
      </c>
      <c r="AJ442" s="73" t="str">
        <f t="shared" si="639"/>
        <v/>
      </c>
      <c r="AK442" s="73" t="str">
        <f t="shared" si="639"/>
        <v/>
      </c>
      <c r="AL442" s="73" t="str">
        <f t="shared" si="639"/>
        <v/>
      </c>
      <c r="AM442" s="73" t="str">
        <f t="shared" si="639"/>
        <v/>
      </c>
      <c r="AN442" s="64" t="e">
        <f t="shared" si="636"/>
        <v>#VALUE!</v>
      </c>
      <c r="AO442" s="12"/>
      <c r="AP442" s="12" t="str">
        <f>IF(ISBLANK(F442),"",VLOOKUP(F442,'validation code'!$T$64:$U$125,2,0))</f>
        <v/>
      </c>
      <c r="AQ442" s="12" t="str">
        <f>IF(ISBLANK(F442),"",VLOOKUP(F442,'validation code'!$T$3:$U$61,2,0))</f>
        <v/>
      </c>
      <c r="AR442" s="12" t="str">
        <f>IF(ISBLANK(M442)=TRUE,"",VLOOKUP(M442,'validation code'!$X$48:$Y$49,2,0))</f>
        <v/>
      </c>
      <c r="AS442" s="12" t="str">
        <f>IF(ISBLANK(F442)=TRUE,"",VLOOKUP(F442,'validation code'!$A$29:$B$91,2,0))</f>
        <v/>
      </c>
      <c r="AT442" s="12"/>
      <c r="AU442" s="12" t="s">
        <v>1149</v>
      </c>
      <c r="AV442" s="12" t="str">
        <f>IF(ISBLANK($B$2)=TRUE,"",VLOOKUP($B$2,'validation code'!$W$54:$X$76,2,0))</f>
        <v>ENL</v>
      </c>
      <c r="AW442" s="75" t="str">
        <f t="shared" si="641"/>
        <v>01</v>
      </c>
      <c r="AX442" s="75" t="str">
        <f t="shared" si="642"/>
        <v/>
      </c>
      <c r="AY442" s="75" t="str">
        <f t="shared" si="643"/>
        <v>0441</v>
      </c>
      <c r="AZ442" s="75" t="str">
        <f t="shared" si="644"/>
        <v>EX-23-ENL-01--0441</v>
      </c>
      <c r="BA442" s="75" t="str">
        <f t="shared" si="645"/>
        <v>Not Completed</v>
      </c>
      <c r="BB442" s="77">
        <f t="shared" si="646"/>
        <v>0</v>
      </c>
      <c r="BC442" s="77">
        <f t="shared" si="647"/>
        <v>0</v>
      </c>
      <c r="BD442" s="77">
        <f t="shared" si="648"/>
        <v>0</v>
      </c>
      <c r="BE442" s="77">
        <f t="shared" si="649"/>
        <v>1</v>
      </c>
      <c r="BF442" s="77">
        <f t="shared" si="650"/>
        <v>0</v>
      </c>
      <c r="BG442" s="77">
        <f t="shared" si="651"/>
        <v>0</v>
      </c>
      <c r="BH442" s="77">
        <f t="shared" si="652"/>
        <v>0</v>
      </c>
      <c r="BI442" s="77">
        <f t="shared" si="653"/>
        <v>0</v>
      </c>
      <c r="BJ442" s="77">
        <f t="shared" si="654"/>
        <v>0</v>
      </c>
      <c r="BK442" s="77">
        <f t="shared" si="655"/>
        <v>0</v>
      </c>
      <c r="BL442" s="77">
        <f t="shared" si="656"/>
        <v>0</v>
      </c>
      <c r="BM442" s="77">
        <f t="shared" si="657"/>
        <v>0</v>
      </c>
      <c r="BN442" s="77">
        <f t="shared" si="658"/>
        <v>1</v>
      </c>
      <c r="BO442" s="77">
        <f t="shared" si="659"/>
        <v>1</v>
      </c>
      <c r="BP442" s="77">
        <f t="shared" si="660"/>
        <v>0</v>
      </c>
      <c r="BQ442" s="77">
        <f t="shared" si="661"/>
        <v>1</v>
      </c>
      <c r="BR442" s="77">
        <f t="shared" si="662"/>
        <v>0</v>
      </c>
      <c r="BS442" s="77">
        <f t="shared" si="663"/>
        <v>0</v>
      </c>
      <c r="BT442" s="77">
        <f t="shared" si="664"/>
        <v>0</v>
      </c>
      <c r="BU442" s="77">
        <f t="shared" si="665"/>
        <v>0</v>
      </c>
      <c r="BV442" s="77">
        <f t="shared" si="666"/>
        <v>0</v>
      </c>
      <c r="BW442" s="77">
        <f t="shared" si="667"/>
        <v>0</v>
      </c>
      <c r="BY442" s="78" t="str">
        <f t="shared" si="668"/>
        <v/>
      </c>
      <c r="BZ442" s="78"/>
      <c r="CA442" s="78" t="str">
        <f t="shared" si="669"/>
        <v/>
      </c>
      <c r="CB442" s="78" t="str">
        <f t="shared" si="670"/>
        <v>ENL</v>
      </c>
      <c r="CC442" s="78" t="str">
        <f t="shared" si="671"/>
        <v>ENL</v>
      </c>
    </row>
    <row r="443" spans="1:81" s="76" customFormat="1" ht="14.25" customHeight="1" x14ac:dyDescent="0.35">
      <c r="A443" s="75" t="str">
        <f t="shared" si="640"/>
        <v>Not Completed</v>
      </c>
      <c r="C443" s="77">
        <f t="shared" si="631"/>
        <v>442</v>
      </c>
      <c r="D443" s="14" t="str">
        <f t="shared" si="632"/>
        <v/>
      </c>
      <c r="E443" s="15"/>
      <c r="F443" s="15"/>
      <c r="G443" s="15"/>
      <c r="H443" s="14" t="str">
        <f t="shared" si="633"/>
        <v/>
      </c>
      <c r="I443" s="15"/>
      <c r="J443" s="15"/>
      <c r="K443" s="15"/>
      <c r="L443" s="15"/>
      <c r="M443" s="15"/>
      <c r="N443" s="15"/>
      <c r="O443" s="15"/>
      <c r="P443" s="16"/>
      <c r="Q443" s="17" t="str">
        <f>IF(ISBLANK(O443)=TRUE,"",VLOOKUP(O443,'validation code'!$X$35:$Y$38,2,0))</f>
        <v/>
      </c>
      <c r="R443" s="17" t="e">
        <f t="shared" si="634"/>
        <v>#VALUE!</v>
      </c>
      <c r="S443" s="16"/>
      <c r="T443" s="74" t="str">
        <f t="shared" si="635"/>
        <v/>
      </c>
      <c r="U443" s="69"/>
      <c r="V443" s="69"/>
      <c r="W443" s="69"/>
      <c r="X443" s="69"/>
      <c r="Y443" s="70"/>
      <c r="Z443" s="69"/>
      <c r="AA443" s="71"/>
      <c r="AB443" s="73" t="str">
        <f t="shared" si="637"/>
        <v/>
      </c>
      <c r="AC443" s="73" t="str">
        <f t="shared" si="639"/>
        <v/>
      </c>
      <c r="AD443" s="73" t="str">
        <f t="shared" si="639"/>
        <v/>
      </c>
      <c r="AE443" s="73" t="str">
        <f t="shared" si="639"/>
        <v/>
      </c>
      <c r="AF443" s="73" t="str">
        <f t="shared" si="639"/>
        <v/>
      </c>
      <c r="AG443" s="73" t="str">
        <f t="shared" si="639"/>
        <v/>
      </c>
      <c r="AH443" s="73" t="str">
        <f t="shared" si="639"/>
        <v/>
      </c>
      <c r="AI443" s="73" t="str">
        <f t="shared" si="639"/>
        <v/>
      </c>
      <c r="AJ443" s="73" t="str">
        <f t="shared" si="639"/>
        <v/>
      </c>
      <c r="AK443" s="73" t="str">
        <f t="shared" si="639"/>
        <v/>
      </c>
      <c r="AL443" s="73" t="str">
        <f t="shared" si="639"/>
        <v/>
      </c>
      <c r="AM443" s="73" t="str">
        <f t="shared" si="639"/>
        <v/>
      </c>
      <c r="AN443" s="64" t="e">
        <f t="shared" si="636"/>
        <v>#VALUE!</v>
      </c>
      <c r="AO443" s="12"/>
      <c r="AP443" s="12" t="str">
        <f>IF(ISBLANK(F443),"",VLOOKUP(F443,'validation code'!$T$64:$U$125,2,0))</f>
        <v/>
      </c>
      <c r="AQ443" s="12" t="str">
        <f>IF(ISBLANK(F443),"",VLOOKUP(F443,'validation code'!$T$3:$U$61,2,0))</f>
        <v/>
      </c>
      <c r="AR443" s="12" t="str">
        <f>IF(ISBLANK(M443)=TRUE,"",VLOOKUP(M443,'validation code'!$X$48:$Y$49,2,0))</f>
        <v/>
      </c>
      <c r="AS443" s="12" t="str">
        <f>IF(ISBLANK(F443)=TRUE,"",VLOOKUP(F443,'validation code'!$A$29:$B$91,2,0))</f>
        <v/>
      </c>
      <c r="AT443" s="12"/>
      <c r="AU443" s="12" t="s">
        <v>1149</v>
      </c>
      <c r="AV443" s="12" t="str">
        <f>IF(ISBLANK($B$2)=TRUE,"",VLOOKUP($B$2,'validation code'!$W$54:$X$76,2,0))</f>
        <v>ENL</v>
      </c>
      <c r="AW443" s="75" t="str">
        <f t="shared" si="641"/>
        <v>01</v>
      </c>
      <c r="AX443" s="75" t="str">
        <f t="shared" si="642"/>
        <v/>
      </c>
      <c r="AY443" s="75" t="str">
        <f t="shared" si="643"/>
        <v>0442</v>
      </c>
      <c r="AZ443" s="75" t="str">
        <f t="shared" si="644"/>
        <v>EX-23-ENL-01--0442</v>
      </c>
      <c r="BA443" s="75" t="str">
        <f t="shared" si="645"/>
        <v>Not Completed</v>
      </c>
      <c r="BB443" s="77">
        <f t="shared" si="646"/>
        <v>0</v>
      </c>
      <c r="BC443" s="77">
        <f t="shared" si="647"/>
        <v>0</v>
      </c>
      <c r="BD443" s="77">
        <f t="shared" si="648"/>
        <v>0</v>
      </c>
      <c r="BE443" s="77">
        <f t="shared" si="649"/>
        <v>1</v>
      </c>
      <c r="BF443" s="77">
        <f t="shared" si="650"/>
        <v>0</v>
      </c>
      <c r="BG443" s="77">
        <f t="shared" si="651"/>
        <v>0</v>
      </c>
      <c r="BH443" s="77">
        <f t="shared" si="652"/>
        <v>0</v>
      </c>
      <c r="BI443" s="77">
        <f t="shared" si="653"/>
        <v>0</v>
      </c>
      <c r="BJ443" s="77">
        <f t="shared" si="654"/>
        <v>0</v>
      </c>
      <c r="BK443" s="77">
        <f t="shared" si="655"/>
        <v>0</v>
      </c>
      <c r="BL443" s="77">
        <f t="shared" si="656"/>
        <v>0</v>
      </c>
      <c r="BM443" s="77">
        <f t="shared" si="657"/>
        <v>0</v>
      </c>
      <c r="BN443" s="77">
        <f t="shared" si="658"/>
        <v>1</v>
      </c>
      <c r="BO443" s="77">
        <f t="shared" si="659"/>
        <v>1</v>
      </c>
      <c r="BP443" s="77">
        <f t="shared" si="660"/>
        <v>0</v>
      </c>
      <c r="BQ443" s="77">
        <f t="shared" si="661"/>
        <v>1</v>
      </c>
      <c r="BR443" s="77">
        <f t="shared" si="662"/>
        <v>0</v>
      </c>
      <c r="BS443" s="77">
        <f t="shared" si="663"/>
        <v>0</v>
      </c>
      <c r="BT443" s="77">
        <f t="shared" si="664"/>
        <v>0</v>
      </c>
      <c r="BU443" s="77">
        <f t="shared" si="665"/>
        <v>0</v>
      </c>
      <c r="BV443" s="77">
        <f t="shared" si="666"/>
        <v>0</v>
      </c>
      <c r="BW443" s="77">
        <f t="shared" si="667"/>
        <v>0</v>
      </c>
      <c r="BY443" s="78" t="str">
        <f t="shared" si="668"/>
        <v/>
      </c>
      <c r="BZ443" s="78"/>
      <c r="CA443" s="78" t="str">
        <f t="shared" si="669"/>
        <v/>
      </c>
      <c r="CB443" s="78" t="str">
        <f t="shared" si="670"/>
        <v>ENL</v>
      </c>
      <c r="CC443" s="78" t="str">
        <f t="shared" si="671"/>
        <v>ENL</v>
      </c>
    </row>
    <row r="444" spans="1:81" s="76" customFormat="1" ht="14.25" customHeight="1" x14ac:dyDescent="0.35">
      <c r="A444" s="75" t="str">
        <f t="shared" si="640"/>
        <v>Not Completed</v>
      </c>
      <c r="C444" s="77">
        <f t="shared" si="631"/>
        <v>443</v>
      </c>
      <c r="D444" s="14" t="str">
        <f t="shared" si="632"/>
        <v/>
      </c>
      <c r="E444" s="15"/>
      <c r="F444" s="15"/>
      <c r="G444" s="15"/>
      <c r="H444" s="14" t="str">
        <f t="shared" si="633"/>
        <v/>
      </c>
      <c r="I444" s="15"/>
      <c r="J444" s="15"/>
      <c r="K444" s="15"/>
      <c r="L444" s="15"/>
      <c r="M444" s="15"/>
      <c r="N444" s="15"/>
      <c r="O444" s="15"/>
      <c r="P444" s="16"/>
      <c r="Q444" s="17" t="str">
        <f>IF(ISBLANK(O444)=TRUE,"",VLOOKUP(O444,'validation code'!$X$35:$Y$38,2,0))</f>
        <v/>
      </c>
      <c r="R444" s="17" t="e">
        <f t="shared" si="634"/>
        <v>#VALUE!</v>
      </c>
      <c r="S444" s="16"/>
      <c r="T444" s="74" t="str">
        <f t="shared" si="635"/>
        <v/>
      </c>
      <c r="U444" s="69"/>
      <c r="V444" s="69"/>
      <c r="W444" s="69"/>
      <c r="X444" s="69"/>
      <c r="Y444" s="70"/>
      <c r="Z444" s="69"/>
      <c r="AA444" s="71"/>
      <c r="AB444" s="73" t="str">
        <f t="shared" si="637"/>
        <v/>
      </c>
      <c r="AC444" s="73" t="str">
        <f t="shared" si="639"/>
        <v/>
      </c>
      <c r="AD444" s="73" t="str">
        <f t="shared" si="639"/>
        <v/>
      </c>
      <c r="AE444" s="73" t="str">
        <f t="shared" si="639"/>
        <v/>
      </c>
      <c r="AF444" s="73" t="str">
        <f t="shared" si="639"/>
        <v/>
      </c>
      <c r="AG444" s="73" t="str">
        <f t="shared" si="639"/>
        <v/>
      </c>
      <c r="AH444" s="73" t="str">
        <f t="shared" si="639"/>
        <v/>
      </c>
      <c r="AI444" s="73" t="str">
        <f t="shared" si="639"/>
        <v/>
      </c>
      <c r="AJ444" s="73" t="str">
        <f t="shared" si="639"/>
        <v/>
      </c>
      <c r="AK444" s="73" t="str">
        <f t="shared" si="639"/>
        <v/>
      </c>
      <c r="AL444" s="73" t="str">
        <f t="shared" si="639"/>
        <v/>
      </c>
      <c r="AM444" s="73" t="str">
        <f t="shared" si="639"/>
        <v/>
      </c>
      <c r="AN444" s="64" t="e">
        <f t="shared" si="636"/>
        <v>#VALUE!</v>
      </c>
      <c r="AO444" s="12"/>
      <c r="AP444" s="12" t="str">
        <f>IF(ISBLANK(F444),"",VLOOKUP(F444,'validation code'!$T$64:$U$125,2,0))</f>
        <v/>
      </c>
      <c r="AQ444" s="12" t="str">
        <f>IF(ISBLANK(F444),"",VLOOKUP(F444,'validation code'!$T$3:$U$61,2,0))</f>
        <v/>
      </c>
      <c r="AR444" s="12" t="str">
        <f>IF(ISBLANK(M444)=TRUE,"",VLOOKUP(M444,'validation code'!$X$48:$Y$49,2,0))</f>
        <v/>
      </c>
      <c r="AS444" s="12" t="str">
        <f>IF(ISBLANK(F444)=TRUE,"",VLOOKUP(F444,'validation code'!$A$29:$B$91,2,0))</f>
        <v/>
      </c>
      <c r="AT444" s="12"/>
      <c r="AU444" s="12" t="s">
        <v>1149</v>
      </c>
      <c r="AV444" s="12" t="str">
        <f>IF(ISBLANK($B$2)=TRUE,"",VLOOKUP($B$2,'validation code'!$W$54:$X$76,2,0))</f>
        <v>ENL</v>
      </c>
      <c r="AW444" s="75" t="str">
        <f t="shared" si="641"/>
        <v>01</v>
      </c>
      <c r="AX444" s="75" t="str">
        <f t="shared" si="642"/>
        <v/>
      </c>
      <c r="AY444" s="75" t="str">
        <f t="shared" si="643"/>
        <v>0443</v>
      </c>
      <c r="AZ444" s="75" t="str">
        <f t="shared" si="644"/>
        <v>EX-23-ENL-01--0443</v>
      </c>
      <c r="BA444" s="75" t="str">
        <f t="shared" si="645"/>
        <v>Not Completed</v>
      </c>
      <c r="BB444" s="77">
        <f t="shared" si="646"/>
        <v>0</v>
      </c>
      <c r="BC444" s="77">
        <f t="shared" si="647"/>
        <v>0</v>
      </c>
      <c r="BD444" s="77">
        <f t="shared" si="648"/>
        <v>0</v>
      </c>
      <c r="BE444" s="77">
        <f t="shared" si="649"/>
        <v>1</v>
      </c>
      <c r="BF444" s="77">
        <f t="shared" si="650"/>
        <v>0</v>
      </c>
      <c r="BG444" s="77">
        <f t="shared" si="651"/>
        <v>0</v>
      </c>
      <c r="BH444" s="77">
        <f t="shared" si="652"/>
        <v>0</v>
      </c>
      <c r="BI444" s="77">
        <f t="shared" si="653"/>
        <v>0</v>
      </c>
      <c r="BJ444" s="77">
        <f t="shared" si="654"/>
        <v>0</v>
      </c>
      <c r="BK444" s="77">
        <f t="shared" si="655"/>
        <v>0</v>
      </c>
      <c r="BL444" s="77">
        <f t="shared" si="656"/>
        <v>0</v>
      </c>
      <c r="BM444" s="77">
        <f t="shared" si="657"/>
        <v>0</v>
      </c>
      <c r="BN444" s="77">
        <f t="shared" si="658"/>
        <v>1</v>
      </c>
      <c r="BO444" s="77">
        <f t="shared" si="659"/>
        <v>1</v>
      </c>
      <c r="BP444" s="77">
        <f t="shared" si="660"/>
        <v>0</v>
      </c>
      <c r="BQ444" s="77">
        <f t="shared" si="661"/>
        <v>1</v>
      </c>
      <c r="BR444" s="77">
        <f t="shared" si="662"/>
        <v>0</v>
      </c>
      <c r="BS444" s="77">
        <f t="shared" si="663"/>
        <v>0</v>
      </c>
      <c r="BT444" s="77">
        <f t="shared" si="664"/>
        <v>0</v>
      </c>
      <c r="BU444" s="77">
        <f t="shared" si="665"/>
        <v>0</v>
      </c>
      <c r="BV444" s="77">
        <f t="shared" si="666"/>
        <v>0</v>
      </c>
      <c r="BW444" s="77">
        <f t="shared" si="667"/>
        <v>0</v>
      </c>
      <c r="BY444" s="78" t="str">
        <f t="shared" si="668"/>
        <v/>
      </c>
      <c r="BZ444" s="78"/>
      <c r="CA444" s="78" t="str">
        <f t="shared" si="669"/>
        <v/>
      </c>
      <c r="CB444" s="78" t="str">
        <f t="shared" si="670"/>
        <v>ENL</v>
      </c>
      <c r="CC444" s="78" t="str">
        <f t="shared" si="671"/>
        <v>ENL</v>
      </c>
    </row>
    <row r="445" spans="1:81" s="76" customFormat="1" ht="14.25" customHeight="1" x14ac:dyDescent="0.35">
      <c r="A445" s="75" t="str">
        <f t="shared" si="640"/>
        <v>Not Completed</v>
      </c>
      <c r="C445" s="77">
        <f t="shared" si="631"/>
        <v>444</v>
      </c>
      <c r="D445" s="14" t="str">
        <f t="shared" si="632"/>
        <v/>
      </c>
      <c r="E445" s="15"/>
      <c r="F445" s="15"/>
      <c r="G445" s="15"/>
      <c r="H445" s="14" t="str">
        <f t="shared" si="633"/>
        <v/>
      </c>
      <c r="I445" s="15"/>
      <c r="J445" s="15"/>
      <c r="K445" s="15"/>
      <c r="L445" s="15"/>
      <c r="M445" s="15"/>
      <c r="N445" s="15"/>
      <c r="O445" s="15"/>
      <c r="P445" s="16"/>
      <c r="Q445" s="17" t="str">
        <f>IF(ISBLANK(O445)=TRUE,"",VLOOKUP(O445,'validation code'!$X$35:$Y$38,2,0))</f>
        <v/>
      </c>
      <c r="R445" s="17" t="e">
        <f t="shared" si="634"/>
        <v>#VALUE!</v>
      </c>
      <c r="S445" s="16"/>
      <c r="T445" s="74" t="str">
        <f t="shared" si="635"/>
        <v/>
      </c>
      <c r="U445" s="69"/>
      <c r="V445" s="69"/>
      <c r="W445" s="69"/>
      <c r="X445" s="69"/>
      <c r="Y445" s="70"/>
      <c r="Z445" s="69"/>
      <c r="AA445" s="71"/>
      <c r="AB445" s="73" t="str">
        <f t="shared" si="637"/>
        <v/>
      </c>
      <c r="AC445" s="73" t="str">
        <f t="shared" si="639"/>
        <v/>
      </c>
      <c r="AD445" s="73" t="str">
        <f t="shared" si="639"/>
        <v/>
      </c>
      <c r="AE445" s="73" t="str">
        <f t="shared" si="639"/>
        <v/>
      </c>
      <c r="AF445" s="73" t="str">
        <f t="shared" si="639"/>
        <v/>
      </c>
      <c r="AG445" s="73" t="str">
        <f t="shared" si="639"/>
        <v/>
      </c>
      <c r="AH445" s="73" t="str">
        <f t="shared" si="639"/>
        <v/>
      </c>
      <c r="AI445" s="73" t="str">
        <f t="shared" si="639"/>
        <v/>
      </c>
      <c r="AJ445" s="73" t="str">
        <f t="shared" si="639"/>
        <v/>
      </c>
      <c r="AK445" s="73" t="str">
        <f t="shared" si="639"/>
        <v/>
      </c>
      <c r="AL445" s="73" t="str">
        <f t="shared" si="639"/>
        <v/>
      </c>
      <c r="AM445" s="73" t="str">
        <f t="shared" si="639"/>
        <v/>
      </c>
      <c r="AN445" s="64" t="e">
        <f t="shared" si="636"/>
        <v>#VALUE!</v>
      </c>
      <c r="AO445" s="12"/>
      <c r="AP445" s="12" t="str">
        <f>IF(ISBLANK(F445),"",VLOOKUP(F445,'validation code'!$T$64:$U$125,2,0))</f>
        <v/>
      </c>
      <c r="AQ445" s="12" t="str">
        <f>IF(ISBLANK(F445),"",VLOOKUP(F445,'validation code'!$T$3:$U$61,2,0))</f>
        <v/>
      </c>
      <c r="AR445" s="12" t="str">
        <f>IF(ISBLANK(M445)=TRUE,"",VLOOKUP(M445,'validation code'!$X$48:$Y$49,2,0))</f>
        <v/>
      </c>
      <c r="AS445" s="12" t="str">
        <f>IF(ISBLANK(F445)=TRUE,"",VLOOKUP(F445,'validation code'!$A$29:$B$91,2,0))</f>
        <v/>
      </c>
      <c r="AT445" s="12"/>
      <c r="AU445" s="12" t="s">
        <v>1149</v>
      </c>
      <c r="AV445" s="12" t="str">
        <f>IF(ISBLANK($B$2)=TRUE,"",VLOOKUP($B$2,'validation code'!$W$54:$X$76,2,0))</f>
        <v>ENL</v>
      </c>
      <c r="AW445" s="75" t="str">
        <f t="shared" si="641"/>
        <v>01</v>
      </c>
      <c r="AX445" s="75" t="str">
        <f t="shared" si="642"/>
        <v/>
      </c>
      <c r="AY445" s="75" t="str">
        <f t="shared" si="643"/>
        <v>0444</v>
      </c>
      <c r="AZ445" s="75" t="str">
        <f t="shared" si="644"/>
        <v>EX-23-ENL-01--0444</v>
      </c>
      <c r="BA445" s="75" t="str">
        <f t="shared" si="645"/>
        <v>Not Completed</v>
      </c>
      <c r="BB445" s="77">
        <f t="shared" si="646"/>
        <v>0</v>
      </c>
      <c r="BC445" s="77">
        <f t="shared" si="647"/>
        <v>0</v>
      </c>
      <c r="BD445" s="77">
        <f t="shared" si="648"/>
        <v>0</v>
      </c>
      <c r="BE445" s="77">
        <f t="shared" si="649"/>
        <v>1</v>
      </c>
      <c r="BF445" s="77">
        <f t="shared" si="650"/>
        <v>0</v>
      </c>
      <c r="BG445" s="77">
        <f t="shared" si="651"/>
        <v>0</v>
      </c>
      <c r="BH445" s="77">
        <f t="shared" si="652"/>
        <v>0</v>
      </c>
      <c r="BI445" s="77">
        <f t="shared" si="653"/>
        <v>0</v>
      </c>
      <c r="BJ445" s="77">
        <f t="shared" si="654"/>
        <v>0</v>
      </c>
      <c r="BK445" s="77">
        <f t="shared" si="655"/>
        <v>0</v>
      </c>
      <c r="BL445" s="77">
        <f t="shared" si="656"/>
        <v>0</v>
      </c>
      <c r="BM445" s="77">
        <f t="shared" si="657"/>
        <v>0</v>
      </c>
      <c r="BN445" s="77">
        <f t="shared" si="658"/>
        <v>1</v>
      </c>
      <c r="BO445" s="77">
        <f t="shared" si="659"/>
        <v>1</v>
      </c>
      <c r="BP445" s="77">
        <f t="shared" si="660"/>
        <v>0</v>
      </c>
      <c r="BQ445" s="77">
        <f t="shared" si="661"/>
        <v>1</v>
      </c>
      <c r="BR445" s="77">
        <f t="shared" si="662"/>
        <v>0</v>
      </c>
      <c r="BS445" s="77">
        <f t="shared" si="663"/>
        <v>0</v>
      </c>
      <c r="BT445" s="77">
        <f t="shared" si="664"/>
        <v>0</v>
      </c>
      <c r="BU445" s="77">
        <f t="shared" si="665"/>
        <v>0</v>
      </c>
      <c r="BV445" s="77">
        <f t="shared" si="666"/>
        <v>0</v>
      </c>
      <c r="BW445" s="77">
        <f t="shared" si="667"/>
        <v>0</v>
      </c>
      <c r="BY445" s="78" t="str">
        <f t="shared" si="668"/>
        <v/>
      </c>
      <c r="BZ445" s="78"/>
      <c r="CA445" s="78" t="str">
        <f t="shared" si="669"/>
        <v/>
      </c>
      <c r="CB445" s="78" t="str">
        <f t="shared" si="670"/>
        <v>ENL</v>
      </c>
      <c r="CC445" s="78" t="str">
        <f t="shared" si="671"/>
        <v>ENL</v>
      </c>
    </row>
    <row r="446" spans="1:81" s="76" customFormat="1" ht="14.25" customHeight="1" x14ac:dyDescent="0.35">
      <c r="A446" s="75" t="str">
        <f t="shared" si="640"/>
        <v>Not Completed</v>
      </c>
      <c r="C446" s="77">
        <f t="shared" si="631"/>
        <v>445</v>
      </c>
      <c r="D446" s="14" t="str">
        <f t="shared" si="632"/>
        <v/>
      </c>
      <c r="E446" s="15"/>
      <c r="F446" s="15"/>
      <c r="G446" s="15"/>
      <c r="H446" s="14" t="str">
        <f t="shared" si="633"/>
        <v/>
      </c>
      <c r="I446" s="15"/>
      <c r="J446" s="15"/>
      <c r="K446" s="15"/>
      <c r="L446" s="15"/>
      <c r="M446" s="15"/>
      <c r="N446" s="15"/>
      <c r="O446" s="15"/>
      <c r="P446" s="16"/>
      <c r="Q446" s="17" t="str">
        <f>IF(ISBLANK(O446)=TRUE,"",VLOOKUP(O446,'validation code'!$X$35:$Y$38,2,0))</f>
        <v/>
      </c>
      <c r="R446" s="17" t="e">
        <f t="shared" si="634"/>
        <v>#VALUE!</v>
      </c>
      <c r="S446" s="16"/>
      <c r="T446" s="74" t="str">
        <f t="shared" si="635"/>
        <v/>
      </c>
      <c r="U446" s="69"/>
      <c r="V446" s="69"/>
      <c r="W446" s="69"/>
      <c r="X446" s="69"/>
      <c r="Y446" s="70"/>
      <c r="Z446" s="69"/>
      <c r="AA446" s="71"/>
      <c r="AB446" s="73" t="str">
        <f t="shared" si="637"/>
        <v/>
      </c>
      <c r="AC446" s="73" t="str">
        <f t="shared" si="639"/>
        <v/>
      </c>
      <c r="AD446" s="73" t="str">
        <f t="shared" ref="AC446:AM500" si="672">IF(OR(ISBLANK($V446)=TRUE,$V446&lt;&gt;AD$1=TRUE,ISBLANK($T446)=TRUE),"",IF(AD$1=$V446,$T446,0))</f>
        <v/>
      </c>
      <c r="AE446" s="73" t="str">
        <f t="shared" si="672"/>
        <v/>
      </c>
      <c r="AF446" s="73" t="str">
        <f t="shared" si="672"/>
        <v/>
      </c>
      <c r="AG446" s="73" t="str">
        <f t="shared" si="672"/>
        <v/>
      </c>
      <c r="AH446" s="73" t="str">
        <f t="shared" si="672"/>
        <v/>
      </c>
      <c r="AI446" s="73" t="str">
        <f t="shared" si="672"/>
        <v/>
      </c>
      <c r="AJ446" s="73" t="str">
        <f t="shared" si="672"/>
        <v/>
      </c>
      <c r="AK446" s="73" t="str">
        <f t="shared" si="672"/>
        <v/>
      </c>
      <c r="AL446" s="73" t="str">
        <f t="shared" si="672"/>
        <v/>
      </c>
      <c r="AM446" s="73" t="str">
        <f t="shared" si="672"/>
        <v/>
      </c>
      <c r="AN446" s="64" t="e">
        <f t="shared" si="636"/>
        <v>#VALUE!</v>
      </c>
      <c r="AO446" s="12"/>
      <c r="AP446" s="12" t="str">
        <f>IF(ISBLANK(F446),"",VLOOKUP(F446,'validation code'!$T$64:$U$125,2,0))</f>
        <v/>
      </c>
      <c r="AQ446" s="12" t="str">
        <f>IF(ISBLANK(F446),"",VLOOKUP(F446,'validation code'!$T$3:$U$61,2,0))</f>
        <v/>
      </c>
      <c r="AR446" s="12" t="str">
        <f>IF(ISBLANK(M446)=TRUE,"",VLOOKUP(M446,'validation code'!$X$48:$Y$49,2,0))</f>
        <v/>
      </c>
      <c r="AS446" s="12" t="str">
        <f>IF(ISBLANK(F446)=TRUE,"",VLOOKUP(F446,'validation code'!$A$29:$B$91,2,0))</f>
        <v/>
      </c>
      <c r="AT446" s="12"/>
      <c r="AU446" s="12" t="s">
        <v>1149</v>
      </c>
      <c r="AV446" s="12" t="str">
        <f>IF(ISBLANK($B$2)=TRUE,"",VLOOKUP($B$2,'validation code'!$W$54:$X$76,2,0))</f>
        <v>ENL</v>
      </c>
      <c r="AW446" s="75" t="str">
        <f t="shared" si="641"/>
        <v>01</v>
      </c>
      <c r="AX446" s="75" t="str">
        <f t="shared" si="642"/>
        <v/>
      </c>
      <c r="AY446" s="75" t="str">
        <f t="shared" si="643"/>
        <v>0445</v>
      </c>
      <c r="AZ446" s="75" t="str">
        <f t="shared" si="644"/>
        <v>EX-23-ENL-01--0445</v>
      </c>
      <c r="BA446" s="75" t="str">
        <f t="shared" si="645"/>
        <v>Not Completed</v>
      </c>
      <c r="BB446" s="77">
        <f t="shared" si="646"/>
        <v>0</v>
      </c>
      <c r="BC446" s="77">
        <f t="shared" si="647"/>
        <v>0</v>
      </c>
      <c r="BD446" s="77">
        <f t="shared" si="648"/>
        <v>0</v>
      </c>
      <c r="BE446" s="77">
        <f t="shared" si="649"/>
        <v>1</v>
      </c>
      <c r="BF446" s="77">
        <f t="shared" si="650"/>
        <v>0</v>
      </c>
      <c r="BG446" s="77">
        <f t="shared" si="651"/>
        <v>0</v>
      </c>
      <c r="BH446" s="77">
        <f t="shared" si="652"/>
        <v>0</v>
      </c>
      <c r="BI446" s="77">
        <f t="shared" si="653"/>
        <v>0</v>
      </c>
      <c r="BJ446" s="77">
        <f t="shared" si="654"/>
        <v>0</v>
      </c>
      <c r="BK446" s="77">
        <f t="shared" si="655"/>
        <v>0</v>
      </c>
      <c r="BL446" s="77">
        <f t="shared" si="656"/>
        <v>0</v>
      </c>
      <c r="BM446" s="77">
        <f t="shared" si="657"/>
        <v>0</v>
      </c>
      <c r="BN446" s="77">
        <f t="shared" si="658"/>
        <v>1</v>
      </c>
      <c r="BO446" s="77">
        <f t="shared" si="659"/>
        <v>1</v>
      </c>
      <c r="BP446" s="77">
        <f t="shared" si="660"/>
        <v>0</v>
      </c>
      <c r="BQ446" s="77">
        <f t="shared" si="661"/>
        <v>1</v>
      </c>
      <c r="BR446" s="77">
        <f t="shared" si="662"/>
        <v>0</v>
      </c>
      <c r="BS446" s="77">
        <f t="shared" si="663"/>
        <v>0</v>
      </c>
      <c r="BT446" s="77">
        <f t="shared" si="664"/>
        <v>0</v>
      </c>
      <c r="BU446" s="77">
        <f t="shared" si="665"/>
        <v>0</v>
      </c>
      <c r="BV446" s="77">
        <f t="shared" si="666"/>
        <v>0</v>
      </c>
      <c r="BW446" s="77">
        <f t="shared" si="667"/>
        <v>0</v>
      </c>
      <c r="BY446" s="78" t="str">
        <f t="shared" si="668"/>
        <v/>
      </c>
      <c r="BZ446" s="78"/>
      <c r="CA446" s="78" t="str">
        <f t="shared" si="669"/>
        <v/>
      </c>
      <c r="CB446" s="78" t="str">
        <f t="shared" si="670"/>
        <v>ENL</v>
      </c>
      <c r="CC446" s="78" t="str">
        <f t="shared" si="671"/>
        <v>ENL</v>
      </c>
    </row>
    <row r="447" spans="1:81" s="76" customFormat="1" ht="14.25" customHeight="1" x14ac:dyDescent="0.35">
      <c r="A447" s="75" t="str">
        <f t="shared" si="640"/>
        <v>Not Completed</v>
      </c>
      <c r="C447" s="77">
        <f t="shared" si="631"/>
        <v>446</v>
      </c>
      <c r="D447" s="14" t="str">
        <f t="shared" si="632"/>
        <v/>
      </c>
      <c r="E447" s="15"/>
      <c r="F447" s="15"/>
      <c r="G447" s="15"/>
      <c r="H447" s="14" t="str">
        <f t="shared" si="633"/>
        <v/>
      </c>
      <c r="I447" s="15"/>
      <c r="J447" s="15"/>
      <c r="K447" s="15"/>
      <c r="L447" s="15"/>
      <c r="M447" s="15"/>
      <c r="N447" s="15"/>
      <c r="O447" s="15"/>
      <c r="P447" s="16"/>
      <c r="Q447" s="17" t="str">
        <f>IF(ISBLANK(O447)=TRUE,"",VLOOKUP(O447,'validation code'!$X$35:$Y$38,2,0))</f>
        <v/>
      </c>
      <c r="R447" s="17" t="e">
        <f t="shared" si="634"/>
        <v>#VALUE!</v>
      </c>
      <c r="S447" s="16"/>
      <c r="T447" s="74" t="str">
        <f t="shared" si="635"/>
        <v/>
      </c>
      <c r="U447" s="69"/>
      <c r="V447" s="69"/>
      <c r="W447" s="69"/>
      <c r="X447" s="69"/>
      <c r="Y447" s="70"/>
      <c r="Z447" s="69"/>
      <c r="AA447" s="71"/>
      <c r="AB447" s="73" t="str">
        <f t="shared" si="637"/>
        <v/>
      </c>
      <c r="AC447" s="73" t="str">
        <f t="shared" si="672"/>
        <v/>
      </c>
      <c r="AD447" s="73" t="str">
        <f t="shared" si="672"/>
        <v/>
      </c>
      <c r="AE447" s="73" t="str">
        <f t="shared" si="672"/>
        <v/>
      </c>
      <c r="AF447" s="73" t="str">
        <f t="shared" si="672"/>
        <v/>
      </c>
      <c r="AG447" s="73" t="str">
        <f t="shared" si="672"/>
        <v/>
      </c>
      <c r="AH447" s="73" t="str">
        <f t="shared" si="672"/>
        <v/>
      </c>
      <c r="AI447" s="73" t="str">
        <f t="shared" si="672"/>
        <v/>
      </c>
      <c r="AJ447" s="73" t="str">
        <f t="shared" si="672"/>
        <v/>
      </c>
      <c r="AK447" s="73" t="str">
        <f t="shared" si="672"/>
        <v/>
      </c>
      <c r="AL447" s="73" t="str">
        <f t="shared" si="672"/>
        <v/>
      </c>
      <c r="AM447" s="73" t="str">
        <f t="shared" si="672"/>
        <v/>
      </c>
      <c r="AN447" s="64" t="e">
        <f t="shared" si="636"/>
        <v>#VALUE!</v>
      </c>
      <c r="AO447" s="12"/>
      <c r="AP447" s="12" t="str">
        <f>IF(ISBLANK(F447),"",VLOOKUP(F447,'validation code'!$T$64:$U$125,2,0))</f>
        <v/>
      </c>
      <c r="AQ447" s="12" t="str">
        <f>IF(ISBLANK(F447),"",VLOOKUP(F447,'validation code'!$T$3:$U$61,2,0))</f>
        <v/>
      </c>
      <c r="AR447" s="12" t="str">
        <f>IF(ISBLANK(M447)=TRUE,"",VLOOKUP(M447,'validation code'!$X$48:$Y$49,2,0))</f>
        <v/>
      </c>
      <c r="AS447" s="12" t="str">
        <f>IF(ISBLANK(F447)=TRUE,"",VLOOKUP(F447,'validation code'!$A$29:$B$91,2,0))</f>
        <v/>
      </c>
      <c r="AT447" s="12"/>
      <c r="AU447" s="12" t="s">
        <v>1149</v>
      </c>
      <c r="AV447" s="12" t="str">
        <f>IF(ISBLANK($B$2)=TRUE,"",VLOOKUP($B$2,'validation code'!$W$54:$X$76,2,0))</f>
        <v>ENL</v>
      </c>
      <c r="AW447" s="75" t="str">
        <f t="shared" si="641"/>
        <v>01</v>
      </c>
      <c r="AX447" s="75" t="str">
        <f t="shared" si="642"/>
        <v/>
      </c>
      <c r="AY447" s="75" t="str">
        <f t="shared" si="643"/>
        <v>0446</v>
      </c>
      <c r="AZ447" s="75" t="str">
        <f t="shared" si="644"/>
        <v>EX-23-ENL-01--0446</v>
      </c>
      <c r="BA447" s="75" t="str">
        <f t="shared" si="645"/>
        <v>Not Completed</v>
      </c>
      <c r="BB447" s="77">
        <f t="shared" si="646"/>
        <v>0</v>
      </c>
      <c r="BC447" s="77">
        <f t="shared" si="647"/>
        <v>0</v>
      </c>
      <c r="BD447" s="77">
        <f t="shared" si="648"/>
        <v>0</v>
      </c>
      <c r="BE447" s="77">
        <f t="shared" si="649"/>
        <v>1</v>
      </c>
      <c r="BF447" s="77">
        <f t="shared" si="650"/>
        <v>0</v>
      </c>
      <c r="BG447" s="77">
        <f t="shared" si="651"/>
        <v>0</v>
      </c>
      <c r="BH447" s="77">
        <f t="shared" si="652"/>
        <v>0</v>
      </c>
      <c r="BI447" s="77">
        <f t="shared" si="653"/>
        <v>0</v>
      </c>
      <c r="BJ447" s="77">
        <f t="shared" si="654"/>
        <v>0</v>
      </c>
      <c r="BK447" s="77">
        <f t="shared" si="655"/>
        <v>0</v>
      </c>
      <c r="BL447" s="77">
        <f t="shared" si="656"/>
        <v>0</v>
      </c>
      <c r="BM447" s="77">
        <f t="shared" si="657"/>
        <v>0</v>
      </c>
      <c r="BN447" s="77">
        <f t="shared" si="658"/>
        <v>1</v>
      </c>
      <c r="BO447" s="77">
        <f t="shared" si="659"/>
        <v>1</v>
      </c>
      <c r="BP447" s="77">
        <f t="shared" si="660"/>
        <v>0</v>
      </c>
      <c r="BQ447" s="77">
        <f t="shared" si="661"/>
        <v>1</v>
      </c>
      <c r="BR447" s="77">
        <f t="shared" si="662"/>
        <v>0</v>
      </c>
      <c r="BS447" s="77">
        <f t="shared" si="663"/>
        <v>0</v>
      </c>
      <c r="BT447" s="77">
        <f t="shared" si="664"/>
        <v>0</v>
      </c>
      <c r="BU447" s="77">
        <f t="shared" si="665"/>
        <v>0</v>
      </c>
      <c r="BV447" s="77">
        <f t="shared" si="666"/>
        <v>0</v>
      </c>
      <c r="BW447" s="77">
        <f t="shared" si="667"/>
        <v>0</v>
      </c>
      <c r="BY447" s="78" t="str">
        <f t="shared" si="668"/>
        <v/>
      </c>
      <c r="BZ447" s="78"/>
      <c r="CA447" s="78" t="str">
        <f t="shared" si="669"/>
        <v/>
      </c>
      <c r="CB447" s="78" t="str">
        <f t="shared" si="670"/>
        <v>ENL</v>
      </c>
      <c r="CC447" s="78" t="str">
        <f t="shared" si="671"/>
        <v>ENL</v>
      </c>
    </row>
    <row r="448" spans="1:81" s="76" customFormat="1" ht="14.25" customHeight="1" x14ac:dyDescent="0.35">
      <c r="A448" s="75" t="str">
        <f t="shared" si="640"/>
        <v>Not Completed</v>
      </c>
      <c r="C448" s="77">
        <f t="shared" si="631"/>
        <v>447</v>
      </c>
      <c r="D448" s="14" t="str">
        <f t="shared" si="632"/>
        <v/>
      </c>
      <c r="E448" s="15"/>
      <c r="F448" s="15"/>
      <c r="G448" s="15"/>
      <c r="H448" s="14" t="str">
        <f t="shared" si="633"/>
        <v/>
      </c>
      <c r="I448" s="15"/>
      <c r="J448" s="15"/>
      <c r="K448" s="15"/>
      <c r="L448" s="15"/>
      <c r="M448" s="15"/>
      <c r="N448" s="15"/>
      <c r="O448" s="15"/>
      <c r="P448" s="16"/>
      <c r="Q448" s="17" t="str">
        <f>IF(ISBLANK(O448)=TRUE,"",VLOOKUP(O448,'validation code'!$X$35:$Y$38,2,0))</f>
        <v/>
      </c>
      <c r="R448" s="17" t="e">
        <f t="shared" si="634"/>
        <v>#VALUE!</v>
      </c>
      <c r="S448" s="16"/>
      <c r="T448" s="74" t="str">
        <f t="shared" si="635"/>
        <v/>
      </c>
      <c r="U448" s="69"/>
      <c r="V448" s="69"/>
      <c r="W448" s="69"/>
      <c r="X448" s="69"/>
      <c r="Y448" s="70"/>
      <c r="Z448" s="69"/>
      <c r="AA448" s="71"/>
      <c r="AB448" s="73" t="str">
        <f t="shared" si="637"/>
        <v/>
      </c>
      <c r="AC448" s="73" t="str">
        <f t="shared" si="672"/>
        <v/>
      </c>
      <c r="AD448" s="73" t="str">
        <f t="shared" si="672"/>
        <v/>
      </c>
      <c r="AE448" s="73" t="str">
        <f t="shared" si="672"/>
        <v/>
      </c>
      <c r="AF448" s="73" t="str">
        <f t="shared" si="672"/>
        <v/>
      </c>
      <c r="AG448" s="73" t="str">
        <f t="shared" si="672"/>
        <v/>
      </c>
      <c r="AH448" s="73" t="str">
        <f t="shared" si="672"/>
        <v/>
      </c>
      <c r="AI448" s="73" t="str">
        <f t="shared" si="672"/>
        <v/>
      </c>
      <c r="AJ448" s="73" t="str">
        <f t="shared" si="672"/>
        <v/>
      </c>
      <c r="AK448" s="73" t="str">
        <f t="shared" si="672"/>
        <v/>
      </c>
      <c r="AL448" s="73" t="str">
        <f t="shared" si="672"/>
        <v/>
      </c>
      <c r="AM448" s="73" t="str">
        <f t="shared" si="672"/>
        <v/>
      </c>
      <c r="AN448" s="64" t="e">
        <f t="shared" si="636"/>
        <v>#VALUE!</v>
      </c>
      <c r="AO448" s="12"/>
      <c r="AP448" s="12" t="str">
        <f>IF(ISBLANK(F448),"",VLOOKUP(F448,'validation code'!$T$64:$U$125,2,0))</f>
        <v/>
      </c>
      <c r="AQ448" s="12" t="str">
        <f>IF(ISBLANK(F448),"",VLOOKUP(F448,'validation code'!$T$3:$U$61,2,0))</f>
        <v/>
      </c>
      <c r="AR448" s="12" t="str">
        <f>IF(ISBLANK(M448)=TRUE,"",VLOOKUP(M448,'validation code'!$X$48:$Y$49,2,0))</f>
        <v/>
      </c>
      <c r="AS448" s="12" t="str">
        <f>IF(ISBLANK(F448)=TRUE,"",VLOOKUP(F448,'validation code'!$A$29:$B$91,2,0))</f>
        <v/>
      </c>
      <c r="AT448" s="12"/>
      <c r="AU448" s="12" t="s">
        <v>1149</v>
      </c>
      <c r="AV448" s="12" t="str">
        <f>IF(ISBLANK($B$2)=TRUE,"",VLOOKUP($B$2,'validation code'!$W$54:$X$76,2,0))</f>
        <v>ENL</v>
      </c>
      <c r="AW448" s="75" t="str">
        <f t="shared" si="641"/>
        <v>01</v>
      </c>
      <c r="AX448" s="75" t="str">
        <f t="shared" si="642"/>
        <v/>
      </c>
      <c r="AY448" s="75" t="str">
        <f t="shared" si="643"/>
        <v>0447</v>
      </c>
      <c r="AZ448" s="75" t="str">
        <f t="shared" si="644"/>
        <v>EX-23-ENL-01--0447</v>
      </c>
      <c r="BA448" s="75" t="str">
        <f t="shared" si="645"/>
        <v>Not Completed</v>
      </c>
      <c r="BB448" s="77">
        <f t="shared" si="646"/>
        <v>0</v>
      </c>
      <c r="BC448" s="77">
        <f t="shared" si="647"/>
        <v>0</v>
      </c>
      <c r="BD448" s="77">
        <f t="shared" si="648"/>
        <v>0</v>
      </c>
      <c r="BE448" s="77">
        <f t="shared" si="649"/>
        <v>1</v>
      </c>
      <c r="BF448" s="77">
        <f t="shared" si="650"/>
        <v>0</v>
      </c>
      <c r="BG448" s="77">
        <f t="shared" si="651"/>
        <v>0</v>
      </c>
      <c r="BH448" s="77">
        <f t="shared" si="652"/>
        <v>0</v>
      </c>
      <c r="BI448" s="77">
        <f t="shared" si="653"/>
        <v>0</v>
      </c>
      <c r="BJ448" s="77">
        <f t="shared" si="654"/>
        <v>0</v>
      </c>
      <c r="BK448" s="77">
        <f t="shared" si="655"/>
        <v>0</v>
      </c>
      <c r="BL448" s="77">
        <f t="shared" si="656"/>
        <v>0</v>
      </c>
      <c r="BM448" s="77">
        <f t="shared" si="657"/>
        <v>0</v>
      </c>
      <c r="BN448" s="77">
        <f t="shared" si="658"/>
        <v>1</v>
      </c>
      <c r="BO448" s="77">
        <f t="shared" si="659"/>
        <v>1</v>
      </c>
      <c r="BP448" s="77">
        <f t="shared" si="660"/>
        <v>0</v>
      </c>
      <c r="BQ448" s="77">
        <f t="shared" si="661"/>
        <v>1</v>
      </c>
      <c r="BR448" s="77">
        <f t="shared" si="662"/>
        <v>0</v>
      </c>
      <c r="BS448" s="77">
        <f t="shared" si="663"/>
        <v>0</v>
      </c>
      <c r="BT448" s="77">
        <f t="shared" si="664"/>
        <v>0</v>
      </c>
      <c r="BU448" s="77">
        <f t="shared" si="665"/>
        <v>0</v>
      </c>
      <c r="BV448" s="77">
        <f t="shared" si="666"/>
        <v>0</v>
      </c>
      <c r="BW448" s="77">
        <f t="shared" si="667"/>
        <v>0</v>
      </c>
      <c r="BY448" s="78" t="str">
        <f t="shared" si="668"/>
        <v/>
      </c>
      <c r="BZ448" s="78"/>
      <c r="CA448" s="78" t="str">
        <f t="shared" si="669"/>
        <v/>
      </c>
      <c r="CB448" s="78" t="str">
        <f t="shared" si="670"/>
        <v>ENL</v>
      </c>
      <c r="CC448" s="78" t="str">
        <f t="shared" si="671"/>
        <v>ENL</v>
      </c>
    </row>
    <row r="449" spans="1:81" s="76" customFormat="1" ht="14.25" customHeight="1" x14ac:dyDescent="0.35">
      <c r="A449" s="75" t="str">
        <f t="shared" si="640"/>
        <v>Not Completed</v>
      </c>
      <c r="C449" s="77">
        <f t="shared" si="631"/>
        <v>448</v>
      </c>
      <c r="D449" s="14" t="str">
        <f t="shared" si="632"/>
        <v/>
      </c>
      <c r="E449" s="15"/>
      <c r="F449" s="15"/>
      <c r="G449" s="15"/>
      <c r="H449" s="14" t="str">
        <f t="shared" si="633"/>
        <v/>
      </c>
      <c r="I449" s="15"/>
      <c r="J449" s="15"/>
      <c r="K449" s="15"/>
      <c r="L449" s="15"/>
      <c r="M449" s="15"/>
      <c r="N449" s="15"/>
      <c r="O449" s="15"/>
      <c r="P449" s="16"/>
      <c r="Q449" s="17" t="str">
        <f>IF(ISBLANK(O449)=TRUE,"",VLOOKUP(O449,'validation code'!$X$35:$Y$38,2,0))</f>
        <v/>
      </c>
      <c r="R449" s="17" t="e">
        <f t="shared" si="634"/>
        <v>#VALUE!</v>
      </c>
      <c r="S449" s="16"/>
      <c r="T449" s="74" t="str">
        <f t="shared" si="635"/>
        <v/>
      </c>
      <c r="U449" s="69"/>
      <c r="V449" s="69"/>
      <c r="W449" s="69"/>
      <c r="X449" s="69"/>
      <c r="Y449" s="70"/>
      <c r="Z449" s="69"/>
      <c r="AA449" s="71"/>
      <c r="AB449" s="73" t="str">
        <f t="shared" si="637"/>
        <v/>
      </c>
      <c r="AC449" s="73" t="str">
        <f t="shared" si="672"/>
        <v/>
      </c>
      <c r="AD449" s="73" t="str">
        <f t="shared" si="672"/>
        <v/>
      </c>
      <c r="AE449" s="73" t="str">
        <f t="shared" si="672"/>
        <v/>
      </c>
      <c r="AF449" s="73" t="str">
        <f t="shared" si="672"/>
        <v/>
      </c>
      <c r="AG449" s="73" t="str">
        <f t="shared" si="672"/>
        <v/>
      </c>
      <c r="AH449" s="73" t="str">
        <f t="shared" si="672"/>
        <v/>
      </c>
      <c r="AI449" s="73" t="str">
        <f t="shared" si="672"/>
        <v/>
      </c>
      <c r="AJ449" s="73" t="str">
        <f t="shared" si="672"/>
        <v/>
      </c>
      <c r="AK449" s="73" t="str">
        <f t="shared" si="672"/>
        <v/>
      </c>
      <c r="AL449" s="73" t="str">
        <f t="shared" si="672"/>
        <v/>
      </c>
      <c r="AM449" s="73" t="str">
        <f t="shared" si="672"/>
        <v/>
      </c>
      <c r="AN449" s="64" t="e">
        <f t="shared" si="636"/>
        <v>#VALUE!</v>
      </c>
      <c r="AO449" s="12"/>
      <c r="AP449" s="12" t="str">
        <f>IF(ISBLANK(F449),"",VLOOKUP(F449,'validation code'!$T$64:$U$125,2,0))</f>
        <v/>
      </c>
      <c r="AQ449" s="12" t="str">
        <f>IF(ISBLANK(F449),"",VLOOKUP(F449,'validation code'!$T$3:$U$61,2,0))</f>
        <v/>
      </c>
      <c r="AR449" s="12" t="str">
        <f>IF(ISBLANK(M449)=TRUE,"",VLOOKUP(M449,'validation code'!$X$48:$Y$49,2,0))</f>
        <v/>
      </c>
      <c r="AS449" s="12" t="str">
        <f>IF(ISBLANK(F449)=TRUE,"",VLOOKUP(F449,'validation code'!$A$29:$B$91,2,0))</f>
        <v/>
      </c>
      <c r="AT449" s="12"/>
      <c r="AU449" s="12" t="s">
        <v>1149</v>
      </c>
      <c r="AV449" s="12" t="str">
        <f>IF(ISBLANK($B$2)=TRUE,"",VLOOKUP($B$2,'validation code'!$W$54:$X$76,2,0))</f>
        <v>ENL</v>
      </c>
      <c r="AW449" s="75" t="str">
        <f t="shared" si="641"/>
        <v>01</v>
      </c>
      <c r="AX449" s="75" t="str">
        <f t="shared" si="642"/>
        <v/>
      </c>
      <c r="AY449" s="75" t="str">
        <f t="shared" si="643"/>
        <v>0448</v>
      </c>
      <c r="AZ449" s="75" t="str">
        <f t="shared" si="644"/>
        <v>EX-23-ENL-01--0448</v>
      </c>
      <c r="BA449" s="75" t="str">
        <f t="shared" si="645"/>
        <v>Not Completed</v>
      </c>
      <c r="BB449" s="77">
        <f t="shared" si="646"/>
        <v>0</v>
      </c>
      <c r="BC449" s="77">
        <f t="shared" si="647"/>
        <v>0</v>
      </c>
      <c r="BD449" s="77">
        <f t="shared" si="648"/>
        <v>0</v>
      </c>
      <c r="BE449" s="77">
        <f t="shared" si="649"/>
        <v>1</v>
      </c>
      <c r="BF449" s="77">
        <f t="shared" si="650"/>
        <v>0</v>
      </c>
      <c r="BG449" s="77">
        <f t="shared" si="651"/>
        <v>0</v>
      </c>
      <c r="BH449" s="77">
        <f t="shared" si="652"/>
        <v>0</v>
      </c>
      <c r="BI449" s="77">
        <f t="shared" si="653"/>
        <v>0</v>
      </c>
      <c r="BJ449" s="77">
        <f t="shared" si="654"/>
        <v>0</v>
      </c>
      <c r="BK449" s="77">
        <f t="shared" si="655"/>
        <v>0</v>
      </c>
      <c r="BL449" s="77">
        <f t="shared" si="656"/>
        <v>0</v>
      </c>
      <c r="BM449" s="77">
        <f t="shared" si="657"/>
        <v>0</v>
      </c>
      <c r="BN449" s="77">
        <f t="shared" si="658"/>
        <v>1</v>
      </c>
      <c r="BO449" s="77">
        <f t="shared" si="659"/>
        <v>1</v>
      </c>
      <c r="BP449" s="77">
        <f t="shared" si="660"/>
        <v>0</v>
      </c>
      <c r="BQ449" s="77">
        <f t="shared" si="661"/>
        <v>1</v>
      </c>
      <c r="BR449" s="77">
        <f t="shared" si="662"/>
        <v>0</v>
      </c>
      <c r="BS449" s="77">
        <f t="shared" si="663"/>
        <v>0</v>
      </c>
      <c r="BT449" s="77">
        <f t="shared" si="664"/>
        <v>0</v>
      </c>
      <c r="BU449" s="77">
        <f t="shared" si="665"/>
        <v>0</v>
      </c>
      <c r="BV449" s="77">
        <f t="shared" si="666"/>
        <v>0</v>
      </c>
      <c r="BW449" s="77">
        <f t="shared" si="667"/>
        <v>0</v>
      </c>
      <c r="BY449" s="78" t="str">
        <f t="shared" si="668"/>
        <v/>
      </c>
      <c r="BZ449" s="78"/>
      <c r="CA449" s="78" t="str">
        <f t="shared" si="669"/>
        <v/>
      </c>
      <c r="CB449" s="78" t="str">
        <f t="shared" si="670"/>
        <v>ENL</v>
      </c>
      <c r="CC449" s="78" t="str">
        <f t="shared" si="671"/>
        <v>ENL</v>
      </c>
    </row>
    <row r="450" spans="1:81" s="76" customFormat="1" ht="14.25" customHeight="1" x14ac:dyDescent="0.35">
      <c r="A450" s="75" t="str">
        <f t="shared" si="640"/>
        <v>Not Completed</v>
      </c>
      <c r="C450" s="77">
        <f t="shared" ref="C450:C500" si="673">C449+1</f>
        <v>449</v>
      </c>
      <c r="D450" s="14" t="str">
        <f t="shared" si="632"/>
        <v/>
      </c>
      <c r="E450" s="15"/>
      <c r="F450" s="15"/>
      <c r="G450" s="15"/>
      <c r="H450" s="14" t="str">
        <f t="shared" si="633"/>
        <v/>
      </c>
      <c r="I450" s="15"/>
      <c r="J450" s="15"/>
      <c r="K450" s="15"/>
      <c r="L450" s="15"/>
      <c r="M450" s="15"/>
      <c r="N450" s="15"/>
      <c r="O450" s="15"/>
      <c r="P450" s="16"/>
      <c r="Q450" s="17" t="str">
        <f>IF(ISBLANK(O450)=TRUE,"",VLOOKUP(O450,'validation code'!$X$35:$Y$38,2,0))</f>
        <v/>
      </c>
      <c r="R450" s="17" t="e">
        <f t="shared" si="634"/>
        <v>#VALUE!</v>
      </c>
      <c r="S450" s="16"/>
      <c r="T450" s="74" t="str">
        <f t="shared" si="635"/>
        <v/>
      </c>
      <c r="U450" s="69"/>
      <c r="V450" s="69"/>
      <c r="W450" s="69"/>
      <c r="X450" s="69"/>
      <c r="Y450" s="70"/>
      <c r="Z450" s="69"/>
      <c r="AA450" s="71"/>
      <c r="AB450" s="73" t="str">
        <f t="shared" si="637"/>
        <v/>
      </c>
      <c r="AC450" s="73" t="str">
        <f t="shared" si="672"/>
        <v/>
      </c>
      <c r="AD450" s="73" t="str">
        <f t="shared" si="672"/>
        <v/>
      </c>
      <c r="AE450" s="73" t="str">
        <f t="shared" si="672"/>
        <v/>
      </c>
      <c r="AF450" s="73" t="str">
        <f t="shared" si="672"/>
        <v/>
      </c>
      <c r="AG450" s="73" t="str">
        <f t="shared" si="672"/>
        <v/>
      </c>
      <c r="AH450" s="73" t="str">
        <f t="shared" si="672"/>
        <v/>
      </c>
      <c r="AI450" s="73" t="str">
        <f t="shared" si="672"/>
        <v/>
      </c>
      <c r="AJ450" s="73" t="str">
        <f t="shared" si="672"/>
        <v/>
      </c>
      <c r="AK450" s="73" t="str">
        <f t="shared" si="672"/>
        <v/>
      </c>
      <c r="AL450" s="73" t="str">
        <f t="shared" si="672"/>
        <v/>
      </c>
      <c r="AM450" s="73" t="str">
        <f t="shared" si="672"/>
        <v/>
      </c>
      <c r="AN450" s="64" t="e">
        <f t="shared" si="636"/>
        <v>#VALUE!</v>
      </c>
      <c r="AO450" s="12"/>
      <c r="AP450" s="12" t="str">
        <f>IF(ISBLANK(F450),"",VLOOKUP(F450,'validation code'!$T$64:$U$125,2,0))</f>
        <v/>
      </c>
      <c r="AQ450" s="12" t="str">
        <f>IF(ISBLANK(F450),"",VLOOKUP(F450,'validation code'!$T$3:$U$61,2,0))</f>
        <v/>
      </c>
      <c r="AR450" s="12" t="str">
        <f>IF(ISBLANK(M450)=TRUE,"",VLOOKUP(M450,'validation code'!$X$48:$Y$49,2,0))</f>
        <v/>
      </c>
      <c r="AS450" s="12" t="str">
        <f>IF(ISBLANK(F450)=TRUE,"",VLOOKUP(F450,'validation code'!$A$29:$B$91,2,0))</f>
        <v/>
      </c>
      <c r="AT450" s="12"/>
      <c r="AU450" s="12" t="s">
        <v>1149</v>
      </c>
      <c r="AV450" s="12" t="str">
        <f>IF(ISBLANK($B$2)=TRUE,"",VLOOKUP($B$2,'validation code'!$W$54:$X$76,2,0))</f>
        <v>ENL</v>
      </c>
      <c r="AW450" s="75" t="str">
        <f t="shared" si="641"/>
        <v>01</v>
      </c>
      <c r="AX450" s="75" t="str">
        <f t="shared" si="642"/>
        <v/>
      </c>
      <c r="AY450" s="75" t="str">
        <f t="shared" si="643"/>
        <v>0449</v>
      </c>
      <c r="AZ450" s="75" t="str">
        <f t="shared" si="644"/>
        <v>EX-23-ENL-01--0449</v>
      </c>
      <c r="BA450" s="75" t="str">
        <f t="shared" si="645"/>
        <v>Not Completed</v>
      </c>
      <c r="BB450" s="77">
        <f t="shared" si="646"/>
        <v>0</v>
      </c>
      <c r="BC450" s="77">
        <f t="shared" si="647"/>
        <v>0</v>
      </c>
      <c r="BD450" s="77">
        <f t="shared" si="648"/>
        <v>0</v>
      </c>
      <c r="BE450" s="77">
        <f t="shared" si="649"/>
        <v>1</v>
      </c>
      <c r="BF450" s="77">
        <f t="shared" si="650"/>
        <v>0</v>
      </c>
      <c r="BG450" s="77">
        <f t="shared" si="651"/>
        <v>0</v>
      </c>
      <c r="BH450" s="77">
        <f t="shared" si="652"/>
        <v>0</v>
      </c>
      <c r="BI450" s="77">
        <f t="shared" si="653"/>
        <v>0</v>
      </c>
      <c r="BJ450" s="77">
        <f t="shared" si="654"/>
        <v>0</v>
      </c>
      <c r="BK450" s="77">
        <f t="shared" si="655"/>
        <v>0</v>
      </c>
      <c r="BL450" s="77">
        <f t="shared" si="656"/>
        <v>0</v>
      </c>
      <c r="BM450" s="77">
        <f t="shared" si="657"/>
        <v>0</v>
      </c>
      <c r="BN450" s="77">
        <f t="shared" si="658"/>
        <v>1</v>
      </c>
      <c r="BO450" s="77">
        <f t="shared" si="659"/>
        <v>1</v>
      </c>
      <c r="BP450" s="77">
        <f t="shared" si="660"/>
        <v>0</v>
      </c>
      <c r="BQ450" s="77">
        <f t="shared" si="661"/>
        <v>1</v>
      </c>
      <c r="BR450" s="77">
        <f t="shared" si="662"/>
        <v>0</v>
      </c>
      <c r="BS450" s="77">
        <f t="shared" si="663"/>
        <v>0</v>
      </c>
      <c r="BT450" s="77">
        <f t="shared" si="664"/>
        <v>0</v>
      </c>
      <c r="BU450" s="77">
        <f t="shared" si="665"/>
        <v>0</v>
      </c>
      <c r="BV450" s="77">
        <f t="shared" si="666"/>
        <v>0</v>
      </c>
      <c r="BW450" s="77">
        <f t="shared" si="667"/>
        <v>0</v>
      </c>
      <c r="BY450" s="78" t="str">
        <f t="shared" si="668"/>
        <v/>
      </c>
      <c r="BZ450" s="78"/>
      <c r="CA450" s="78" t="str">
        <f t="shared" si="669"/>
        <v/>
      </c>
      <c r="CB450" s="78" t="str">
        <f t="shared" si="670"/>
        <v>ENL</v>
      </c>
      <c r="CC450" s="78" t="str">
        <f t="shared" si="671"/>
        <v>ENL</v>
      </c>
    </row>
    <row r="451" spans="1:81" s="76" customFormat="1" ht="14.25" customHeight="1" x14ac:dyDescent="0.35">
      <c r="A451" s="75" t="str">
        <f t="shared" si="640"/>
        <v>Not Completed</v>
      </c>
      <c r="C451" s="77">
        <f t="shared" si="673"/>
        <v>450</v>
      </c>
      <c r="D451" s="14" t="str">
        <f t="shared" ref="D451:D500" si="674">IF(A451="not completed","",AZ451)</f>
        <v/>
      </c>
      <c r="E451" s="15"/>
      <c r="F451" s="15"/>
      <c r="G451" s="15"/>
      <c r="H451" s="14" t="str">
        <f t="shared" ref="H451:H500" si="675">IF(ISBLANK(G451),"",VLOOKUP(G451,T_profitcode,2,0))</f>
        <v/>
      </c>
      <c r="I451" s="15"/>
      <c r="J451" s="15"/>
      <c r="K451" s="15"/>
      <c r="L451" s="15"/>
      <c r="M451" s="15"/>
      <c r="N451" s="15"/>
      <c r="O451" s="15"/>
      <c r="P451" s="16"/>
      <c r="Q451" s="17" t="str">
        <f>IF(ISBLANK(O451)=TRUE,"",VLOOKUP(O451,'validation code'!$X$35:$Y$38,2,0))</f>
        <v/>
      </c>
      <c r="R451" s="17" t="e">
        <f t="shared" ref="R451:R500" si="676">T451+S451</f>
        <v>#VALUE!</v>
      </c>
      <c r="S451" s="16"/>
      <c r="T451" s="74" t="str">
        <f t="shared" ref="T451:T500" si="677">IF(ISERR(P451*Q451)=TRUE,"",P451*Q451*N451)</f>
        <v/>
      </c>
      <c r="U451" s="69"/>
      <c r="V451" s="69"/>
      <c r="W451" s="69"/>
      <c r="X451" s="69"/>
      <c r="Y451" s="70"/>
      <c r="Z451" s="69"/>
      <c r="AA451" s="71"/>
      <c r="AB451" s="73" t="str">
        <f t="shared" si="637"/>
        <v/>
      </c>
      <c r="AC451" s="73" t="str">
        <f t="shared" si="672"/>
        <v/>
      </c>
      <c r="AD451" s="73" t="str">
        <f t="shared" si="672"/>
        <v/>
      </c>
      <c r="AE451" s="73" t="str">
        <f t="shared" si="672"/>
        <v/>
      </c>
      <c r="AF451" s="73" t="str">
        <f t="shared" si="672"/>
        <v/>
      </c>
      <c r="AG451" s="73" t="str">
        <f t="shared" si="672"/>
        <v/>
      </c>
      <c r="AH451" s="73" t="str">
        <f t="shared" si="672"/>
        <v/>
      </c>
      <c r="AI451" s="73" t="str">
        <f t="shared" si="672"/>
        <v/>
      </c>
      <c r="AJ451" s="73" t="str">
        <f t="shared" si="672"/>
        <v/>
      </c>
      <c r="AK451" s="73" t="str">
        <f t="shared" si="672"/>
        <v/>
      </c>
      <c r="AL451" s="73" t="str">
        <f t="shared" si="672"/>
        <v/>
      </c>
      <c r="AM451" s="73" t="str">
        <f t="shared" si="672"/>
        <v/>
      </c>
      <c r="AN451" s="64" t="e">
        <f t="shared" ref="AN451:AN500" si="678">(SUM(AB451:AM451))-T451</f>
        <v>#VALUE!</v>
      </c>
      <c r="AO451" s="12"/>
      <c r="AP451" s="12" t="str">
        <f>IF(ISBLANK(F451),"",VLOOKUP(F451,'validation code'!$T$64:$U$125,2,0))</f>
        <v/>
      </c>
      <c r="AQ451" s="12" t="str">
        <f>IF(ISBLANK(F451),"",VLOOKUP(F451,'validation code'!$T$3:$U$61,2,0))</f>
        <v/>
      </c>
      <c r="AR451" s="12" t="str">
        <f>IF(ISBLANK(M451)=TRUE,"",VLOOKUP(M451,'validation code'!$X$48:$Y$49,2,0))</f>
        <v/>
      </c>
      <c r="AS451" s="12" t="str">
        <f>IF(ISBLANK(F451)=TRUE,"",VLOOKUP(F451,'validation code'!$A$29:$B$91,2,0))</f>
        <v/>
      </c>
      <c r="AT451" s="12"/>
      <c r="AU451" s="12" t="s">
        <v>1149</v>
      </c>
      <c r="AV451" s="12" t="str">
        <f>IF(ISBLANK($B$2)=TRUE,"",VLOOKUP($B$2,'validation code'!$W$54:$X$76,2,0))</f>
        <v>ENL</v>
      </c>
      <c r="AW451" s="75" t="str">
        <f t="shared" si="641"/>
        <v>01</v>
      </c>
      <c r="AX451" s="75" t="str">
        <f t="shared" si="642"/>
        <v/>
      </c>
      <c r="AY451" s="75" t="str">
        <f t="shared" si="643"/>
        <v>0450</v>
      </c>
      <c r="AZ451" s="75" t="str">
        <f t="shared" si="644"/>
        <v>EX-23-ENL-01--0450</v>
      </c>
      <c r="BA451" s="75" t="str">
        <f t="shared" si="645"/>
        <v>Not Completed</v>
      </c>
      <c r="BB451" s="77">
        <f t="shared" si="646"/>
        <v>0</v>
      </c>
      <c r="BC451" s="77">
        <f t="shared" si="647"/>
        <v>0</v>
      </c>
      <c r="BD451" s="77">
        <f t="shared" si="648"/>
        <v>0</v>
      </c>
      <c r="BE451" s="77">
        <f t="shared" si="649"/>
        <v>1</v>
      </c>
      <c r="BF451" s="77">
        <f t="shared" si="650"/>
        <v>0</v>
      </c>
      <c r="BG451" s="77">
        <f t="shared" si="651"/>
        <v>0</v>
      </c>
      <c r="BH451" s="77">
        <f t="shared" si="652"/>
        <v>0</v>
      </c>
      <c r="BI451" s="77">
        <f t="shared" si="653"/>
        <v>0</v>
      </c>
      <c r="BJ451" s="77">
        <f t="shared" si="654"/>
        <v>0</v>
      </c>
      <c r="BK451" s="77">
        <f t="shared" si="655"/>
        <v>0</v>
      </c>
      <c r="BL451" s="77">
        <f t="shared" si="656"/>
        <v>0</v>
      </c>
      <c r="BM451" s="77">
        <f t="shared" si="657"/>
        <v>0</v>
      </c>
      <c r="BN451" s="77">
        <f t="shared" si="658"/>
        <v>1</v>
      </c>
      <c r="BO451" s="77">
        <f t="shared" si="659"/>
        <v>1</v>
      </c>
      <c r="BP451" s="77">
        <f t="shared" si="660"/>
        <v>0</v>
      </c>
      <c r="BQ451" s="77">
        <f t="shared" si="661"/>
        <v>1</v>
      </c>
      <c r="BR451" s="77">
        <f t="shared" si="662"/>
        <v>0</v>
      </c>
      <c r="BS451" s="77">
        <f t="shared" si="663"/>
        <v>0</v>
      </c>
      <c r="BT451" s="77">
        <f t="shared" si="664"/>
        <v>0</v>
      </c>
      <c r="BU451" s="77">
        <f t="shared" si="665"/>
        <v>0</v>
      </c>
      <c r="BV451" s="77">
        <f t="shared" si="666"/>
        <v>0</v>
      </c>
      <c r="BW451" s="77">
        <f t="shared" si="667"/>
        <v>0</v>
      </c>
      <c r="BY451" s="78" t="str">
        <f t="shared" si="668"/>
        <v/>
      </c>
      <c r="BZ451" s="78"/>
      <c r="CA451" s="78" t="str">
        <f t="shared" si="669"/>
        <v/>
      </c>
      <c r="CB451" s="78" t="str">
        <f t="shared" si="670"/>
        <v>ENL</v>
      </c>
      <c r="CC451" s="78" t="str">
        <f t="shared" si="671"/>
        <v>ENL</v>
      </c>
    </row>
    <row r="452" spans="1:81" s="76" customFormat="1" ht="14.25" customHeight="1" x14ac:dyDescent="0.35">
      <c r="A452" s="75" t="str">
        <f t="shared" si="640"/>
        <v>Not Completed</v>
      </c>
      <c r="C452" s="77">
        <f t="shared" si="673"/>
        <v>451</v>
      </c>
      <c r="D452" s="14" t="str">
        <f t="shared" si="674"/>
        <v/>
      </c>
      <c r="E452" s="15"/>
      <c r="F452" s="15"/>
      <c r="G452" s="15"/>
      <c r="H452" s="14" t="str">
        <f t="shared" si="675"/>
        <v/>
      </c>
      <c r="I452" s="15"/>
      <c r="J452" s="15"/>
      <c r="K452" s="15"/>
      <c r="L452" s="15"/>
      <c r="M452" s="15"/>
      <c r="N452" s="15"/>
      <c r="O452" s="15"/>
      <c r="P452" s="16"/>
      <c r="Q452" s="17" t="str">
        <f>IF(ISBLANK(O452)=TRUE,"",VLOOKUP(O452,'validation code'!$X$35:$Y$38,2,0))</f>
        <v/>
      </c>
      <c r="R452" s="17" t="e">
        <f t="shared" si="676"/>
        <v>#VALUE!</v>
      </c>
      <c r="S452" s="16"/>
      <c r="T452" s="74" t="str">
        <f t="shared" si="677"/>
        <v/>
      </c>
      <c r="U452" s="69"/>
      <c r="V452" s="69"/>
      <c r="W452" s="69"/>
      <c r="X452" s="69"/>
      <c r="Y452" s="70"/>
      <c r="Z452" s="69"/>
      <c r="AA452" s="71"/>
      <c r="AB452" s="73" t="str">
        <f t="shared" si="637"/>
        <v/>
      </c>
      <c r="AC452" s="73" t="str">
        <f t="shared" si="672"/>
        <v/>
      </c>
      <c r="AD452" s="73" t="str">
        <f t="shared" si="672"/>
        <v/>
      </c>
      <c r="AE452" s="73" t="str">
        <f t="shared" si="672"/>
        <v/>
      </c>
      <c r="AF452" s="73" t="str">
        <f t="shared" si="672"/>
        <v/>
      </c>
      <c r="AG452" s="73" t="str">
        <f t="shared" si="672"/>
        <v/>
      </c>
      <c r="AH452" s="73" t="str">
        <f t="shared" si="672"/>
        <v/>
      </c>
      <c r="AI452" s="73" t="str">
        <f t="shared" si="672"/>
        <v/>
      </c>
      <c r="AJ452" s="73" t="str">
        <f t="shared" si="672"/>
        <v/>
      </c>
      <c r="AK452" s="73" t="str">
        <f t="shared" si="672"/>
        <v/>
      </c>
      <c r="AL452" s="73" t="str">
        <f t="shared" si="672"/>
        <v/>
      </c>
      <c r="AM452" s="73" t="str">
        <f t="shared" si="672"/>
        <v/>
      </c>
      <c r="AN452" s="64" t="e">
        <f t="shared" si="678"/>
        <v>#VALUE!</v>
      </c>
      <c r="AO452" s="12"/>
      <c r="AP452" s="12" t="str">
        <f>IF(ISBLANK(F452),"",VLOOKUP(F452,'validation code'!$T$64:$U$125,2,0))</f>
        <v/>
      </c>
      <c r="AQ452" s="12" t="str">
        <f>IF(ISBLANK(F452),"",VLOOKUP(F452,'validation code'!$T$3:$U$61,2,0))</f>
        <v/>
      </c>
      <c r="AR452" s="12" t="str">
        <f>IF(ISBLANK(M452)=TRUE,"",VLOOKUP(M452,'validation code'!$X$48:$Y$49,2,0))</f>
        <v/>
      </c>
      <c r="AS452" s="12" t="str">
        <f>IF(ISBLANK(F452)=TRUE,"",VLOOKUP(F452,'validation code'!$A$29:$B$91,2,0))</f>
        <v/>
      </c>
      <c r="AT452" s="12"/>
      <c r="AU452" s="12" t="s">
        <v>1149</v>
      </c>
      <c r="AV452" s="12" t="str">
        <f>IF(ISBLANK($B$2)=TRUE,"",VLOOKUP($B$2,'validation code'!$W$54:$X$76,2,0))</f>
        <v>ENL</v>
      </c>
      <c r="AW452" s="75" t="str">
        <f t="shared" si="641"/>
        <v>01</v>
      </c>
      <c r="AX452" s="75" t="str">
        <f t="shared" si="642"/>
        <v/>
      </c>
      <c r="AY452" s="75" t="str">
        <f t="shared" si="643"/>
        <v>0451</v>
      </c>
      <c r="AZ452" s="75" t="str">
        <f t="shared" si="644"/>
        <v>EX-23-ENL-01--0451</v>
      </c>
      <c r="BA452" s="75" t="str">
        <f t="shared" si="645"/>
        <v>Not Completed</v>
      </c>
      <c r="BB452" s="77">
        <f t="shared" si="646"/>
        <v>0</v>
      </c>
      <c r="BC452" s="77">
        <f t="shared" si="647"/>
        <v>0</v>
      </c>
      <c r="BD452" s="77">
        <f t="shared" si="648"/>
        <v>0</v>
      </c>
      <c r="BE452" s="77">
        <f t="shared" si="649"/>
        <v>1</v>
      </c>
      <c r="BF452" s="77">
        <f t="shared" si="650"/>
        <v>0</v>
      </c>
      <c r="BG452" s="77">
        <f t="shared" si="651"/>
        <v>0</v>
      </c>
      <c r="BH452" s="77">
        <f t="shared" si="652"/>
        <v>0</v>
      </c>
      <c r="BI452" s="77">
        <f t="shared" si="653"/>
        <v>0</v>
      </c>
      <c r="BJ452" s="77">
        <f t="shared" si="654"/>
        <v>0</v>
      </c>
      <c r="BK452" s="77">
        <f t="shared" si="655"/>
        <v>0</v>
      </c>
      <c r="BL452" s="77">
        <f t="shared" si="656"/>
        <v>0</v>
      </c>
      <c r="BM452" s="77">
        <f t="shared" si="657"/>
        <v>0</v>
      </c>
      <c r="BN452" s="77">
        <f t="shared" si="658"/>
        <v>1</v>
      </c>
      <c r="BO452" s="77">
        <f t="shared" si="659"/>
        <v>1</v>
      </c>
      <c r="BP452" s="77">
        <f t="shared" si="660"/>
        <v>0</v>
      </c>
      <c r="BQ452" s="77">
        <f t="shared" si="661"/>
        <v>1</v>
      </c>
      <c r="BR452" s="77">
        <f t="shared" si="662"/>
        <v>0</v>
      </c>
      <c r="BS452" s="77">
        <f t="shared" si="663"/>
        <v>0</v>
      </c>
      <c r="BT452" s="77">
        <f t="shared" si="664"/>
        <v>0</v>
      </c>
      <c r="BU452" s="77">
        <f t="shared" si="665"/>
        <v>0</v>
      </c>
      <c r="BV452" s="77">
        <f t="shared" si="666"/>
        <v>0</v>
      </c>
      <c r="BW452" s="77">
        <f t="shared" si="667"/>
        <v>0</v>
      </c>
      <c r="BY452" s="78" t="str">
        <f t="shared" si="668"/>
        <v/>
      </c>
      <c r="BZ452" s="78"/>
      <c r="CA452" s="78" t="str">
        <f t="shared" si="669"/>
        <v/>
      </c>
      <c r="CB452" s="78" t="str">
        <f t="shared" si="670"/>
        <v>ENL</v>
      </c>
      <c r="CC452" s="78" t="str">
        <f t="shared" si="671"/>
        <v>ENL</v>
      </c>
    </row>
    <row r="453" spans="1:81" s="76" customFormat="1" ht="14.25" customHeight="1" x14ac:dyDescent="0.35">
      <c r="A453" s="75" t="str">
        <f t="shared" si="640"/>
        <v>Not Completed</v>
      </c>
      <c r="C453" s="77">
        <f t="shared" si="673"/>
        <v>452</v>
      </c>
      <c r="D453" s="14" t="str">
        <f t="shared" si="674"/>
        <v/>
      </c>
      <c r="E453" s="15"/>
      <c r="F453" s="15"/>
      <c r="G453" s="15"/>
      <c r="H453" s="14" t="str">
        <f t="shared" si="675"/>
        <v/>
      </c>
      <c r="I453" s="15"/>
      <c r="J453" s="15"/>
      <c r="K453" s="15"/>
      <c r="L453" s="15"/>
      <c r="M453" s="15"/>
      <c r="N453" s="15"/>
      <c r="O453" s="15"/>
      <c r="P453" s="16"/>
      <c r="Q453" s="17" t="str">
        <f>IF(ISBLANK(O453)=TRUE,"",VLOOKUP(O453,'validation code'!$X$35:$Y$38,2,0))</f>
        <v/>
      </c>
      <c r="R453" s="17" t="e">
        <f t="shared" si="676"/>
        <v>#VALUE!</v>
      </c>
      <c r="S453" s="16"/>
      <c r="T453" s="74" t="str">
        <f t="shared" si="677"/>
        <v/>
      </c>
      <c r="U453" s="69"/>
      <c r="V453" s="69"/>
      <c r="W453" s="69"/>
      <c r="X453" s="69"/>
      <c r="Y453" s="70"/>
      <c r="Z453" s="69"/>
      <c r="AA453" s="71"/>
      <c r="AB453" s="73" t="str">
        <f t="shared" si="637"/>
        <v/>
      </c>
      <c r="AC453" s="73" t="str">
        <f t="shared" si="672"/>
        <v/>
      </c>
      <c r="AD453" s="73" t="str">
        <f t="shared" si="672"/>
        <v/>
      </c>
      <c r="AE453" s="73" t="str">
        <f t="shared" si="672"/>
        <v/>
      </c>
      <c r="AF453" s="73" t="str">
        <f t="shared" si="672"/>
        <v/>
      </c>
      <c r="AG453" s="73" t="str">
        <f t="shared" si="672"/>
        <v/>
      </c>
      <c r="AH453" s="73" t="str">
        <f t="shared" si="672"/>
        <v/>
      </c>
      <c r="AI453" s="73" t="str">
        <f t="shared" si="672"/>
        <v/>
      </c>
      <c r="AJ453" s="73" t="str">
        <f t="shared" si="672"/>
        <v/>
      </c>
      <c r="AK453" s="73" t="str">
        <f t="shared" si="672"/>
        <v/>
      </c>
      <c r="AL453" s="73" t="str">
        <f t="shared" si="672"/>
        <v/>
      </c>
      <c r="AM453" s="73" t="str">
        <f t="shared" si="672"/>
        <v/>
      </c>
      <c r="AN453" s="64" t="e">
        <f t="shared" si="678"/>
        <v>#VALUE!</v>
      </c>
      <c r="AO453" s="12"/>
      <c r="AP453" s="12" t="str">
        <f>IF(ISBLANK(F453),"",VLOOKUP(F453,'validation code'!$T$64:$U$125,2,0))</f>
        <v/>
      </c>
      <c r="AQ453" s="12" t="str">
        <f>IF(ISBLANK(F453),"",VLOOKUP(F453,'validation code'!$T$3:$U$61,2,0))</f>
        <v/>
      </c>
      <c r="AR453" s="12" t="str">
        <f>IF(ISBLANK(M453)=TRUE,"",VLOOKUP(M453,'validation code'!$X$48:$Y$49,2,0))</f>
        <v/>
      </c>
      <c r="AS453" s="12" t="str">
        <f>IF(ISBLANK(F453)=TRUE,"",VLOOKUP(F453,'validation code'!$A$29:$B$91,2,0))</f>
        <v/>
      </c>
      <c r="AT453" s="12"/>
      <c r="AU453" s="12" t="s">
        <v>1149</v>
      </c>
      <c r="AV453" s="12" t="str">
        <f>IF(ISBLANK($B$2)=TRUE,"",VLOOKUP($B$2,'validation code'!$W$54:$X$76,2,0))</f>
        <v>ENL</v>
      </c>
      <c r="AW453" s="75" t="str">
        <f t="shared" si="641"/>
        <v>01</v>
      </c>
      <c r="AX453" s="75" t="str">
        <f t="shared" si="642"/>
        <v/>
      </c>
      <c r="AY453" s="75" t="str">
        <f t="shared" si="643"/>
        <v>0452</v>
      </c>
      <c r="AZ453" s="75" t="str">
        <f t="shared" si="644"/>
        <v>EX-23-ENL-01--0452</v>
      </c>
      <c r="BA453" s="75" t="str">
        <f t="shared" si="645"/>
        <v>Not Completed</v>
      </c>
      <c r="BB453" s="77">
        <f t="shared" si="646"/>
        <v>0</v>
      </c>
      <c r="BC453" s="77">
        <f t="shared" si="647"/>
        <v>0</v>
      </c>
      <c r="BD453" s="77">
        <f t="shared" si="648"/>
        <v>0</v>
      </c>
      <c r="BE453" s="77">
        <f t="shared" si="649"/>
        <v>1</v>
      </c>
      <c r="BF453" s="77">
        <f t="shared" si="650"/>
        <v>0</v>
      </c>
      <c r="BG453" s="77">
        <f t="shared" si="651"/>
        <v>0</v>
      </c>
      <c r="BH453" s="77">
        <f t="shared" si="652"/>
        <v>0</v>
      </c>
      <c r="BI453" s="77">
        <f t="shared" si="653"/>
        <v>0</v>
      </c>
      <c r="BJ453" s="77">
        <f t="shared" si="654"/>
        <v>0</v>
      </c>
      <c r="BK453" s="77">
        <f t="shared" si="655"/>
        <v>0</v>
      </c>
      <c r="BL453" s="77">
        <f t="shared" si="656"/>
        <v>0</v>
      </c>
      <c r="BM453" s="77">
        <f t="shared" si="657"/>
        <v>0</v>
      </c>
      <c r="BN453" s="77">
        <f t="shared" si="658"/>
        <v>1</v>
      </c>
      <c r="BO453" s="77">
        <f t="shared" si="659"/>
        <v>1</v>
      </c>
      <c r="BP453" s="77">
        <f t="shared" si="660"/>
        <v>0</v>
      </c>
      <c r="BQ453" s="77">
        <f t="shared" si="661"/>
        <v>1</v>
      </c>
      <c r="BR453" s="77">
        <f t="shared" si="662"/>
        <v>0</v>
      </c>
      <c r="BS453" s="77">
        <f t="shared" si="663"/>
        <v>0</v>
      </c>
      <c r="BT453" s="77">
        <f t="shared" si="664"/>
        <v>0</v>
      </c>
      <c r="BU453" s="77">
        <f t="shared" si="665"/>
        <v>0</v>
      </c>
      <c r="BV453" s="77">
        <f t="shared" si="666"/>
        <v>0</v>
      </c>
      <c r="BW453" s="77">
        <f t="shared" si="667"/>
        <v>0</v>
      </c>
      <c r="BY453" s="78" t="str">
        <f t="shared" si="668"/>
        <v/>
      </c>
      <c r="BZ453" s="78"/>
      <c r="CA453" s="78" t="str">
        <f t="shared" si="669"/>
        <v/>
      </c>
      <c r="CB453" s="78" t="str">
        <f t="shared" si="670"/>
        <v>ENL</v>
      </c>
      <c r="CC453" s="78" t="str">
        <f t="shared" si="671"/>
        <v>ENL</v>
      </c>
    </row>
    <row r="454" spans="1:81" s="76" customFormat="1" ht="14.25" customHeight="1" x14ac:dyDescent="0.35">
      <c r="A454" s="75" t="str">
        <f t="shared" si="640"/>
        <v>Not Completed</v>
      </c>
      <c r="C454" s="77">
        <f t="shared" si="673"/>
        <v>453</v>
      </c>
      <c r="D454" s="14" t="str">
        <f t="shared" si="674"/>
        <v/>
      </c>
      <c r="E454" s="15"/>
      <c r="F454" s="15"/>
      <c r="G454" s="15"/>
      <c r="H454" s="14" t="str">
        <f t="shared" si="675"/>
        <v/>
      </c>
      <c r="I454" s="15"/>
      <c r="J454" s="15"/>
      <c r="K454" s="15"/>
      <c r="L454" s="15"/>
      <c r="M454" s="15"/>
      <c r="N454" s="15"/>
      <c r="O454" s="15"/>
      <c r="P454" s="16"/>
      <c r="Q454" s="17" t="str">
        <f>IF(ISBLANK(O454)=TRUE,"",VLOOKUP(O454,'validation code'!$X$35:$Y$38,2,0))</f>
        <v/>
      </c>
      <c r="R454" s="17" t="e">
        <f t="shared" si="676"/>
        <v>#VALUE!</v>
      </c>
      <c r="S454" s="16"/>
      <c r="T454" s="74" t="str">
        <f t="shared" si="677"/>
        <v/>
      </c>
      <c r="U454" s="69"/>
      <c r="V454" s="69"/>
      <c r="W454" s="69"/>
      <c r="X454" s="69"/>
      <c r="Y454" s="70"/>
      <c r="Z454" s="69"/>
      <c r="AA454" s="71"/>
      <c r="AB454" s="73" t="str">
        <f t="shared" si="637"/>
        <v/>
      </c>
      <c r="AC454" s="73" t="str">
        <f t="shared" si="672"/>
        <v/>
      </c>
      <c r="AD454" s="73" t="str">
        <f t="shared" si="672"/>
        <v/>
      </c>
      <c r="AE454" s="73" t="str">
        <f t="shared" si="672"/>
        <v/>
      </c>
      <c r="AF454" s="73" t="str">
        <f t="shared" si="672"/>
        <v/>
      </c>
      <c r="AG454" s="73" t="str">
        <f t="shared" si="672"/>
        <v/>
      </c>
      <c r="AH454" s="73" t="str">
        <f t="shared" si="672"/>
        <v/>
      </c>
      <c r="AI454" s="73" t="str">
        <f t="shared" si="672"/>
        <v/>
      </c>
      <c r="AJ454" s="73" t="str">
        <f t="shared" si="672"/>
        <v/>
      </c>
      <c r="AK454" s="73" t="str">
        <f t="shared" si="672"/>
        <v/>
      </c>
      <c r="AL454" s="73" t="str">
        <f t="shared" si="672"/>
        <v/>
      </c>
      <c r="AM454" s="73" t="str">
        <f t="shared" si="672"/>
        <v/>
      </c>
      <c r="AN454" s="64" t="e">
        <f t="shared" si="678"/>
        <v>#VALUE!</v>
      </c>
      <c r="AO454" s="12"/>
      <c r="AP454" s="12" t="str">
        <f>IF(ISBLANK(F454),"",VLOOKUP(F454,'validation code'!$T$64:$U$125,2,0))</f>
        <v/>
      </c>
      <c r="AQ454" s="12" t="str">
        <f>IF(ISBLANK(F454),"",VLOOKUP(F454,'validation code'!$T$3:$U$61,2,0))</f>
        <v/>
      </c>
      <c r="AR454" s="12" t="str">
        <f>IF(ISBLANK(M454)=TRUE,"",VLOOKUP(M454,'validation code'!$X$48:$Y$49,2,0))</f>
        <v/>
      </c>
      <c r="AS454" s="12" t="str">
        <f>IF(ISBLANK(F454)=TRUE,"",VLOOKUP(F454,'validation code'!$A$29:$B$91,2,0))</f>
        <v/>
      </c>
      <c r="AT454" s="12"/>
      <c r="AU454" s="12" t="s">
        <v>1149</v>
      </c>
      <c r="AV454" s="12" t="str">
        <f>IF(ISBLANK($B$2)=TRUE,"",VLOOKUP($B$2,'validation code'!$W$54:$X$76,2,0))</f>
        <v>ENL</v>
      </c>
      <c r="AW454" s="75" t="str">
        <f t="shared" si="641"/>
        <v>01</v>
      </c>
      <c r="AX454" s="75" t="str">
        <f t="shared" si="642"/>
        <v/>
      </c>
      <c r="AY454" s="75" t="str">
        <f t="shared" si="643"/>
        <v>0453</v>
      </c>
      <c r="AZ454" s="75" t="str">
        <f t="shared" si="644"/>
        <v>EX-23-ENL-01--0453</v>
      </c>
      <c r="BA454" s="75" t="str">
        <f t="shared" si="645"/>
        <v>Not Completed</v>
      </c>
      <c r="BB454" s="77">
        <f t="shared" si="646"/>
        <v>0</v>
      </c>
      <c r="BC454" s="77">
        <f t="shared" si="647"/>
        <v>0</v>
      </c>
      <c r="BD454" s="77">
        <f t="shared" si="648"/>
        <v>0</v>
      </c>
      <c r="BE454" s="77">
        <f t="shared" si="649"/>
        <v>1</v>
      </c>
      <c r="BF454" s="77">
        <f t="shared" si="650"/>
        <v>0</v>
      </c>
      <c r="BG454" s="77">
        <f t="shared" si="651"/>
        <v>0</v>
      </c>
      <c r="BH454" s="77">
        <f t="shared" si="652"/>
        <v>0</v>
      </c>
      <c r="BI454" s="77">
        <f t="shared" si="653"/>
        <v>0</v>
      </c>
      <c r="BJ454" s="77">
        <f t="shared" si="654"/>
        <v>0</v>
      </c>
      <c r="BK454" s="77">
        <f t="shared" si="655"/>
        <v>0</v>
      </c>
      <c r="BL454" s="77">
        <f t="shared" si="656"/>
        <v>0</v>
      </c>
      <c r="BM454" s="77">
        <f t="shared" si="657"/>
        <v>0</v>
      </c>
      <c r="BN454" s="77">
        <f t="shared" si="658"/>
        <v>1</v>
      </c>
      <c r="BO454" s="77">
        <f t="shared" si="659"/>
        <v>1</v>
      </c>
      <c r="BP454" s="77">
        <f t="shared" si="660"/>
        <v>0</v>
      </c>
      <c r="BQ454" s="77">
        <f t="shared" si="661"/>
        <v>1</v>
      </c>
      <c r="BR454" s="77">
        <f t="shared" si="662"/>
        <v>0</v>
      </c>
      <c r="BS454" s="77">
        <f t="shared" si="663"/>
        <v>0</v>
      </c>
      <c r="BT454" s="77">
        <f t="shared" si="664"/>
        <v>0</v>
      </c>
      <c r="BU454" s="77">
        <f t="shared" si="665"/>
        <v>0</v>
      </c>
      <c r="BV454" s="77">
        <f t="shared" si="666"/>
        <v>0</v>
      </c>
      <c r="BW454" s="77">
        <f t="shared" si="667"/>
        <v>0</v>
      </c>
      <c r="BY454" s="78" t="str">
        <f t="shared" si="668"/>
        <v/>
      </c>
      <c r="BZ454" s="78"/>
      <c r="CA454" s="78" t="str">
        <f t="shared" si="669"/>
        <v/>
      </c>
      <c r="CB454" s="78" t="str">
        <f t="shared" si="670"/>
        <v>ENL</v>
      </c>
      <c r="CC454" s="78" t="str">
        <f t="shared" si="671"/>
        <v>ENL</v>
      </c>
    </row>
    <row r="455" spans="1:81" s="76" customFormat="1" ht="14.25" customHeight="1" x14ac:dyDescent="0.35">
      <c r="A455" s="75" t="str">
        <f t="shared" si="640"/>
        <v>Not Completed</v>
      </c>
      <c r="C455" s="77">
        <f t="shared" si="673"/>
        <v>454</v>
      </c>
      <c r="D455" s="14" t="str">
        <f t="shared" si="674"/>
        <v/>
      </c>
      <c r="E455" s="15"/>
      <c r="F455" s="15"/>
      <c r="G455" s="15"/>
      <c r="H455" s="14" t="str">
        <f t="shared" si="675"/>
        <v/>
      </c>
      <c r="I455" s="15"/>
      <c r="J455" s="15"/>
      <c r="K455" s="15"/>
      <c r="L455" s="15"/>
      <c r="M455" s="15"/>
      <c r="N455" s="15"/>
      <c r="O455" s="15"/>
      <c r="P455" s="16"/>
      <c r="Q455" s="17" t="str">
        <f>IF(ISBLANK(O455)=TRUE,"",VLOOKUP(O455,'validation code'!$X$35:$Y$38,2,0))</f>
        <v/>
      </c>
      <c r="R455" s="17" t="e">
        <f t="shared" si="676"/>
        <v>#VALUE!</v>
      </c>
      <c r="S455" s="16"/>
      <c r="T455" s="74" t="str">
        <f t="shared" si="677"/>
        <v/>
      </c>
      <c r="U455" s="69"/>
      <c r="V455" s="69"/>
      <c r="W455" s="69"/>
      <c r="X455" s="69"/>
      <c r="Y455" s="70"/>
      <c r="Z455" s="69"/>
      <c r="AA455" s="71"/>
      <c r="AB455" s="73" t="str">
        <f t="shared" si="637"/>
        <v/>
      </c>
      <c r="AC455" s="73" t="str">
        <f t="shared" si="672"/>
        <v/>
      </c>
      <c r="AD455" s="73" t="str">
        <f t="shared" si="672"/>
        <v/>
      </c>
      <c r="AE455" s="73" t="str">
        <f t="shared" si="672"/>
        <v/>
      </c>
      <c r="AF455" s="73" t="str">
        <f t="shared" si="672"/>
        <v/>
      </c>
      <c r="AG455" s="73" t="str">
        <f t="shared" si="672"/>
        <v/>
      </c>
      <c r="AH455" s="73" t="str">
        <f t="shared" si="672"/>
        <v/>
      </c>
      <c r="AI455" s="73" t="str">
        <f t="shared" si="672"/>
        <v/>
      </c>
      <c r="AJ455" s="73" t="str">
        <f t="shared" si="672"/>
        <v/>
      </c>
      <c r="AK455" s="73" t="str">
        <f t="shared" si="672"/>
        <v/>
      </c>
      <c r="AL455" s="73" t="str">
        <f t="shared" si="672"/>
        <v/>
      </c>
      <c r="AM455" s="73" t="str">
        <f t="shared" si="672"/>
        <v/>
      </c>
      <c r="AN455" s="64" t="e">
        <f t="shared" si="678"/>
        <v>#VALUE!</v>
      </c>
      <c r="AO455" s="12"/>
      <c r="AP455" s="12" t="str">
        <f>IF(ISBLANK(F455),"",VLOOKUP(F455,'validation code'!$T$64:$U$125,2,0))</f>
        <v/>
      </c>
      <c r="AQ455" s="12" t="str">
        <f>IF(ISBLANK(F455),"",VLOOKUP(F455,'validation code'!$T$3:$U$61,2,0))</f>
        <v/>
      </c>
      <c r="AR455" s="12" t="str">
        <f>IF(ISBLANK(M455)=TRUE,"",VLOOKUP(M455,'validation code'!$X$48:$Y$49,2,0))</f>
        <v/>
      </c>
      <c r="AS455" s="12" t="str">
        <f>IF(ISBLANK(F455)=TRUE,"",VLOOKUP(F455,'validation code'!$A$29:$B$91,2,0))</f>
        <v/>
      </c>
      <c r="AT455" s="12"/>
      <c r="AU455" s="12" t="s">
        <v>1149</v>
      </c>
      <c r="AV455" s="12" t="str">
        <f>IF(ISBLANK($B$2)=TRUE,"",VLOOKUP($B$2,'validation code'!$W$54:$X$76,2,0))</f>
        <v>ENL</v>
      </c>
      <c r="AW455" s="75" t="str">
        <f t="shared" si="641"/>
        <v>01</v>
      </c>
      <c r="AX455" s="75" t="str">
        <f t="shared" si="642"/>
        <v/>
      </c>
      <c r="AY455" s="75" t="str">
        <f t="shared" si="643"/>
        <v>0454</v>
      </c>
      <c r="AZ455" s="75" t="str">
        <f t="shared" si="644"/>
        <v>EX-23-ENL-01--0454</v>
      </c>
      <c r="BA455" s="75" t="str">
        <f t="shared" si="645"/>
        <v>Not Completed</v>
      </c>
      <c r="BB455" s="77">
        <f t="shared" si="646"/>
        <v>0</v>
      </c>
      <c r="BC455" s="77">
        <f t="shared" si="647"/>
        <v>0</v>
      </c>
      <c r="BD455" s="77">
        <f t="shared" si="648"/>
        <v>0</v>
      </c>
      <c r="BE455" s="77">
        <f t="shared" si="649"/>
        <v>1</v>
      </c>
      <c r="BF455" s="77">
        <f t="shared" si="650"/>
        <v>0</v>
      </c>
      <c r="BG455" s="77">
        <f t="shared" si="651"/>
        <v>0</v>
      </c>
      <c r="BH455" s="77">
        <f t="shared" si="652"/>
        <v>0</v>
      </c>
      <c r="BI455" s="77">
        <f t="shared" si="653"/>
        <v>0</v>
      </c>
      <c r="BJ455" s="77">
        <f t="shared" si="654"/>
        <v>0</v>
      </c>
      <c r="BK455" s="77">
        <f t="shared" si="655"/>
        <v>0</v>
      </c>
      <c r="BL455" s="77">
        <f t="shared" si="656"/>
        <v>0</v>
      </c>
      <c r="BM455" s="77">
        <f t="shared" si="657"/>
        <v>0</v>
      </c>
      <c r="BN455" s="77">
        <f t="shared" si="658"/>
        <v>1</v>
      </c>
      <c r="BO455" s="77">
        <f t="shared" si="659"/>
        <v>1</v>
      </c>
      <c r="BP455" s="77">
        <f t="shared" si="660"/>
        <v>0</v>
      </c>
      <c r="BQ455" s="77">
        <f t="shared" si="661"/>
        <v>1</v>
      </c>
      <c r="BR455" s="77">
        <f t="shared" si="662"/>
        <v>0</v>
      </c>
      <c r="BS455" s="77">
        <f t="shared" si="663"/>
        <v>0</v>
      </c>
      <c r="BT455" s="77">
        <f t="shared" si="664"/>
        <v>0</v>
      </c>
      <c r="BU455" s="77">
        <f t="shared" si="665"/>
        <v>0</v>
      </c>
      <c r="BV455" s="77">
        <f t="shared" si="666"/>
        <v>0</v>
      </c>
      <c r="BW455" s="77">
        <f t="shared" si="667"/>
        <v>0</v>
      </c>
      <c r="BY455" s="78" t="str">
        <f t="shared" si="668"/>
        <v/>
      </c>
      <c r="BZ455" s="78"/>
      <c r="CA455" s="78" t="str">
        <f t="shared" si="669"/>
        <v/>
      </c>
      <c r="CB455" s="78" t="str">
        <f t="shared" si="670"/>
        <v>ENL</v>
      </c>
      <c r="CC455" s="78" t="str">
        <f t="shared" si="671"/>
        <v>ENL</v>
      </c>
    </row>
    <row r="456" spans="1:81" s="76" customFormat="1" ht="14.25" customHeight="1" x14ac:dyDescent="0.35">
      <c r="A456" s="75" t="str">
        <f t="shared" si="640"/>
        <v>Not Completed</v>
      </c>
      <c r="C456" s="77">
        <f t="shared" si="673"/>
        <v>455</v>
      </c>
      <c r="D456" s="14" t="str">
        <f t="shared" si="674"/>
        <v/>
      </c>
      <c r="E456" s="15"/>
      <c r="F456" s="15"/>
      <c r="G456" s="15"/>
      <c r="H456" s="14" t="str">
        <f t="shared" si="675"/>
        <v/>
      </c>
      <c r="I456" s="15"/>
      <c r="J456" s="15"/>
      <c r="K456" s="15"/>
      <c r="L456" s="15"/>
      <c r="M456" s="15"/>
      <c r="N456" s="15"/>
      <c r="O456" s="15"/>
      <c r="P456" s="16"/>
      <c r="Q456" s="17" t="str">
        <f>IF(ISBLANK(O456)=TRUE,"",VLOOKUP(O456,'validation code'!$X$35:$Y$38,2,0))</f>
        <v/>
      </c>
      <c r="R456" s="17" t="e">
        <f t="shared" si="676"/>
        <v>#VALUE!</v>
      </c>
      <c r="S456" s="16"/>
      <c r="T456" s="74" t="str">
        <f t="shared" si="677"/>
        <v/>
      </c>
      <c r="U456" s="69"/>
      <c r="V456" s="69"/>
      <c r="W456" s="69"/>
      <c r="X456" s="69"/>
      <c r="Y456" s="70"/>
      <c r="Z456" s="69"/>
      <c r="AA456" s="71"/>
      <c r="AB456" s="73" t="str">
        <f t="shared" si="637"/>
        <v/>
      </c>
      <c r="AC456" s="73" t="str">
        <f t="shared" si="672"/>
        <v/>
      </c>
      <c r="AD456" s="73" t="str">
        <f t="shared" si="672"/>
        <v/>
      </c>
      <c r="AE456" s="73" t="str">
        <f t="shared" si="672"/>
        <v/>
      </c>
      <c r="AF456" s="73" t="str">
        <f t="shared" si="672"/>
        <v/>
      </c>
      <c r="AG456" s="73" t="str">
        <f t="shared" si="672"/>
        <v/>
      </c>
      <c r="AH456" s="73" t="str">
        <f t="shared" si="672"/>
        <v/>
      </c>
      <c r="AI456" s="73" t="str">
        <f t="shared" si="672"/>
        <v/>
      </c>
      <c r="AJ456" s="73" t="str">
        <f t="shared" si="672"/>
        <v/>
      </c>
      <c r="AK456" s="73" t="str">
        <f t="shared" si="672"/>
        <v/>
      </c>
      <c r="AL456" s="73" t="str">
        <f t="shared" si="672"/>
        <v/>
      </c>
      <c r="AM456" s="73" t="str">
        <f t="shared" si="672"/>
        <v/>
      </c>
      <c r="AN456" s="64" t="e">
        <f t="shared" si="678"/>
        <v>#VALUE!</v>
      </c>
      <c r="AO456" s="12"/>
      <c r="AP456" s="12" t="str">
        <f>IF(ISBLANK(F456),"",VLOOKUP(F456,'validation code'!$T$64:$U$125,2,0))</f>
        <v/>
      </c>
      <c r="AQ456" s="12" t="str">
        <f>IF(ISBLANK(F456),"",VLOOKUP(F456,'validation code'!$T$3:$U$61,2,0))</f>
        <v/>
      </c>
      <c r="AR456" s="12" t="str">
        <f>IF(ISBLANK(M456)=TRUE,"",VLOOKUP(M456,'validation code'!$X$48:$Y$49,2,0))</f>
        <v/>
      </c>
      <c r="AS456" s="12" t="str">
        <f>IF(ISBLANK(F456)=TRUE,"",VLOOKUP(F456,'validation code'!$A$29:$B$91,2,0))</f>
        <v/>
      </c>
      <c r="AT456" s="12"/>
      <c r="AU456" s="12" t="s">
        <v>1149</v>
      </c>
      <c r="AV456" s="12" t="str">
        <f>IF(ISBLANK($B$2)=TRUE,"",VLOOKUP($B$2,'validation code'!$W$54:$X$76,2,0))</f>
        <v>ENL</v>
      </c>
      <c r="AW456" s="75" t="str">
        <f t="shared" si="641"/>
        <v>01</v>
      </c>
      <c r="AX456" s="75" t="str">
        <f t="shared" si="642"/>
        <v/>
      </c>
      <c r="AY456" s="75" t="str">
        <f t="shared" si="643"/>
        <v>0455</v>
      </c>
      <c r="AZ456" s="75" t="str">
        <f t="shared" si="644"/>
        <v>EX-23-ENL-01--0455</v>
      </c>
      <c r="BA456" s="75" t="str">
        <f t="shared" si="645"/>
        <v>Not Completed</v>
      </c>
      <c r="BB456" s="77">
        <f t="shared" si="646"/>
        <v>0</v>
      </c>
      <c r="BC456" s="77">
        <f t="shared" si="647"/>
        <v>0</v>
      </c>
      <c r="BD456" s="77">
        <f t="shared" si="648"/>
        <v>0</v>
      </c>
      <c r="BE456" s="77">
        <f t="shared" si="649"/>
        <v>1</v>
      </c>
      <c r="BF456" s="77">
        <f t="shared" si="650"/>
        <v>0</v>
      </c>
      <c r="BG456" s="77">
        <f t="shared" si="651"/>
        <v>0</v>
      </c>
      <c r="BH456" s="77">
        <f t="shared" si="652"/>
        <v>0</v>
      </c>
      <c r="BI456" s="77">
        <f t="shared" si="653"/>
        <v>0</v>
      </c>
      <c r="BJ456" s="77">
        <f t="shared" si="654"/>
        <v>0</v>
      </c>
      <c r="BK456" s="77">
        <f t="shared" si="655"/>
        <v>0</v>
      </c>
      <c r="BL456" s="77">
        <f t="shared" si="656"/>
        <v>0</v>
      </c>
      <c r="BM456" s="77">
        <f t="shared" si="657"/>
        <v>0</v>
      </c>
      <c r="BN456" s="77">
        <f t="shared" si="658"/>
        <v>1</v>
      </c>
      <c r="BO456" s="77">
        <f t="shared" si="659"/>
        <v>1</v>
      </c>
      <c r="BP456" s="77">
        <f t="shared" si="660"/>
        <v>0</v>
      </c>
      <c r="BQ456" s="77">
        <f t="shared" si="661"/>
        <v>1</v>
      </c>
      <c r="BR456" s="77">
        <f t="shared" si="662"/>
        <v>0</v>
      </c>
      <c r="BS456" s="77">
        <f t="shared" si="663"/>
        <v>0</v>
      </c>
      <c r="BT456" s="77">
        <f t="shared" si="664"/>
        <v>0</v>
      </c>
      <c r="BU456" s="77">
        <f t="shared" si="665"/>
        <v>0</v>
      </c>
      <c r="BV456" s="77">
        <f t="shared" si="666"/>
        <v>0</v>
      </c>
      <c r="BW456" s="77">
        <f t="shared" si="667"/>
        <v>0</v>
      </c>
      <c r="BY456" s="78" t="str">
        <f t="shared" si="668"/>
        <v/>
      </c>
      <c r="BZ456" s="78"/>
      <c r="CA456" s="78" t="str">
        <f t="shared" si="669"/>
        <v/>
      </c>
      <c r="CB456" s="78" t="str">
        <f t="shared" si="670"/>
        <v>ENL</v>
      </c>
      <c r="CC456" s="78" t="str">
        <f t="shared" si="671"/>
        <v>ENL</v>
      </c>
    </row>
    <row r="457" spans="1:81" s="76" customFormat="1" ht="14.25" customHeight="1" x14ac:dyDescent="0.35">
      <c r="A457" s="75" t="str">
        <f t="shared" si="640"/>
        <v>Not Completed</v>
      </c>
      <c r="C457" s="77">
        <f t="shared" si="673"/>
        <v>456</v>
      </c>
      <c r="D457" s="14" t="str">
        <f t="shared" si="674"/>
        <v/>
      </c>
      <c r="E457" s="15"/>
      <c r="F457" s="15"/>
      <c r="G457" s="15"/>
      <c r="H457" s="14" t="str">
        <f t="shared" si="675"/>
        <v/>
      </c>
      <c r="I457" s="15"/>
      <c r="J457" s="15"/>
      <c r="K457" s="15"/>
      <c r="L457" s="15"/>
      <c r="M457" s="15"/>
      <c r="N457" s="15"/>
      <c r="O457" s="15"/>
      <c r="P457" s="16"/>
      <c r="Q457" s="17" t="str">
        <f>IF(ISBLANK(O457)=TRUE,"",VLOOKUP(O457,'validation code'!$X$35:$Y$38,2,0))</f>
        <v/>
      </c>
      <c r="R457" s="17" t="e">
        <f t="shared" si="676"/>
        <v>#VALUE!</v>
      </c>
      <c r="S457" s="16"/>
      <c r="T457" s="74" t="str">
        <f t="shared" si="677"/>
        <v/>
      </c>
      <c r="U457" s="69"/>
      <c r="V457" s="69"/>
      <c r="W457" s="69"/>
      <c r="X457" s="69"/>
      <c r="Y457" s="70"/>
      <c r="Z457" s="69"/>
      <c r="AA457" s="71"/>
      <c r="AB457" s="73" t="str">
        <f t="shared" si="637"/>
        <v/>
      </c>
      <c r="AC457" s="73" t="str">
        <f t="shared" si="672"/>
        <v/>
      </c>
      <c r="AD457" s="73" t="str">
        <f t="shared" si="672"/>
        <v/>
      </c>
      <c r="AE457" s="73" t="str">
        <f t="shared" si="672"/>
        <v/>
      </c>
      <c r="AF457" s="73" t="str">
        <f t="shared" si="672"/>
        <v/>
      </c>
      <c r="AG457" s="73" t="str">
        <f t="shared" si="672"/>
        <v/>
      </c>
      <c r="AH457" s="73" t="str">
        <f t="shared" si="672"/>
        <v/>
      </c>
      <c r="AI457" s="73" t="str">
        <f t="shared" si="672"/>
        <v/>
      </c>
      <c r="AJ457" s="73" t="str">
        <f t="shared" si="672"/>
        <v/>
      </c>
      <c r="AK457" s="73" t="str">
        <f t="shared" si="672"/>
        <v/>
      </c>
      <c r="AL457" s="73" t="str">
        <f t="shared" si="672"/>
        <v/>
      </c>
      <c r="AM457" s="73" t="str">
        <f t="shared" si="672"/>
        <v/>
      </c>
      <c r="AN457" s="64" t="e">
        <f t="shared" si="678"/>
        <v>#VALUE!</v>
      </c>
      <c r="AO457" s="12"/>
      <c r="AP457" s="12" t="str">
        <f>IF(ISBLANK(F457),"",VLOOKUP(F457,'validation code'!$T$64:$U$125,2,0))</f>
        <v/>
      </c>
      <c r="AQ457" s="12" t="str">
        <f>IF(ISBLANK(F457),"",VLOOKUP(F457,'validation code'!$T$3:$U$61,2,0))</f>
        <v/>
      </c>
      <c r="AR457" s="12" t="str">
        <f>IF(ISBLANK(M457)=TRUE,"",VLOOKUP(M457,'validation code'!$X$48:$Y$49,2,0))</f>
        <v/>
      </c>
      <c r="AS457" s="12" t="str">
        <f>IF(ISBLANK(F457)=TRUE,"",VLOOKUP(F457,'validation code'!$A$29:$B$91,2,0))</f>
        <v/>
      </c>
      <c r="AT457" s="12"/>
      <c r="AU457" s="12" t="s">
        <v>1149</v>
      </c>
      <c r="AV457" s="12" t="str">
        <f>IF(ISBLANK($B$2)=TRUE,"",VLOOKUP($B$2,'validation code'!$W$54:$X$76,2,0))</f>
        <v>ENL</v>
      </c>
      <c r="AW457" s="75" t="str">
        <f t="shared" si="641"/>
        <v>01</v>
      </c>
      <c r="AX457" s="75" t="str">
        <f t="shared" si="642"/>
        <v/>
      </c>
      <c r="AY457" s="75" t="str">
        <f t="shared" si="643"/>
        <v>0456</v>
      </c>
      <c r="AZ457" s="75" t="str">
        <f t="shared" si="644"/>
        <v>EX-23-ENL-01--0456</v>
      </c>
      <c r="BA457" s="75" t="str">
        <f t="shared" si="645"/>
        <v>Not Completed</v>
      </c>
      <c r="BB457" s="77">
        <f t="shared" si="646"/>
        <v>0</v>
      </c>
      <c r="BC457" s="77">
        <f t="shared" si="647"/>
        <v>0</v>
      </c>
      <c r="BD457" s="77">
        <f t="shared" si="648"/>
        <v>0</v>
      </c>
      <c r="BE457" s="77">
        <f t="shared" si="649"/>
        <v>1</v>
      </c>
      <c r="BF457" s="77">
        <f t="shared" si="650"/>
        <v>0</v>
      </c>
      <c r="BG457" s="77">
        <f t="shared" si="651"/>
        <v>0</v>
      </c>
      <c r="BH457" s="77">
        <f t="shared" si="652"/>
        <v>0</v>
      </c>
      <c r="BI457" s="77">
        <f t="shared" si="653"/>
        <v>0</v>
      </c>
      <c r="BJ457" s="77">
        <f t="shared" si="654"/>
        <v>0</v>
      </c>
      <c r="BK457" s="77">
        <f t="shared" si="655"/>
        <v>0</v>
      </c>
      <c r="BL457" s="77">
        <f t="shared" si="656"/>
        <v>0</v>
      </c>
      <c r="BM457" s="77">
        <f t="shared" si="657"/>
        <v>0</v>
      </c>
      <c r="BN457" s="77">
        <f t="shared" si="658"/>
        <v>1</v>
      </c>
      <c r="BO457" s="77">
        <f t="shared" si="659"/>
        <v>1</v>
      </c>
      <c r="BP457" s="77">
        <f t="shared" si="660"/>
        <v>0</v>
      </c>
      <c r="BQ457" s="77">
        <f t="shared" si="661"/>
        <v>1</v>
      </c>
      <c r="BR457" s="77">
        <f t="shared" si="662"/>
        <v>0</v>
      </c>
      <c r="BS457" s="77">
        <f t="shared" si="663"/>
        <v>0</v>
      </c>
      <c r="BT457" s="77">
        <f t="shared" si="664"/>
        <v>0</v>
      </c>
      <c r="BU457" s="77">
        <f t="shared" si="665"/>
        <v>0</v>
      </c>
      <c r="BV457" s="77">
        <f t="shared" si="666"/>
        <v>0</v>
      </c>
      <c r="BW457" s="77">
        <f t="shared" si="667"/>
        <v>0</v>
      </c>
      <c r="BY457" s="78" t="str">
        <f t="shared" si="668"/>
        <v/>
      </c>
      <c r="BZ457" s="78"/>
      <c r="CA457" s="78" t="str">
        <f t="shared" si="669"/>
        <v/>
      </c>
      <c r="CB457" s="78" t="str">
        <f t="shared" si="670"/>
        <v>ENL</v>
      </c>
      <c r="CC457" s="78" t="str">
        <f t="shared" si="671"/>
        <v>ENL</v>
      </c>
    </row>
    <row r="458" spans="1:81" s="76" customFormat="1" ht="14.25" customHeight="1" x14ac:dyDescent="0.35">
      <c r="A458" s="75" t="str">
        <f t="shared" si="640"/>
        <v>Not Completed</v>
      </c>
      <c r="C458" s="77">
        <f t="shared" si="673"/>
        <v>457</v>
      </c>
      <c r="D458" s="14" t="str">
        <f t="shared" si="674"/>
        <v/>
      </c>
      <c r="E458" s="15"/>
      <c r="F458" s="15"/>
      <c r="G458" s="15"/>
      <c r="H458" s="14" t="str">
        <f t="shared" si="675"/>
        <v/>
      </c>
      <c r="I458" s="15"/>
      <c r="J458" s="15"/>
      <c r="K458" s="15"/>
      <c r="L458" s="15"/>
      <c r="M458" s="15"/>
      <c r="N458" s="15"/>
      <c r="O458" s="15"/>
      <c r="P458" s="16"/>
      <c r="Q458" s="17" t="str">
        <f>IF(ISBLANK(O458)=TRUE,"",VLOOKUP(O458,'validation code'!$X$35:$Y$38,2,0))</f>
        <v/>
      </c>
      <c r="R458" s="17" t="e">
        <f t="shared" si="676"/>
        <v>#VALUE!</v>
      </c>
      <c r="S458" s="16"/>
      <c r="T458" s="74" t="str">
        <f t="shared" si="677"/>
        <v/>
      </c>
      <c r="U458" s="69"/>
      <c r="V458" s="69"/>
      <c r="W458" s="69"/>
      <c r="X458" s="69"/>
      <c r="Y458" s="70"/>
      <c r="Z458" s="69"/>
      <c r="AA458" s="71"/>
      <c r="AB458" s="73" t="str">
        <f t="shared" si="637"/>
        <v/>
      </c>
      <c r="AC458" s="73" t="str">
        <f t="shared" si="672"/>
        <v/>
      </c>
      <c r="AD458" s="73" t="str">
        <f t="shared" si="672"/>
        <v/>
      </c>
      <c r="AE458" s="73" t="str">
        <f t="shared" si="672"/>
        <v/>
      </c>
      <c r="AF458" s="73" t="str">
        <f t="shared" si="672"/>
        <v/>
      </c>
      <c r="AG458" s="73" t="str">
        <f t="shared" si="672"/>
        <v/>
      </c>
      <c r="AH458" s="73" t="str">
        <f t="shared" si="672"/>
        <v/>
      </c>
      <c r="AI458" s="73" t="str">
        <f t="shared" si="672"/>
        <v/>
      </c>
      <c r="AJ458" s="73" t="str">
        <f t="shared" si="672"/>
        <v/>
      </c>
      <c r="AK458" s="73" t="str">
        <f t="shared" si="672"/>
        <v/>
      </c>
      <c r="AL458" s="73" t="str">
        <f t="shared" si="672"/>
        <v/>
      </c>
      <c r="AM458" s="73" t="str">
        <f t="shared" si="672"/>
        <v/>
      </c>
      <c r="AN458" s="64" t="e">
        <f t="shared" si="678"/>
        <v>#VALUE!</v>
      </c>
      <c r="AO458" s="12"/>
      <c r="AP458" s="12" t="str">
        <f>IF(ISBLANK(F458),"",VLOOKUP(F458,'validation code'!$T$64:$U$125,2,0))</f>
        <v/>
      </c>
      <c r="AQ458" s="12" t="str">
        <f>IF(ISBLANK(F458),"",VLOOKUP(F458,'validation code'!$T$3:$U$61,2,0))</f>
        <v/>
      </c>
      <c r="AR458" s="12" t="str">
        <f>IF(ISBLANK(M458)=TRUE,"",VLOOKUP(M458,'validation code'!$X$48:$Y$49,2,0))</f>
        <v/>
      </c>
      <c r="AS458" s="12" t="str">
        <f>IF(ISBLANK(F458)=TRUE,"",VLOOKUP(F458,'validation code'!$A$29:$B$91,2,0))</f>
        <v/>
      </c>
      <c r="AT458" s="12"/>
      <c r="AU458" s="12" t="s">
        <v>1149</v>
      </c>
      <c r="AV458" s="12" t="str">
        <f>IF(ISBLANK($B$2)=TRUE,"",VLOOKUP($B$2,'validation code'!$W$54:$X$76,2,0))</f>
        <v>ENL</v>
      </c>
      <c r="AW458" s="75" t="str">
        <f t="shared" si="641"/>
        <v>01</v>
      </c>
      <c r="AX458" s="75" t="str">
        <f t="shared" si="642"/>
        <v/>
      </c>
      <c r="AY458" s="75" t="str">
        <f t="shared" si="643"/>
        <v>0457</v>
      </c>
      <c r="AZ458" s="75" t="str">
        <f t="shared" si="644"/>
        <v>EX-23-ENL-01--0457</v>
      </c>
      <c r="BA458" s="75" t="str">
        <f t="shared" si="645"/>
        <v>Not Completed</v>
      </c>
      <c r="BB458" s="77">
        <f t="shared" si="646"/>
        <v>0</v>
      </c>
      <c r="BC458" s="77">
        <f t="shared" si="647"/>
        <v>0</v>
      </c>
      <c r="BD458" s="77">
        <f t="shared" si="648"/>
        <v>0</v>
      </c>
      <c r="BE458" s="77">
        <f t="shared" si="649"/>
        <v>1</v>
      </c>
      <c r="BF458" s="77">
        <f t="shared" si="650"/>
        <v>0</v>
      </c>
      <c r="BG458" s="77">
        <f t="shared" si="651"/>
        <v>0</v>
      </c>
      <c r="BH458" s="77">
        <f t="shared" si="652"/>
        <v>0</v>
      </c>
      <c r="BI458" s="77">
        <f t="shared" si="653"/>
        <v>0</v>
      </c>
      <c r="BJ458" s="77">
        <f t="shared" si="654"/>
        <v>0</v>
      </c>
      <c r="BK458" s="77">
        <f t="shared" si="655"/>
        <v>0</v>
      </c>
      <c r="BL458" s="77">
        <f t="shared" si="656"/>
        <v>0</v>
      </c>
      <c r="BM458" s="77">
        <f t="shared" si="657"/>
        <v>0</v>
      </c>
      <c r="BN458" s="77">
        <f t="shared" si="658"/>
        <v>1</v>
      </c>
      <c r="BO458" s="77">
        <f t="shared" si="659"/>
        <v>1</v>
      </c>
      <c r="BP458" s="77">
        <f t="shared" si="660"/>
        <v>0</v>
      </c>
      <c r="BQ458" s="77">
        <f t="shared" si="661"/>
        <v>1</v>
      </c>
      <c r="BR458" s="77">
        <f t="shared" si="662"/>
        <v>0</v>
      </c>
      <c r="BS458" s="77">
        <f t="shared" si="663"/>
        <v>0</v>
      </c>
      <c r="BT458" s="77">
        <f t="shared" si="664"/>
        <v>0</v>
      </c>
      <c r="BU458" s="77">
        <f t="shared" si="665"/>
        <v>0</v>
      </c>
      <c r="BV458" s="77">
        <f t="shared" si="666"/>
        <v>0</v>
      </c>
      <c r="BW458" s="77">
        <f t="shared" si="667"/>
        <v>0</v>
      </c>
      <c r="BY458" s="78" t="str">
        <f t="shared" si="668"/>
        <v/>
      </c>
      <c r="BZ458" s="78"/>
      <c r="CA458" s="78" t="str">
        <f t="shared" si="669"/>
        <v/>
      </c>
      <c r="CB458" s="78" t="str">
        <f t="shared" si="670"/>
        <v>ENL</v>
      </c>
      <c r="CC458" s="78" t="str">
        <f t="shared" si="671"/>
        <v>ENL</v>
      </c>
    </row>
    <row r="459" spans="1:81" s="76" customFormat="1" ht="14.25" customHeight="1" x14ac:dyDescent="0.35">
      <c r="A459" s="75" t="str">
        <f t="shared" si="640"/>
        <v>Not Completed</v>
      </c>
      <c r="C459" s="77">
        <f t="shared" si="673"/>
        <v>458</v>
      </c>
      <c r="D459" s="14" t="str">
        <f t="shared" si="674"/>
        <v/>
      </c>
      <c r="E459" s="15"/>
      <c r="F459" s="15"/>
      <c r="G459" s="15"/>
      <c r="H459" s="14" t="str">
        <f t="shared" si="675"/>
        <v/>
      </c>
      <c r="I459" s="15"/>
      <c r="J459" s="15"/>
      <c r="K459" s="15"/>
      <c r="L459" s="15"/>
      <c r="M459" s="15"/>
      <c r="N459" s="15"/>
      <c r="O459" s="15"/>
      <c r="P459" s="16"/>
      <c r="Q459" s="17" t="str">
        <f>IF(ISBLANK(O459)=TRUE,"",VLOOKUP(O459,'validation code'!$X$35:$Y$38,2,0))</f>
        <v/>
      </c>
      <c r="R459" s="17" t="e">
        <f t="shared" si="676"/>
        <v>#VALUE!</v>
      </c>
      <c r="S459" s="16"/>
      <c r="T459" s="74" t="str">
        <f t="shared" si="677"/>
        <v/>
      </c>
      <c r="U459" s="69"/>
      <c r="V459" s="69"/>
      <c r="W459" s="69"/>
      <c r="X459" s="69"/>
      <c r="Y459" s="70"/>
      <c r="Z459" s="69"/>
      <c r="AA459" s="71"/>
      <c r="AB459" s="73" t="str">
        <f t="shared" ref="AB459:AB500" si="679">IF(OR(ISBLANK($V459)=TRUE,$V459&lt;&gt;AB$1=TRUE,ISBLANK($T459)=TRUE),"",IF(AB$1=$V459,$T459,0))</f>
        <v/>
      </c>
      <c r="AC459" s="73" t="str">
        <f t="shared" si="672"/>
        <v/>
      </c>
      <c r="AD459" s="73" t="str">
        <f t="shared" si="672"/>
        <v/>
      </c>
      <c r="AE459" s="73" t="str">
        <f t="shared" si="672"/>
        <v/>
      </c>
      <c r="AF459" s="73" t="str">
        <f t="shared" si="672"/>
        <v/>
      </c>
      <c r="AG459" s="73" t="str">
        <f t="shared" si="672"/>
        <v/>
      </c>
      <c r="AH459" s="73" t="str">
        <f t="shared" si="672"/>
        <v/>
      </c>
      <c r="AI459" s="73" t="str">
        <f t="shared" si="672"/>
        <v/>
      </c>
      <c r="AJ459" s="73" t="str">
        <f t="shared" si="672"/>
        <v/>
      </c>
      <c r="AK459" s="73" t="str">
        <f t="shared" si="672"/>
        <v/>
      </c>
      <c r="AL459" s="73" t="str">
        <f t="shared" si="672"/>
        <v/>
      </c>
      <c r="AM459" s="73" t="str">
        <f t="shared" si="672"/>
        <v/>
      </c>
      <c r="AN459" s="64" t="e">
        <f t="shared" si="678"/>
        <v>#VALUE!</v>
      </c>
      <c r="AO459" s="12"/>
      <c r="AP459" s="12" t="str">
        <f>IF(ISBLANK(F459),"",VLOOKUP(F459,'validation code'!$T$64:$U$125,2,0))</f>
        <v/>
      </c>
      <c r="AQ459" s="12" t="str">
        <f>IF(ISBLANK(F459),"",VLOOKUP(F459,'validation code'!$T$3:$U$61,2,0))</f>
        <v/>
      </c>
      <c r="AR459" s="12" t="str">
        <f>IF(ISBLANK(M459)=TRUE,"",VLOOKUP(M459,'validation code'!$X$48:$Y$49,2,0))</f>
        <v/>
      </c>
      <c r="AS459" s="12" t="str">
        <f>IF(ISBLANK(F459)=TRUE,"",VLOOKUP(F459,'validation code'!$A$29:$B$91,2,0))</f>
        <v/>
      </c>
      <c r="AT459" s="12"/>
      <c r="AU459" s="12" t="s">
        <v>1149</v>
      </c>
      <c r="AV459" s="12" t="str">
        <f>IF(ISBLANK($B$2)=TRUE,"",VLOOKUP($B$2,'validation code'!$W$54:$X$76,2,0))</f>
        <v>ENL</v>
      </c>
      <c r="AW459" s="75" t="str">
        <f t="shared" si="641"/>
        <v>01</v>
      </c>
      <c r="AX459" s="75" t="str">
        <f t="shared" si="642"/>
        <v/>
      </c>
      <c r="AY459" s="75" t="str">
        <f t="shared" si="643"/>
        <v>0458</v>
      </c>
      <c r="AZ459" s="75" t="str">
        <f t="shared" si="644"/>
        <v>EX-23-ENL-01--0458</v>
      </c>
      <c r="BA459" s="75" t="str">
        <f t="shared" si="645"/>
        <v>Not Completed</v>
      </c>
      <c r="BB459" s="77">
        <f t="shared" si="646"/>
        <v>0</v>
      </c>
      <c r="BC459" s="77">
        <f t="shared" si="647"/>
        <v>0</v>
      </c>
      <c r="BD459" s="77">
        <f t="shared" si="648"/>
        <v>0</v>
      </c>
      <c r="BE459" s="77">
        <f t="shared" si="649"/>
        <v>1</v>
      </c>
      <c r="BF459" s="77">
        <f t="shared" si="650"/>
        <v>0</v>
      </c>
      <c r="BG459" s="77">
        <f t="shared" si="651"/>
        <v>0</v>
      </c>
      <c r="BH459" s="77">
        <f t="shared" si="652"/>
        <v>0</v>
      </c>
      <c r="BI459" s="77">
        <f t="shared" si="653"/>
        <v>0</v>
      </c>
      <c r="BJ459" s="77">
        <f t="shared" si="654"/>
        <v>0</v>
      </c>
      <c r="BK459" s="77">
        <f t="shared" si="655"/>
        <v>0</v>
      </c>
      <c r="BL459" s="77">
        <f t="shared" si="656"/>
        <v>0</v>
      </c>
      <c r="BM459" s="77">
        <f t="shared" si="657"/>
        <v>0</v>
      </c>
      <c r="BN459" s="77">
        <f t="shared" si="658"/>
        <v>1</v>
      </c>
      <c r="BO459" s="77">
        <f t="shared" si="659"/>
        <v>1</v>
      </c>
      <c r="BP459" s="77">
        <f t="shared" si="660"/>
        <v>0</v>
      </c>
      <c r="BQ459" s="77">
        <f t="shared" si="661"/>
        <v>1</v>
      </c>
      <c r="BR459" s="77">
        <f t="shared" si="662"/>
        <v>0</v>
      </c>
      <c r="BS459" s="77">
        <f t="shared" si="663"/>
        <v>0</v>
      </c>
      <c r="BT459" s="77">
        <f t="shared" si="664"/>
        <v>0</v>
      </c>
      <c r="BU459" s="77">
        <f t="shared" si="665"/>
        <v>0</v>
      </c>
      <c r="BV459" s="77">
        <f t="shared" si="666"/>
        <v>0</v>
      </c>
      <c r="BW459" s="77">
        <f t="shared" si="667"/>
        <v>0</v>
      </c>
      <c r="BY459" s="78" t="str">
        <f t="shared" si="668"/>
        <v/>
      </c>
      <c r="BZ459" s="78"/>
      <c r="CA459" s="78" t="str">
        <f t="shared" si="669"/>
        <v/>
      </c>
      <c r="CB459" s="78" t="str">
        <f t="shared" si="670"/>
        <v>ENL</v>
      </c>
      <c r="CC459" s="78" t="str">
        <f t="shared" si="671"/>
        <v>ENL</v>
      </c>
    </row>
    <row r="460" spans="1:81" s="76" customFormat="1" ht="14.25" customHeight="1" x14ac:dyDescent="0.35">
      <c r="A460" s="75" t="str">
        <f t="shared" si="640"/>
        <v>Not Completed</v>
      </c>
      <c r="C460" s="77">
        <f t="shared" si="673"/>
        <v>459</v>
      </c>
      <c r="D460" s="14" t="str">
        <f t="shared" si="674"/>
        <v/>
      </c>
      <c r="E460" s="15"/>
      <c r="F460" s="15"/>
      <c r="G460" s="15"/>
      <c r="H460" s="14" t="str">
        <f t="shared" si="675"/>
        <v/>
      </c>
      <c r="I460" s="15"/>
      <c r="J460" s="15"/>
      <c r="K460" s="15"/>
      <c r="L460" s="15"/>
      <c r="M460" s="15"/>
      <c r="N460" s="15"/>
      <c r="O460" s="15"/>
      <c r="P460" s="16"/>
      <c r="Q460" s="17" t="str">
        <f>IF(ISBLANK(O460)=TRUE,"",VLOOKUP(O460,'validation code'!$X$35:$Y$38,2,0))</f>
        <v/>
      </c>
      <c r="R460" s="17" t="e">
        <f t="shared" si="676"/>
        <v>#VALUE!</v>
      </c>
      <c r="S460" s="16"/>
      <c r="T460" s="74" t="str">
        <f t="shared" si="677"/>
        <v/>
      </c>
      <c r="U460" s="69"/>
      <c r="V460" s="69"/>
      <c r="W460" s="69"/>
      <c r="X460" s="69"/>
      <c r="Y460" s="70"/>
      <c r="Z460" s="69"/>
      <c r="AA460" s="71"/>
      <c r="AB460" s="73" t="str">
        <f t="shared" si="679"/>
        <v/>
      </c>
      <c r="AC460" s="73" t="str">
        <f t="shared" si="672"/>
        <v/>
      </c>
      <c r="AD460" s="73" t="str">
        <f t="shared" si="672"/>
        <v/>
      </c>
      <c r="AE460" s="73" t="str">
        <f t="shared" si="672"/>
        <v/>
      </c>
      <c r="AF460" s="73" t="str">
        <f t="shared" si="672"/>
        <v/>
      </c>
      <c r="AG460" s="73" t="str">
        <f t="shared" si="672"/>
        <v/>
      </c>
      <c r="AH460" s="73" t="str">
        <f t="shared" si="672"/>
        <v/>
      </c>
      <c r="AI460" s="73" t="str">
        <f t="shared" si="672"/>
        <v/>
      </c>
      <c r="AJ460" s="73" t="str">
        <f t="shared" si="672"/>
        <v/>
      </c>
      <c r="AK460" s="73" t="str">
        <f t="shared" si="672"/>
        <v/>
      </c>
      <c r="AL460" s="73" t="str">
        <f t="shared" si="672"/>
        <v/>
      </c>
      <c r="AM460" s="73" t="str">
        <f t="shared" si="672"/>
        <v/>
      </c>
      <c r="AN460" s="64" t="e">
        <f t="shared" si="678"/>
        <v>#VALUE!</v>
      </c>
      <c r="AO460" s="12"/>
      <c r="AP460" s="12" t="str">
        <f>IF(ISBLANK(F460),"",VLOOKUP(F460,'validation code'!$T$64:$U$125,2,0))</f>
        <v/>
      </c>
      <c r="AQ460" s="12" t="str">
        <f>IF(ISBLANK(F460),"",VLOOKUP(F460,'validation code'!$T$3:$U$61,2,0))</f>
        <v/>
      </c>
      <c r="AR460" s="12" t="str">
        <f>IF(ISBLANK(M460)=TRUE,"",VLOOKUP(M460,'validation code'!$X$48:$Y$49,2,0))</f>
        <v/>
      </c>
      <c r="AS460" s="12" t="str">
        <f>IF(ISBLANK(F460)=TRUE,"",VLOOKUP(F460,'validation code'!$A$29:$B$91,2,0))</f>
        <v/>
      </c>
      <c r="AT460" s="12"/>
      <c r="AU460" s="12" t="s">
        <v>1149</v>
      </c>
      <c r="AV460" s="12" t="str">
        <f>IF(ISBLANK($B$2)=TRUE,"",VLOOKUP($B$2,'validation code'!$W$54:$X$76,2,0))</f>
        <v>ENL</v>
      </c>
      <c r="AW460" s="75" t="str">
        <f t="shared" si="641"/>
        <v>01</v>
      </c>
      <c r="AX460" s="75" t="str">
        <f t="shared" si="642"/>
        <v/>
      </c>
      <c r="AY460" s="75" t="str">
        <f t="shared" si="643"/>
        <v>0459</v>
      </c>
      <c r="AZ460" s="75" t="str">
        <f t="shared" si="644"/>
        <v>EX-23-ENL-01--0459</v>
      </c>
      <c r="BA460" s="75" t="str">
        <f t="shared" si="645"/>
        <v>Not Completed</v>
      </c>
      <c r="BB460" s="77">
        <f t="shared" si="646"/>
        <v>0</v>
      </c>
      <c r="BC460" s="77">
        <f t="shared" si="647"/>
        <v>0</v>
      </c>
      <c r="BD460" s="77">
        <f t="shared" si="648"/>
        <v>0</v>
      </c>
      <c r="BE460" s="77">
        <f t="shared" si="649"/>
        <v>1</v>
      </c>
      <c r="BF460" s="77">
        <f t="shared" si="650"/>
        <v>0</v>
      </c>
      <c r="BG460" s="77">
        <f t="shared" si="651"/>
        <v>0</v>
      </c>
      <c r="BH460" s="77">
        <f t="shared" si="652"/>
        <v>0</v>
      </c>
      <c r="BI460" s="77">
        <f t="shared" si="653"/>
        <v>0</v>
      </c>
      <c r="BJ460" s="77">
        <f t="shared" si="654"/>
        <v>0</v>
      </c>
      <c r="BK460" s="77">
        <f t="shared" si="655"/>
        <v>0</v>
      </c>
      <c r="BL460" s="77">
        <f t="shared" si="656"/>
        <v>0</v>
      </c>
      <c r="BM460" s="77">
        <f t="shared" si="657"/>
        <v>0</v>
      </c>
      <c r="BN460" s="77">
        <f t="shared" si="658"/>
        <v>1</v>
      </c>
      <c r="BO460" s="77">
        <f t="shared" si="659"/>
        <v>1</v>
      </c>
      <c r="BP460" s="77">
        <f t="shared" si="660"/>
        <v>0</v>
      </c>
      <c r="BQ460" s="77">
        <f t="shared" si="661"/>
        <v>1</v>
      </c>
      <c r="BR460" s="77">
        <f t="shared" si="662"/>
        <v>0</v>
      </c>
      <c r="BS460" s="77">
        <f t="shared" si="663"/>
        <v>0</v>
      </c>
      <c r="BT460" s="77">
        <f t="shared" si="664"/>
        <v>0</v>
      </c>
      <c r="BU460" s="77">
        <f t="shared" si="665"/>
        <v>0</v>
      </c>
      <c r="BV460" s="77">
        <f t="shared" si="666"/>
        <v>0</v>
      </c>
      <c r="BW460" s="77">
        <f t="shared" si="667"/>
        <v>0</v>
      </c>
      <c r="BY460" s="78" t="str">
        <f t="shared" si="668"/>
        <v/>
      </c>
      <c r="BZ460" s="78"/>
      <c r="CA460" s="78" t="str">
        <f t="shared" si="669"/>
        <v/>
      </c>
      <c r="CB460" s="78" t="str">
        <f t="shared" si="670"/>
        <v>ENL</v>
      </c>
      <c r="CC460" s="78" t="str">
        <f t="shared" si="671"/>
        <v>ENL</v>
      </c>
    </row>
    <row r="461" spans="1:81" s="76" customFormat="1" ht="14.25" customHeight="1" x14ac:dyDescent="0.35">
      <c r="A461" s="75" t="str">
        <f t="shared" si="640"/>
        <v>Not Completed</v>
      </c>
      <c r="C461" s="77">
        <f t="shared" si="673"/>
        <v>460</v>
      </c>
      <c r="D461" s="14" t="str">
        <f t="shared" si="674"/>
        <v/>
      </c>
      <c r="E461" s="15"/>
      <c r="F461" s="15"/>
      <c r="G461" s="15"/>
      <c r="H461" s="14" t="str">
        <f t="shared" si="675"/>
        <v/>
      </c>
      <c r="I461" s="15"/>
      <c r="J461" s="15"/>
      <c r="K461" s="15"/>
      <c r="L461" s="15"/>
      <c r="M461" s="15"/>
      <c r="N461" s="15"/>
      <c r="O461" s="15"/>
      <c r="P461" s="16"/>
      <c r="Q461" s="17" t="str">
        <f>IF(ISBLANK(O461)=TRUE,"",VLOOKUP(O461,'validation code'!$X$35:$Y$38,2,0))</f>
        <v/>
      </c>
      <c r="R461" s="17" t="e">
        <f t="shared" si="676"/>
        <v>#VALUE!</v>
      </c>
      <c r="S461" s="16"/>
      <c r="T461" s="74" t="str">
        <f t="shared" si="677"/>
        <v/>
      </c>
      <c r="U461" s="69"/>
      <c r="V461" s="69"/>
      <c r="W461" s="69"/>
      <c r="X461" s="69"/>
      <c r="Y461" s="70"/>
      <c r="Z461" s="69"/>
      <c r="AA461" s="71"/>
      <c r="AB461" s="73" t="str">
        <f t="shared" si="679"/>
        <v/>
      </c>
      <c r="AC461" s="73" t="str">
        <f t="shared" si="672"/>
        <v/>
      </c>
      <c r="AD461" s="73" t="str">
        <f t="shared" si="672"/>
        <v/>
      </c>
      <c r="AE461" s="73" t="str">
        <f t="shared" si="672"/>
        <v/>
      </c>
      <c r="AF461" s="73" t="str">
        <f t="shared" si="672"/>
        <v/>
      </c>
      <c r="AG461" s="73" t="str">
        <f t="shared" si="672"/>
        <v/>
      </c>
      <c r="AH461" s="73" t="str">
        <f t="shared" si="672"/>
        <v/>
      </c>
      <c r="AI461" s="73" t="str">
        <f t="shared" si="672"/>
        <v/>
      </c>
      <c r="AJ461" s="73" t="str">
        <f t="shared" si="672"/>
        <v/>
      </c>
      <c r="AK461" s="73" t="str">
        <f t="shared" si="672"/>
        <v/>
      </c>
      <c r="AL461" s="73" t="str">
        <f t="shared" si="672"/>
        <v/>
      </c>
      <c r="AM461" s="73" t="str">
        <f t="shared" si="672"/>
        <v/>
      </c>
      <c r="AN461" s="64" t="e">
        <f t="shared" si="678"/>
        <v>#VALUE!</v>
      </c>
      <c r="AO461" s="12"/>
      <c r="AP461" s="12" t="str">
        <f>IF(ISBLANK(F461),"",VLOOKUP(F461,'validation code'!$T$64:$U$125,2,0))</f>
        <v/>
      </c>
      <c r="AQ461" s="12" t="str">
        <f>IF(ISBLANK(F461),"",VLOOKUP(F461,'validation code'!$T$3:$U$61,2,0))</f>
        <v/>
      </c>
      <c r="AR461" s="12" t="str">
        <f>IF(ISBLANK(M461)=TRUE,"",VLOOKUP(M461,'validation code'!$X$48:$Y$49,2,0))</f>
        <v/>
      </c>
      <c r="AS461" s="12" t="str">
        <f>IF(ISBLANK(F461)=TRUE,"",VLOOKUP(F461,'validation code'!$A$29:$B$91,2,0))</f>
        <v/>
      </c>
      <c r="AT461" s="12"/>
      <c r="AU461" s="12" t="s">
        <v>1149</v>
      </c>
      <c r="AV461" s="12" t="str">
        <f>IF(ISBLANK($B$2)=TRUE,"",VLOOKUP($B$2,'validation code'!$W$54:$X$76,2,0))</f>
        <v>ENL</v>
      </c>
      <c r="AW461" s="75" t="str">
        <f t="shared" si="641"/>
        <v>01</v>
      </c>
      <c r="AX461" s="75" t="str">
        <f t="shared" si="642"/>
        <v/>
      </c>
      <c r="AY461" s="75" t="str">
        <f t="shared" si="643"/>
        <v>0460</v>
      </c>
      <c r="AZ461" s="75" t="str">
        <f t="shared" si="644"/>
        <v>EX-23-ENL-01--0460</v>
      </c>
      <c r="BA461" s="75" t="str">
        <f t="shared" si="645"/>
        <v>Not Completed</v>
      </c>
      <c r="BB461" s="77">
        <f t="shared" si="646"/>
        <v>0</v>
      </c>
      <c r="BC461" s="77">
        <f t="shared" si="647"/>
        <v>0</v>
      </c>
      <c r="BD461" s="77">
        <f t="shared" si="648"/>
        <v>0</v>
      </c>
      <c r="BE461" s="77">
        <f t="shared" si="649"/>
        <v>1</v>
      </c>
      <c r="BF461" s="77">
        <f t="shared" si="650"/>
        <v>0</v>
      </c>
      <c r="BG461" s="77">
        <f t="shared" si="651"/>
        <v>0</v>
      </c>
      <c r="BH461" s="77">
        <f t="shared" si="652"/>
        <v>0</v>
      </c>
      <c r="BI461" s="77">
        <f t="shared" si="653"/>
        <v>0</v>
      </c>
      <c r="BJ461" s="77">
        <f t="shared" si="654"/>
        <v>0</v>
      </c>
      <c r="BK461" s="77">
        <f t="shared" si="655"/>
        <v>0</v>
      </c>
      <c r="BL461" s="77">
        <f t="shared" si="656"/>
        <v>0</v>
      </c>
      <c r="BM461" s="77">
        <f t="shared" si="657"/>
        <v>0</v>
      </c>
      <c r="BN461" s="77">
        <f t="shared" si="658"/>
        <v>1</v>
      </c>
      <c r="BO461" s="77">
        <f t="shared" si="659"/>
        <v>1</v>
      </c>
      <c r="BP461" s="77">
        <f t="shared" si="660"/>
        <v>0</v>
      </c>
      <c r="BQ461" s="77">
        <f t="shared" si="661"/>
        <v>1</v>
      </c>
      <c r="BR461" s="77">
        <f t="shared" si="662"/>
        <v>0</v>
      </c>
      <c r="BS461" s="77">
        <f t="shared" si="663"/>
        <v>0</v>
      </c>
      <c r="BT461" s="77">
        <f t="shared" si="664"/>
        <v>0</v>
      </c>
      <c r="BU461" s="77">
        <f t="shared" si="665"/>
        <v>0</v>
      </c>
      <c r="BV461" s="77">
        <f t="shared" si="666"/>
        <v>0</v>
      </c>
      <c r="BW461" s="77">
        <f t="shared" si="667"/>
        <v>0</v>
      </c>
      <c r="BY461" s="78" t="str">
        <f t="shared" si="668"/>
        <v/>
      </c>
      <c r="BZ461" s="78"/>
      <c r="CA461" s="78" t="str">
        <f t="shared" si="669"/>
        <v/>
      </c>
      <c r="CB461" s="78" t="str">
        <f t="shared" si="670"/>
        <v>ENL</v>
      </c>
      <c r="CC461" s="78" t="str">
        <f t="shared" si="671"/>
        <v>ENL</v>
      </c>
    </row>
    <row r="462" spans="1:81" s="76" customFormat="1" ht="14.25" customHeight="1" x14ac:dyDescent="0.35">
      <c r="A462" s="75" t="str">
        <f t="shared" si="640"/>
        <v>Not Completed</v>
      </c>
      <c r="C462" s="77">
        <f t="shared" si="673"/>
        <v>461</v>
      </c>
      <c r="D462" s="14" t="str">
        <f t="shared" si="674"/>
        <v/>
      </c>
      <c r="E462" s="15"/>
      <c r="F462" s="15"/>
      <c r="G462" s="15"/>
      <c r="H462" s="14" t="str">
        <f t="shared" si="675"/>
        <v/>
      </c>
      <c r="I462" s="15"/>
      <c r="J462" s="15"/>
      <c r="K462" s="15"/>
      <c r="L462" s="15"/>
      <c r="M462" s="15"/>
      <c r="N462" s="15"/>
      <c r="O462" s="15"/>
      <c r="P462" s="16"/>
      <c r="Q462" s="17" t="str">
        <f>IF(ISBLANK(O462)=TRUE,"",VLOOKUP(O462,'validation code'!$X$35:$Y$38,2,0))</f>
        <v/>
      </c>
      <c r="R462" s="17" t="e">
        <f t="shared" si="676"/>
        <v>#VALUE!</v>
      </c>
      <c r="S462" s="16"/>
      <c r="T462" s="74" t="str">
        <f t="shared" si="677"/>
        <v/>
      </c>
      <c r="U462" s="69"/>
      <c r="V462" s="69"/>
      <c r="W462" s="69"/>
      <c r="X462" s="69"/>
      <c r="Y462" s="70"/>
      <c r="Z462" s="69"/>
      <c r="AA462" s="71"/>
      <c r="AB462" s="73" t="str">
        <f t="shared" si="679"/>
        <v/>
      </c>
      <c r="AC462" s="73" t="str">
        <f t="shared" si="672"/>
        <v/>
      </c>
      <c r="AD462" s="73" t="str">
        <f t="shared" si="672"/>
        <v/>
      </c>
      <c r="AE462" s="73" t="str">
        <f t="shared" si="672"/>
        <v/>
      </c>
      <c r="AF462" s="73" t="str">
        <f t="shared" si="672"/>
        <v/>
      </c>
      <c r="AG462" s="73" t="str">
        <f t="shared" si="672"/>
        <v/>
      </c>
      <c r="AH462" s="73" t="str">
        <f t="shared" si="672"/>
        <v/>
      </c>
      <c r="AI462" s="73" t="str">
        <f t="shared" si="672"/>
        <v/>
      </c>
      <c r="AJ462" s="73" t="str">
        <f t="shared" si="672"/>
        <v/>
      </c>
      <c r="AK462" s="73" t="str">
        <f t="shared" si="672"/>
        <v/>
      </c>
      <c r="AL462" s="73" t="str">
        <f t="shared" si="672"/>
        <v/>
      </c>
      <c r="AM462" s="73" t="str">
        <f t="shared" si="672"/>
        <v/>
      </c>
      <c r="AN462" s="64" t="e">
        <f t="shared" si="678"/>
        <v>#VALUE!</v>
      </c>
      <c r="AO462" s="12"/>
      <c r="AP462" s="12" t="str">
        <f>IF(ISBLANK(F462),"",VLOOKUP(F462,'validation code'!$T$64:$U$125,2,0))</f>
        <v/>
      </c>
      <c r="AQ462" s="12" t="str">
        <f>IF(ISBLANK(F462),"",VLOOKUP(F462,'validation code'!$T$3:$U$61,2,0))</f>
        <v/>
      </c>
      <c r="AR462" s="12" t="str">
        <f>IF(ISBLANK(M462)=TRUE,"",VLOOKUP(M462,'validation code'!$X$48:$Y$49,2,0))</f>
        <v/>
      </c>
      <c r="AS462" s="12" t="str">
        <f>IF(ISBLANK(F462)=TRUE,"",VLOOKUP(F462,'validation code'!$A$29:$B$91,2,0))</f>
        <v/>
      </c>
      <c r="AT462" s="12"/>
      <c r="AU462" s="12" t="s">
        <v>1149</v>
      </c>
      <c r="AV462" s="12" t="str">
        <f>IF(ISBLANK($B$2)=TRUE,"",VLOOKUP($B$2,'validation code'!$W$54:$X$76,2,0))</f>
        <v>ENL</v>
      </c>
      <c r="AW462" s="75" t="str">
        <f t="shared" si="641"/>
        <v>01</v>
      </c>
      <c r="AX462" s="75" t="str">
        <f t="shared" si="642"/>
        <v/>
      </c>
      <c r="AY462" s="75" t="str">
        <f t="shared" si="643"/>
        <v>0461</v>
      </c>
      <c r="AZ462" s="75" t="str">
        <f t="shared" si="644"/>
        <v>EX-23-ENL-01--0461</v>
      </c>
      <c r="BA462" s="75" t="str">
        <f t="shared" si="645"/>
        <v>Not Completed</v>
      </c>
      <c r="BB462" s="77">
        <f t="shared" si="646"/>
        <v>0</v>
      </c>
      <c r="BC462" s="77">
        <f t="shared" si="647"/>
        <v>0</v>
      </c>
      <c r="BD462" s="77">
        <f t="shared" si="648"/>
        <v>0</v>
      </c>
      <c r="BE462" s="77">
        <f t="shared" si="649"/>
        <v>1</v>
      </c>
      <c r="BF462" s="77">
        <f t="shared" si="650"/>
        <v>0</v>
      </c>
      <c r="BG462" s="77">
        <f t="shared" si="651"/>
        <v>0</v>
      </c>
      <c r="BH462" s="77">
        <f t="shared" si="652"/>
        <v>0</v>
      </c>
      <c r="BI462" s="77">
        <f t="shared" si="653"/>
        <v>0</v>
      </c>
      <c r="BJ462" s="77">
        <f t="shared" si="654"/>
        <v>0</v>
      </c>
      <c r="BK462" s="77">
        <f t="shared" si="655"/>
        <v>0</v>
      </c>
      <c r="BL462" s="77">
        <f t="shared" si="656"/>
        <v>0</v>
      </c>
      <c r="BM462" s="77">
        <f t="shared" si="657"/>
        <v>0</v>
      </c>
      <c r="BN462" s="77">
        <f t="shared" si="658"/>
        <v>1</v>
      </c>
      <c r="BO462" s="77">
        <f t="shared" si="659"/>
        <v>1</v>
      </c>
      <c r="BP462" s="77">
        <f t="shared" si="660"/>
        <v>0</v>
      </c>
      <c r="BQ462" s="77">
        <f t="shared" si="661"/>
        <v>1</v>
      </c>
      <c r="BR462" s="77">
        <f t="shared" si="662"/>
        <v>0</v>
      </c>
      <c r="BS462" s="77">
        <f t="shared" si="663"/>
        <v>0</v>
      </c>
      <c r="BT462" s="77">
        <f t="shared" si="664"/>
        <v>0</v>
      </c>
      <c r="BU462" s="77">
        <f t="shared" si="665"/>
        <v>0</v>
      </c>
      <c r="BV462" s="77">
        <f t="shared" si="666"/>
        <v>0</v>
      </c>
      <c r="BW462" s="77">
        <f t="shared" si="667"/>
        <v>0</v>
      </c>
      <c r="BY462" s="78" t="str">
        <f t="shared" si="668"/>
        <v/>
      </c>
      <c r="BZ462" s="78"/>
      <c r="CA462" s="78" t="str">
        <f t="shared" si="669"/>
        <v/>
      </c>
      <c r="CB462" s="78" t="str">
        <f t="shared" si="670"/>
        <v>ENL</v>
      </c>
      <c r="CC462" s="78" t="str">
        <f t="shared" si="671"/>
        <v>ENL</v>
      </c>
    </row>
    <row r="463" spans="1:81" s="76" customFormat="1" ht="14.25" customHeight="1" x14ac:dyDescent="0.35">
      <c r="A463" s="75" t="str">
        <f t="shared" si="640"/>
        <v>Not Completed</v>
      </c>
      <c r="C463" s="77">
        <f t="shared" si="673"/>
        <v>462</v>
      </c>
      <c r="D463" s="14" t="str">
        <f t="shared" si="674"/>
        <v/>
      </c>
      <c r="E463" s="15"/>
      <c r="F463" s="15"/>
      <c r="G463" s="15"/>
      <c r="H463" s="14" t="str">
        <f t="shared" si="675"/>
        <v/>
      </c>
      <c r="I463" s="15"/>
      <c r="J463" s="15"/>
      <c r="K463" s="15"/>
      <c r="L463" s="15"/>
      <c r="M463" s="15"/>
      <c r="N463" s="15"/>
      <c r="O463" s="15"/>
      <c r="P463" s="16"/>
      <c r="Q463" s="17" t="str">
        <f>IF(ISBLANK(O463)=TRUE,"",VLOOKUP(O463,'validation code'!$X$35:$Y$38,2,0))</f>
        <v/>
      </c>
      <c r="R463" s="17" t="e">
        <f t="shared" si="676"/>
        <v>#VALUE!</v>
      </c>
      <c r="S463" s="16"/>
      <c r="T463" s="74" t="str">
        <f t="shared" si="677"/>
        <v/>
      </c>
      <c r="U463" s="69"/>
      <c r="V463" s="69"/>
      <c r="W463" s="69"/>
      <c r="X463" s="69"/>
      <c r="Y463" s="70"/>
      <c r="Z463" s="69"/>
      <c r="AA463" s="71"/>
      <c r="AB463" s="73" t="str">
        <f t="shared" si="679"/>
        <v/>
      </c>
      <c r="AC463" s="73" t="str">
        <f t="shared" si="672"/>
        <v/>
      </c>
      <c r="AD463" s="73" t="str">
        <f t="shared" si="672"/>
        <v/>
      </c>
      <c r="AE463" s="73" t="str">
        <f t="shared" si="672"/>
        <v/>
      </c>
      <c r="AF463" s="73" t="str">
        <f t="shared" si="672"/>
        <v/>
      </c>
      <c r="AG463" s="73" t="str">
        <f t="shared" si="672"/>
        <v/>
      </c>
      <c r="AH463" s="73" t="str">
        <f t="shared" si="672"/>
        <v/>
      </c>
      <c r="AI463" s="73" t="str">
        <f t="shared" si="672"/>
        <v/>
      </c>
      <c r="AJ463" s="73" t="str">
        <f t="shared" si="672"/>
        <v/>
      </c>
      <c r="AK463" s="73" t="str">
        <f t="shared" si="672"/>
        <v/>
      </c>
      <c r="AL463" s="73" t="str">
        <f t="shared" si="672"/>
        <v/>
      </c>
      <c r="AM463" s="73" t="str">
        <f t="shared" si="672"/>
        <v/>
      </c>
      <c r="AN463" s="64" t="e">
        <f t="shared" si="678"/>
        <v>#VALUE!</v>
      </c>
      <c r="AO463" s="12"/>
      <c r="AP463" s="12" t="str">
        <f>IF(ISBLANK(F463),"",VLOOKUP(F463,'validation code'!$T$64:$U$125,2,0))</f>
        <v/>
      </c>
      <c r="AQ463" s="12" t="str">
        <f>IF(ISBLANK(F463),"",VLOOKUP(F463,'validation code'!$T$3:$U$61,2,0))</f>
        <v/>
      </c>
      <c r="AR463" s="12" t="str">
        <f>IF(ISBLANK(M463)=TRUE,"",VLOOKUP(M463,'validation code'!$X$48:$Y$49,2,0))</f>
        <v/>
      </c>
      <c r="AS463" s="12" t="str">
        <f>IF(ISBLANK(F463)=TRUE,"",VLOOKUP(F463,'validation code'!$A$29:$B$91,2,0))</f>
        <v/>
      </c>
      <c r="AT463" s="12"/>
      <c r="AU463" s="12" t="s">
        <v>1149</v>
      </c>
      <c r="AV463" s="12" t="str">
        <f>IF(ISBLANK($B$2)=TRUE,"",VLOOKUP($B$2,'validation code'!$W$54:$X$76,2,0))</f>
        <v>ENL</v>
      </c>
      <c r="AW463" s="75" t="str">
        <f t="shared" si="641"/>
        <v>01</v>
      </c>
      <c r="AX463" s="75" t="str">
        <f t="shared" si="642"/>
        <v/>
      </c>
      <c r="AY463" s="75" t="str">
        <f t="shared" si="643"/>
        <v>0462</v>
      </c>
      <c r="AZ463" s="75" t="str">
        <f t="shared" si="644"/>
        <v>EX-23-ENL-01--0462</v>
      </c>
      <c r="BA463" s="75" t="str">
        <f t="shared" si="645"/>
        <v>Not Completed</v>
      </c>
      <c r="BB463" s="77">
        <f t="shared" si="646"/>
        <v>0</v>
      </c>
      <c r="BC463" s="77">
        <f t="shared" si="647"/>
        <v>0</v>
      </c>
      <c r="BD463" s="77">
        <f t="shared" si="648"/>
        <v>0</v>
      </c>
      <c r="BE463" s="77">
        <f t="shared" si="649"/>
        <v>1</v>
      </c>
      <c r="BF463" s="77">
        <f t="shared" si="650"/>
        <v>0</v>
      </c>
      <c r="BG463" s="77">
        <f t="shared" si="651"/>
        <v>0</v>
      </c>
      <c r="BH463" s="77">
        <f t="shared" si="652"/>
        <v>0</v>
      </c>
      <c r="BI463" s="77">
        <f t="shared" si="653"/>
        <v>0</v>
      </c>
      <c r="BJ463" s="77">
        <f t="shared" si="654"/>
        <v>0</v>
      </c>
      <c r="BK463" s="77">
        <f t="shared" si="655"/>
        <v>0</v>
      </c>
      <c r="BL463" s="77">
        <f t="shared" si="656"/>
        <v>0</v>
      </c>
      <c r="BM463" s="77">
        <f t="shared" si="657"/>
        <v>0</v>
      </c>
      <c r="BN463" s="77">
        <f t="shared" si="658"/>
        <v>1</v>
      </c>
      <c r="BO463" s="77">
        <f t="shared" si="659"/>
        <v>1</v>
      </c>
      <c r="BP463" s="77">
        <f t="shared" si="660"/>
        <v>0</v>
      </c>
      <c r="BQ463" s="77">
        <f t="shared" si="661"/>
        <v>1</v>
      </c>
      <c r="BR463" s="77">
        <f t="shared" si="662"/>
        <v>0</v>
      </c>
      <c r="BS463" s="77">
        <f t="shared" si="663"/>
        <v>0</v>
      </c>
      <c r="BT463" s="77">
        <f t="shared" si="664"/>
        <v>0</v>
      </c>
      <c r="BU463" s="77">
        <f t="shared" si="665"/>
        <v>0</v>
      </c>
      <c r="BV463" s="77">
        <f t="shared" si="666"/>
        <v>0</v>
      </c>
      <c r="BW463" s="77">
        <f t="shared" si="667"/>
        <v>0</v>
      </c>
      <c r="BY463" s="78" t="str">
        <f t="shared" si="668"/>
        <v/>
      </c>
      <c r="BZ463" s="78"/>
      <c r="CA463" s="78" t="str">
        <f t="shared" si="669"/>
        <v/>
      </c>
      <c r="CB463" s="78" t="str">
        <f t="shared" si="670"/>
        <v>ENL</v>
      </c>
      <c r="CC463" s="78" t="str">
        <f t="shared" si="671"/>
        <v>ENL</v>
      </c>
    </row>
    <row r="464" spans="1:81" s="76" customFormat="1" ht="14.25" customHeight="1" x14ac:dyDescent="0.35">
      <c r="A464" s="75" t="str">
        <f t="shared" si="640"/>
        <v>Not Completed</v>
      </c>
      <c r="C464" s="77">
        <f t="shared" si="673"/>
        <v>463</v>
      </c>
      <c r="D464" s="14" t="str">
        <f t="shared" si="674"/>
        <v/>
      </c>
      <c r="E464" s="15"/>
      <c r="F464" s="15"/>
      <c r="G464" s="15"/>
      <c r="H464" s="14" t="str">
        <f t="shared" si="675"/>
        <v/>
      </c>
      <c r="I464" s="15"/>
      <c r="J464" s="15"/>
      <c r="K464" s="15"/>
      <c r="L464" s="15"/>
      <c r="M464" s="15"/>
      <c r="N464" s="15"/>
      <c r="O464" s="15"/>
      <c r="P464" s="16"/>
      <c r="Q464" s="17" t="str">
        <f>IF(ISBLANK(O464)=TRUE,"",VLOOKUP(O464,'validation code'!$X$35:$Y$38,2,0))</f>
        <v/>
      </c>
      <c r="R464" s="17" t="e">
        <f t="shared" si="676"/>
        <v>#VALUE!</v>
      </c>
      <c r="S464" s="16"/>
      <c r="T464" s="74" t="str">
        <f t="shared" si="677"/>
        <v/>
      </c>
      <c r="U464" s="69"/>
      <c r="V464" s="69"/>
      <c r="W464" s="69"/>
      <c r="X464" s="69"/>
      <c r="Y464" s="70"/>
      <c r="Z464" s="69"/>
      <c r="AA464" s="71"/>
      <c r="AB464" s="73" t="str">
        <f t="shared" si="679"/>
        <v/>
      </c>
      <c r="AC464" s="73" t="str">
        <f t="shared" si="672"/>
        <v/>
      </c>
      <c r="AD464" s="73" t="str">
        <f t="shared" si="672"/>
        <v/>
      </c>
      <c r="AE464" s="73" t="str">
        <f t="shared" si="672"/>
        <v/>
      </c>
      <c r="AF464" s="73" t="str">
        <f t="shared" si="672"/>
        <v/>
      </c>
      <c r="AG464" s="73" t="str">
        <f t="shared" si="672"/>
        <v/>
      </c>
      <c r="AH464" s="73" t="str">
        <f t="shared" si="672"/>
        <v/>
      </c>
      <c r="AI464" s="73" t="str">
        <f t="shared" si="672"/>
        <v/>
      </c>
      <c r="AJ464" s="73" t="str">
        <f t="shared" si="672"/>
        <v/>
      </c>
      <c r="AK464" s="73" t="str">
        <f t="shared" si="672"/>
        <v/>
      </c>
      <c r="AL464" s="73" t="str">
        <f t="shared" si="672"/>
        <v/>
      </c>
      <c r="AM464" s="73" t="str">
        <f t="shared" si="672"/>
        <v/>
      </c>
      <c r="AN464" s="64" t="e">
        <f t="shared" si="678"/>
        <v>#VALUE!</v>
      </c>
      <c r="AO464" s="12"/>
      <c r="AP464" s="12" t="str">
        <f>IF(ISBLANK(F464),"",VLOOKUP(F464,'validation code'!$T$64:$U$125,2,0))</f>
        <v/>
      </c>
      <c r="AQ464" s="12" t="str">
        <f>IF(ISBLANK(F464),"",VLOOKUP(F464,'validation code'!$T$3:$U$61,2,0))</f>
        <v/>
      </c>
      <c r="AR464" s="12" t="str">
        <f>IF(ISBLANK(M464)=TRUE,"",VLOOKUP(M464,'validation code'!$X$48:$Y$49,2,0))</f>
        <v/>
      </c>
      <c r="AS464" s="12" t="str">
        <f>IF(ISBLANK(F464)=TRUE,"",VLOOKUP(F464,'validation code'!$A$29:$B$91,2,0))</f>
        <v/>
      </c>
      <c r="AT464" s="12"/>
      <c r="AU464" s="12" t="s">
        <v>1149</v>
      </c>
      <c r="AV464" s="12" t="str">
        <f>IF(ISBLANK($B$2)=TRUE,"",VLOOKUP($B$2,'validation code'!$W$54:$X$76,2,0))</f>
        <v>ENL</v>
      </c>
      <c r="AW464" s="75" t="str">
        <f t="shared" si="641"/>
        <v>01</v>
      </c>
      <c r="AX464" s="75" t="str">
        <f t="shared" si="642"/>
        <v/>
      </c>
      <c r="AY464" s="75" t="str">
        <f t="shared" si="643"/>
        <v>0463</v>
      </c>
      <c r="AZ464" s="75" t="str">
        <f t="shared" si="644"/>
        <v>EX-23-ENL-01--0463</v>
      </c>
      <c r="BA464" s="75" t="str">
        <f t="shared" si="645"/>
        <v>Not Completed</v>
      </c>
      <c r="BB464" s="77">
        <f t="shared" si="646"/>
        <v>0</v>
      </c>
      <c r="BC464" s="77">
        <f t="shared" si="647"/>
        <v>0</v>
      </c>
      <c r="BD464" s="77">
        <f t="shared" si="648"/>
        <v>0</v>
      </c>
      <c r="BE464" s="77">
        <f t="shared" si="649"/>
        <v>1</v>
      </c>
      <c r="BF464" s="77">
        <f t="shared" si="650"/>
        <v>0</v>
      </c>
      <c r="BG464" s="77">
        <f t="shared" si="651"/>
        <v>0</v>
      </c>
      <c r="BH464" s="77">
        <f t="shared" si="652"/>
        <v>0</v>
      </c>
      <c r="BI464" s="77">
        <f t="shared" si="653"/>
        <v>0</v>
      </c>
      <c r="BJ464" s="77">
        <f t="shared" si="654"/>
        <v>0</v>
      </c>
      <c r="BK464" s="77">
        <f t="shared" si="655"/>
        <v>0</v>
      </c>
      <c r="BL464" s="77">
        <f t="shared" si="656"/>
        <v>0</v>
      </c>
      <c r="BM464" s="77">
        <f t="shared" si="657"/>
        <v>0</v>
      </c>
      <c r="BN464" s="77">
        <f t="shared" si="658"/>
        <v>1</v>
      </c>
      <c r="BO464" s="77">
        <f t="shared" si="659"/>
        <v>1</v>
      </c>
      <c r="BP464" s="77">
        <f t="shared" si="660"/>
        <v>0</v>
      </c>
      <c r="BQ464" s="77">
        <f t="shared" si="661"/>
        <v>1</v>
      </c>
      <c r="BR464" s="77">
        <f t="shared" si="662"/>
        <v>0</v>
      </c>
      <c r="BS464" s="77">
        <f t="shared" si="663"/>
        <v>0</v>
      </c>
      <c r="BT464" s="77">
        <f t="shared" si="664"/>
        <v>0</v>
      </c>
      <c r="BU464" s="77">
        <f t="shared" si="665"/>
        <v>0</v>
      </c>
      <c r="BV464" s="77">
        <f t="shared" si="666"/>
        <v>0</v>
      </c>
      <c r="BW464" s="77">
        <f t="shared" si="667"/>
        <v>0</v>
      </c>
      <c r="BY464" s="78" t="str">
        <f t="shared" si="668"/>
        <v/>
      </c>
      <c r="BZ464" s="78"/>
      <c r="CA464" s="78" t="str">
        <f t="shared" si="669"/>
        <v/>
      </c>
      <c r="CB464" s="78" t="str">
        <f t="shared" si="670"/>
        <v>ENL</v>
      </c>
      <c r="CC464" s="78" t="str">
        <f t="shared" si="671"/>
        <v>ENL</v>
      </c>
    </row>
    <row r="465" spans="1:81" s="76" customFormat="1" ht="14.25" customHeight="1" x14ac:dyDescent="0.35">
      <c r="A465" s="75" t="str">
        <f t="shared" si="640"/>
        <v>Not Completed</v>
      </c>
      <c r="C465" s="77">
        <f t="shared" si="673"/>
        <v>464</v>
      </c>
      <c r="D465" s="14" t="str">
        <f t="shared" si="674"/>
        <v/>
      </c>
      <c r="E465" s="15"/>
      <c r="F465" s="15"/>
      <c r="G465" s="15"/>
      <c r="H465" s="14" t="str">
        <f t="shared" si="675"/>
        <v/>
      </c>
      <c r="I465" s="15"/>
      <c r="J465" s="15"/>
      <c r="K465" s="15"/>
      <c r="L465" s="15"/>
      <c r="M465" s="15"/>
      <c r="N465" s="15"/>
      <c r="O465" s="15"/>
      <c r="P465" s="16"/>
      <c r="Q465" s="17" t="str">
        <f>IF(ISBLANK(O465)=TRUE,"",VLOOKUP(O465,'validation code'!$X$35:$Y$38,2,0))</f>
        <v/>
      </c>
      <c r="R465" s="17" t="e">
        <f t="shared" si="676"/>
        <v>#VALUE!</v>
      </c>
      <c r="S465" s="16"/>
      <c r="T465" s="74" t="str">
        <f t="shared" si="677"/>
        <v/>
      </c>
      <c r="U465" s="69"/>
      <c r="V465" s="69"/>
      <c r="W465" s="69"/>
      <c r="X465" s="69"/>
      <c r="Y465" s="70"/>
      <c r="Z465" s="69"/>
      <c r="AA465" s="71"/>
      <c r="AB465" s="73" t="str">
        <f t="shared" si="679"/>
        <v/>
      </c>
      <c r="AC465" s="73" t="str">
        <f t="shared" si="672"/>
        <v/>
      </c>
      <c r="AD465" s="73" t="str">
        <f t="shared" si="672"/>
        <v/>
      </c>
      <c r="AE465" s="73" t="str">
        <f t="shared" si="672"/>
        <v/>
      </c>
      <c r="AF465" s="73" t="str">
        <f t="shared" si="672"/>
        <v/>
      </c>
      <c r="AG465" s="73" t="str">
        <f t="shared" si="672"/>
        <v/>
      </c>
      <c r="AH465" s="73" t="str">
        <f t="shared" si="672"/>
        <v/>
      </c>
      <c r="AI465" s="73" t="str">
        <f t="shared" si="672"/>
        <v/>
      </c>
      <c r="AJ465" s="73" t="str">
        <f t="shared" si="672"/>
        <v/>
      </c>
      <c r="AK465" s="73" t="str">
        <f t="shared" si="672"/>
        <v/>
      </c>
      <c r="AL465" s="73" t="str">
        <f t="shared" si="672"/>
        <v/>
      </c>
      <c r="AM465" s="73" t="str">
        <f t="shared" si="672"/>
        <v/>
      </c>
      <c r="AN465" s="64" t="e">
        <f t="shared" si="678"/>
        <v>#VALUE!</v>
      </c>
      <c r="AO465" s="12"/>
      <c r="AP465" s="12" t="str">
        <f>IF(ISBLANK(F465),"",VLOOKUP(F465,'validation code'!$T$64:$U$125,2,0))</f>
        <v/>
      </c>
      <c r="AQ465" s="12" t="str">
        <f>IF(ISBLANK(F465),"",VLOOKUP(F465,'validation code'!$T$3:$U$61,2,0))</f>
        <v/>
      </c>
      <c r="AR465" s="12" t="str">
        <f>IF(ISBLANK(M465)=TRUE,"",VLOOKUP(M465,'validation code'!$X$48:$Y$49,2,0))</f>
        <v/>
      </c>
      <c r="AS465" s="12" t="str">
        <f>IF(ISBLANK(F465)=TRUE,"",VLOOKUP(F465,'validation code'!$A$29:$B$91,2,0))</f>
        <v/>
      </c>
      <c r="AT465" s="12"/>
      <c r="AU465" s="12" t="s">
        <v>1149</v>
      </c>
      <c r="AV465" s="12" t="str">
        <f>IF(ISBLANK($B$2)=TRUE,"",VLOOKUP($B$2,'validation code'!$W$54:$X$76,2,0))</f>
        <v>ENL</v>
      </c>
      <c r="AW465" s="75" t="str">
        <f t="shared" si="641"/>
        <v>01</v>
      </c>
      <c r="AX465" s="75" t="str">
        <f t="shared" si="642"/>
        <v/>
      </c>
      <c r="AY465" s="75" t="str">
        <f t="shared" si="643"/>
        <v>0464</v>
      </c>
      <c r="AZ465" s="75" t="str">
        <f t="shared" si="644"/>
        <v>EX-23-ENL-01--0464</v>
      </c>
      <c r="BA465" s="75" t="str">
        <f t="shared" si="645"/>
        <v>Not Completed</v>
      </c>
      <c r="BB465" s="77">
        <f t="shared" si="646"/>
        <v>0</v>
      </c>
      <c r="BC465" s="77">
        <f t="shared" si="647"/>
        <v>0</v>
      </c>
      <c r="BD465" s="77">
        <f t="shared" si="648"/>
        <v>0</v>
      </c>
      <c r="BE465" s="77">
        <f t="shared" si="649"/>
        <v>1</v>
      </c>
      <c r="BF465" s="77">
        <f t="shared" si="650"/>
        <v>0</v>
      </c>
      <c r="BG465" s="77">
        <f t="shared" si="651"/>
        <v>0</v>
      </c>
      <c r="BH465" s="77">
        <f t="shared" si="652"/>
        <v>0</v>
      </c>
      <c r="BI465" s="77">
        <f t="shared" si="653"/>
        <v>0</v>
      </c>
      <c r="BJ465" s="77">
        <f t="shared" si="654"/>
        <v>0</v>
      </c>
      <c r="BK465" s="77">
        <f t="shared" si="655"/>
        <v>0</v>
      </c>
      <c r="BL465" s="77">
        <f t="shared" si="656"/>
        <v>0</v>
      </c>
      <c r="BM465" s="77">
        <f t="shared" si="657"/>
        <v>0</v>
      </c>
      <c r="BN465" s="77">
        <f t="shared" si="658"/>
        <v>1</v>
      </c>
      <c r="BO465" s="77">
        <f t="shared" si="659"/>
        <v>1</v>
      </c>
      <c r="BP465" s="77">
        <f t="shared" si="660"/>
        <v>0</v>
      </c>
      <c r="BQ465" s="77">
        <f t="shared" si="661"/>
        <v>1</v>
      </c>
      <c r="BR465" s="77">
        <f t="shared" si="662"/>
        <v>0</v>
      </c>
      <c r="BS465" s="77">
        <f t="shared" si="663"/>
        <v>0</v>
      </c>
      <c r="BT465" s="77">
        <f t="shared" si="664"/>
        <v>0</v>
      </c>
      <c r="BU465" s="77">
        <f t="shared" si="665"/>
        <v>0</v>
      </c>
      <c r="BV465" s="77">
        <f t="shared" si="666"/>
        <v>0</v>
      </c>
      <c r="BW465" s="77">
        <f t="shared" si="667"/>
        <v>0</v>
      </c>
      <c r="BY465" s="78" t="str">
        <f t="shared" si="668"/>
        <v/>
      </c>
      <c r="BZ465" s="78"/>
      <c r="CA465" s="78" t="str">
        <f t="shared" si="669"/>
        <v/>
      </c>
      <c r="CB465" s="78" t="str">
        <f t="shared" si="670"/>
        <v>ENL</v>
      </c>
      <c r="CC465" s="78" t="str">
        <f t="shared" si="671"/>
        <v>ENL</v>
      </c>
    </row>
    <row r="466" spans="1:81" s="76" customFormat="1" ht="14.25" customHeight="1" x14ac:dyDescent="0.35">
      <c r="A466" s="75" t="str">
        <f t="shared" si="640"/>
        <v>Not Completed</v>
      </c>
      <c r="C466" s="77">
        <f t="shared" si="673"/>
        <v>465</v>
      </c>
      <c r="D466" s="14" t="str">
        <f t="shared" si="674"/>
        <v/>
      </c>
      <c r="E466" s="15"/>
      <c r="F466" s="15"/>
      <c r="G466" s="15"/>
      <c r="H466" s="14" t="str">
        <f t="shared" si="675"/>
        <v/>
      </c>
      <c r="I466" s="15"/>
      <c r="J466" s="15"/>
      <c r="K466" s="15"/>
      <c r="L466" s="15"/>
      <c r="M466" s="15"/>
      <c r="N466" s="15"/>
      <c r="O466" s="15"/>
      <c r="P466" s="16"/>
      <c r="Q466" s="17" t="str">
        <f>IF(ISBLANK(O466)=TRUE,"",VLOOKUP(O466,'validation code'!$X$35:$Y$38,2,0))</f>
        <v/>
      </c>
      <c r="R466" s="17" t="e">
        <f t="shared" si="676"/>
        <v>#VALUE!</v>
      </c>
      <c r="S466" s="16"/>
      <c r="T466" s="74" t="str">
        <f t="shared" si="677"/>
        <v/>
      </c>
      <c r="U466" s="69"/>
      <c r="V466" s="69"/>
      <c r="W466" s="69"/>
      <c r="X466" s="69"/>
      <c r="Y466" s="70"/>
      <c r="Z466" s="69"/>
      <c r="AA466" s="71"/>
      <c r="AB466" s="73" t="str">
        <f t="shared" si="679"/>
        <v/>
      </c>
      <c r="AC466" s="73" t="str">
        <f t="shared" si="672"/>
        <v/>
      </c>
      <c r="AD466" s="73" t="str">
        <f t="shared" si="672"/>
        <v/>
      </c>
      <c r="AE466" s="73" t="str">
        <f t="shared" si="672"/>
        <v/>
      </c>
      <c r="AF466" s="73" t="str">
        <f t="shared" si="672"/>
        <v/>
      </c>
      <c r="AG466" s="73" t="str">
        <f t="shared" si="672"/>
        <v/>
      </c>
      <c r="AH466" s="73" t="str">
        <f t="shared" si="672"/>
        <v/>
      </c>
      <c r="AI466" s="73" t="str">
        <f t="shared" si="672"/>
        <v/>
      </c>
      <c r="AJ466" s="73" t="str">
        <f t="shared" si="672"/>
        <v/>
      </c>
      <c r="AK466" s="73" t="str">
        <f t="shared" si="672"/>
        <v/>
      </c>
      <c r="AL466" s="73" t="str">
        <f t="shared" si="672"/>
        <v/>
      </c>
      <c r="AM466" s="73" t="str">
        <f t="shared" si="672"/>
        <v/>
      </c>
      <c r="AN466" s="64" t="e">
        <f t="shared" si="678"/>
        <v>#VALUE!</v>
      </c>
      <c r="AO466" s="12"/>
      <c r="AP466" s="12" t="str">
        <f>IF(ISBLANK(F466),"",VLOOKUP(F466,'validation code'!$T$64:$U$125,2,0))</f>
        <v/>
      </c>
      <c r="AQ466" s="12" t="str">
        <f>IF(ISBLANK(F466),"",VLOOKUP(F466,'validation code'!$T$3:$U$61,2,0))</f>
        <v/>
      </c>
      <c r="AR466" s="12" t="str">
        <f>IF(ISBLANK(M466)=TRUE,"",VLOOKUP(M466,'validation code'!$X$48:$Y$49,2,0))</f>
        <v/>
      </c>
      <c r="AS466" s="12" t="str">
        <f>IF(ISBLANK(F466)=TRUE,"",VLOOKUP(F466,'validation code'!$A$29:$B$91,2,0))</f>
        <v/>
      </c>
      <c r="AT466" s="12"/>
      <c r="AU466" s="12" t="s">
        <v>1149</v>
      </c>
      <c r="AV466" s="12" t="str">
        <f>IF(ISBLANK($B$2)=TRUE,"",VLOOKUP($B$2,'validation code'!$W$54:$X$76,2,0))</f>
        <v>ENL</v>
      </c>
      <c r="AW466" s="75" t="str">
        <f t="shared" si="641"/>
        <v>01</v>
      </c>
      <c r="AX466" s="75" t="str">
        <f t="shared" si="642"/>
        <v/>
      </c>
      <c r="AY466" s="75" t="str">
        <f t="shared" si="643"/>
        <v>0465</v>
      </c>
      <c r="AZ466" s="75" t="str">
        <f t="shared" si="644"/>
        <v>EX-23-ENL-01--0465</v>
      </c>
      <c r="BA466" s="75" t="str">
        <f t="shared" si="645"/>
        <v>Not Completed</v>
      </c>
      <c r="BB466" s="77">
        <f t="shared" si="646"/>
        <v>0</v>
      </c>
      <c r="BC466" s="77">
        <f t="shared" si="647"/>
        <v>0</v>
      </c>
      <c r="BD466" s="77">
        <f t="shared" si="648"/>
        <v>0</v>
      </c>
      <c r="BE466" s="77">
        <f t="shared" si="649"/>
        <v>1</v>
      </c>
      <c r="BF466" s="77">
        <f t="shared" si="650"/>
        <v>0</v>
      </c>
      <c r="BG466" s="77">
        <f t="shared" si="651"/>
        <v>0</v>
      </c>
      <c r="BH466" s="77">
        <f t="shared" si="652"/>
        <v>0</v>
      </c>
      <c r="BI466" s="77">
        <f t="shared" si="653"/>
        <v>0</v>
      </c>
      <c r="BJ466" s="77">
        <f t="shared" si="654"/>
        <v>0</v>
      </c>
      <c r="BK466" s="77">
        <f t="shared" si="655"/>
        <v>0</v>
      </c>
      <c r="BL466" s="77">
        <f t="shared" si="656"/>
        <v>0</v>
      </c>
      <c r="BM466" s="77">
        <f t="shared" si="657"/>
        <v>0</v>
      </c>
      <c r="BN466" s="77">
        <f t="shared" si="658"/>
        <v>1</v>
      </c>
      <c r="BO466" s="77">
        <f t="shared" si="659"/>
        <v>1</v>
      </c>
      <c r="BP466" s="77">
        <f t="shared" si="660"/>
        <v>0</v>
      </c>
      <c r="BQ466" s="77">
        <f t="shared" si="661"/>
        <v>1</v>
      </c>
      <c r="BR466" s="77">
        <f t="shared" si="662"/>
        <v>0</v>
      </c>
      <c r="BS466" s="77">
        <f t="shared" si="663"/>
        <v>0</v>
      </c>
      <c r="BT466" s="77">
        <f t="shared" si="664"/>
        <v>0</v>
      </c>
      <c r="BU466" s="77">
        <f t="shared" si="665"/>
        <v>0</v>
      </c>
      <c r="BV466" s="77">
        <f t="shared" si="666"/>
        <v>0</v>
      </c>
      <c r="BW466" s="77">
        <f t="shared" si="667"/>
        <v>0</v>
      </c>
      <c r="BY466" s="78" t="str">
        <f t="shared" si="668"/>
        <v/>
      </c>
      <c r="BZ466" s="78"/>
      <c r="CA466" s="78" t="str">
        <f t="shared" si="669"/>
        <v/>
      </c>
      <c r="CB466" s="78" t="str">
        <f t="shared" si="670"/>
        <v>ENL</v>
      </c>
      <c r="CC466" s="78" t="str">
        <f t="shared" si="671"/>
        <v>ENL</v>
      </c>
    </row>
    <row r="467" spans="1:81" s="76" customFormat="1" ht="14.25" customHeight="1" x14ac:dyDescent="0.35">
      <c r="A467" s="75" t="str">
        <f t="shared" si="640"/>
        <v>Not Completed</v>
      </c>
      <c r="C467" s="77">
        <f t="shared" si="673"/>
        <v>466</v>
      </c>
      <c r="D467" s="14" t="str">
        <f t="shared" si="674"/>
        <v/>
      </c>
      <c r="E467" s="15"/>
      <c r="F467" s="15"/>
      <c r="G467" s="15"/>
      <c r="H467" s="14" t="str">
        <f t="shared" si="675"/>
        <v/>
      </c>
      <c r="I467" s="15"/>
      <c r="J467" s="15"/>
      <c r="K467" s="15"/>
      <c r="L467" s="15"/>
      <c r="M467" s="15"/>
      <c r="N467" s="15"/>
      <c r="O467" s="15"/>
      <c r="P467" s="16"/>
      <c r="Q467" s="17" t="str">
        <f>IF(ISBLANK(O467)=TRUE,"",VLOOKUP(O467,'validation code'!$X$35:$Y$38,2,0))</f>
        <v/>
      </c>
      <c r="R467" s="17" t="e">
        <f t="shared" si="676"/>
        <v>#VALUE!</v>
      </c>
      <c r="S467" s="16"/>
      <c r="T467" s="74" t="str">
        <f t="shared" si="677"/>
        <v/>
      </c>
      <c r="U467" s="69"/>
      <c r="V467" s="69"/>
      <c r="W467" s="69"/>
      <c r="X467" s="69"/>
      <c r="Y467" s="70"/>
      <c r="Z467" s="69"/>
      <c r="AA467" s="71"/>
      <c r="AB467" s="73" t="str">
        <f t="shared" si="679"/>
        <v/>
      </c>
      <c r="AC467" s="73" t="str">
        <f t="shared" si="672"/>
        <v/>
      </c>
      <c r="AD467" s="73" t="str">
        <f t="shared" si="672"/>
        <v/>
      </c>
      <c r="AE467" s="73" t="str">
        <f t="shared" si="672"/>
        <v/>
      </c>
      <c r="AF467" s="73" t="str">
        <f t="shared" si="672"/>
        <v/>
      </c>
      <c r="AG467" s="73" t="str">
        <f t="shared" si="672"/>
        <v/>
      </c>
      <c r="AH467" s="73" t="str">
        <f t="shared" si="672"/>
        <v/>
      </c>
      <c r="AI467" s="73" t="str">
        <f t="shared" si="672"/>
        <v/>
      </c>
      <c r="AJ467" s="73" t="str">
        <f t="shared" si="672"/>
        <v/>
      </c>
      <c r="AK467" s="73" t="str">
        <f t="shared" si="672"/>
        <v/>
      </c>
      <c r="AL467" s="73" t="str">
        <f t="shared" si="672"/>
        <v/>
      </c>
      <c r="AM467" s="73" t="str">
        <f t="shared" si="672"/>
        <v/>
      </c>
      <c r="AN467" s="64" t="e">
        <f t="shared" si="678"/>
        <v>#VALUE!</v>
      </c>
      <c r="AO467" s="12"/>
      <c r="AP467" s="12" t="str">
        <f>IF(ISBLANK(F467),"",VLOOKUP(F467,'validation code'!$T$64:$U$125,2,0))</f>
        <v/>
      </c>
      <c r="AQ467" s="12" t="str">
        <f>IF(ISBLANK(F467),"",VLOOKUP(F467,'validation code'!$T$3:$U$61,2,0))</f>
        <v/>
      </c>
      <c r="AR467" s="12" t="str">
        <f>IF(ISBLANK(M467)=TRUE,"",VLOOKUP(M467,'validation code'!$X$48:$Y$49,2,0))</f>
        <v/>
      </c>
      <c r="AS467" s="12" t="str">
        <f>IF(ISBLANK(F467)=TRUE,"",VLOOKUP(F467,'validation code'!$A$29:$B$91,2,0))</f>
        <v/>
      </c>
      <c r="AT467" s="12"/>
      <c r="AU467" s="12" t="s">
        <v>1149</v>
      </c>
      <c r="AV467" s="12" t="str">
        <f>IF(ISBLANK($B$2)=TRUE,"",VLOOKUP($B$2,'validation code'!$W$54:$X$76,2,0))</f>
        <v>ENL</v>
      </c>
      <c r="AW467" s="75" t="str">
        <f t="shared" si="641"/>
        <v>01</v>
      </c>
      <c r="AX467" s="75" t="str">
        <f t="shared" si="642"/>
        <v/>
      </c>
      <c r="AY467" s="75" t="str">
        <f t="shared" si="643"/>
        <v>0466</v>
      </c>
      <c r="AZ467" s="75" t="str">
        <f t="shared" si="644"/>
        <v>EX-23-ENL-01--0466</v>
      </c>
      <c r="BA467" s="75" t="str">
        <f t="shared" si="645"/>
        <v>Not Completed</v>
      </c>
      <c r="BB467" s="77">
        <f t="shared" si="646"/>
        <v>0</v>
      </c>
      <c r="BC467" s="77">
        <f t="shared" si="647"/>
        <v>0</v>
      </c>
      <c r="BD467" s="77">
        <f t="shared" si="648"/>
        <v>0</v>
      </c>
      <c r="BE467" s="77">
        <f t="shared" si="649"/>
        <v>1</v>
      </c>
      <c r="BF467" s="77">
        <f t="shared" si="650"/>
        <v>0</v>
      </c>
      <c r="BG467" s="77">
        <f t="shared" si="651"/>
        <v>0</v>
      </c>
      <c r="BH467" s="77">
        <f t="shared" si="652"/>
        <v>0</v>
      </c>
      <c r="BI467" s="77">
        <f t="shared" si="653"/>
        <v>0</v>
      </c>
      <c r="BJ467" s="77">
        <f t="shared" si="654"/>
        <v>0</v>
      </c>
      <c r="BK467" s="77">
        <f t="shared" si="655"/>
        <v>0</v>
      </c>
      <c r="BL467" s="77">
        <f t="shared" si="656"/>
        <v>0</v>
      </c>
      <c r="BM467" s="77">
        <f t="shared" si="657"/>
        <v>0</v>
      </c>
      <c r="BN467" s="77">
        <f t="shared" si="658"/>
        <v>1</v>
      </c>
      <c r="BO467" s="77">
        <f t="shared" si="659"/>
        <v>1</v>
      </c>
      <c r="BP467" s="77">
        <f t="shared" si="660"/>
        <v>0</v>
      </c>
      <c r="BQ467" s="77">
        <f t="shared" si="661"/>
        <v>1</v>
      </c>
      <c r="BR467" s="77">
        <f t="shared" si="662"/>
        <v>0</v>
      </c>
      <c r="BS467" s="77">
        <f t="shared" si="663"/>
        <v>0</v>
      </c>
      <c r="BT467" s="77">
        <f t="shared" si="664"/>
        <v>0</v>
      </c>
      <c r="BU467" s="77">
        <f t="shared" si="665"/>
        <v>0</v>
      </c>
      <c r="BV467" s="77">
        <f t="shared" si="666"/>
        <v>0</v>
      </c>
      <c r="BW467" s="77">
        <f t="shared" si="667"/>
        <v>0</v>
      </c>
      <c r="BY467" s="78" t="str">
        <f t="shared" si="668"/>
        <v/>
      </c>
      <c r="BZ467" s="78"/>
      <c r="CA467" s="78" t="str">
        <f t="shared" si="669"/>
        <v/>
      </c>
      <c r="CB467" s="78" t="str">
        <f t="shared" si="670"/>
        <v>ENL</v>
      </c>
      <c r="CC467" s="78" t="str">
        <f t="shared" si="671"/>
        <v>ENL</v>
      </c>
    </row>
    <row r="468" spans="1:81" s="76" customFormat="1" ht="14.25" customHeight="1" x14ac:dyDescent="0.35">
      <c r="A468" s="75" t="str">
        <f t="shared" si="640"/>
        <v>Not Completed</v>
      </c>
      <c r="C468" s="77">
        <f t="shared" si="673"/>
        <v>467</v>
      </c>
      <c r="D468" s="14" t="str">
        <f t="shared" si="674"/>
        <v/>
      </c>
      <c r="E468" s="15"/>
      <c r="F468" s="15"/>
      <c r="G468" s="15"/>
      <c r="H468" s="14" t="str">
        <f t="shared" si="675"/>
        <v/>
      </c>
      <c r="I468" s="15"/>
      <c r="J468" s="15"/>
      <c r="K468" s="15"/>
      <c r="L468" s="15"/>
      <c r="M468" s="15"/>
      <c r="N468" s="15"/>
      <c r="O468" s="15"/>
      <c r="P468" s="16"/>
      <c r="Q468" s="17" t="str">
        <f>IF(ISBLANK(O468)=TRUE,"",VLOOKUP(O468,'validation code'!$X$35:$Y$38,2,0))</f>
        <v/>
      </c>
      <c r="R468" s="17" t="e">
        <f t="shared" si="676"/>
        <v>#VALUE!</v>
      </c>
      <c r="S468" s="16"/>
      <c r="T468" s="74" t="str">
        <f t="shared" si="677"/>
        <v/>
      </c>
      <c r="U468" s="69"/>
      <c r="V468" s="69"/>
      <c r="W468" s="69"/>
      <c r="X468" s="69"/>
      <c r="Y468" s="70"/>
      <c r="Z468" s="69"/>
      <c r="AA468" s="71"/>
      <c r="AB468" s="73" t="str">
        <f t="shared" si="679"/>
        <v/>
      </c>
      <c r="AC468" s="73" t="str">
        <f t="shared" si="672"/>
        <v/>
      </c>
      <c r="AD468" s="73" t="str">
        <f t="shared" si="672"/>
        <v/>
      </c>
      <c r="AE468" s="73" t="str">
        <f t="shared" si="672"/>
        <v/>
      </c>
      <c r="AF468" s="73" t="str">
        <f t="shared" si="672"/>
        <v/>
      </c>
      <c r="AG468" s="73" t="str">
        <f t="shared" si="672"/>
        <v/>
      </c>
      <c r="AH468" s="73" t="str">
        <f t="shared" si="672"/>
        <v/>
      </c>
      <c r="AI468" s="73" t="str">
        <f t="shared" si="672"/>
        <v/>
      </c>
      <c r="AJ468" s="73" t="str">
        <f t="shared" si="672"/>
        <v/>
      </c>
      <c r="AK468" s="73" t="str">
        <f t="shared" si="672"/>
        <v/>
      </c>
      <c r="AL468" s="73" t="str">
        <f t="shared" si="672"/>
        <v/>
      </c>
      <c r="AM468" s="73" t="str">
        <f t="shared" si="672"/>
        <v/>
      </c>
      <c r="AN468" s="64" t="e">
        <f t="shared" si="678"/>
        <v>#VALUE!</v>
      </c>
      <c r="AO468" s="12"/>
      <c r="AP468" s="12" t="str">
        <f>IF(ISBLANK(F468),"",VLOOKUP(F468,'validation code'!$T$64:$U$125,2,0))</f>
        <v/>
      </c>
      <c r="AQ468" s="12" t="str">
        <f>IF(ISBLANK(F468),"",VLOOKUP(F468,'validation code'!$T$3:$U$61,2,0))</f>
        <v/>
      </c>
      <c r="AR468" s="12" t="str">
        <f>IF(ISBLANK(M468)=TRUE,"",VLOOKUP(M468,'validation code'!$X$48:$Y$49,2,0))</f>
        <v/>
      </c>
      <c r="AS468" s="12" t="str">
        <f>IF(ISBLANK(F468)=TRUE,"",VLOOKUP(F468,'validation code'!$A$29:$B$91,2,0))</f>
        <v/>
      </c>
      <c r="AT468" s="12"/>
      <c r="AU468" s="12" t="s">
        <v>1149</v>
      </c>
      <c r="AV468" s="12" t="str">
        <f>IF(ISBLANK($B$2)=TRUE,"",VLOOKUP($B$2,'validation code'!$W$54:$X$76,2,0))</f>
        <v>ENL</v>
      </c>
      <c r="AW468" s="75" t="str">
        <f t="shared" si="641"/>
        <v>01</v>
      </c>
      <c r="AX468" s="75" t="str">
        <f t="shared" si="642"/>
        <v/>
      </c>
      <c r="AY468" s="75" t="str">
        <f t="shared" si="643"/>
        <v>0467</v>
      </c>
      <c r="AZ468" s="75" t="str">
        <f t="shared" si="644"/>
        <v>EX-23-ENL-01--0467</v>
      </c>
      <c r="BA468" s="75" t="str">
        <f t="shared" si="645"/>
        <v>Not Completed</v>
      </c>
      <c r="BB468" s="77">
        <f t="shared" si="646"/>
        <v>0</v>
      </c>
      <c r="BC468" s="77">
        <f t="shared" si="647"/>
        <v>0</v>
      </c>
      <c r="BD468" s="77">
        <f t="shared" si="648"/>
        <v>0</v>
      </c>
      <c r="BE468" s="77">
        <f t="shared" si="649"/>
        <v>1</v>
      </c>
      <c r="BF468" s="77">
        <f t="shared" si="650"/>
        <v>0</v>
      </c>
      <c r="BG468" s="77">
        <f t="shared" si="651"/>
        <v>0</v>
      </c>
      <c r="BH468" s="77">
        <f t="shared" si="652"/>
        <v>0</v>
      </c>
      <c r="BI468" s="77">
        <f t="shared" si="653"/>
        <v>0</v>
      </c>
      <c r="BJ468" s="77">
        <f t="shared" si="654"/>
        <v>0</v>
      </c>
      <c r="BK468" s="77">
        <f t="shared" si="655"/>
        <v>0</v>
      </c>
      <c r="BL468" s="77">
        <f t="shared" si="656"/>
        <v>0</v>
      </c>
      <c r="BM468" s="77">
        <f t="shared" si="657"/>
        <v>0</v>
      </c>
      <c r="BN468" s="77">
        <f t="shared" si="658"/>
        <v>1</v>
      </c>
      <c r="BO468" s="77">
        <f t="shared" si="659"/>
        <v>1</v>
      </c>
      <c r="BP468" s="77">
        <f t="shared" si="660"/>
        <v>0</v>
      </c>
      <c r="BQ468" s="77">
        <f t="shared" si="661"/>
        <v>1</v>
      </c>
      <c r="BR468" s="77">
        <f t="shared" si="662"/>
        <v>0</v>
      </c>
      <c r="BS468" s="77">
        <f t="shared" si="663"/>
        <v>0</v>
      </c>
      <c r="BT468" s="77">
        <f t="shared" si="664"/>
        <v>0</v>
      </c>
      <c r="BU468" s="77">
        <f t="shared" si="665"/>
        <v>0</v>
      </c>
      <c r="BV468" s="77">
        <f t="shared" si="666"/>
        <v>0</v>
      </c>
      <c r="BW468" s="77">
        <f t="shared" si="667"/>
        <v>0</v>
      </c>
      <c r="BY468" s="78" t="str">
        <f t="shared" si="668"/>
        <v/>
      </c>
      <c r="BZ468" s="78"/>
      <c r="CA468" s="78" t="str">
        <f t="shared" si="669"/>
        <v/>
      </c>
      <c r="CB468" s="78" t="str">
        <f t="shared" si="670"/>
        <v>ENL</v>
      </c>
      <c r="CC468" s="78" t="str">
        <f t="shared" si="671"/>
        <v>ENL</v>
      </c>
    </row>
    <row r="469" spans="1:81" s="76" customFormat="1" ht="14.25" customHeight="1" x14ac:dyDescent="0.35">
      <c r="A469" s="75" t="str">
        <f t="shared" si="640"/>
        <v>Not Completed</v>
      </c>
      <c r="C469" s="77">
        <f t="shared" si="673"/>
        <v>468</v>
      </c>
      <c r="D469" s="14" t="str">
        <f t="shared" si="674"/>
        <v/>
      </c>
      <c r="E469" s="15"/>
      <c r="F469" s="15"/>
      <c r="G469" s="15"/>
      <c r="H469" s="14" t="str">
        <f t="shared" si="675"/>
        <v/>
      </c>
      <c r="I469" s="15"/>
      <c r="J469" s="15"/>
      <c r="K469" s="15"/>
      <c r="L469" s="15"/>
      <c r="M469" s="15"/>
      <c r="N469" s="15"/>
      <c r="O469" s="15"/>
      <c r="P469" s="16"/>
      <c r="Q469" s="17" t="str">
        <f>IF(ISBLANK(O469)=TRUE,"",VLOOKUP(O469,'validation code'!$X$35:$Y$38,2,0))</f>
        <v/>
      </c>
      <c r="R469" s="17" t="e">
        <f t="shared" si="676"/>
        <v>#VALUE!</v>
      </c>
      <c r="S469" s="16"/>
      <c r="T469" s="74" t="str">
        <f t="shared" si="677"/>
        <v/>
      </c>
      <c r="U469" s="69"/>
      <c r="V469" s="69"/>
      <c r="W469" s="69"/>
      <c r="X469" s="69"/>
      <c r="Y469" s="70"/>
      <c r="Z469" s="69"/>
      <c r="AA469" s="71"/>
      <c r="AB469" s="73" t="str">
        <f t="shared" si="679"/>
        <v/>
      </c>
      <c r="AC469" s="73" t="str">
        <f t="shared" si="672"/>
        <v/>
      </c>
      <c r="AD469" s="73" t="str">
        <f t="shared" si="672"/>
        <v/>
      </c>
      <c r="AE469" s="73" t="str">
        <f t="shared" si="672"/>
        <v/>
      </c>
      <c r="AF469" s="73" t="str">
        <f t="shared" ref="AC469:AM500" si="680">IF(OR(ISBLANK($V469)=TRUE,$V469&lt;&gt;AF$1=TRUE,ISBLANK($T469)=TRUE),"",IF(AF$1=$V469,$T469,0))</f>
        <v/>
      </c>
      <c r="AG469" s="73" t="str">
        <f t="shared" si="680"/>
        <v/>
      </c>
      <c r="AH469" s="73" t="str">
        <f t="shared" si="680"/>
        <v/>
      </c>
      <c r="AI469" s="73" t="str">
        <f t="shared" si="680"/>
        <v/>
      </c>
      <c r="AJ469" s="73" t="str">
        <f t="shared" si="680"/>
        <v/>
      </c>
      <c r="AK469" s="73" t="str">
        <f t="shared" si="680"/>
        <v/>
      </c>
      <c r="AL469" s="73" t="str">
        <f t="shared" si="680"/>
        <v/>
      </c>
      <c r="AM469" s="73" t="str">
        <f t="shared" si="680"/>
        <v/>
      </c>
      <c r="AN469" s="64" t="e">
        <f t="shared" si="678"/>
        <v>#VALUE!</v>
      </c>
      <c r="AO469" s="12"/>
      <c r="AP469" s="12" t="str">
        <f>IF(ISBLANK(F469),"",VLOOKUP(F469,'validation code'!$T$64:$U$125,2,0))</f>
        <v/>
      </c>
      <c r="AQ469" s="12" t="str">
        <f>IF(ISBLANK(F469),"",VLOOKUP(F469,'validation code'!$T$3:$U$61,2,0))</f>
        <v/>
      </c>
      <c r="AR469" s="12" t="str">
        <f>IF(ISBLANK(M469)=TRUE,"",VLOOKUP(M469,'validation code'!$X$48:$Y$49,2,0))</f>
        <v/>
      </c>
      <c r="AS469" s="12" t="str">
        <f>IF(ISBLANK(F469)=TRUE,"",VLOOKUP(F469,'validation code'!$A$29:$B$91,2,0))</f>
        <v/>
      </c>
      <c r="AT469" s="12"/>
      <c r="AU469" s="12" t="s">
        <v>1149</v>
      </c>
      <c r="AV469" s="12" t="str">
        <f>IF(ISBLANK($B$2)=TRUE,"",VLOOKUP($B$2,'validation code'!$W$54:$X$76,2,0))</f>
        <v>ENL</v>
      </c>
      <c r="AW469" s="75" t="str">
        <f t="shared" si="641"/>
        <v>01</v>
      </c>
      <c r="AX469" s="75" t="str">
        <f t="shared" si="642"/>
        <v/>
      </c>
      <c r="AY469" s="75" t="str">
        <f t="shared" si="643"/>
        <v>0468</v>
      </c>
      <c r="AZ469" s="75" t="str">
        <f t="shared" si="644"/>
        <v>EX-23-ENL-01--0468</v>
      </c>
      <c r="BA469" s="75" t="str">
        <f t="shared" si="645"/>
        <v>Not Completed</v>
      </c>
      <c r="BB469" s="77">
        <f t="shared" si="646"/>
        <v>0</v>
      </c>
      <c r="BC469" s="77">
        <f t="shared" si="647"/>
        <v>0</v>
      </c>
      <c r="BD469" s="77">
        <f t="shared" si="648"/>
        <v>0</v>
      </c>
      <c r="BE469" s="77">
        <f t="shared" si="649"/>
        <v>1</v>
      </c>
      <c r="BF469" s="77">
        <f t="shared" si="650"/>
        <v>0</v>
      </c>
      <c r="BG469" s="77">
        <f t="shared" si="651"/>
        <v>0</v>
      </c>
      <c r="BH469" s="77">
        <f t="shared" si="652"/>
        <v>0</v>
      </c>
      <c r="BI469" s="77">
        <f t="shared" si="653"/>
        <v>0</v>
      </c>
      <c r="BJ469" s="77">
        <f t="shared" si="654"/>
        <v>0</v>
      </c>
      <c r="BK469" s="77">
        <f t="shared" si="655"/>
        <v>0</v>
      </c>
      <c r="BL469" s="77">
        <f t="shared" si="656"/>
        <v>0</v>
      </c>
      <c r="BM469" s="77">
        <f t="shared" si="657"/>
        <v>0</v>
      </c>
      <c r="BN469" s="77">
        <f t="shared" si="658"/>
        <v>1</v>
      </c>
      <c r="BO469" s="77">
        <f t="shared" si="659"/>
        <v>1</v>
      </c>
      <c r="BP469" s="77">
        <f t="shared" si="660"/>
        <v>0</v>
      </c>
      <c r="BQ469" s="77">
        <f t="shared" si="661"/>
        <v>1</v>
      </c>
      <c r="BR469" s="77">
        <f t="shared" si="662"/>
        <v>0</v>
      </c>
      <c r="BS469" s="77">
        <f t="shared" si="663"/>
        <v>0</v>
      </c>
      <c r="BT469" s="77">
        <f t="shared" si="664"/>
        <v>0</v>
      </c>
      <c r="BU469" s="77">
        <f t="shared" si="665"/>
        <v>0</v>
      </c>
      <c r="BV469" s="77">
        <f t="shared" si="666"/>
        <v>0</v>
      </c>
      <c r="BW469" s="77">
        <f t="shared" si="667"/>
        <v>0</v>
      </c>
      <c r="BY469" s="78" t="str">
        <f t="shared" si="668"/>
        <v/>
      </c>
      <c r="BZ469" s="78"/>
      <c r="CA469" s="78" t="str">
        <f t="shared" si="669"/>
        <v/>
      </c>
      <c r="CB469" s="78" t="str">
        <f t="shared" si="670"/>
        <v>ENL</v>
      </c>
      <c r="CC469" s="78" t="str">
        <f t="shared" si="671"/>
        <v>ENL</v>
      </c>
    </row>
    <row r="470" spans="1:81" s="76" customFormat="1" ht="14.25" customHeight="1" x14ac:dyDescent="0.35">
      <c r="A470" s="75" t="str">
        <f t="shared" si="640"/>
        <v>Not Completed</v>
      </c>
      <c r="C470" s="77">
        <f t="shared" si="673"/>
        <v>469</v>
      </c>
      <c r="D470" s="14" t="str">
        <f t="shared" si="674"/>
        <v/>
      </c>
      <c r="E470" s="15"/>
      <c r="F470" s="15"/>
      <c r="G470" s="15"/>
      <c r="H470" s="14" t="str">
        <f t="shared" si="675"/>
        <v/>
      </c>
      <c r="I470" s="15"/>
      <c r="J470" s="15"/>
      <c r="K470" s="15"/>
      <c r="L470" s="15"/>
      <c r="M470" s="15"/>
      <c r="N470" s="15"/>
      <c r="O470" s="15"/>
      <c r="P470" s="16"/>
      <c r="Q470" s="17" t="str">
        <f>IF(ISBLANK(O470)=TRUE,"",VLOOKUP(O470,'validation code'!$X$35:$Y$38,2,0))</f>
        <v/>
      </c>
      <c r="R470" s="17" t="e">
        <f t="shared" si="676"/>
        <v>#VALUE!</v>
      </c>
      <c r="S470" s="16"/>
      <c r="T470" s="74" t="str">
        <f t="shared" si="677"/>
        <v/>
      </c>
      <c r="U470" s="69"/>
      <c r="V470" s="69"/>
      <c r="W470" s="69"/>
      <c r="X470" s="69"/>
      <c r="Y470" s="70"/>
      <c r="Z470" s="69"/>
      <c r="AA470" s="71"/>
      <c r="AB470" s="73" t="str">
        <f t="shared" si="679"/>
        <v/>
      </c>
      <c r="AC470" s="73" t="str">
        <f t="shared" si="680"/>
        <v/>
      </c>
      <c r="AD470" s="73" t="str">
        <f t="shared" si="680"/>
        <v/>
      </c>
      <c r="AE470" s="73" t="str">
        <f t="shared" si="680"/>
        <v/>
      </c>
      <c r="AF470" s="73" t="str">
        <f t="shared" si="680"/>
        <v/>
      </c>
      <c r="AG470" s="73" t="str">
        <f t="shared" si="680"/>
        <v/>
      </c>
      <c r="AH470" s="73" t="str">
        <f t="shared" si="680"/>
        <v/>
      </c>
      <c r="AI470" s="73" t="str">
        <f t="shared" si="680"/>
        <v/>
      </c>
      <c r="AJ470" s="73" t="str">
        <f t="shared" si="680"/>
        <v/>
      </c>
      <c r="AK470" s="73" t="str">
        <f t="shared" si="680"/>
        <v/>
      </c>
      <c r="AL470" s="73" t="str">
        <f t="shared" si="680"/>
        <v/>
      </c>
      <c r="AM470" s="73" t="str">
        <f t="shared" si="680"/>
        <v/>
      </c>
      <c r="AN470" s="64" t="e">
        <f t="shared" si="678"/>
        <v>#VALUE!</v>
      </c>
      <c r="AO470" s="12"/>
      <c r="AP470" s="12" t="str">
        <f>IF(ISBLANK(F470),"",VLOOKUP(F470,'validation code'!$T$64:$U$125,2,0))</f>
        <v/>
      </c>
      <c r="AQ470" s="12" t="str">
        <f>IF(ISBLANK(F470),"",VLOOKUP(F470,'validation code'!$T$3:$U$61,2,0))</f>
        <v/>
      </c>
      <c r="AR470" s="12" t="str">
        <f>IF(ISBLANK(M470)=TRUE,"",VLOOKUP(M470,'validation code'!$X$48:$Y$49,2,0))</f>
        <v/>
      </c>
      <c r="AS470" s="12" t="str">
        <f>IF(ISBLANK(F470)=TRUE,"",VLOOKUP(F470,'validation code'!$A$29:$B$91,2,0))</f>
        <v/>
      </c>
      <c r="AT470" s="12"/>
      <c r="AU470" s="12" t="s">
        <v>1149</v>
      </c>
      <c r="AV470" s="12" t="str">
        <f>IF(ISBLANK($B$2)=TRUE,"",VLOOKUP($B$2,'validation code'!$W$54:$X$76,2,0))</f>
        <v>ENL</v>
      </c>
      <c r="AW470" s="75" t="str">
        <f t="shared" si="641"/>
        <v>01</v>
      </c>
      <c r="AX470" s="75" t="str">
        <f t="shared" si="642"/>
        <v/>
      </c>
      <c r="AY470" s="75" t="str">
        <f t="shared" si="643"/>
        <v>0469</v>
      </c>
      <c r="AZ470" s="75" t="str">
        <f t="shared" si="644"/>
        <v>EX-23-ENL-01--0469</v>
      </c>
      <c r="BA470" s="75" t="str">
        <f t="shared" si="645"/>
        <v>Not Completed</v>
      </c>
      <c r="BB470" s="77">
        <f t="shared" si="646"/>
        <v>0</v>
      </c>
      <c r="BC470" s="77">
        <f t="shared" si="647"/>
        <v>0</v>
      </c>
      <c r="BD470" s="77">
        <f t="shared" si="648"/>
        <v>0</v>
      </c>
      <c r="BE470" s="77">
        <f t="shared" si="649"/>
        <v>1</v>
      </c>
      <c r="BF470" s="77">
        <f t="shared" si="650"/>
        <v>0</v>
      </c>
      <c r="BG470" s="77">
        <f t="shared" si="651"/>
        <v>0</v>
      </c>
      <c r="BH470" s="77">
        <f t="shared" si="652"/>
        <v>0</v>
      </c>
      <c r="BI470" s="77">
        <f t="shared" si="653"/>
        <v>0</v>
      </c>
      <c r="BJ470" s="77">
        <f t="shared" si="654"/>
        <v>0</v>
      </c>
      <c r="BK470" s="77">
        <f t="shared" si="655"/>
        <v>0</v>
      </c>
      <c r="BL470" s="77">
        <f t="shared" si="656"/>
        <v>0</v>
      </c>
      <c r="BM470" s="77">
        <f t="shared" si="657"/>
        <v>0</v>
      </c>
      <c r="BN470" s="77">
        <f t="shared" si="658"/>
        <v>1</v>
      </c>
      <c r="BO470" s="77">
        <f t="shared" si="659"/>
        <v>1</v>
      </c>
      <c r="BP470" s="77">
        <f t="shared" si="660"/>
        <v>0</v>
      </c>
      <c r="BQ470" s="77">
        <f t="shared" si="661"/>
        <v>1</v>
      </c>
      <c r="BR470" s="77">
        <f t="shared" si="662"/>
        <v>0</v>
      </c>
      <c r="BS470" s="77">
        <f t="shared" si="663"/>
        <v>0</v>
      </c>
      <c r="BT470" s="77">
        <f t="shared" si="664"/>
        <v>0</v>
      </c>
      <c r="BU470" s="77">
        <f t="shared" si="665"/>
        <v>0</v>
      </c>
      <c r="BV470" s="77">
        <f t="shared" si="666"/>
        <v>0</v>
      </c>
      <c r="BW470" s="77">
        <f t="shared" si="667"/>
        <v>0</v>
      </c>
      <c r="BY470" s="78" t="str">
        <f t="shared" si="668"/>
        <v/>
      </c>
      <c r="BZ470" s="78"/>
      <c r="CA470" s="78" t="str">
        <f t="shared" si="669"/>
        <v/>
      </c>
      <c r="CB470" s="78" t="str">
        <f t="shared" si="670"/>
        <v>ENL</v>
      </c>
      <c r="CC470" s="78" t="str">
        <f t="shared" si="671"/>
        <v>ENL</v>
      </c>
    </row>
    <row r="471" spans="1:81" s="76" customFormat="1" ht="14.25" customHeight="1" x14ac:dyDescent="0.35">
      <c r="A471" s="75" t="str">
        <f t="shared" si="640"/>
        <v>Not Completed</v>
      </c>
      <c r="C471" s="77">
        <f t="shared" si="673"/>
        <v>470</v>
      </c>
      <c r="D471" s="14" t="str">
        <f t="shared" si="674"/>
        <v/>
      </c>
      <c r="E471" s="15"/>
      <c r="F471" s="15"/>
      <c r="G471" s="15"/>
      <c r="H471" s="14" t="str">
        <f t="shared" si="675"/>
        <v/>
      </c>
      <c r="I471" s="15"/>
      <c r="J471" s="15"/>
      <c r="K471" s="15"/>
      <c r="L471" s="15"/>
      <c r="M471" s="15"/>
      <c r="N471" s="15"/>
      <c r="O471" s="15"/>
      <c r="P471" s="16"/>
      <c r="Q471" s="17" t="str">
        <f>IF(ISBLANK(O471)=TRUE,"",VLOOKUP(O471,'validation code'!$X$35:$Y$38,2,0))</f>
        <v/>
      </c>
      <c r="R471" s="17" t="e">
        <f t="shared" si="676"/>
        <v>#VALUE!</v>
      </c>
      <c r="S471" s="16"/>
      <c r="T471" s="74" t="str">
        <f t="shared" si="677"/>
        <v/>
      </c>
      <c r="U471" s="69"/>
      <c r="V471" s="69"/>
      <c r="W471" s="69"/>
      <c r="X471" s="69"/>
      <c r="Y471" s="70"/>
      <c r="Z471" s="69"/>
      <c r="AA471" s="71"/>
      <c r="AB471" s="73" t="str">
        <f t="shared" si="679"/>
        <v/>
      </c>
      <c r="AC471" s="73" t="str">
        <f t="shared" si="680"/>
        <v/>
      </c>
      <c r="AD471" s="73" t="str">
        <f t="shared" si="680"/>
        <v/>
      </c>
      <c r="AE471" s="73" t="str">
        <f t="shared" si="680"/>
        <v/>
      </c>
      <c r="AF471" s="73" t="str">
        <f t="shared" si="680"/>
        <v/>
      </c>
      <c r="AG471" s="73" t="str">
        <f t="shared" si="680"/>
        <v/>
      </c>
      <c r="AH471" s="73" t="str">
        <f t="shared" si="680"/>
        <v/>
      </c>
      <c r="AI471" s="73" t="str">
        <f t="shared" si="680"/>
        <v/>
      </c>
      <c r="AJ471" s="73" t="str">
        <f t="shared" si="680"/>
        <v/>
      </c>
      <c r="AK471" s="73" t="str">
        <f t="shared" si="680"/>
        <v/>
      </c>
      <c r="AL471" s="73" t="str">
        <f t="shared" si="680"/>
        <v/>
      </c>
      <c r="AM471" s="73" t="str">
        <f t="shared" si="680"/>
        <v/>
      </c>
      <c r="AN471" s="64" t="e">
        <f t="shared" si="678"/>
        <v>#VALUE!</v>
      </c>
      <c r="AO471" s="12"/>
      <c r="AP471" s="12" t="str">
        <f>IF(ISBLANK(F471),"",VLOOKUP(F471,'validation code'!$T$64:$U$125,2,0))</f>
        <v/>
      </c>
      <c r="AQ471" s="12" t="str">
        <f>IF(ISBLANK(F471),"",VLOOKUP(F471,'validation code'!$T$3:$U$61,2,0))</f>
        <v/>
      </c>
      <c r="AR471" s="12" t="str">
        <f>IF(ISBLANK(M471)=TRUE,"",VLOOKUP(M471,'validation code'!$X$48:$Y$49,2,0))</f>
        <v/>
      </c>
      <c r="AS471" s="12" t="str">
        <f>IF(ISBLANK(F471)=TRUE,"",VLOOKUP(F471,'validation code'!$A$29:$B$91,2,0))</f>
        <v/>
      </c>
      <c r="AT471" s="12"/>
      <c r="AU471" s="12" t="s">
        <v>1149</v>
      </c>
      <c r="AV471" s="12" t="str">
        <f>IF(ISBLANK($B$2)=TRUE,"",VLOOKUP($B$2,'validation code'!$W$54:$X$76,2,0))</f>
        <v>ENL</v>
      </c>
      <c r="AW471" s="75" t="str">
        <f t="shared" si="641"/>
        <v>01</v>
      </c>
      <c r="AX471" s="75" t="str">
        <f t="shared" si="642"/>
        <v/>
      </c>
      <c r="AY471" s="75" t="str">
        <f t="shared" si="643"/>
        <v>0470</v>
      </c>
      <c r="AZ471" s="75" t="str">
        <f t="shared" si="644"/>
        <v>EX-23-ENL-01--0470</v>
      </c>
      <c r="BA471" s="75" t="str">
        <f t="shared" si="645"/>
        <v>Not Completed</v>
      </c>
      <c r="BB471" s="77">
        <f t="shared" si="646"/>
        <v>0</v>
      </c>
      <c r="BC471" s="77">
        <f t="shared" si="647"/>
        <v>0</v>
      </c>
      <c r="BD471" s="77">
        <f t="shared" si="648"/>
        <v>0</v>
      </c>
      <c r="BE471" s="77">
        <f t="shared" si="649"/>
        <v>1</v>
      </c>
      <c r="BF471" s="77">
        <f t="shared" si="650"/>
        <v>0</v>
      </c>
      <c r="BG471" s="77">
        <f t="shared" si="651"/>
        <v>0</v>
      </c>
      <c r="BH471" s="77">
        <f t="shared" si="652"/>
        <v>0</v>
      </c>
      <c r="BI471" s="77">
        <f t="shared" si="653"/>
        <v>0</v>
      </c>
      <c r="BJ471" s="77">
        <f t="shared" si="654"/>
        <v>0</v>
      </c>
      <c r="BK471" s="77">
        <f t="shared" si="655"/>
        <v>0</v>
      </c>
      <c r="BL471" s="77">
        <f t="shared" si="656"/>
        <v>0</v>
      </c>
      <c r="BM471" s="77">
        <f t="shared" si="657"/>
        <v>0</v>
      </c>
      <c r="BN471" s="77">
        <f t="shared" si="658"/>
        <v>1</v>
      </c>
      <c r="BO471" s="77">
        <f t="shared" si="659"/>
        <v>1</v>
      </c>
      <c r="BP471" s="77">
        <f t="shared" si="660"/>
        <v>0</v>
      </c>
      <c r="BQ471" s="77">
        <f t="shared" si="661"/>
        <v>1</v>
      </c>
      <c r="BR471" s="77">
        <f t="shared" si="662"/>
        <v>0</v>
      </c>
      <c r="BS471" s="77">
        <f t="shared" si="663"/>
        <v>0</v>
      </c>
      <c r="BT471" s="77">
        <f t="shared" si="664"/>
        <v>0</v>
      </c>
      <c r="BU471" s="77">
        <f t="shared" si="665"/>
        <v>0</v>
      </c>
      <c r="BV471" s="77">
        <f t="shared" si="666"/>
        <v>0</v>
      </c>
      <c r="BW471" s="77">
        <f t="shared" si="667"/>
        <v>0</v>
      </c>
      <c r="BY471" s="78" t="str">
        <f t="shared" si="668"/>
        <v/>
      </c>
      <c r="BZ471" s="78"/>
      <c r="CA471" s="78" t="str">
        <f t="shared" si="669"/>
        <v/>
      </c>
      <c r="CB471" s="78" t="str">
        <f t="shared" si="670"/>
        <v>ENL</v>
      </c>
      <c r="CC471" s="78" t="str">
        <f t="shared" si="671"/>
        <v>ENL</v>
      </c>
    </row>
    <row r="472" spans="1:81" s="76" customFormat="1" ht="14.25" customHeight="1" x14ac:dyDescent="0.35">
      <c r="A472" s="75" t="str">
        <f t="shared" si="640"/>
        <v>Not Completed</v>
      </c>
      <c r="C472" s="77">
        <f t="shared" si="673"/>
        <v>471</v>
      </c>
      <c r="D472" s="14" t="str">
        <f t="shared" si="674"/>
        <v/>
      </c>
      <c r="E472" s="15"/>
      <c r="F472" s="15"/>
      <c r="G472" s="15"/>
      <c r="H472" s="14" t="str">
        <f t="shared" si="675"/>
        <v/>
      </c>
      <c r="I472" s="15"/>
      <c r="J472" s="15"/>
      <c r="K472" s="15"/>
      <c r="L472" s="15"/>
      <c r="M472" s="15"/>
      <c r="N472" s="15"/>
      <c r="O472" s="15"/>
      <c r="P472" s="16"/>
      <c r="Q472" s="17" t="str">
        <f>IF(ISBLANK(O472)=TRUE,"",VLOOKUP(O472,'validation code'!$X$35:$Y$38,2,0))</f>
        <v/>
      </c>
      <c r="R472" s="17" t="e">
        <f t="shared" si="676"/>
        <v>#VALUE!</v>
      </c>
      <c r="S472" s="16"/>
      <c r="T472" s="74" t="str">
        <f t="shared" si="677"/>
        <v/>
      </c>
      <c r="U472" s="69"/>
      <c r="V472" s="69"/>
      <c r="W472" s="69"/>
      <c r="X472" s="69"/>
      <c r="Y472" s="70"/>
      <c r="Z472" s="69"/>
      <c r="AA472" s="71"/>
      <c r="AB472" s="73" t="str">
        <f t="shared" si="679"/>
        <v/>
      </c>
      <c r="AC472" s="73" t="str">
        <f t="shared" si="680"/>
        <v/>
      </c>
      <c r="AD472" s="73" t="str">
        <f t="shared" si="680"/>
        <v/>
      </c>
      <c r="AE472" s="73" t="str">
        <f t="shared" si="680"/>
        <v/>
      </c>
      <c r="AF472" s="73" t="str">
        <f t="shared" si="680"/>
        <v/>
      </c>
      <c r="AG472" s="73" t="str">
        <f t="shared" si="680"/>
        <v/>
      </c>
      <c r="AH472" s="73" t="str">
        <f t="shared" si="680"/>
        <v/>
      </c>
      <c r="AI472" s="73" t="str">
        <f t="shared" si="680"/>
        <v/>
      </c>
      <c r="AJ472" s="73" t="str">
        <f t="shared" si="680"/>
        <v/>
      </c>
      <c r="AK472" s="73" t="str">
        <f t="shared" si="680"/>
        <v/>
      </c>
      <c r="AL472" s="73" t="str">
        <f t="shared" si="680"/>
        <v/>
      </c>
      <c r="AM472" s="73" t="str">
        <f t="shared" si="680"/>
        <v/>
      </c>
      <c r="AN472" s="64" t="e">
        <f t="shared" si="678"/>
        <v>#VALUE!</v>
      </c>
      <c r="AO472" s="12"/>
      <c r="AP472" s="12" t="str">
        <f>IF(ISBLANK(F472),"",VLOOKUP(F472,'validation code'!$T$64:$U$125,2,0))</f>
        <v/>
      </c>
      <c r="AQ472" s="12" t="str">
        <f>IF(ISBLANK(F472),"",VLOOKUP(F472,'validation code'!$T$3:$U$61,2,0))</f>
        <v/>
      </c>
      <c r="AR472" s="12" t="str">
        <f>IF(ISBLANK(M472)=TRUE,"",VLOOKUP(M472,'validation code'!$X$48:$Y$49,2,0))</f>
        <v/>
      </c>
      <c r="AS472" s="12" t="str">
        <f>IF(ISBLANK(F472)=TRUE,"",VLOOKUP(F472,'validation code'!$A$29:$B$91,2,0))</f>
        <v/>
      </c>
      <c r="AT472" s="12"/>
      <c r="AU472" s="12" t="s">
        <v>1149</v>
      </c>
      <c r="AV472" s="12" t="str">
        <f>IF(ISBLANK($B$2)=TRUE,"",VLOOKUP($B$2,'validation code'!$W$54:$X$76,2,0))</f>
        <v>ENL</v>
      </c>
      <c r="AW472" s="75" t="str">
        <f t="shared" si="641"/>
        <v>01</v>
      </c>
      <c r="AX472" s="75" t="str">
        <f t="shared" si="642"/>
        <v/>
      </c>
      <c r="AY472" s="75" t="str">
        <f t="shared" si="643"/>
        <v>0471</v>
      </c>
      <c r="AZ472" s="75" t="str">
        <f t="shared" si="644"/>
        <v>EX-23-ENL-01--0471</v>
      </c>
      <c r="BA472" s="75" t="str">
        <f t="shared" si="645"/>
        <v>Not Completed</v>
      </c>
      <c r="BB472" s="77">
        <f t="shared" si="646"/>
        <v>0</v>
      </c>
      <c r="BC472" s="77">
        <f t="shared" si="647"/>
        <v>0</v>
      </c>
      <c r="BD472" s="77">
        <f t="shared" si="648"/>
        <v>0</v>
      </c>
      <c r="BE472" s="77">
        <f t="shared" si="649"/>
        <v>1</v>
      </c>
      <c r="BF472" s="77">
        <f t="shared" si="650"/>
        <v>0</v>
      </c>
      <c r="BG472" s="77">
        <f t="shared" si="651"/>
        <v>0</v>
      </c>
      <c r="BH472" s="77">
        <f t="shared" si="652"/>
        <v>0</v>
      </c>
      <c r="BI472" s="77">
        <f t="shared" si="653"/>
        <v>0</v>
      </c>
      <c r="BJ472" s="77">
        <f t="shared" si="654"/>
        <v>0</v>
      </c>
      <c r="BK472" s="77">
        <f t="shared" si="655"/>
        <v>0</v>
      </c>
      <c r="BL472" s="77">
        <f t="shared" si="656"/>
        <v>0</v>
      </c>
      <c r="BM472" s="77">
        <f t="shared" si="657"/>
        <v>0</v>
      </c>
      <c r="BN472" s="77">
        <f t="shared" si="658"/>
        <v>1</v>
      </c>
      <c r="BO472" s="77">
        <f t="shared" si="659"/>
        <v>1</v>
      </c>
      <c r="BP472" s="77">
        <f t="shared" si="660"/>
        <v>0</v>
      </c>
      <c r="BQ472" s="77">
        <f t="shared" si="661"/>
        <v>1</v>
      </c>
      <c r="BR472" s="77">
        <f t="shared" si="662"/>
        <v>0</v>
      </c>
      <c r="BS472" s="77">
        <f t="shared" si="663"/>
        <v>0</v>
      </c>
      <c r="BT472" s="77">
        <f t="shared" si="664"/>
        <v>0</v>
      </c>
      <c r="BU472" s="77">
        <f t="shared" si="665"/>
        <v>0</v>
      </c>
      <c r="BV472" s="77">
        <f t="shared" si="666"/>
        <v>0</v>
      </c>
      <c r="BW472" s="77">
        <f t="shared" si="667"/>
        <v>0</v>
      </c>
      <c r="BY472" s="78" t="str">
        <f t="shared" si="668"/>
        <v/>
      </c>
      <c r="BZ472" s="78"/>
      <c r="CA472" s="78" t="str">
        <f t="shared" si="669"/>
        <v/>
      </c>
      <c r="CB472" s="78" t="str">
        <f t="shared" si="670"/>
        <v>ENL</v>
      </c>
      <c r="CC472" s="78" t="str">
        <f t="shared" si="671"/>
        <v>ENL</v>
      </c>
    </row>
    <row r="473" spans="1:81" s="76" customFormat="1" ht="14.25" customHeight="1" x14ac:dyDescent="0.35">
      <c r="A473" s="75" t="str">
        <f t="shared" si="640"/>
        <v>Not Completed</v>
      </c>
      <c r="C473" s="77">
        <f t="shared" si="673"/>
        <v>472</v>
      </c>
      <c r="D473" s="14" t="str">
        <f t="shared" si="674"/>
        <v/>
      </c>
      <c r="E473" s="15"/>
      <c r="F473" s="15"/>
      <c r="G473" s="15"/>
      <c r="H473" s="14" t="str">
        <f t="shared" si="675"/>
        <v/>
      </c>
      <c r="I473" s="15"/>
      <c r="J473" s="15"/>
      <c r="K473" s="15"/>
      <c r="L473" s="15"/>
      <c r="M473" s="15"/>
      <c r="N473" s="15"/>
      <c r="O473" s="15"/>
      <c r="P473" s="16"/>
      <c r="Q473" s="17" t="str">
        <f>IF(ISBLANK(O473)=TRUE,"",VLOOKUP(O473,'validation code'!$X$35:$Y$38,2,0))</f>
        <v/>
      </c>
      <c r="R473" s="17" t="e">
        <f t="shared" si="676"/>
        <v>#VALUE!</v>
      </c>
      <c r="S473" s="16"/>
      <c r="T473" s="74" t="str">
        <f t="shared" si="677"/>
        <v/>
      </c>
      <c r="U473" s="69"/>
      <c r="V473" s="69"/>
      <c r="W473" s="69"/>
      <c r="X473" s="69"/>
      <c r="Y473" s="70"/>
      <c r="Z473" s="69"/>
      <c r="AA473" s="71"/>
      <c r="AB473" s="73" t="str">
        <f t="shared" si="679"/>
        <v/>
      </c>
      <c r="AC473" s="73" t="str">
        <f t="shared" si="680"/>
        <v/>
      </c>
      <c r="AD473" s="73" t="str">
        <f t="shared" si="680"/>
        <v/>
      </c>
      <c r="AE473" s="73" t="str">
        <f t="shared" si="680"/>
        <v/>
      </c>
      <c r="AF473" s="73" t="str">
        <f t="shared" si="680"/>
        <v/>
      </c>
      <c r="AG473" s="73" t="str">
        <f t="shared" si="680"/>
        <v/>
      </c>
      <c r="AH473" s="73" t="str">
        <f t="shared" si="680"/>
        <v/>
      </c>
      <c r="AI473" s="73" t="str">
        <f t="shared" si="680"/>
        <v/>
      </c>
      <c r="AJ473" s="73" t="str">
        <f t="shared" si="680"/>
        <v/>
      </c>
      <c r="AK473" s="73" t="str">
        <f t="shared" si="680"/>
        <v/>
      </c>
      <c r="AL473" s="73" t="str">
        <f t="shared" si="680"/>
        <v/>
      </c>
      <c r="AM473" s="73" t="str">
        <f t="shared" si="680"/>
        <v/>
      </c>
      <c r="AN473" s="64" t="e">
        <f t="shared" si="678"/>
        <v>#VALUE!</v>
      </c>
      <c r="AO473" s="12"/>
      <c r="AP473" s="12" t="str">
        <f>IF(ISBLANK(F473),"",VLOOKUP(F473,'validation code'!$T$64:$U$125,2,0))</f>
        <v/>
      </c>
      <c r="AQ473" s="12" t="str">
        <f>IF(ISBLANK(F473),"",VLOOKUP(F473,'validation code'!$T$3:$U$61,2,0))</f>
        <v/>
      </c>
      <c r="AR473" s="12" t="str">
        <f>IF(ISBLANK(M473)=TRUE,"",VLOOKUP(M473,'validation code'!$X$48:$Y$49,2,0))</f>
        <v/>
      </c>
      <c r="AS473" s="12" t="str">
        <f>IF(ISBLANK(F473)=TRUE,"",VLOOKUP(F473,'validation code'!$A$29:$B$91,2,0))</f>
        <v/>
      </c>
      <c r="AT473" s="12"/>
      <c r="AU473" s="12" t="s">
        <v>1149</v>
      </c>
      <c r="AV473" s="12" t="str">
        <f>IF(ISBLANK($B$2)=TRUE,"",VLOOKUP($B$2,'validation code'!$W$54:$X$76,2,0))</f>
        <v>ENL</v>
      </c>
      <c r="AW473" s="75" t="str">
        <f t="shared" si="641"/>
        <v>01</v>
      </c>
      <c r="AX473" s="75" t="str">
        <f t="shared" si="642"/>
        <v/>
      </c>
      <c r="AY473" s="75" t="str">
        <f t="shared" si="643"/>
        <v>0472</v>
      </c>
      <c r="AZ473" s="75" t="str">
        <f t="shared" si="644"/>
        <v>EX-23-ENL-01--0472</v>
      </c>
      <c r="BA473" s="75" t="str">
        <f t="shared" si="645"/>
        <v>Not Completed</v>
      </c>
      <c r="BB473" s="77">
        <f t="shared" si="646"/>
        <v>0</v>
      </c>
      <c r="BC473" s="77">
        <f t="shared" si="647"/>
        <v>0</v>
      </c>
      <c r="BD473" s="77">
        <f t="shared" si="648"/>
        <v>0</v>
      </c>
      <c r="BE473" s="77">
        <f t="shared" si="649"/>
        <v>1</v>
      </c>
      <c r="BF473" s="77">
        <f t="shared" si="650"/>
        <v>0</v>
      </c>
      <c r="BG473" s="77">
        <f t="shared" si="651"/>
        <v>0</v>
      </c>
      <c r="BH473" s="77">
        <f t="shared" si="652"/>
        <v>0</v>
      </c>
      <c r="BI473" s="77">
        <f t="shared" si="653"/>
        <v>0</v>
      </c>
      <c r="BJ473" s="77">
        <f t="shared" si="654"/>
        <v>0</v>
      </c>
      <c r="BK473" s="77">
        <f t="shared" si="655"/>
        <v>0</v>
      </c>
      <c r="BL473" s="77">
        <f t="shared" si="656"/>
        <v>0</v>
      </c>
      <c r="BM473" s="77">
        <f t="shared" si="657"/>
        <v>0</v>
      </c>
      <c r="BN473" s="77">
        <f t="shared" si="658"/>
        <v>1</v>
      </c>
      <c r="BO473" s="77">
        <f t="shared" si="659"/>
        <v>1</v>
      </c>
      <c r="BP473" s="77">
        <f t="shared" si="660"/>
        <v>0</v>
      </c>
      <c r="BQ473" s="77">
        <f t="shared" si="661"/>
        <v>1</v>
      </c>
      <c r="BR473" s="77">
        <f t="shared" si="662"/>
        <v>0</v>
      </c>
      <c r="BS473" s="77">
        <f t="shared" si="663"/>
        <v>0</v>
      </c>
      <c r="BT473" s="77">
        <f t="shared" si="664"/>
        <v>0</v>
      </c>
      <c r="BU473" s="77">
        <f t="shared" si="665"/>
        <v>0</v>
      </c>
      <c r="BV473" s="77">
        <f t="shared" si="666"/>
        <v>0</v>
      </c>
      <c r="BW473" s="77">
        <f t="shared" si="667"/>
        <v>0</v>
      </c>
      <c r="BY473" s="78" t="str">
        <f t="shared" si="668"/>
        <v/>
      </c>
      <c r="BZ473" s="78"/>
      <c r="CA473" s="78" t="str">
        <f t="shared" si="669"/>
        <v/>
      </c>
      <c r="CB473" s="78" t="str">
        <f t="shared" si="670"/>
        <v>ENL</v>
      </c>
      <c r="CC473" s="78" t="str">
        <f t="shared" si="671"/>
        <v>ENL</v>
      </c>
    </row>
    <row r="474" spans="1:81" s="76" customFormat="1" ht="14.25" customHeight="1" x14ac:dyDescent="0.35">
      <c r="A474" s="75" t="str">
        <f t="shared" si="640"/>
        <v>Not Completed</v>
      </c>
      <c r="C474" s="77">
        <f t="shared" si="673"/>
        <v>473</v>
      </c>
      <c r="D474" s="14" t="str">
        <f t="shared" si="674"/>
        <v/>
      </c>
      <c r="E474" s="15"/>
      <c r="F474" s="15"/>
      <c r="G474" s="15"/>
      <c r="H474" s="14" t="str">
        <f t="shared" si="675"/>
        <v/>
      </c>
      <c r="I474" s="15"/>
      <c r="J474" s="15"/>
      <c r="K474" s="15"/>
      <c r="L474" s="15"/>
      <c r="M474" s="15"/>
      <c r="N474" s="15"/>
      <c r="O474" s="15"/>
      <c r="P474" s="16"/>
      <c r="Q474" s="17" t="str">
        <f>IF(ISBLANK(O474)=TRUE,"",VLOOKUP(O474,'validation code'!$X$35:$Y$38,2,0))</f>
        <v/>
      </c>
      <c r="R474" s="17" t="e">
        <f t="shared" si="676"/>
        <v>#VALUE!</v>
      </c>
      <c r="S474" s="16"/>
      <c r="T474" s="74" t="str">
        <f t="shared" si="677"/>
        <v/>
      </c>
      <c r="U474" s="69"/>
      <c r="V474" s="69"/>
      <c r="W474" s="69"/>
      <c r="X474" s="69"/>
      <c r="Y474" s="70"/>
      <c r="Z474" s="69"/>
      <c r="AA474" s="71"/>
      <c r="AB474" s="73" t="str">
        <f t="shared" si="679"/>
        <v/>
      </c>
      <c r="AC474" s="73" t="str">
        <f t="shared" si="680"/>
        <v/>
      </c>
      <c r="AD474" s="73" t="str">
        <f t="shared" si="680"/>
        <v/>
      </c>
      <c r="AE474" s="73" t="str">
        <f t="shared" si="680"/>
        <v/>
      </c>
      <c r="AF474" s="73" t="str">
        <f t="shared" si="680"/>
        <v/>
      </c>
      <c r="AG474" s="73" t="str">
        <f t="shared" si="680"/>
        <v/>
      </c>
      <c r="AH474" s="73" t="str">
        <f t="shared" si="680"/>
        <v/>
      </c>
      <c r="AI474" s="73" t="str">
        <f t="shared" si="680"/>
        <v/>
      </c>
      <c r="AJ474" s="73" t="str">
        <f t="shared" si="680"/>
        <v/>
      </c>
      <c r="AK474" s="73" t="str">
        <f t="shared" si="680"/>
        <v/>
      </c>
      <c r="AL474" s="73" t="str">
        <f t="shared" si="680"/>
        <v/>
      </c>
      <c r="AM474" s="73" t="str">
        <f t="shared" si="680"/>
        <v/>
      </c>
      <c r="AN474" s="64" t="e">
        <f t="shared" si="678"/>
        <v>#VALUE!</v>
      </c>
      <c r="AO474" s="12"/>
      <c r="AP474" s="12" t="str">
        <f>IF(ISBLANK(F474),"",VLOOKUP(F474,'validation code'!$T$64:$U$125,2,0))</f>
        <v/>
      </c>
      <c r="AQ474" s="12" t="str">
        <f>IF(ISBLANK(F474),"",VLOOKUP(F474,'validation code'!$T$3:$U$61,2,0))</f>
        <v/>
      </c>
      <c r="AR474" s="12" t="str">
        <f>IF(ISBLANK(M474)=TRUE,"",VLOOKUP(M474,'validation code'!$X$48:$Y$49,2,0))</f>
        <v/>
      </c>
      <c r="AS474" s="12" t="str">
        <f>IF(ISBLANK(F474)=TRUE,"",VLOOKUP(F474,'validation code'!$A$29:$B$91,2,0))</f>
        <v/>
      </c>
      <c r="AT474" s="12"/>
      <c r="AU474" s="12" t="s">
        <v>1149</v>
      </c>
      <c r="AV474" s="12" t="str">
        <f>IF(ISBLANK($B$2)=TRUE,"",VLOOKUP($B$2,'validation code'!$W$54:$X$76,2,0))</f>
        <v>ENL</v>
      </c>
      <c r="AW474" s="75" t="str">
        <f t="shared" si="641"/>
        <v>01</v>
      </c>
      <c r="AX474" s="75" t="str">
        <f t="shared" si="642"/>
        <v/>
      </c>
      <c r="AY474" s="75" t="str">
        <f t="shared" si="643"/>
        <v>0473</v>
      </c>
      <c r="AZ474" s="75" t="str">
        <f t="shared" si="644"/>
        <v>EX-23-ENL-01--0473</v>
      </c>
      <c r="BA474" s="75" t="str">
        <f t="shared" si="645"/>
        <v>Not Completed</v>
      </c>
      <c r="BB474" s="77">
        <f t="shared" si="646"/>
        <v>0</v>
      </c>
      <c r="BC474" s="77">
        <f t="shared" si="647"/>
        <v>0</v>
      </c>
      <c r="BD474" s="77">
        <f t="shared" si="648"/>
        <v>0</v>
      </c>
      <c r="BE474" s="77">
        <f t="shared" si="649"/>
        <v>1</v>
      </c>
      <c r="BF474" s="77">
        <f t="shared" si="650"/>
        <v>0</v>
      </c>
      <c r="BG474" s="77">
        <f t="shared" si="651"/>
        <v>0</v>
      </c>
      <c r="BH474" s="77">
        <f t="shared" si="652"/>
        <v>0</v>
      </c>
      <c r="BI474" s="77">
        <f t="shared" si="653"/>
        <v>0</v>
      </c>
      <c r="BJ474" s="77">
        <f t="shared" si="654"/>
        <v>0</v>
      </c>
      <c r="BK474" s="77">
        <f t="shared" si="655"/>
        <v>0</v>
      </c>
      <c r="BL474" s="77">
        <f t="shared" si="656"/>
        <v>0</v>
      </c>
      <c r="BM474" s="77">
        <f t="shared" si="657"/>
        <v>0</v>
      </c>
      <c r="BN474" s="77">
        <f t="shared" si="658"/>
        <v>1</v>
      </c>
      <c r="BO474" s="77">
        <f t="shared" si="659"/>
        <v>1</v>
      </c>
      <c r="BP474" s="77">
        <f t="shared" si="660"/>
        <v>0</v>
      </c>
      <c r="BQ474" s="77">
        <f t="shared" si="661"/>
        <v>1</v>
      </c>
      <c r="BR474" s="77">
        <f t="shared" si="662"/>
        <v>0</v>
      </c>
      <c r="BS474" s="77">
        <f t="shared" si="663"/>
        <v>0</v>
      </c>
      <c r="BT474" s="77">
        <f t="shared" si="664"/>
        <v>0</v>
      </c>
      <c r="BU474" s="77">
        <f t="shared" si="665"/>
        <v>0</v>
      </c>
      <c r="BV474" s="77">
        <f t="shared" si="666"/>
        <v>0</v>
      </c>
      <c r="BW474" s="77">
        <f t="shared" si="667"/>
        <v>0</v>
      </c>
      <c r="BY474" s="78" t="str">
        <f t="shared" si="668"/>
        <v/>
      </c>
      <c r="BZ474" s="78"/>
      <c r="CA474" s="78" t="str">
        <f t="shared" si="669"/>
        <v/>
      </c>
      <c r="CB474" s="78" t="str">
        <f t="shared" si="670"/>
        <v>ENL</v>
      </c>
      <c r="CC474" s="78" t="str">
        <f t="shared" si="671"/>
        <v>ENL</v>
      </c>
    </row>
    <row r="475" spans="1:81" s="76" customFormat="1" ht="14.25" customHeight="1" x14ac:dyDescent="0.35">
      <c r="A475" s="75" t="str">
        <f t="shared" si="640"/>
        <v>Not Completed</v>
      </c>
      <c r="C475" s="77">
        <f t="shared" si="673"/>
        <v>474</v>
      </c>
      <c r="D475" s="14" t="str">
        <f t="shared" si="674"/>
        <v/>
      </c>
      <c r="E475" s="15"/>
      <c r="F475" s="15"/>
      <c r="G475" s="15"/>
      <c r="H475" s="14" t="str">
        <f t="shared" si="675"/>
        <v/>
      </c>
      <c r="I475" s="15"/>
      <c r="J475" s="15"/>
      <c r="K475" s="15"/>
      <c r="L475" s="15"/>
      <c r="M475" s="15"/>
      <c r="N475" s="15"/>
      <c r="O475" s="15"/>
      <c r="P475" s="16"/>
      <c r="Q475" s="17" t="str">
        <f>IF(ISBLANK(O475)=TRUE,"",VLOOKUP(O475,'validation code'!$X$35:$Y$38,2,0))</f>
        <v/>
      </c>
      <c r="R475" s="17" t="e">
        <f t="shared" si="676"/>
        <v>#VALUE!</v>
      </c>
      <c r="S475" s="16"/>
      <c r="T475" s="74" t="str">
        <f t="shared" si="677"/>
        <v/>
      </c>
      <c r="U475" s="69"/>
      <c r="V475" s="69"/>
      <c r="W475" s="69"/>
      <c r="X475" s="69"/>
      <c r="Y475" s="70"/>
      <c r="Z475" s="69"/>
      <c r="AA475" s="71"/>
      <c r="AB475" s="73" t="str">
        <f t="shared" si="679"/>
        <v/>
      </c>
      <c r="AC475" s="73" t="str">
        <f t="shared" si="680"/>
        <v/>
      </c>
      <c r="AD475" s="73" t="str">
        <f t="shared" si="680"/>
        <v/>
      </c>
      <c r="AE475" s="73" t="str">
        <f t="shared" si="680"/>
        <v/>
      </c>
      <c r="AF475" s="73" t="str">
        <f t="shared" si="680"/>
        <v/>
      </c>
      <c r="AG475" s="73" t="str">
        <f t="shared" si="680"/>
        <v/>
      </c>
      <c r="AH475" s="73" t="str">
        <f t="shared" si="680"/>
        <v/>
      </c>
      <c r="AI475" s="73" t="str">
        <f t="shared" si="680"/>
        <v/>
      </c>
      <c r="AJ475" s="73" t="str">
        <f t="shared" si="680"/>
        <v/>
      </c>
      <c r="AK475" s="73" t="str">
        <f t="shared" si="680"/>
        <v/>
      </c>
      <c r="AL475" s="73" t="str">
        <f t="shared" si="680"/>
        <v/>
      </c>
      <c r="AM475" s="73" t="str">
        <f t="shared" si="680"/>
        <v/>
      </c>
      <c r="AN475" s="64" t="e">
        <f t="shared" si="678"/>
        <v>#VALUE!</v>
      </c>
      <c r="AO475" s="12"/>
      <c r="AP475" s="12" t="str">
        <f>IF(ISBLANK(F475),"",VLOOKUP(F475,'validation code'!$T$64:$U$125,2,0))</f>
        <v/>
      </c>
      <c r="AQ475" s="12" t="str">
        <f>IF(ISBLANK(F475),"",VLOOKUP(F475,'validation code'!$T$3:$U$61,2,0))</f>
        <v/>
      </c>
      <c r="AR475" s="12" t="str">
        <f>IF(ISBLANK(M475)=TRUE,"",VLOOKUP(M475,'validation code'!$X$48:$Y$49,2,0))</f>
        <v/>
      </c>
      <c r="AS475" s="12" t="str">
        <f>IF(ISBLANK(F475)=TRUE,"",VLOOKUP(F475,'validation code'!$A$29:$B$91,2,0))</f>
        <v/>
      </c>
      <c r="AT475" s="12"/>
      <c r="AU475" s="12" t="s">
        <v>1149</v>
      </c>
      <c r="AV475" s="12" t="str">
        <f>IF(ISBLANK($B$2)=TRUE,"",VLOOKUP($B$2,'validation code'!$W$54:$X$76,2,0))</f>
        <v>ENL</v>
      </c>
      <c r="AW475" s="75" t="str">
        <f t="shared" si="641"/>
        <v>01</v>
      </c>
      <c r="AX475" s="75" t="str">
        <f t="shared" si="642"/>
        <v/>
      </c>
      <c r="AY475" s="75" t="str">
        <f t="shared" si="643"/>
        <v>0474</v>
      </c>
      <c r="AZ475" s="75" t="str">
        <f t="shared" si="644"/>
        <v>EX-23-ENL-01--0474</v>
      </c>
      <c r="BA475" s="75" t="str">
        <f t="shared" si="645"/>
        <v>Not Completed</v>
      </c>
      <c r="BB475" s="77">
        <f t="shared" si="646"/>
        <v>0</v>
      </c>
      <c r="BC475" s="77">
        <f t="shared" si="647"/>
        <v>0</v>
      </c>
      <c r="BD475" s="77">
        <f t="shared" si="648"/>
        <v>0</v>
      </c>
      <c r="BE475" s="77">
        <f t="shared" si="649"/>
        <v>1</v>
      </c>
      <c r="BF475" s="77">
        <f t="shared" si="650"/>
        <v>0</v>
      </c>
      <c r="BG475" s="77">
        <f t="shared" si="651"/>
        <v>0</v>
      </c>
      <c r="BH475" s="77">
        <f t="shared" si="652"/>
        <v>0</v>
      </c>
      <c r="BI475" s="77">
        <f t="shared" si="653"/>
        <v>0</v>
      </c>
      <c r="BJ475" s="77">
        <f t="shared" si="654"/>
        <v>0</v>
      </c>
      <c r="BK475" s="77">
        <f t="shared" si="655"/>
        <v>0</v>
      </c>
      <c r="BL475" s="77">
        <f t="shared" si="656"/>
        <v>0</v>
      </c>
      <c r="BM475" s="77">
        <f t="shared" si="657"/>
        <v>0</v>
      </c>
      <c r="BN475" s="77">
        <f t="shared" si="658"/>
        <v>1</v>
      </c>
      <c r="BO475" s="77">
        <f t="shared" si="659"/>
        <v>1</v>
      </c>
      <c r="BP475" s="77">
        <f t="shared" si="660"/>
        <v>0</v>
      </c>
      <c r="BQ475" s="77">
        <f t="shared" si="661"/>
        <v>1</v>
      </c>
      <c r="BR475" s="77">
        <f t="shared" si="662"/>
        <v>0</v>
      </c>
      <c r="BS475" s="77">
        <f t="shared" si="663"/>
        <v>0</v>
      </c>
      <c r="BT475" s="77">
        <f t="shared" si="664"/>
        <v>0</v>
      </c>
      <c r="BU475" s="77">
        <f t="shared" si="665"/>
        <v>0</v>
      </c>
      <c r="BV475" s="77">
        <f t="shared" si="666"/>
        <v>0</v>
      </c>
      <c r="BW475" s="77">
        <f t="shared" si="667"/>
        <v>0</v>
      </c>
      <c r="BY475" s="78" t="str">
        <f t="shared" si="668"/>
        <v/>
      </c>
      <c r="BZ475" s="78"/>
      <c r="CA475" s="78" t="str">
        <f t="shared" si="669"/>
        <v/>
      </c>
      <c r="CB475" s="78" t="str">
        <f t="shared" si="670"/>
        <v>ENL</v>
      </c>
      <c r="CC475" s="78" t="str">
        <f t="shared" si="671"/>
        <v>ENL</v>
      </c>
    </row>
    <row r="476" spans="1:81" s="76" customFormat="1" ht="14.25" customHeight="1" x14ac:dyDescent="0.35">
      <c r="A476" s="75" t="str">
        <f t="shared" si="640"/>
        <v>Not Completed</v>
      </c>
      <c r="C476" s="77">
        <f t="shared" si="673"/>
        <v>475</v>
      </c>
      <c r="D476" s="14" t="str">
        <f t="shared" si="674"/>
        <v/>
      </c>
      <c r="E476" s="15"/>
      <c r="F476" s="15"/>
      <c r="G476" s="15"/>
      <c r="H476" s="14" t="str">
        <f t="shared" si="675"/>
        <v/>
      </c>
      <c r="I476" s="15"/>
      <c r="J476" s="15"/>
      <c r="K476" s="15"/>
      <c r="L476" s="15"/>
      <c r="M476" s="15"/>
      <c r="N476" s="15"/>
      <c r="O476" s="15"/>
      <c r="P476" s="16"/>
      <c r="Q476" s="17" t="str">
        <f>IF(ISBLANK(O476)=TRUE,"",VLOOKUP(O476,'validation code'!$X$35:$Y$38,2,0))</f>
        <v/>
      </c>
      <c r="R476" s="17" t="e">
        <f t="shared" si="676"/>
        <v>#VALUE!</v>
      </c>
      <c r="S476" s="16"/>
      <c r="T476" s="74" t="str">
        <f t="shared" si="677"/>
        <v/>
      </c>
      <c r="U476" s="69"/>
      <c r="V476" s="69"/>
      <c r="W476" s="69"/>
      <c r="X476" s="69"/>
      <c r="Y476" s="70"/>
      <c r="Z476" s="69"/>
      <c r="AA476" s="71"/>
      <c r="AB476" s="73" t="str">
        <f t="shared" si="679"/>
        <v/>
      </c>
      <c r="AC476" s="73" t="str">
        <f t="shared" si="680"/>
        <v/>
      </c>
      <c r="AD476" s="73" t="str">
        <f t="shared" si="680"/>
        <v/>
      </c>
      <c r="AE476" s="73" t="str">
        <f t="shared" si="680"/>
        <v/>
      </c>
      <c r="AF476" s="73" t="str">
        <f t="shared" si="680"/>
        <v/>
      </c>
      <c r="AG476" s="73" t="str">
        <f t="shared" si="680"/>
        <v/>
      </c>
      <c r="AH476" s="73" t="str">
        <f t="shared" si="680"/>
        <v/>
      </c>
      <c r="AI476" s="73" t="str">
        <f t="shared" si="680"/>
        <v/>
      </c>
      <c r="AJ476" s="73" t="str">
        <f t="shared" si="680"/>
        <v/>
      </c>
      <c r="AK476" s="73" t="str">
        <f t="shared" si="680"/>
        <v/>
      </c>
      <c r="AL476" s="73" t="str">
        <f t="shared" si="680"/>
        <v/>
      </c>
      <c r="AM476" s="73" t="str">
        <f t="shared" si="680"/>
        <v/>
      </c>
      <c r="AN476" s="64" t="e">
        <f t="shared" si="678"/>
        <v>#VALUE!</v>
      </c>
      <c r="AO476" s="12"/>
      <c r="AP476" s="12" t="str">
        <f>IF(ISBLANK(F476),"",VLOOKUP(F476,'validation code'!$T$64:$U$125,2,0))</f>
        <v/>
      </c>
      <c r="AQ476" s="12" t="str">
        <f>IF(ISBLANK(F476),"",VLOOKUP(F476,'validation code'!$T$3:$U$61,2,0))</f>
        <v/>
      </c>
      <c r="AR476" s="12" t="str">
        <f>IF(ISBLANK(M476)=TRUE,"",VLOOKUP(M476,'validation code'!$X$48:$Y$49,2,0))</f>
        <v/>
      </c>
      <c r="AS476" s="12" t="str">
        <f>IF(ISBLANK(F476)=TRUE,"",VLOOKUP(F476,'validation code'!$A$29:$B$91,2,0))</f>
        <v/>
      </c>
      <c r="AT476" s="12"/>
      <c r="AU476" s="12" t="s">
        <v>1149</v>
      </c>
      <c r="AV476" s="12" t="str">
        <f>IF(ISBLANK($B$2)=TRUE,"",VLOOKUP($B$2,'validation code'!$W$54:$X$76,2,0))</f>
        <v>ENL</v>
      </c>
      <c r="AW476" s="75" t="str">
        <f t="shared" si="641"/>
        <v>01</v>
      </c>
      <c r="AX476" s="75" t="str">
        <f t="shared" si="642"/>
        <v/>
      </c>
      <c r="AY476" s="75" t="str">
        <f t="shared" si="643"/>
        <v>0475</v>
      </c>
      <c r="AZ476" s="75" t="str">
        <f t="shared" si="644"/>
        <v>EX-23-ENL-01--0475</v>
      </c>
      <c r="BA476" s="75" t="str">
        <f t="shared" si="645"/>
        <v>Not Completed</v>
      </c>
      <c r="BB476" s="77">
        <f t="shared" si="646"/>
        <v>0</v>
      </c>
      <c r="BC476" s="77">
        <f t="shared" si="647"/>
        <v>0</v>
      </c>
      <c r="BD476" s="77">
        <f t="shared" si="648"/>
        <v>0</v>
      </c>
      <c r="BE476" s="77">
        <f t="shared" si="649"/>
        <v>1</v>
      </c>
      <c r="BF476" s="77">
        <f t="shared" si="650"/>
        <v>0</v>
      </c>
      <c r="BG476" s="77">
        <f t="shared" si="651"/>
        <v>0</v>
      </c>
      <c r="BH476" s="77">
        <f t="shared" si="652"/>
        <v>0</v>
      </c>
      <c r="BI476" s="77">
        <f t="shared" si="653"/>
        <v>0</v>
      </c>
      <c r="BJ476" s="77">
        <f t="shared" si="654"/>
        <v>0</v>
      </c>
      <c r="BK476" s="77">
        <f t="shared" si="655"/>
        <v>0</v>
      </c>
      <c r="BL476" s="77">
        <f t="shared" si="656"/>
        <v>0</v>
      </c>
      <c r="BM476" s="77">
        <f t="shared" si="657"/>
        <v>0</v>
      </c>
      <c r="BN476" s="77">
        <f t="shared" si="658"/>
        <v>1</v>
      </c>
      <c r="BO476" s="77">
        <f t="shared" si="659"/>
        <v>1</v>
      </c>
      <c r="BP476" s="77">
        <f t="shared" si="660"/>
        <v>0</v>
      </c>
      <c r="BQ476" s="77">
        <f t="shared" si="661"/>
        <v>1</v>
      </c>
      <c r="BR476" s="77">
        <f t="shared" si="662"/>
        <v>0</v>
      </c>
      <c r="BS476" s="77">
        <f t="shared" si="663"/>
        <v>0</v>
      </c>
      <c r="BT476" s="77">
        <f t="shared" si="664"/>
        <v>0</v>
      </c>
      <c r="BU476" s="77">
        <f t="shared" si="665"/>
        <v>0</v>
      </c>
      <c r="BV476" s="77">
        <f t="shared" si="666"/>
        <v>0</v>
      </c>
      <c r="BW476" s="77">
        <f t="shared" si="667"/>
        <v>0</v>
      </c>
      <c r="BY476" s="78" t="str">
        <f t="shared" si="668"/>
        <v/>
      </c>
      <c r="BZ476" s="78"/>
      <c r="CA476" s="78" t="str">
        <f t="shared" si="669"/>
        <v/>
      </c>
      <c r="CB476" s="78" t="str">
        <f t="shared" si="670"/>
        <v>ENL</v>
      </c>
      <c r="CC476" s="78" t="str">
        <f t="shared" si="671"/>
        <v>ENL</v>
      </c>
    </row>
    <row r="477" spans="1:81" s="76" customFormat="1" ht="14.25" customHeight="1" x14ac:dyDescent="0.35">
      <c r="A477" s="75" t="str">
        <f t="shared" si="640"/>
        <v>Not Completed</v>
      </c>
      <c r="C477" s="77">
        <f t="shared" si="673"/>
        <v>476</v>
      </c>
      <c r="D477" s="14" t="str">
        <f t="shared" si="674"/>
        <v/>
      </c>
      <c r="E477" s="15"/>
      <c r="F477" s="15"/>
      <c r="G477" s="15"/>
      <c r="H477" s="14" t="str">
        <f t="shared" si="675"/>
        <v/>
      </c>
      <c r="I477" s="15"/>
      <c r="J477" s="15"/>
      <c r="K477" s="15"/>
      <c r="L477" s="15"/>
      <c r="M477" s="15"/>
      <c r="N477" s="15"/>
      <c r="O477" s="15"/>
      <c r="P477" s="16"/>
      <c r="Q477" s="17" t="str">
        <f>IF(ISBLANK(O477)=TRUE,"",VLOOKUP(O477,'validation code'!$X$35:$Y$38,2,0))</f>
        <v/>
      </c>
      <c r="R477" s="17" t="e">
        <f t="shared" si="676"/>
        <v>#VALUE!</v>
      </c>
      <c r="S477" s="16"/>
      <c r="T477" s="74" t="str">
        <f t="shared" si="677"/>
        <v/>
      </c>
      <c r="U477" s="69"/>
      <c r="V477" s="69"/>
      <c r="W477" s="69"/>
      <c r="X477" s="69"/>
      <c r="Y477" s="70"/>
      <c r="Z477" s="69"/>
      <c r="AA477" s="71"/>
      <c r="AB477" s="73" t="str">
        <f t="shared" si="679"/>
        <v/>
      </c>
      <c r="AC477" s="73" t="str">
        <f t="shared" si="680"/>
        <v/>
      </c>
      <c r="AD477" s="73" t="str">
        <f t="shared" si="680"/>
        <v/>
      </c>
      <c r="AE477" s="73" t="str">
        <f t="shared" si="680"/>
        <v/>
      </c>
      <c r="AF477" s="73" t="str">
        <f t="shared" si="680"/>
        <v/>
      </c>
      <c r="AG477" s="73" t="str">
        <f t="shared" si="680"/>
        <v/>
      </c>
      <c r="AH477" s="73" t="str">
        <f t="shared" si="680"/>
        <v/>
      </c>
      <c r="AI477" s="73" t="str">
        <f t="shared" si="680"/>
        <v/>
      </c>
      <c r="AJ477" s="73" t="str">
        <f t="shared" si="680"/>
        <v/>
      </c>
      <c r="AK477" s="73" t="str">
        <f t="shared" si="680"/>
        <v/>
      </c>
      <c r="AL477" s="73" t="str">
        <f t="shared" si="680"/>
        <v/>
      </c>
      <c r="AM477" s="73" t="str">
        <f t="shared" si="680"/>
        <v/>
      </c>
      <c r="AN477" s="64" t="e">
        <f t="shared" si="678"/>
        <v>#VALUE!</v>
      </c>
      <c r="AO477" s="12"/>
      <c r="AP477" s="12" t="str">
        <f>IF(ISBLANK(F477),"",VLOOKUP(F477,'validation code'!$T$64:$U$125,2,0))</f>
        <v/>
      </c>
      <c r="AQ477" s="12" t="str">
        <f>IF(ISBLANK(F477),"",VLOOKUP(F477,'validation code'!$T$3:$U$61,2,0))</f>
        <v/>
      </c>
      <c r="AR477" s="12" t="str">
        <f>IF(ISBLANK(M477)=TRUE,"",VLOOKUP(M477,'validation code'!$X$48:$Y$49,2,0))</f>
        <v/>
      </c>
      <c r="AS477" s="12" t="str">
        <f>IF(ISBLANK(F477)=TRUE,"",VLOOKUP(F477,'validation code'!$A$29:$B$91,2,0))</f>
        <v/>
      </c>
      <c r="AT477" s="12"/>
      <c r="AU477" s="12" t="s">
        <v>1149</v>
      </c>
      <c r="AV477" s="12" t="str">
        <f>IF(ISBLANK($B$2)=TRUE,"",VLOOKUP($B$2,'validation code'!$W$54:$X$76,2,0))</f>
        <v>ENL</v>
      </c>
      <c r="AW477" s="75" t="str">
        <f t="shared" si="641"/>
        <v>01</v>
      </c>
      <c r="AX477" s="75" t="str">
        <f t="shared" si="642"/>
        <v/>
      </c>
      <c r="AY477" s="75" t="str">
        <f t="shared" si="643"/>
        <v>0476</v>
      </c>
      <c r="AZ477" s="75" t="str">
        <f t="shared" si="644"/>
        <v>EX-23-ENL-01--0476</v>
      </c>
      <c r="BA477" s="75" t="str">
        <f t="shared" si="645"/>
        <v>Not Completed</v>
      </c>
      <c r="BB477" s="77">
        <f t="shared" si="646"/>
        <v>0</v>
      </c>
      <c r="BC477" s="77">
        <f t="shared" si="647"/>
        <v>0</v>
      </c>
      <c r="BD477" s="77">
        <f t="shared" si="648"/>
        <v>0</v>
      </c>
      <c r="BE477" s="77">
        <f t="shared" si="649"/>
        <v>1</v>
      </c>
      <c r="BF477" s="77">
        <f t="shared" si="650"/>
        <v>0</v>
      </c>
      <c r="BG477" s="77">
        <f t="shared" si="651"/>
        <v>0</v>
      </c>
      <c r="BH477" s="77">
        <f t="shared" si="652"/>
        <v>0</v>
      </c>
      <c r="BI477" s="77">
        <f t="shared" si="653"/>
        <v>0</v>
      </c>
      <c r="BJ477" s="77">
        <f t="shared" si="654"/>
        <v>0</v>
      </c>
      <c r="BK477" s="77">
        <f t="shared" si="655"/>
        <v>0</v>
      </c>
      <c r="BL477" s="77">
        <f t="shared" si="656"/>
        <v>0</v>
      </c>
      <c r="BM477" s="77">
        <f t="shared" si="657"/>
        <v>0</v>
      </c>
      <c r="BN477" s="77">
        <f t="shared" si="658"/>
        <v>1</v>
      </c>
      <c r="BO477" s="77">
        <f t="shared" si="659"/>
        <v>1</v>
      </c>
      <c r="BP477" s="77">
        <f t="shared" si="660"/>
        <v>0</v>
      </c>
      <c r="BQ477" s="77">
        <f t="shared" si="661"/>
        <v>1</v>
      </c>
      <c r="BR477" s="77">
        <f t="shared" si="662"/>
        <v>0</v>
      </c>
      <c r="BS477" s="77">
        <f t="shared" si="663"/>
        <v>0</v>
      </c>
      <c r="BT477" s="77">
        <f t="shared" si="664"/>
        <v>0</v>
      </c>
      <c r="BU477" s="77">
        <f t="shared" si="665"/>
        <v>0</v>
      </c>
      <c r="BV477" s="77">
        <f t="shared" si="666"/>
        <v>0</v>
      </c>
      <c r="BW477" s="77">
        <f t="shared" si="667"/>
        <v>0</v>
      </c>
      <c r="BY477" s="78" t="str">
        <f t="shared" si="668"/>
        <v/>
      </c>
      <c r="BZ477" s="78"/>
      <c r="CA477" s="78" t="str">
        <f t="shared" si="669"/>
        <v/>
      </c>
      <c r="CB477" s="78" t="str">
        <f t="shared" si="670"/>
        <v>ENL</v>
      </c>
      <c r="CC477" s="78" t="str">
        <f t="shared" si="671"/>
        <v>ENL</v>
      </c>
    </row>
    <row r="478" spans="1:81" s="76" customFormat="1" ht="14.25" customHeight="1" x14ac:dyDescent="0.35">
      <c r="A478" s="75" t="str">
        <f t="shared" si="640"/>
        <v>Not Completed</v>
      </c>
      <c r="C478" s="77">
        <f t="shared" si="673"/>
        <v>477</v>
      </c>
      <c r="D478" s="14" t="str">
        <f t="shared" si="674"/>
        <v/>
      </c>
      <c r="E478" s="15"/>
      <c r="F478" s="15"/>
      <c r="G478" s="15"/>
      <c r="H478" s="14" t="str">
        <f t="shared" si="675"/>
        <v/>
      </c>
      <c r="I478" s="15"/>
      <c r="J478" s="15"/>
      <c r="K478" s="15"/>
      <c r="L478" s="15"/>
      <c r="M478" s="15"/>
      <c r="N478" s="15"/>
      <c r="O478" s="15"/>
      <c r="P478" s="16"/>
      <c r="Q478" s="17" t="str">
        <f>IF(ISBLANK(O478)=TRUE,"",VLOOKUP(O478,'validation code'!$X$35:$Y$38,2,0))</f>
        <v/>
      </c>
      <c r="R478" s="17" t="e">
        <f t="shared" si="676"/>
        <v>#VALUE!</v>
      </c>
      <c r="S478" s="16"/>
      <c r="T478" s="74" t="str">
        <f t="shared" si="677"/>
        <v/>
      </c>
      <c r="U478" s="69"/>
      <c r="V478" s="69"/>
      <c r="W478" s="69"/>
      <c r="X478" s="69"/>
      <c r="Y478" s="70"/>
      <c r="Z478" s="69"/>
      <c r="AA478" s="71"/>
      <c r="AB478" s="73" t="str">
        <f t="shared" si="679"/>
        <v/>
      </c>
      <c r="AC478" s="73" t="str">
        <f t="shared" si="680"/>
        <v/>
      </c>
      <c r="AD478" s="73" t="str">
        <f t="shared" si="680"/>
        <v/>
      </c>
      <c r="AE478" s="73" t="str">
        <f t="shared" si="680"/>
        <v/>
      </c>
      <c r="AF478" s="73" t="str">
        <f t="shared" si="680"/>
        <v/>
      </c>
      <c r="AG478" s="73" t="str">
        <f t="shared" si="680"/>
        <v/>
      </c>
      <c r="AH478" s="73" t="str">
        <f t="shared" si="680"/>
        <v/>
      </c>
      <c r="AI478" s="73" t="str">
        <f t="shared" si="680"/>
        <v/>
      </c>
      <c r="AJ478" s="73" t="str">
        <f t="shared" si="680"/>
        <v/>
      </c>
      <c r="AK478" s="73" t="str">
        <f t="shared" si="680"/>
        <v/>
      </c>
      <c r="AL478" s="73" t="str">
        <f t="shared" si="680"/>
        <v/>
      </c>
      <c r="AM478" s="73" t="str">
        <f t="shared" si="680"/>
        <v/>
      </c>
      <c r="AN478" s="64" t="e">
        <f t="shared" si="678"/>
        <v>#VALUE!</v>
      </c>
      <c r="AO478" s="12"/>
      <c r="AP478" s="12" t="str">
        <f>IF(ISBLANK(F478),"",VLOOKUP(F478,'validation code'!$T$64:$U$125,2,0))</f>
        <v/>
      </c>
      <c r="AQ478" s="12" t="str">
        <f>IF(ISBLANK(F478),"",VLOOKUP(F478,'validation code'!$T$3:$U$61,2,0))</f>
        <v/>
      </c>
      <c r="AR478" s="12" t="str">
        <f>IF(ISBLANK(M478)=TRUE,"",VLOOKUP(M478,'validation code'!$X$48:$Y$49,2,0))</f>
        <v/>
      </c>
      <c r="AS478" s="12" t="str">
        <f>IF(ISBLANK(F478)=TRUE,"",VLOOKUP(F478,'validation code'!$A$29:$B$91,2,0))</f>
        <v/>
      </c>
      <c r="AT478" s="12"/>
      <c r="AU478" s="12" t="s">
        <v>1149</v>
      </c>
      <c r="AV478" s="12" t="str">
        <f>IF(ISBLANK($B$2)=TRUE,"",VLOOKUP($B$2,'validation code'!$W$54:$X$76,2,0))</f>
        <v>ENL</v>
      </c>
      <c r="AW478" s="75" t="str">
        <f t="shared" si="641"/>
        <v>01</v>
      </c>
      <c r="AX478" s="75" t="str">
        <f t="shared" si="642"/>
        <v/>
      </c>
      <c r="AY478" s="75" t="str">
        <f t="shared" si="643"/>
        <v>0477</v>
      </c>
      <c r="AZ478" s="75" t="str">
        <f t="shared" si="644"/>
        <v>EX-23-ENL-01--0477</v>
      </c>
      <c r="BA478" s="75" t="str">
        <f t="shared" si="645"/>
        <v>Not Completed</v>
      </c>
      <c r="BB478" s="77">
        <f t="shared" si="646"/>
        <v>0</v>
      </c>
      <c r="BC478" s="77">
        <f t="shared" si="647"/>
        <v>0</v>
      </c>
      <c r="BD478" s="77">
        <f t="shared" si="648"/>
        <v>0</v>
      </c>
      <c r="BE478" s="77">
        <f t="shared" si="649"/>
        <v>1</v>
      </c>
      <c r="BF478" s="77">
        <f t="shared" si="650"/>
        <v>0</v>
      </c>
      <c r="BG478" s="77">
        <f t="shared" si="651"/>
        <v>0</v>
      </c>
      <c r="BH478" s="77">
        <f t="shared" si="652"/>
        <v>0</v>
      </c>
      <c r="BI478" s="77">
        <f t="shared" si="653"/>
        <v>0</v>
      </c>
      <c r="BJ478" s="77">
        <f t="shared" si="654"/>
        <v>0</v>
      </c>
      <c r="BK478" s="77">
        <f t="shared" si="655"/>
        <v>0</v>
      </c>
      <c r="BL478" s="77">
        <f t="shared" si="656"/>
        <v>0</v>
      </c>
      <c r="BM478" s="77">
        <f t="shared" si="657"/>
        <v>0</v>
      </c>
      <c r="BN478" s="77">
        <f t="shared" si="658"/>
        <v>1</v>
      </c>
      <c r="BO478" s="77">
        <f t="shared" si="659"/>
        <v>1</v>
      </c>
      <c r="BP478" s="77">
        <f t="shared" si="660"/>
        <v>0</v>
      </c>
      <c r="BQ478" s="77">
        <f t="shared" si="661"/>
        <v>1</v>
      </c>
      <c r="BR478" s="77">
        <f t="shared" si="662"/>
        <v>0</v>
      </c>
      <c r="BS478" s="77">
        <f t="shared" si="663"/>
        <v>0</v>
      </c>
      <c r="BT478" s="77">
        <f t="shared" si="664"/>
        <v>0</v>
      </c>
      <c r="BU478" s="77">
        <f t="shared" si="665"/>
        <v>0</v>
      </c>
      <c r="BV478" s="77">
        <f t="shared" si="666"/>
        <v>0</v>
      </c>
      <c r="BW478" s="77">
        <f t="shared" si="667"/>
        <v>0</v>
      </c>
      <c r="BY478" s="78" t="str">
        <f t="shared" si="668"/>
        <v/>
      </c>
      <c r="BZ478" s="78"/>
      <c r="CA478" s="78" t="str">
        <f t="shared" si="669"/>
        <v/>
      </c>
      <c r="CB478" s="78" t="str">
        <f t="shared" si="670"/>
        <v>ENL</v>
      </c>
      <c r="CC478" s="78" t="str">
        <f t="shared" si="671"/>
        <v>ENL</v>
      </c>
    </row>
    <row r="479" spans="1:81" s="76" customFormat="1" ht="14.25" customHeight="1" x14ac:dyDescent="0.35">
      <c r="A479" s="75" t="str">
        <f t="shared" si="640"/>
        <v>Not Completed</v>
      </c>
      <c r="C479" s="77">
        <f t="shared" si="673"/>
        <v>478</v>
      </c>
      <c r="D479" s="14" t="str">
        <f t="shared" si="674"/>
        <v/>
      </c>
      <c r="E479" s="15"/>
      <c r="F479" s="15"/>
      <c r="G479" s="15"/>
      <c r="H479" s="14" t="str">
        <f t="shared" si="675"/>
        <v/>
      </c>
      <c r="I479" s="15"/>
      <c r="J479" s="15"/>
      <c r="K479" s="15"/>
      <c r="L479" s="15"/>
      <c r="M479" s="15"/>
      <c r="N479" s="15"/>
      <c r="O479" s="15"/>
      <c r="P479" s="16"/>
      <c r="Q479" s="17" t="str">
        <f>IF(ISBLANK(O479)=TRUE,"",VLOOKUP(O479,'validation code'!$X$35:$Y$38,2,0))</f>
        <v/>
      </c>
      <c r="R479" s="17" t="e">
        <f t="shared" si="676"/>
        <v>#VALUE!</v>
      </c>
      <c r="S479" s="16"/>
      <c r="T479" s="74" t="str">
        <f t="shared" si="677"/>
        <v/>
      </c>
      <c r="U479" s="69"/>
      <c r="V479" s="69"/>
      <c r="W479" s="69"/>
      <c r="X479" s="69"/>
      <c r="Y479" s="70"/>
      <c r="Z479" s="69"/>
      <c r="AA479" s="71"/>
      <c r="AB479" s="73" t="str">
        <f t="shared" si="679"/>
        <v/>
      </c>
      <c r="AC479" s="73" t="str">
        <f t="shared" si="680"/>
        <v/>
      </c>
      <c r="AD479" s="73" t="str">
        <f t="shared" si="680"/>
        <v/>
      </c>
      <c r="AE479" s="73" t="str">
        <f t="shared" si="680"/>
        <v/>
      </c>
      <c r="AF479" s="73" t="str">
        <f t="shared" si="680"/>
        <v/>
      </c>
      <c r="AG479" s="73" t="str">
        <f t="shared" si="680"/>
        <v/>
      </c>
      <c r="AH479" s="73" t="str">
        <f t="shared" si="680"/>
        <v/>
      </c>
      <c r="AI479" s="73" t="str">
        <f t="shared" si="680"/>
        <v/>
      </c>
      <c r="AJ479" s="73" t="str">
        <f t="shared" si="680"/>
        <v/>
      </c>
      <c r="AK479" s="73" t="str">
        <f t="shared" si="680"/>
        <v/>
      </c>
      <c r="AL479" s="73" t="str">
        <f t="shared" si="680"/>
        <v/>
      </c>
      <c r="AM479" s="73" t="str">
        <f t="shared" si="680"/>
        <v/>
      </c>
      <c r="AN479" s="64" t="e">
        <f t="shared" si="678"/>
        <v>#VALUE!</v>
      </c>
      <c r="AO479" s="12"/>
      <c r="AP479" s="12" t="str">
        <f>IF(ISBLANK(F479),"",VLOOKUP(F479,'validation code'!$T$64:$U$125,2,0))</f>
        <v/>
      </c>
      <c r="AQ479" s="12" t="str">
        <f>IF(ISBLANK(F479),"",VLOOKUP(F479,'validation code'!$T$3:$U$61,2,0))</f>
        <v/>
      </c>
      <c r="AR479" s="12" t="str">
        <f>IF(ISBLANK(M479)=TRUE,"",VLOOKUP(M479,'validation code'!$X$48:$Y$49,2,0))</f>
        <v/>
      </c>
      <c r="AS479" s="12" t="str">
        <f>IF(ISBLANK(F479)=TRUE,"",VLOOKUP(F479,'validation code'!$A$29:$B$91,2,0))</f>
        <v/>
      </c>
      <c r="AT479" s="12"/>
      <c r="AU479" s="12" t="s">
        <v>1149</v>
      </c>
      <c r="AV479" s="12" t="str">
        <f>IF(ISBLANK($B$2)=TRUE,"",VLOOKUP($B$2,'validation code'!$W$54:$X$76,2,0))</f>
        <v>ENL</v>
      </c>
      <c r="AW479" s="75" t="str">
        <f t="shared" si="641"/>
        <v>01</v>
      </c>
      <c r="AX479" s="75" t="str">
        <f t="shared" si="642"/>
        <v/>
      </c>
      <c r="AY479" s="75" t="str">
        <f t="shared" si="643"/>
        <v>0478</v>
      </c>
      <c r="AZ479" s="75" t="str">
        <f t="shared" si="644"/>
        <v>EX-23-ENL-01--0478</v>
      </c>
      <c r="BA479" s="75" t="str">
        <f t="shared" si="645"/>
        <v>Not Completed</v>
      </c>
      <c r="BB479" s="77">
        <f t="shared" si="646"/>
        <v>0</v>
      </c>
      <c r="BC479" s="77">
        <f t="shared" si="647"/>
        <v>0</v>
      </c>
      <c r="BD479" s="77">
        <f t="shared" si="648"/>
        <v>0</v>
      </c>
      <c r="BE479" s="77">
        <f t="shared" si="649"/>
        <v>1</v>
      </c>
      <c r="BF479" s="77">
        <f t="shared" si="650"/>
        <v>0</v>
      </c>
      <c r="BG479" s="77">
        <f t="shared" si="651"/>
        <v>0</v>
      </c>
      <c r="BH479" s="77">
        <f t="shared" si="652"/>
        <v>0</v>
      </c>
      <c r="BI479" s="77">
        <f t="shared" si="653"/>
        <v>0</v>
      </c>
      <c r="BJ479" s="77">
        <f t="shared" si="654"/>
        <v>0</v>
      </c>
      <c r="BK479" s="77">
        <f t="shared" si="655"/>
        <v>0</v>
      </c>
      <c r="BL479" s="77">
        <f t="shared" si="656"/>
        <v>0</v>
      </c>
      <c r="BM479" s="77">
        <f t="shared" si="657"/>
        <v>0</v>
      </c>
      <c r="BN479" s="77">
        <f t="shared" si="658"/>
        <v>1</v>
      </c>
      <c r="BO479" s="77">
        <f t="shared" si="659"/>
        <v>1</v>
      </c>
      <c r="BP479" s="77">
        <f t="shared" si="660"/>
        <v>0</v>
      </c>
      <c r="BQ479" s="77">
        <f t="shared" si="661"/>
        <v>1</v>
      </c>
      <c r="BR479" s="77">
        <f t="shared" si="662"/>
        <v>0</v>
      </c>
      <c r="BS479" s="77">
        <f t="shared" si="663"/>
        <v>0</v>
      </c>
      <c r="BT479" s="77">
        <f t="shared" si="664"/>
        <v>0</v>
      </c>
      <c r="BU479" s="77">
        <f t="shared" si="665"/>
        <v>0</v>
      </c>
      <c r="BV479" s="77">
        <f t="shared" si="666"/>
        <v>0</v>
      </c>
      <c r="BW479" s="77">
        <f t="shared" si="667"/>
        <v>0</v>
      </c>
      <c r="BY479" s="78" t="str">
        <f t="shared" si="668"/>
        <v/>
      </c>
      <c r="BZ479" s="78"/>
      <c r="CA479" s="78" t="str">
        <f t="shared" si="669"/>
        <v/>
      </c>
      <c r="CB479" s="78" t="str">
        <f t="shared" si="670"/>
        <v>ENL</v>
      </c>
      <c r="CC479" s="78" t="str">
        <f t="shared" si="671"/>
        <v>ENL</v>
      </c>
    </row>
    <row r="480" spans="1:81" s="76" customFormat="1" ht="14.25" customHeight="1" x14ac:dyDescent="0.35">
      <c r="A480" s="75" t="str">
        <f t="shared" si="640"/>
        <v>Not Completed</v>
      </c>
      <c r="C480" s="77">
        <f t="shared" si="673"/>
        <v>479</v>
      </c>
      <c r="D480" s="14" t="str">
        <f t="shared" si="674"/>
        <v/>
      </c>
      <c r="E480" s="15"/>
      <c r="F480" s="15"/>
      <c r="G480" s="15"/>
      <c r="H480" s="14" t="str">
        <f t="shared" si="675"/>
        <v/>
      </c>
      <c r="I480" s="15"/>
      <c r="J480" s="15"/>
      <c r="K480" s="15"/>
      <c r="L480" s="15"/>
      <c r="M480" s="15"/>
      <c r="N480" s="15"/>
      <c r="O480" s="15"/>
      <c r="P480" s="16"/>
      <c r="Q480" s="17" t="str">
        <f>IF(ISBLANK(O480)=TRUE,"",VLOOKUP(O480,'validation code'!$X$35:$Y$38,2,0))</f>
        <v/>
      </c>
      <c r="R480" s="17" t="e">
        <f t="shared" si="676"/>
        <v>#VALUE!</v>
      </c>
      <c r="S480" s="16"/>
      <c r="T480" s="74" t="str">
        <f t="shared" si="677"/>
        <v/>
      </c>
      <c r="U480" s="69"/>
      <c r="V480" s="69"/>
      <c r="W480" s="69"/>
      <c r="X480" s="69"/>
      <c r="Y480" s="70"/>
      <c r="Z480" s="69"/>
      <c r="AA480" s="71"/>
      <c r="AB480" s="73" t="str">
        <f t="shared" si="679"/>
        <v/>
      </c>
      <c r="AC480" s="73" t="str">
        <f t="shared" si="680"/>
        <v/>
      </c>
      <c r="AD480" s="73" t="str">
        <f t="shared" si="680"/>
        <v/>
      </c>
      <c r="AE480" s="73" t="str">
        <f t="shared" si="680"/>
        <v/>
      </c>
      <c r="AF480" s="73" t="str">
        <f t="shared" si="680"/>
        <v/>
      </c>
      <c r="AG480" s="73" t="str">
        <f t="shared" si="680"/>
        <v/>
      </c>
      <c r="AH480" s="73" t="str">
        <f t="shared" si="680"/>
        <v/>
      </c>
      <c r="AI480" s="73" t="str">
        <f t="shared" si="680"/>
        <v/>
      </c>
      <c r="AJ480" s="73" t="str">
        <f t="shared" si="680"/>
        <v/>
      </c>
      <c r="AK480" s="73" t="str">
        <f t="shared" si="680"/>
        <v/>
      </c>
      <c r="AL480" s="73" t="str">
        <f t="shared" si="680"/>
        <v/>
      </c>
      <c r="AM480" s="73" t="str">
        <f t="shared" si="680"/>
        <v/>
      </c>
      <c r="AN480" s="64" t="e">
        <f t="shared" si="678"/>
        <v>#VALUE!</v>
      </c>
      <c r="AO480" s="12"/>
      <c r="AP480" s="12" t="str">
        <f>IF(ISBLANK(F480),"",VLOOKUP(F480,'validation code'!$T$64:$U$125,2,0))</f>
        <v/>
      </c>
      <c r="AQ480" s="12" t="str">
        <f>IF(ISBLANK(F480),"",VLOOKUP(F480,'validation code'!$T$3:$U$61,2,0))</f>
        <v/>
      </c>
      <c r="AR480" s="12" t="str">
        <f>IF(ISBLANK(M480)=TRUE,"",VLOOKUP(M480,'validation code'!$X$48:$Y$49,2,0))</f>
        <v/>
      </c>
      <c r="AS480" s="12" t="str">
        <f>IF(ISBLANK(F480)=TRUE,"",VLOOKUP(F480,'validation code'!$A$29:$B$91,2,0))</f>
        <v/>
      </c>
      <c r="AT480" s="12"/>
      <c r="AU480" s="12" t="s">
        <v>1149</v>
      </c>
      <c r="AV480" s="12" t="str">
        <f>IF(ISBLANK($B$2)=TRUE,"",VLOOKUP($B$2,'validation code'!$W$54:$X$76,2,0))</f>
        <v>ENL</v>
      </c>
      <c r="AW480" s="75" t="str">
        <f t="shared" si="641"/>
        <v>01</v>
      </c>
      <c r="AX480" s="75" t="str">
        <f t="shared" si="642"/>
        <v/>
      </c>
      <c r="AY480" s="75" t="str">
        <f t="shared" si="643"/>
        <v>0479</v>
      </c>
      <c r="AZ480" s="75" t="str">
        <f t="shared" si="644"/>
        <v>EX-23-ENL-01--0479</v>
      </c>
      <c r="BA480" s="75" t="str">
        <f t="shared" si="645"/>
        <v>Not Completed</v>
      </c>
      <c r="BB480" s="77">
        <f t="shared" si="646"/>
        <v>0</v>
      </c>
      <c r="BC480" s="77">
        <f t="shared" si="647"/>
        <v>0</v>
      </c>
      <c r="BD480" s="77">
        <f t="shared" si="648"/>
        <v>0</v>
      </c>
      <c r="BE480" s="77">
        <f t="shared" si="649"/>
        <v>1</v>
      </c>
      <c r="BF480" s="77">
        <f t="shared" si="650"/>
        <v>0</v>
      </c>
      <c r="BG480" s="77">
        <f t="shared" si="651"/>
        <v>0</v>
      </c>
      <c r="BH480" s="77">
        <f t="shared" si="652"/>
        <v>0</v>
      </c>
      <c r="BI480" s="77">
        <f t="shared" si="653"/>
        <v>0</v>
      </c>
      <c r="BJ480" s="77">
        <f t="shared" si="654"/>
        <v>0</v>
      </c>
      <c r="BK480" s="77">
        <f t="shared" si="655"/>
        <v>0</v>
      </c>
      <c r="BL480" s="77">
        <f t="shared" si="656"/>
        <v>0</v>
      </c>
      <c r="BM480" s="77">
        <f t="shared" si="657"/>
        <v>0</v>
      </c>
      <c r="BN480" s="77">
        <f t="shared" si="658"/>
        <v>1</v>
      </c>
      <c r="BO480" s="77">
        <f t="shared" si="659"/>
        <v>1</v>
      </c>
      <c r="BP480" s="77">
        <f t="shared" si="660"/>
        <v>0</v>
      </c>
      <c r="BQ480" s="77">
        <f t="shared" si="661"/>
        <v>1</v>
      </c>
      <c r="BR480" s="77">
        <f t="shared" si="662"/>
        <v>0</v>
      </c>
      <c r="BS480" s="77">
        <f t="shared" si="663"/>
        <v>0</v>
      </c>
      <c r="BT480" s="77">
        <f t="shared" si="664"/>
        <v>0</v>
      </c>
      <c r="BU480" s="77">
        <f t="shared" si="665"/>
        <v>0</v>
      </c>
      <c r="BV480" s="77">
        <f t="shared" si="666"/>
        <v>0</v>
      </c>
      <c r="BW480" s="77">
        <f t="shared" si="667"/>
        <v>0</v>
      </c>
      <c r="BY480" s="78" t="str">
        <f t="shared" si="668"/>
        <v/>
      </c>
      <c r="BZ480" s="78"/>
      <c r="CA480" s="78" t="str">
        <f t="shared" si="669"/>
        <v/>
      </c>
      <c r="CB480" s="78" t="str">
        <f t="shared" si="670"/>
        <v>ENL</v>
      </c>
      <c r="CC480" s="78" t="str">
        <f t="shared" si="671"/>
        <v>ENL</v>
      </c>
    </row>
    <row r="481" spans="1:81" s="76" customFormat="1" ht="14.25" customHeight="1" x14ac:dyDescent="0.35">
      <c r="A481" s="75" t="str">
        <f t="shared" si="640"/>
        <v>Not Completed</v>
      </c>
      <c r="C481" s="77">
        <f t="shared" si="673"/>
        <v>480</v>
      </c>
      <c r="D481" s="14" t="str">
        <f t="shared" si="674"/>
        <v/>
      </c>
      <c r="E481" s="15"/>
      <c r="F481" s="15"/>
      <c r="G481" s="15"/>
      <c r="H481" s="14" t="str">
        <f t="shared" si="675"/>
        <v/>
      </c>
      <c r="I481" s="15"/>
      <c r="J481" s="15"/>
      <c r="K481" s="15"/>
      <c r="L481" s="15"/>
      <c r="M481" s="15"/>
      <c r="N481" s="15"/>
      <c r="O481" s="15"/>
      <c r="P481" s="16"/>
      <c r="Q481" s="17" t="str">
        <f>IF(ISBLANK(O481)=TRUE,"",VLOOKUP(O481,'validation code'!$X$35:$Y$38,2,0))</f>
        <v/>
      </c>
      <c r="R481" s="17" t="e">
        <f t="shared" si="676"/>
        <v>#VALUE!</v>
      </c>
      <c r="S481" s="16"/>
      <c r="T481" s="74" t="str">
        <f t="shared" si="677"/>
        <v/>
      </c>
      <c r="U481" s="69"/>
      <c r="V481" s="69"/>
      <c r="W481" s="69"/>
      <c r="X481" s="69"/>
      <c r="Y481" s="70"/>
      <c r="Z481" s="69"/>
      <c r="AA481" s="71"/>
      <c r="AB481" s="73" t="str">
        <f t="shared" si="679"/>
        <v/>
      </c>
      <c r="AC481" s="73" t="str">
        <f t="shared" si="680"/>
        <v/>
      </c>
      <c r="AD481" s="73" t="str">
        <f t="shared" si="680"/>
        <v/>
      </c>
      <c r="AE481" s="73" t="str">
        <f t="shared" si="680"/>
        <v/>
      </c>
      <c r="AF481" s="73" t="str">
        <f t="shared" si="680"/>
        <v/>
      </c>
      <c r="AG481" s="73" t="str">
        <f t="shared" si="680"/>
        <v/>
      </c>
      <c r="AH481" s="73" t="str">
        <f t="shared" si="680"/>
        <v/>
      </c>
      <c r="AI481" s="73" t="str">
        <f t="shared" si="680"/>
        <v/>
      </c>
      <c r="AJ481" s="73" t="str">
        <f t="shared" si="680"/>
        <v/>
      </c>
      <c r="AK481" s="73" t="str">
        <f t="shared" si="680"/>
        <v/>
      </c>
      <c r="AL481" s="73" t="str">
        <f t="shared" si="680"/>
        <v/>
      </c>
      <c r="AM481" s="73" t="str">
        <f t="shared" si="680"/>
        <v/>
      </c>
      <c r="AN481" s="64" t="e">
        <f t="shared" si="678"/>
        <v>#VALUE!</v>
      </c>
      <c r="AO481" s="12"/>
      <c r="AP481" s="12" t="str">
        <f>IF(ISBLANK(F481),"",VLOOKUP(F481,'validation code'!$T$64:$U$125,2,0))</f>
        <v/>
      </c>
      <c r="AQ481" s="12" t="str">
        <f>IF(ISBLANK(F481),"",VLOOKUP(F481,'validation code'!$T$3:$U$61,2,0))</f>
        <v/>
      </c>
      <c r="AR481" s="12" t="str">
        <f>IF(ISBLANK(M481)=TRUE,"",VLOOKUP(M481,'validation code'!$X$48:$Y$49,2,0))</f>
        <v/>
      </c>
      <c r="AS481" s="12" t="str">
        <f>IF(ISBLANK(F481)=TRUE,"",VLOOKUP(F481,'validation code'!$A$29:$B$91,2,0))</f>
        <v/>
      </c>
      <c r="AT481" s="12"/>
      <c r="AU481" s="12" t="s">
        <v>1149</v>
      </c>
      <c r="AV481" s="12" t="str">
        <f>IF(ISBLANK($B$2)=TRUE,"",VLOOKUP($B$2,'validation code'!$W$54:$X$76,2,0))</f>
        <v>ENL</v>
      </c>
      <c r="AW481" s="75" t="str">
        <f t="shared" si="641"/>
        <v>01</v>
      </c>
      <c r="AX481" s="75" t="str">
        <f t="shared" si="642"/>
        <v/>
      </c>
      <c r="AY481" s="75" t="str">
        <f t="shared" si="643"/>
        <v>0480</v>
      </c>
      <c r="AZ481" s="75" t="str">
        <f t="shared" si="644"/>
        <v>EX-23-ENL-01--0480</v>
      </c>
      <c r="BA481" s="75" t="str">
        <f t="shared" si="645"/>
        <v>Not Completed</v>
      </c>
      <c r="BB481" s="77">
        <f t="shared" si="646"/>
        <v>0</v>
      </c>
      <c r="BC481" s="77">
        <f t="shared" si="647"/>
        <v>0</v>
      </c>
      <c r="BD481" s="77">
        <f t="shared" si="648"/>
        <v>0</v>
      </c>
      <c r="BE481" s="77">
        <f t="shared" si="649"/>
        <v>1</v>
      </c>
      <c r="BF481" s="77">
        <f t="shared" si="650"/>
        <v>0</v>
      </c>
      <c r="BG481" s="77">
        <f t="shared" si="651"/>
        <v>0</v>
      </c>
      <c r="BH481" s="77">
        <f t="shared" si="652"/>
        <v>0</v>
      </c>
      <c r="BI481" s="77">
        <f t="shared" si="653"/>
        <v>0</v>
      </c>
      <c r="BJ481" s="77">
        <f t="shared" si="654"/>
        <v>0</v>
      </c>
      <c r="BK481" s="77">
        <f t="shared" si="655"/>
        <v>0</v>
      </c>
      <c r="BL481" s="77">
        <f t="shared" si="656"/>
        <v>0</v>
      </c>
      <c r="BM481" s="77">
        <f t="shared" si="657"/>
        <v>0</v>
      </c>
      <c r="BN481" s="77">
        <f t="shared" si="658"/>
        <v>1</v>
      </c>
      <c r="BO481" s="77">
        <f t="shared" si="659"/>
        <v>1</v>
      </c>
      <c r="BP481" s="77">
        <f t="shared" si="660"/>
        <v>0</v>
      </c>
      <c r="BQ481" s="77">
        <f t="shared" si="661"/>
        <v>1</v>
      </c>
      <c r="BR481" s="77">
        <f t="shared" si="662"/>
        <v>0</v>
      </c>
      <c r="BS481" s="77">
        <f t="shared" si="663"/>
        <v>0</v>
      </c>
      <c r="BT481" s="77">
        <f t="shared" si="664"/>
        <v>0</v>
      </c>
      <c r="BU481" s="77">
        <f t="shared" si="665"/>
        <v>0</v>
      </c>
      <c r="BV481" s="77">
        <f t="shared" si="666"/>
        <v>0</v>
      </c>
      <c r="BW481" s="77">
        <f t="shared" si="667"/>
        <v>0</v>
      </c>
      <c r="BY481" s="78" t="str">
        <f t="shared" si="668"/>
        <v/>
      </c>
      <c r="BZ481" s="78"/>
      <c r="CA481" s="78" t="str">
        <f t="shared" si="669"/>
        <v/>
      </c>
      <c r="CB481" s="78" t="str">
        <f t="shared" si="670"/>
        <v>ENL</v>
      </c>
      <c r="CC481" s="78" t="str">
        <f t="shared" si="671"/>
        <v>ENL</v>
      </c>
    </row>
    <row r="482" spans="1:81" s="76" customFormat="1" ht="14.25" customHeight="1" x14ac:dyDescent="0.35">
      <c r="A482" s="75" t="str">
        <f t="shared" si="640"/>
        <v>Not Completed</v>
      </c>
      <c r="C482" s="77">
        <f t="shared" si="673"/>
        <v>481</v>
      </c>
      <c r="D482" s="14" t="str">
        <f t="shared" si="674"/>
        <v/>
      </c>
      <c r="E482" s="15"/>
      <c r="F482" s="15"/>
      <c r="G482" s="15"/>
      <c r="H482" s="14" t="str">
        <f t="shared" si="675"/>
        <v/>
      </c>
      <c r="I482" s="15"/>
      <c r="J482" s="15"/>
      <c r="K482" s="15"/>
      <c r="L482" s="15"/>
      <c r="M482" s="15"/>
      <c r="N482" s="15"/>
      <c r="O482" s="15"/>
      <c r="P482" s="16"/>
      <c r="Q482" s="17" t="str">
        <f>IF(ISBLANK(O482)=TRUE,"",VLOOKUP(O482,'validation code'!$X$35:$Y$38,2,0))</f>
        <v/>
      </c>
      <c r="R482" s="17" t="e">
        <f t="shared" si="676"/>
        <v>#VALUE!</v>
      </c>
      <c r="S482" s="16"/>
      <c r="T482" s="74" t="str">
        <f t="shared" si="677"/>
        <v/>
      </c>
      <c r="U482" s="69"/>
      <c r="V482" s="69"/>
      <c r="W482" s="69"/>
      <c r="X482" s="69"/>
      <c r="Y482" s="70"/>
      <c r="Z482" s="69"/>
      <c r="AA482" s="71"/>
      <c r="AB482" s="73" t="str">
        <f t="shared" si="679"/>
        <v/>
      </c>
      <c r="AC482" s="73" t="str">
        <f t="shared" si="680"/>
        <v/>
      </c>
      <c r="AD482" s="73" t="str">
        <f t="shared" si="680"/>
        <v/>
      </c>
      <c r="AE482" s="73" t="str">
        <f t="shared" si="680"/>
        <v/>
      </c>
      <c r="AF482" s="73" t="str">
        <f t="shared" si="680"/>
        <v/>
      </c>
      <c r="AG482" s="73" t="str">
        <f t="shared" si="680"/>
        <v/>
      </c>
      <c r="AH482" s="73" t="str">
        <f t="shared" si="680"/>
        <v/>
      </c>
      <c r="AI482" s="73" t="str">
        <f t="shared" si="680"/>
        <v/>
      </c>
      <c r="AJ482" s="73" t="str">
        <f t="shared" si="680"/>
        <v/>
      </c>
      <c r="AK482" s="73" t="str">
        <f t="shared" si="680"/>
        <v/>
      </c>
      <c r="AL482" s="73" t="str">
        <f t="shared" si="680"/>
        <v/>
      </c>
      <c r="AM482" s="73" t="str">
        <f t="shared" si="680"/>
        <v/>
      </c>
      <c r="AN482" s="64" t="e">
        <f t="shared" si="678"/>
        <v>#VALUE!</v>
      </c>
      <c r="AO482" s="12"/>
      <c r="AP482" s="12" t="str">
        <f>IF(ISBLANK(F482),"",VLOOKUP(F482,'validation code'!$T$64:$U$125,2,0))</f>
        <v/>
      </c>
      <c r="AQ482" s="12" t="str">
        <f>IF(ISBLANK(F482),"",VLOOKUP(F482,'validation code'!$T$3:$U$61,2,0))</f>
        <v/>
      </c>
      <c r="AR482" s="12" t="str">
        <f>IF(ISBLANK(M482)=TRUE,"",VLOOKUP(M482,'validation code'!$X$48:$Y$49,2,0))</f>
        <v/>
      </c>
      <c r="AS482" s="12" t="str">
        <f>IF(ISBLANK(F482)=TRUE,"",VLOOKUP(F482,'validation code'!$A$29:$B$91,2,0))</f>
        <v/>
      </c>
      <c r="AT482" s="12"/>
      <c r="AU482" s="12" t="s">
        <v>1149</v>
      </c>
      <c r="AV482" s="12" t="str">
        <f>IF(ISBLANK($B$2)=TRUE,"",VLOOKUP($B$2,'validation code'!$W$54:$X$76,2,0))</f>
        <v>ENL</v>
      </c>
      <c r="AW482" s="75" t="str">
        <f t="shared" si="641"/>
        <v>01</v>
      </c>
      <c r="AX482" s="75" t="str">
        <f t="shared" si="642"/>
        <v/>
      </c>
      <c r="AY482" s="75" t="str">
        <f t="shared" si="643"/>
        <v>0481</v>
      </c>
      <c r="AZ482" s="75" t="str">
        <f t="shared" si="644"/>
        <v>EX-23-ENL-01--0481</v>
      </c>
      <c r="BA482" s="75" t="str">
        <f t="shared" si="645"/>
        <v>Not Completed</v>
      </c>
      <c r="BB482" s="77">
        <f t="shared" si="646"/>
        <v>0</v>
      </c>
      <c r="BC482" s="77">
        <f t="shared" si="647"/>
        <v>0</v>
      </c>
      <c r="BD482" s="77">
        <f t="shared" si="648"/>
        <v>0</v>
      </c>
      <c r="BE482" s="77">
        <f t="shared" si="649"/>
        <v>1</v>
      </c>
      <c r="BF482" s="77">
        <f t="shared" si="650"/>
        <v>0</v>
      </c>
      <c r="BG482" s="77">
        <f t="shared" si="651"/>
        <v>0</v>
      </c>
      <c r="BH482" s="77">
        <f t="shared" si="652"/>
        <v>0</v>
      </c>
      <c r="BI482" s="77">
        <f t="shared" si="653"/>
        <v>0</v>
      </c>
      <c r="BJ482" s="77">
        <f t="shared" si="654"/>
        <v>0</v>
      </c>
      <c r="BK482" s="77">
        <f t="shared" si="655"/>
        <v>0</v>
      </c>
      <c r="BL482" s="77">
        <f t="shared" si="656"/>
        <v>0</v>
      </c>
      <c r="BM482" s="77">
        <f t="shared" si="657"/>
        <v>0</v>
      </c>
      <c r="BN482" s="77">
        <f t="shared" si="658"/>
        <v>1</v>
      </c>
      <c r="BO482" s="77">
        <f t="shared" si="659"/>
        <v>1</v>
      </c>
      <c r="BP482" s="77">
        <f t="shared" si="660"/>
        <v>0</v>
      </c>
      <c r="BQ482" s="77">
        <f t="shared" si="661"/>
        <v>1</v>
      </c>
      <c r="BR482" s="77">
        <f t="shared" si="662"/>
        <v>0</v>
      </c>
      <c r="BS482" s="77">
        <f t="shared" si="663"/>
        <v>0</v>
      </c>
      <c r="BT482" s="77">
        <f t="shared" si="664"/>
        <v>0</v>
      </c>
      <c r="BU482" s="77">
        <f t="shared" si="665"/>
        <v>0</v>
      </c>
      <c r="BV482" s="77">
        <f t="shared" si="666"/>
        <v>0</v>
      </c>
      <c r="BW482" s="77">
        <f t="shared" si="667"/>
        <v>0</v>
      </c>
      <c r="BY482" s="78" t="str">
        <f t="shared" si="668"/>
        <v/>
      </c>
      <c r="BZ482" s="78"/>
      <c r="CA482" s="78" t="str">
        <f t="shared" si="669"/>
        <v/>
      </c>
      <c r="CB482" s="78" t="str">
        <f t="shared" si="670"/>
        <v>ENL</v>
      </c>
      <c r="CC482" s="78" t="str">
        <f t="shared" si="671"/>
        <v>ENL</v>
      </c>
    </row>
    <row r="483" spans="1:81" s="76" customFormat="1" ht="14.25" customHeight="1" x14ac:dyDescent="0.35">
      <c r="A483" s="75" t="str">
        <f t="shared" si="640"/>
        <v>Not Completed</v>
      </c>
      <c r="C483" s="77">
        <f t="shared" si="673"/>
        <v>482</v>
      </c>
      <c r="D483" s="14" t="str">
        <f t="shared" si="674"/>
        <v/>
      </c>
      <c r="E483" s="15"/>
      <c r="F483" s="15"/>
      <c r="G483" s="15"/>
      <c r="H483" s="14" t="str">
        <f t="shared" si="675"/>
        <v/>
      </c>
      <c r="I483" s="15"/>
      <c r="J483" s="15"/>
      <c r="K483" s="15"/>
      <c r="L483" s="15"/>
      <c r="M483" s="15"/>
      <c r="N483" s="15"/>
      <c r="O483" s="15"/>
      <c r="P483" s="16"/>
      <c r="Q483" s="17" t="str">
        <f>IF(ISBLANK(O483)=TRUE,"",VLOOKUP(O483,'validation code'!$X$35:$Y$38,2,0))</f>
        <v/>
      </c>
      <c r="R483" s="17" t="e">
        <f t="shared" si="676"/>
        <v>#VALUE!</v>
      </c>
      <c r="S483" s="16"/>
      <c r="T483" s="74" t="str">
        <f t="shared" si="677"/>
        <v/>
      </c>
      <c r="U483" s="69"/>
      <c r="V483" s="69"/>
      <c r="W483" s="69"/>
      <c r="X483" s="69"/>
      <c r="Y483" s="70"/>
      <c r="Z483" s="69"/>
      <c r="AA483" s="71"/>
      <c r="AB483" s="73" t="str">
        <f t="shared" si="679"/>
        <v/>
      </c>
      <c r="AC483" s="73" t="str">
        <f t="shared" si="680"/>
        <v/>
      </c>
      <c r="AD483" s="73" t="str">
        <f t="shared" si="680"/>
        <v/>
      </c>
      <c r="AE483" s="73" t="str">
        <f t="shared" si="680"/>
        <v/>
      </c>
      <c r="AF483" s="73" t="str">
        <f t="shared" si="680"/>
        <v/>
      </c>
      <c r="AG483" s="73" t="str">
        <f t="shared" si="680"/>
        <v/>
      </c>
      <c r="AH483" s="73" t="str">
        <f t="shared" si="680"/>
        <v/>
      </c>
      <c r="AI483" s="73" t="str">
        <f t="shared" si="680"/>
        <v/>
      </c>
      <c r="AJ483" s="73" t="str">
        <f t="shared" si="680"/>
        <v/>
      </c>
      <c r="AK483" s="73" t="str">
        <f t="shared" si="680"/>
        <v/>
      </c>
      <c r="AL483" s="73" t="str">
        <f t="shared" si="680"/>
        <v/>
      </c>
      <c r="AM483" s="73" t="str">
        <f t="shared" si="680"/>
        <v/>
      </c>
      <c r="AN483" s="64" t="e">
        <f t="shared" si="678"/>
        <v>#VALUE!</v>
      </c>
      <c r="AO483" s="12"/>
      <c r="AP483" s="12" t="str">
        <f>IF(ISBLANK(F483),"",VLOOKUP(F483,'validation code'!$T$64:$U$125,2,0))</f>
        <v/>
      </c>
      <c r="AQ483" s="12" t="str">
        <f>IF(ISBLANK(F483),"",VLOOKUP(F483,'validation code'!$T$3:$U$61,2,0))</f>
        <v/>
      </c>
      <c r="AR483" s="12" t="str">
        <f>IF(ISBLANK(M483)=TRUE,"",VLOOKUP(M483,'validation code'!$X$48:$Y$49,2,0))</f>
        <v/>
      </c>
      <c r="AS483" s="12" t="str">
        <f>IF(ISBLANK(F483)=TRUE,"",VLOOKUP(F483,'validation code'!$A$29:$B$91,2,0))</f>
        <v/>
      </c>
      <c r="AT483" s="12"/>
      <c r="AU483" s="12" t="s">
        <v>1149</v>
      </c>
      <c r="AV483" s="12" t="str">
        <f>IF(ISBLANK($B$2)=TRUE,"",VLOOKUP($B$2,'validation code'!$W$54:$X$76,2,0))</f>
        <v>ENL</v>
      </c>
      <c r="AW483" s="75" t="str">
        <f t="shared" si="641"/>
        <v>01</v>
      </c>
      <c r="AX483" s="75" t="str">
        <f t="shared" si="642"/>
        <v/>
      </c>
      <c r="AY483" s="75" t="str">
        <f t="shared" si="643"/>
        <v>0482</v>
      </c>
      <c r="AZ483" s="75" t="str">
        <f t="shared" si="644"/>
        <v>EX-23-ENL-01--0482</v>
      </c>
      <c r="BA483" s="75" t="str">
        <f t="shared" si="645"/>
        <v>Not Completed</v>
      </c>
      <c r="BB483" s="77">
        <f t="shared" si="646"/>
        <v>0</v>
      </c>
      <c r="BC483" s="77">
        <f t="shared" si="647"/>
        <v>0</v>
      </c>
      <c r="BD483" s="77">
        <f t="shared" si="648"/>
        <v>0</v>
      </c>
      <c r="BE483" s="77">
        <f t="shared" si="649"/>
        <v>1</v>
      </c>
      <c r="BF483" s="77">
        <f t="shared" si="650"/>
        <v>0</v>
      </c>
      <c r="BG483" s="77">
        <f t="shared" si="651"/>
        <v>0</v>
      </c>
      <c r="BH483" s="77">
        <f t="shared" si="652"/>
        <v>0</v>
      </c>
      <c r="BI483" s="77">
        <f t="shared" si="653"/>
        <v>0</v>
      </c>
      <c r="BJ483" s="77">
        <f t="shared" si="654"/>
        <v>0</v>
      </c>
      <c r="BK483" s="77">
        <f t="shared" si="655"/>
        <v>0</v>
      </c>
      <c r="BL483" s="77">
        <f t="shared" si="656"/>
        <v>0</v>
      </c>
      <c r="BM483" s="77">
        <f t="shared" si="657"/>
        <v>0</v>
      </c>
      <c r="BN483" s="77">
        <f t="shared" si="658"/>
        <v>1</v>
      </c>
      <c r="BO483" s="77">
        <f t="shared" si="659"/>
        <v>1</v>
      </c>
      <c r="BP483" s="77">
        <f t="shared" si="660"/>
        <v>0</v>
      </c>
      <c r="BQ483" s="77">
        <f t="shared" si="661"/>
        <v>1</v>
      </c>
      <c r="BR483" s="77">
        <f t="shared" si="662"/>
        <v>0</v>
      </c>
      <c r="BS483" s="77">
        <f t="shared" si="663"/>
        <v>0</v>
      </c>
      <c r="BT483" s="77">
        <f t="shared" si="664"/>
        <v>0</v>
      </c>
      <c r="BU483" s="77">
        <f t="shared" si="665"/>
        <v>0</v>
      </c>
      <c r="BV483" s="77">
        <f t="shared" si="666"/>
        <v>0</v>
      </c>
      <c r="BW483" s="77">
        <f t="shared" si="667"/>
        <v>0</v>
      </c>
      <c r="BY483" s="78" t="str">
        <f t="shared" si="668"/>
        <v/>
      </c>
      <c r="BZ483" s="78"/>
      <c r="CA483" s="78" t="str">
        <f t="shared" si="669"/>
        <v/>
      </c>
      <c r="CB483" s="78" t="str">
        <f t="shared" si="670"/>
        <v>ENL</v>
      </c>
      <c r="CC483" s="78" t="str">
        <f t="shared" si="671"/>
        <v>ENL</v>
      </c>
    </row>
    <row r="484" spans="1:81" s="76" customFormat="1" ht="14.25" customHeight="1" x14ac:dyDescent="0.35">
      <c r="A484" s="75" t="str">
        <f t="shared" si="640"/>
        <v>Not Completed</v>
      </c>
      <c r="C484" s="77">
        <f t="shared" si="673"/>
        <v>483</v>
      </c>
      <c r="D484" s="14" t="str">
        <f t="shared" si="674"/>
        <v/>
      </c>
      <c r="E484" s="15"/>
      <c r="F484" s="15"/>
      <c r="G484" s="15"/>
      <c r="H484" s="14" t="str">
        <f t="shared" si="675"/>
        <v/>
      </c>
      <c r="I484" s="15"/>
      <c r="J484" s="15"/>
      <c r="K484" s="15"/>
      <c r="L484" s="15"/>
      <c r="M484" s="15"/>
      <c r="N484" s="15"/>
      <c r="O484" s="15"/>
      <c r="P484" s="16"/>
      <c r="Q484" s="17" t="str">
        <f>IF(ISBLANK(O484)=TRUE,"",VLOOKUP(O484,'validation code'!$X$35:$Y$38,2,0))</f>
        <v/>
      </c>
      <c r="R484" s="17" t="e">
        <f t="shared" si="676"/>
        <v>#VALUE!</v>
      </c>
      <c r="S484" s="16"/>
      <c r="T484" s="74" t="str">
        <f t="shared" si="677"/>
        <v/>
      </c>
      <c r="U484" s="69"/>
      <c r="V484" s="69"/>
      <c r="W484" s="69"/>
      <c r="X484" s="69"/>
      <c r="Y484" s="70"/>
      <c r="Z484" s="69"/>
      <c r="AA484" s="71"/>
      <c r="AB484" s="73" t="str">
        <f t="shared" si="679"/>
        <v/>
      </c>
      <c r="AC484" s="73" t="str">
        <f t="shared" si="680"/>
        <v/>
      </c>
      <c r="AD484" s="73" t="str">
        <f t="shared" si="680"/>
        <v/>
      </c>
      <c r="AE484" s="73" t="str">
        <f t="shared" si="680"/>
        <v/>
      </c>
      <c r="AF484" s="73" t="str">
        <f t="shared" si="680"/>
        <v/>
      </c>
      <c r="AG484" s="73" t="str">
        <f t="shared" si="680"/>
        <v/>
      </c>
      <c r="AH484" s="73" t="str">
        <f t="shared" si="680"/>
        <v/>
      </c>
      <c r="AI484" s="73" t="str">
        <f t="shared" si="680"/>
        <v/>
      </c>
      <c r="AJ484" s="73" t="str">
        <f t="shared" si="680"/>
        <v/>
      </c>
      <c r="AK484" s="73" t="str">
        <f t="shared" si="680"/>
        <v/>
      </c>
      <c r="AL484" s="73" t="str">
        <f t="shared" si="680"/>
        <v/>
      </c>
      <c r="AM484" s="73" t="str">
        <f t="shared" si="680"/>
        <v/>
      </c>
      <c r="AN484" s="64" t="e">
        <f t="shared" si="678"/>
        <v>#VALUE!</v>
      </c>
      <c r="AO484" s="12"/>
      <c r="AP484" s="12" t="str">
        <f>IF(ISBLANK(F484),"",VLOOKUP(F484,'validation code'!$T$64:$U$125,2,0))</f>
        <v/>
      </c>
      <c r="AQ484" s="12" t="str">
        <f>IF(ISBLANK(F484),"",VLOOKUP(F484,'validation code'!$T$3:$U$61,2,0))</f>
        <v/>
      </c>
      <c r="AR484" s="12" t="str">
        <f>IF(ISBLANK(M484)=TRUE,"",VLOOKUP(M484,'validation code'!$X$48:$Y$49,2,0))</f>
        <v/>
      </c>
      <c r="AS484" s="12" t="str">
        <f>IF(ISBLANK(F484)=TRUE,"",VLOOKUP(F484,'validation code'!$A$29:$B$91,2,0))</f>
        <v/>
      </c>
      <c r="AT484" s="12"/>
      <c r="AU484" s="12" t="s">
        <v>1149</v>
      </c>
      <c r="AV484" s="12" t="str">
        <f>IF(ISBLANK($B$2)=TRUE,"",VLOOKUP($B$2,'validation code'!$W$54:$X$76,2,0))</f>
        <v>ENL</v>
      </c>
      <c r="AW484" s="75" t="str">
        <f t="shared" si="641"/>
        <v>01</v>
      </c>
      <c r="AX484" s="75" t="str">
        <f t="shared" si="642"/>
        <v/>
      </c>
      <c r="AY484" s="75" t="str">
        <f t="shared" si="643"/>
        <v>0483</v>
      </c>
      <c r="AZ484" s="75" t="str">
        <f t="shared" si="644"/>
        <v>EX-23-ENL-01--0483</v>
      </c>
      <c r="BA484" s="75" t="str">
        <f t="shared" si="645"/>
        <v>Not Completed</v>
      </c>
      <c r="BB484" s="77">
        <f t="shared" si="646"/>
        <v>0</v>
      </c>
      <c r="BC484" s="77">
        <f t="shared" si="647"/>
        <v>0</v>
      </c>
      <c r="BD484" s="77">
        <f t="shared" si="648"/>
        <v>0</v>
      </c>
      <c r="BE484" s="77">
        <f t="shared" si="649"/>
        <v>1</v>
      </c>
      <c r="BF484" s="77">
        <f t="shared" si="650"/>
        <v>0</v>
      </c>
      <c r="BG484" s="77">
        <f t="shared" si="651"/>
        <v>0</v>
      </c>
      <c r="BH484" s="77">
        <f t="shared" si="652"/>
        <v>0</v>
      </c>
      <c r="BI484" s="77">
        <f t="shared" si="653"/>
        <v>0</v>
      </c>
      <c r="BJ484" s="77">
        <f t="shared" si="654"/>
        <v>0</v>
      </c>
      <c r="BK484" s="77">
        <f t="shared" si="655"/>
        <v>0</v>
      </c>
      <c r="BL484" s="77">
        <f t="shared" si="656"/>
        <v>0</v>
      </c>
      <c r="BM484" s="77">
        <f t="shared" si="657"/>
        <v>0</v>
      </c>
      <c r="BN484" s="77">
        <f t="shared" si="658"/>
        <v>1</v>
      </c>
      <c r="BO484" s="77">
        <f t="shared" si="659"/>
        <v>1</v>
      </c>
      <c r="BP484" s="77">
        <f t="shared" si="660"/>
        <v>0</v>
      </c>
      <c r="BQ484" s="77">
        <f t="shared" si="661"/>
        <v>1</v>
      </c>
      <c r="BR484" s="77">
        <f t="shared" si="662"/>
        <v>0</v>
      </c>
      <c r="BS484" s="77">
        <f t="shared" si="663"/>
        <v>0</v>
      </c>
      <c r="BT484" s="77">
        <f t="shared" si="664"/>
        <v>0</v>
      </c>
      <c r="BU484" s="77">
        <f t="shared" si="665"/>
        <v>0</v>
      </c>
      <c r="BV484" s="77">
        <f t="shared" si="666"/>
        <v>0</v>
      </c>
      <c r="BW484" s="77">
        <f t="shared" si="667"/>
        <v>0</v>
      </c>
      <c r="BY484" s="78" t="str">
        <f t="shared" si="668"/>
        <v/>
      </c>
      <c r="BZ484" s="78"/>
      <c r="CA484" s="78" t="str">
        <f t="shared" si="669"/>
        <v/>
      </c>
      <c r="CB484" s="78" t="str">
        <f t="shared" si="670"/>
        <v>ENL</v>
      </c>
      <c r="CC484" s="78" t="str">
        <f t="shared" si="671"/>
        <v>ENL</v>
      </c>
    </row>
    <row r="485" spans="1:81" s="76" customFormat="1" ht="14.25" customHeight="1" x14ac:dyDescent="0.35">
      <c r="A485" s="75" t="str">
        <f t="shared" si="640"/>
        <v>Not Completed</v>
      </c>
      <c r="C485" s="77">
        <f t="shared" si="673"/>
        <v>484</v>
      </c>
      <c r="D485" s="14" t="str">
        <f t="shared" si="674"/>
        <v/>
      </c>
      <c r="E485" s="15"/>
      <c r="F485" s="15"/>
      <c r="G485" s="15"/>
      <c r="H485" s="14" t="str">
        <f t="shared" si="675"/>
        <v/>
      </c>
      <c r="I485" s="15"/>
      <c r="J485" s="15"/>
      <c r="K485" s="15"/>
      <c r="L485" s="15"/>
      <c r="M485" s="15"/>
      <c r="N485" s="15"/>
      <c r="O485" s="15"/>
      <c r="P485" s="16"/>
      <c r="Q485" s="17" t="str">
        <f>IF(ISBLANK(O485)=TRUE,"",VLOOKUP(O485,'validation code'!$X$35:$Y$38,2,0))</f>
        <v/>
      </c>
      <c r="R485" s="17" t="e">
        <f t="shared" si="676"/>
        <v>#VALUE!</v>
      </c>
      <c r="S485" s="16"/>
      <c r="T485" s="74" t="str">
        <f t="shared" si="677"/>
        <v/>
      </c>
      <c r="U485" s="69"/>
      <c r="V485" s="69"/>
      <c r="W485" s="69"/>
      <c r="X485" s="69"/>
      <c r="Y485" s="70"/>
      <c r="Z485" s="69"/>
      <c r="AA485" s="71"/>
      <c r="AB485" s="73" t="str">
        <f t="shared" si="679"/>
        <v/>
      </c>
      <c r="AC485" s="73" t="str">
        <f t="shared" si="680"/>
        <v/>
      </c>
      <c r="AD485" s="73" t="str">
        <f t="shared" si="680"/>
        <v/>
      </c>
      <c r="AE485" s="73" t="str">
        <f t="shared" si="680"/>
        <v/>
      </c>
      <c r="AF485" s="73" t="str">
        <f t="shared" si="680"/>
        <v/>
      </c>
      <c r="AG485" s="73" t="str">
        <f t="shared" si="680"/>
        <v/>
      </c>
      <c r="AH485" s="73" t="str">
        <f t="shared" si="680"/>
        <v/>
      </c>
      <c r="AI485" s="73" t="str">
        <f t="shared" si="680"/>
        <v/>
      </c>
      <c r="AJ485" s="73" t="str">
        <f t="shared" si="680"/>
        <v/>
      </c>
      <c r="AK485" s="73" t="str">
        <f t="shared" si="680"/>
        <v/>
      </c>
      <c r="AL485" s="73" t="str">
        <f t="shared" si="680"/>
        <v/>
      </c>
      <c r="AM485" s="73" t="str">
        <f t="shared" si="680"/>
        <v/>
      </c>
      <c r="AN485" s="64" t="e">
        <f t="shared" si="678"/>
        <v>#VALUE!</v>
      </c>
      <c r="AO485" s="12"/>
      <c r="AP485" s="12" t="str">
        <f>IF(ISBLANK(F485),"",VLOOKUP(F485,'validation code'!$T$64:$U$125,2,0))</f>
        <v/>
      </c>
      <c r="AQ485" s="12" t="str">
        <f>IF(ISBLANK(F485),"",VLOOKUP(F485,'validation code'!$T$3:$U$61,2,0))</f>
        <v/>
      </c>
      <c r="AR485" s="12" t="str">
        <f>IF(ISBLANK(M485)=TRUE,"",VLOOKUP(M485,'validation code'!$X$48:$Y$49,2,0))</f>
        <v/>
      </c>
      <c r="AS485" s="12" t="str">
        <f>IF(ISBLANK(F485)=TRUE,"",VLOOKUP(F485,'validation code'!$A$29:$B$91,2,0))</f>
        <v/>
      </c>
      <c r="AT485" s="12"/>
      <c r="AU485" s="12" t="s">
        <v>1149</v>
      </c>
      <c r="AV485" s="12" t="str">
        <f>IF(ISBLANK($B$2)=TRUE,"",VLOOKUP($B$2,'validation code'!$W$54:$X$76,2,0))</f>
        <v>ENL</v>
      </c>
      <c r="AW485" s="75" t="str">
        <f t="shared" si="641"/>
        <v>01</v>
      </c>
      <c r="AX485" s="75" t="str">
        <f t="shared" si="642"/>
        <v/>
      </c>
      <c r="AY485" s="75" t="str">
        <f t="shared" si="643"/>
        <v>0484</v>
      </c>
      <c r="AZ485" s="75" t="str">
        <f t="shared" si="644"/>
        <v>EX-23-ENL-01--0484</v>
      </c>
      <c r="BA485" s="75" t="str">
        <f t="shared" si="645"/>
        <v>Not Completed</v>
      </c>
      <c r="BB485" s="77">
        <f t="shared" si="646"/>
        <v>0</v>
      </c>
      <c r="BC485" s="77">
        <f t="shared" si="647"/>
        <v>0</v>
      </c>
      <c r="BD485" s="77">
        <f t="shared" si="648"/>
        <v>0</v>
      </c>
      <c r="BE485" s="77">
        <f t="shared" si="649"/>
        <v>1</v>
      </c>
      <c r="BF485" s="77">
        <f t="shared" si="650"/>
        <v>0</v>
      </c>
      <c r="BG485" s="77">
        <f t="shared" si="651"/>
        <v>0</v>
      </c>
      <c r="BH485" s="77">
        <f t="shared" si="652"/>
        <v>0</v>
      </c>
      <c r="BI485" s="77">
        <f t="shared" si="653"/>
        <v>0</v>
      </c>
      <c r="BJ485" s="77">
        <f t="shared" si="654"/>
        <v>0</v>
      </c>
      <c r="BK485" s="77">
        <f t="shared" si="655"/>
        <v>0</v>
      </c>
      <c r="BL485" s="77">
        <f t="shared" si="656"/>
        <v>0</v>
      </c>
      <c r="BM485" s="77">
        <f t="shared" si="657"/>
        <v>0</v>
      </c>
      <c r="BN485" s="77">
        <f t="shared" si="658"/>
        <v>1</v>
      </c>
      <c r="BO485" s="77">
        <f t="shared" si="659"/>
        <v>1</v>
      </c>
      <c r="BP485" s="77">
        <f t="shared" si="660"/>
        <v>0</v>
      </c>
      <c r="BQ485" s="77">
        <f t="shared" si="661"/>
        <v>1</v>
      </c>
      <c r="BR485" s="77">
        <f t="shared" si="662"/>
        <v>0</v>
      </c>
      <c r="BS485" s="77">
        <f t="shared" si="663"/>
        <v>0</v>
      </c>
      <c r="BT485" s="77">
        <f t="shared" si="664"/>
        <v>0</v>
      </c>
      <c r="BU485" s="77">
        <f t="shared" si="665"/>
        <v>0</v>
      </c>
      <c r="BV485" s="77">
        <f t="shared" si="666"/>
        <v>0</v>
      </c>
      <c r="BW485" s="77">
        <f t="shared" si="667"/>
        <v>0</v>
      </c>
      <c r="BY485" s="78" t="str">
        <f t="shared" si="668"/>
        <v/>
      </c>
      <c r="BZ485" s="78"/>
      <c r="CA485" s="78" t="str">
        <f t="shared" si="669"/>
        <v/>
      </c>
      <c r="CB485" s="78" t="str">
        <f t="shared" si="670"/>
        <v>ENL</v>
      </c>
      <c r="CC485" s="78" t="str">
        <f t="shared" si="671"/>
        <v>ENL</v>
      </c>
    </row>
    <row r="486" spans="1:81" s="76" customFormat="1" ht="14.25" customHeight="1" x14ac:dyDescent="0.35">
      <c r="A486" s="75" t="str">
        <f t="shared" si="640"/>
        <v>Not Completed</v>
      </c>
      <c r="C486" s="77">
        <f t="shared" si="673"/>
        <v>485</v>
      </c>
      <c r="D486" s="14" t="str">
        <f t="shared" si="674"/>
        <v/>
      </c>
      <c r="E486" s="15"/>
      <c r="F486" s="15"/>
      <c r="G486" s="15"/>
      <c r="H486" s="14" t="str">
        <f t="shared" si="675"/>
        <v/>
      </c>
      <c r="I486" s="15"/>
      <c r="J486" s="15"/>
      <c r="K486" s="15"/>
      <c r="L486" s="15"/>
      <c r="M486" s="15"/>
      <c r="N486" s="15"/>
      <c r="O486" s="15"/>
      <c r="P486" s="16"/>
      <c r="Q486" s="17" t="str">
        <f>IF(ISBLANK(O486)=TRUE,"",VLOOKUP(O486,'validation code'!$X$35:$Y$38,2,0))</f>
        <v/>
      </c>
      <c r="R486" s="17" t="e">
        <f t="shared" si="676"/>
        <v>#VALUE!</v>
      </c>
      <c r="S486" s="16"/>
      <c r="T486" s="74" t="str">
        <f t="shared" si="677"/>
        <v/>
      </c>
      <c r="U486" s="69"/>
      <c r="V486" s="69"/>
      <c r="W486" s="69"/>
      <c r="X486" s="69"/>
      <c r="Y486" s="70"/>
      <c r="Z486" s="69"/>
      <c r="AA486" s="71"/>
      <c r="AB486" s="73" t="str">
        <f t="shared" si="679"/>
        <v/>
      </c>
      <c r="AC486" s="73" t="str">
        <f t="shared" si="680"/>
        <v/>
      </c>
      <c r="AD486" s="73" t="str">
        <f t="shared" si="680"/>
        <v/>
      </c>
      <c r="AE486" s="73" t="str">
        <f t="shared" si="680"/>
        <v/>
      </c>
      <c r="AF486" s="73" t="str">
        <f t="shared" si="680"/>
        <v/>
      </c>
      <c r="AG486" s="73" t="str">
        <f t="shared" si="680"/>
        <v/>
      </c>
      <c r="AH486" s="73" t="str">
        <f t="shared" si="680"/>
        <v/>
      </c>
      <c r="AI486" s="73" t="str">
        <f t="shared" si="680"/>
        <v/>
      </c>
      <c r="AJ486" s="73" t="str">
        <f t="shared" si="680"/>
        <v/>
      </c>
      <c r="AK486" s="73" t="str">
        <f t="shared" si="680"/>
        <v/>
      </c>
      <c r="AL486" s="73" t="str">
        <f t="shared" si="680"/>
        <v/>
      </c>
      <c r="AM486" s="73" t="str">
        <f t="shared" si="680"/>
        <v/>
      </c>
      <c r="AN486" s="64" t="e">
        <f t="shared" si="678"/>
        <v>#VALUE!</v>
      </c>
      <c r="AO486" s="12"/>
      <c r="AP486" s="12" t="str">
        <f>IF(ISBLANK(F486),"",VLOOKUP(F486,'validation code'!$T$64:$U$125,2,0))</f>
        <v/>
      </c>
      <c r="AQ486" s="12" t="str">
        <f>IF(ISBLANK(F486),"",VLOOKUP(F486,'validation code'!$T$3:$U$61,2,0))</f>
        <v/>
      </c>
      <c r="AR486" s="12" t="str">
        <f>IF(ISBLANK(M486)=TRUE,"",VLOOKUP(M486,'validation code'!$X$48:$Y$49,2,0))</f>
        <v/>
      </c>
      <c r="AS486" s="12" t="str">
        <f>IF(ISBLANK(F486)=TRUE,"",VLOOKUP(F486,'validation code'!$A$29:$B$91,2,0))</f>
        <v/>
      </c>
      <c r="AT486" s="12"/>
      <c r="AU486" s="12" t="s">
        <v>1149</v>
      </c>
      <c r="AV486" s="12" t="str">
        <f>IF(ISBLANK($B$2)=TRUE,"",VLOOKUP($B$2,'validation code'!$W$54:$X$76,2,0))</f>
        <v>ENL</v>
      </c>
      <c r="AW486" s="75" t="str">
        <f t="shared" si="641"/>
        <v>01</v>
      </c>
      <c r="AX486" s="75" t="str">
        <f t="shared" si="642"/>
        <v/>
      </c>
      <c r="AY486" s="75" t="str">
        <f t="shared" si="643"/>
        <v>0485</v>
      </c>
      <c r="AZ486" s="75" t="str">
        <f t="shared" si="644"/>
        <v>EX-23-ENL-01--0485</v>
      </c>
      <c r="BA486" s="75" t="str">
        <f t="shared" si="645"/>
        <v>Not Completed</v>
      </c>
      <c r="BB486" s="77">
        <f t="shared" si="646"/>
        <v>0</v>
      </c>
      <c r="BC486" s="77">
        <f t="shared" si="647"/>
        <v>0</v>
      </c>
      <c r="BD486" s="77">
        <f t="shared" si="648"/>
        <v>0</v>
      </c>
      <c r="BE486" s="77">
        <f t="shared" si="649"/>
        <v>1</v>
      </c>
      <c r="BF486" s="77">
        <f t="shared" si="650"/>
        <v>0</v>
      </c>
      <c r="BG486" s="77">
        <f t="shared" si="651"/>
        <v>0</v>
      </c>
      <c r="BH486" s="77">
        <f t="shared" si="652"/>
        <v>0</v>
      </c>
      <c r="BI486" s="77">
        <f t="shared" si="653"/>
        <v>0</v>
      </c>
      <c r="BJ486" s="77">
        <f t="shared" si="654"/>
        <v>0</v>
      </c>
      <c r="BK486" s="77">
        <f t="shared" si="655"/>
        <v>0</v>
      </c>
      <c r="BL486" s="77">
        <f t="shared" si="656"/>
        <v>0</v>
      </c>
      <c r="BM486" s="77">
        <f t="shared" si="657"/>
        <v>0</v>
      </c>
      <c r="BN486" s="77">
        <f t="shared" si="658"/>
        <v>1</v>
      </c>
      <c r="BO486" s="77">
        <f t="shared" si="659"/>
        <v>1</v>
      </c>
      <c r="BP486" s="77">
        <f t="shared" si="660"/>
        <v>0</v>
      </c>
      <c r="BQ486" s="77">
        <f t="shared" si="661"/>
        <v>1</v>
      </c>
      <c r="BR486" s="77">
        <f t="shared" si="662"/>
        <v>0</v>
      </c>
      <c r="BS486" s="77">
        <f t="shared" si="663"/>
        <v>0</v>
      </c>
      <c r="BT486" s="77">
        <f t="shared" si="664"/>
        <v>0</v>
      </c>
      <c r="BU486" s="77">
        <f t="shared" si="665"/>
        <v>0</v>
      </c>
      <c r="BV486" s="77">
        <f t="shared" si="666"/>
        <v>0</v>
      </c>
      <c r="BW486" s="77">
        <f t="shared" si="667"/>
        <v>0</v>
      </c>
      <c r="BY486" s="78" t="str">
        <f t="shared" si="668"/>
        <v/>
      </c>
      <c r="BZ486" s="78"/>
      <c r="CA486" s="78" t="str">
        <f t="shared" si="669"/>
        <v/>
      </c>
      <c r="CB486" s="78" t="str">
        <f t="shared" si="670"/>
        <v>ENL</v>
      </c>
      <c r="CC486" s="78" t="str">
        <f t="shared" si="671"/>
        <v>ENL</v>
      </c>
    </row>
    <row r="487" spans="1:81" s="76" customFormat="1" ht="14.25" customHeight="1" x14ac:dyDescent="0.35">
      <c r="A487" s="75" t="str">
        <f t="shared" si="640"/>
        <v>Not Completed</v>
      </c>
      <c r="C487" s="77">
        <f t="shared" si="673"/>
        <v>486</v>
      </c>
      <c r="D487" s="14" t="str">
        <f t="shared" si="674"/>
        <v/>
      </c>
      <c r="E487" s="15"/>
      <c r="F487" s="15"/>
      <c r="G487" s="15"/>
      <c r="H487" s="14" t="str">
        <f t="shared" si="675"/>
        <v/>
      </c>
      <c r="I487" s="15"/>
      <c r="J487" s="15"/>
      <c r="K487" s="15"/>
      <c r="L487" s="15"/>
      <c r="M487" s="15"/>
      <c r="N487" s="15"/>
      <c r="O487" s="15"/>
      <c r="P487" s="16"/>
      <c r="Q487" s="17" t="str">
        <f>IF(ISBLANK(O487)=TRUE,"",VLOOKUP(O487,'validation code'!$X$35:$Y$38,2,0))</f>
        <v/>
      </c>
      <c r="R487" s="17" t="e">
        <f t="shared" si="676"/>
        <v>#VALUE!</v>
      </c>
      <c r="S487" s="16"/>
      <c r="T487" s="74" t="str">
        <f t="shared" si="677"/>
        <v/>
      </c>
      <c r="U487" s="69"/>
      <c r="V487" s="69"/>
      <c r="W487" s="69"/>
      <c r="X487" s="69"/>
      <c r="Y487" s="70"/>
      <c r="Z487" s="69"/>
      <c r="AA487" s="71"/>
      <c r="AB487" s="73" t="str">
        <f t="shared" si="679"/>
        <v/>
      </c>
      <c r="AC487" s="73" t="str">
        <f t="shared" si="680"/>
        <v/>
      </c>
      <c r="AD487" s="73" t="str">
        <f t="shared" si="680"/>
        <v/>
      </c>
      <c r="AE487" s="73" t="str">
        <f t="shared" si="680"/>
        <v/>
      </c>
      <c r="AF487" s="73" t="str">
        <f t="shared" si="680"/>
        <v/>
      </c>
      <c r="AG487" s="73" t="str">
        <f t="shared" si="680"/>
        <v/>
      </c>
      <c r="AH487" s="73" t="str">
        <f t="shared" si="680"/>
        <v/>
      </c>
      <c r="AI487" s="73" t="str">
        <f t="shared" si="680"/>
        <v/>
      </c>
      <c r="AJ487" s="73" t="str">
        <f t="shared" si="680"/>
        <v/>
      </c>
      <c r="AK487" s="73" t="str">
        <f t="shared" si="680"/>
        <v/>
      </c>
      <c r="AL487" s="73" t="str">
        <f t="shared" si="680"/>
        <v/>
      </c>
      <c r="AM487" s="73" t="str">
        <f t="shared" si="680"/>
        <v/>
      </c>
      <c r="AN487" s="64" t="e">
        <f t="shared" si="678"/>
        <v>#VALUE!</v>
      </c>
      <c r="AO487" s="12"/>
      <c r="AP487" s="12" t="str">
        <f>IF(ISBLANK(F487),"",VLOOKUP(F487,'validation code'!$T$64:$U$125,2,0))</f>
        <v/>
      </c>
      <c r="AQ487" s="12" t="str">
        <f>IF(ISBLANK(F487),"",VLOOKUP(F487,'validation code'!$T$3:$U$61,2,0))</f>
        <v/>
      </c>
      <c r="AR487" s="12" t="str">
        <f>IF(ISBLANK(M487)=TRUE,"",VLOOKUP(M487,'validation code'!$X$48:$Y$49,2,0))</f>
        <v/>
      </c>
      <c r="AS487" s="12" t="str">
        <f>IF(ISBLANK(F487)=TRUE,"",VLOOKUP(F487,'validation code'!$A$29:$B$91,2,0))</f>
        <v/>
      </c>
      <c r="AT487" s="12"/>
      <c r="AU487" s="12" t="s">
        <v>1149</v>
      </c>
      <c r="AV487" s="12" t="str">
        <f>IF(ISBLANK($B$2)=TRUE,"",VLOOKUP($B$2,'validation code'!$W$54:$X$76,2,0))</f>
        <v>ENL</v>
      </c>
      <c r="AW487" s="75" t="str">
        <f t="shared" si="641"/>
        <v>01</v>
      </c>
      <c r="AX487" s="75" t="str">
        <f t="shared" si="642"/>
        <v/>
      </c>
      <c r="AY487" s="75" t="str">
        <f t="shared" si="643"/>
        <v>0486</v>
      </c>
      <c r="AZ487" s="75" t="str">
        <f t="shared" si="644"/>
        <v>EX-23-ENL-01--0486</v>
      </c>
      <c r="BA487" s="75" t="str">
        <f t="shared" si="645"/>
        <v>Not Completed</v>
      </c>
      <c r="BB487" s="77">
        <f t="shared" si="646"/>
        <v>0</v>
      </c>
      <c r="BC487" s="77">
        <f t="shared" si="647"/>
        <v>0</v>
      </c>
      <c r="BD487" s="77">
        <f t="shared" si="648"/>
        <v>0</v>
      </c>
      <c r="BE487" s="77">
        <f t="shared" si="649"/>
        <v>1</v>
      </c>
      <c r="BF487" s="77">
        <f t="shared" si="650"/>
        <v>0</v>
      </c>
      <c r="BG487" s="77">
        <f t="shared" si="651"/>
        <v>0</v>
      </c>
      <c r="BH487" s="77">
        <f t="shared" si="652"/>
        <v>0</v>
      </c>
      <c r="BI487" s="77">
        <f t="shared" si="653"/>
        <v>0</v>
      </c>
      <c r="BJ487" s="77">
        <f t="shared" si="654"/>
        <v>0</v>
      </c>
      <c r="BK487" s="77">
        <f t="shared" si="655"/>
        <v>0</v>
      </c>
      <c r="BL487" s="77">
        <f t="shared" si="656"/>
        <v>0</v>
      </c>
      <c r="BM487" s="77">
        <f t="shared" si="657"/>
        <v>0</v>
      </c>
      <c r="BN487" s="77">
        <f t="shared" si="658"/>
        <v>1</v>
      </c>
      <c r="BO487" s="77">
        <f t="shared" si="659"/>
        <v>1</v>
      </c>
      <c r="BP487" s="77">
        <f t="shared" si="660"/>
        <v>0</v>
      </c>
      <c r="BQ487" s="77">
        <f t="shared" si="661"/>
        <v>1</v>
      </c>
      <c r="BR487" s="77">
        <f t="shared" si="662"/>
        <v>0</v>
      </c>
      <c r="BS487" s="77">
        <f t="shared" si="663"/>
        <v>0</v>
      </c>
      <c r="BT487" s="77">
        <f t="shared" si="664"/>
        <v>0</v>
      </c>
      <c r="BU487" s="77">
        <f t="shared" si="665"/>
        <v>0</v>
      </c>
      <c r="BV487" s="77">
        <f t="shared" si="666"/>
        <v>0</v>
      </c>
      <c r="BW487" s="77">
        <f t="shared" si="667"/>
        <v>0</v>
      </c>
      <c r="BY487" s="78" t="str">
        <f t="shared" si="668"/>
        <v/>
      </c>
      <c r="BZ487" s="78"/>
      <c r="CA487" s="78" t="str">
        <f t="shared" si="669"/>
        <v/>
      </c>
      <c r="CB487" s="78" t="str">
        <f t="shared" si="670"/>
        <v>ENL</v>
      </c>
      <c r="CC487" s="78" t="str">
        <f t="shared" si="671"/>
        <v>ENL</v>
      </c>
    </row>
    <row r="488" spans="1:81" s="76" customFormat="1" ht="14.25" customHeight="1" x14ac:dyDescent="0.35">
      <c r="A488" s="75" t="str">
        <f t="shared" si="640"/>
        <v>Not Completed</v>
      </c>
      <c r="C488" s="77">
        <f t="shared" si="673"/>
        <v>487</v>
      </c>
      <c r="D488" s="14" t="str">
        <f t="shared" si="674"/>
        <v/>
      </c>
      <c r="E488" s="15"/>
      <c r="F488" s="15"/>
      <c r="G488" s="15"/>
      <c r="H488" s="14" t="str">
        <f t="shared" si="675"/>
        <v/>
      </c>
      <c r="I488" s="15"/>
      <c r="J488" s="15"/>
      <c r="K488" s="15"/>
      <c r="L488" s="15"/>
      <c r="M488" s="15"/>
      <c r="N488" s="15"/>
      <c r="O488" s="15"/>
      <c r="P488" s="16"/>
      <c r="Q488" s="17" t="str">
        <f>IF(ISBLANK(O488)=TRUE,"",VLOOKUP(O488,'validation code'!$X$35:$Y$38,2,0))</f>
        <v/>
      </c>
      <c r="R488" s="17" t="e">
        <f t="shared" si="676"/>
        <v>#VALUE!</v>
      </c>
      <c r="S488" s="16"/>
      <c r="T488" s="74" t="str">
        <f t="shared" si="677"/>
        <v/>
      </c>
      <c r="U488" s="69"/>
      <c r="V488" s="69"/>
      <c r="W488" s="69"/>
      <c r="X488" s="69"/>
      <c r="Y488" s="70"/>
      <c r="Z488" s="69"/>
      <c r="AA488" s="71"/>
      <c r="AB488" s="73" t="str">
        <f t="shared" si="679"/>
        <v/>
      </c>
      <c r="AC488" s="73" t="str">
        <f t="shared" si="680"/>
        <v/>
      </c>
      <c r="AD488" s="73" t="str">
        <f t="shared" si="680"/>
        <v/>
      </c>
      <c r="AE488" s="73" t="str">
        <f t="shared" si="680"/>
        <v/>
      </c>
      <c r="AF488" s="73" t="str">
        <f t="shared" si="680"/>
        <v/>
      </c>
      <c r="AG488" s="73" t="str">
        <f t="shared" si="680"/>
        <v/>
      </c>
      <c r="AH488" s="73" t="str">
        <f t="shared" si="680"/>
        <v/>
      </c>
      <c r="AI488" s="73" t="str">
        <f t="shared" si="680"/>
        <v/>
      </c>
      <c r="AJ488" s="73" t="str">
        <f t="shared" si="680"/>
        <v/>
      </c>
      <c r="AK488" s="73" t="str">
        <f t="shared" si="680"/>
        <v/>
      </c>
      <c r="AL488" s="73" t="str">
        <f t="shared" si="680"/>
        <v/>
      </c>
      <c r="AM488" s="73" t="str">
        <f t="shared" si="680"/>
        <v/>
      </c>
      <c r="AN488" s="64" t="e">
        <f t="shared" si="678"/>
        <v>#VALUE!</v>
      </c>
      <c r="AO488" s="12"/>
      <c r="AP488" s="12" t="str">
        <f>IF(ISBLANK(F488),"",VLOOKUP(F488,'validation code'!$T$64:$U$125,2,0))</f>
        <v/>
      </c>
      <c r="AQ488" s="12" t="str">
        <f>IF(ISBLANK(F488),"",VLOOKUP(F488,'validation code'!$T$3:$U$61,2,0))</f>
        <v/>
      </c>
      <c r="AR488" s="12" t="str">
        <f>IF(ISBLANK(M488)=TRUE,"",VLOOKUP(M488,'validation code'!$X$48:$Y$49,2,0))</f>
        <v/>
      </c>
      <c r="AS488" s="12" t="str">
        <f>IF(ISBLANK(F488)=TRUE,"",VLOOKUP(F488,'validation code'!$A$29:$B$91,2,0))</f>
        <v/>
      </c>
      <c r="AT488" s="12"/>
      <c r="AU488" s="12" t="s">
        <v>1149</v>
      </c>
      <c r="AV488" s="12" t="str">
        <f>IF(ISBLANK($B$2)=TRUE,"",VLOOKUP($B$2,'validation code'!$W$54:$X$76,2,0))</f>
        <v>ENL</v>
      </c>
      <c r="AW488" s="75" t="str">
        <f t="shared" si="641"/>
        <v>01</v>
      </c>
      <c r="AX488" s="75" t="str">
        <f t="shared" si="642"/>
        <v/>
      </c>
      <c r="AY488" s="75" t="str">
        <f t="shared" si="643"/>
        <v>0487</v>
      </c>
      <c r="AZ488" s="75" t="str">
        <f t="shared" si="644"/>
        <v>EX-23-ENL-01--0487</v>
      </c>
      <c r="BA488" s="75" t="str">
        <f t="shared" si="645"/>
        <v>Not Completed</v>
      </c>
      <c r="BB488" s="77">
        <f t="shared" si="646"/>
        <v>0</v>
      </c>
      <c r="BC488" s="77">
        <f t="shared" si="647"/>
        <v>0</v>
      </c>
      <c r="BD488" s="77">
        <f t="shared" si="648"/>
        <v>0</v>
      </c>
      <c r="BE488" s="77">
        <f t="shared" si="649"/>
        <v>1</v>
      </c>
      <c r="BF488" s="77">
        <f t="shared" si="650"/>
        <v>0</v>
      </c>
      <c r="BG488" s="77">
        <f t="shared" si="651"/>
        <v>0</v>
      </c>
      <c r="BH488" s="77">
        <f t="shared" si="652"/>
        <v>0</v>
      </c>
      <c r="BI488" s="77">
        <f t="shared" si="653"/>
        <v>0</v>
      </c>
      <c r="BJ488" s="77">
        <f t="shared" si="654"/>
        <v>0</v>
      </c>
      <c r="BK488" s="77">
        <f t="shared" si="655"/>
        <v>0</v>
      </c>
      <c r="BL488" s="77">
        <f t="shared" si="656"/>
        <v>0</v>
      </c>
      <c r="BM488" s="77">
        <f t="shared" si="657"/>
        <v>0</v>
      </c>
      <c r="BN488" s="77">
        <f t="shared" si="658"/>
        <v>1</v>
      </c>
      <c r="BO488" s="77">
        <f t="shared" si="659"/>
        <v>1</v>
      </c>
      <c r="BP488" s="77">
        <f t="shared" si="660"/>
        <v>0</v>
      </c>
      <c r="BQ488" s="77">
        <f t="shared" si="661"/>
        <v>1</v>
      </c>
      <c r="BR488" s="77">
        <f t="shared" si="662"/>
        <v>0</v>
      </c>
      <c r="BS488" s="77">
        <f t="shared" si="663"/>
        <v>0</v>
      </c>
      <c r="BT488" s="77">
        <f t="shared" si="664"/>
        <v>0</v>
      </c>
      <c r="BU488" s="77">
        <f t="shared" si="665"/>
        <v>0</v>
      </c>
      <c r="BV488" s="77">
        <f t="shared" si="666"/>
        <v>0</v>
      </c>
      <c r="BW488" s="77">
        <f t="shared" si="667"/>
        <v>0</v>
      </c>
      <c r="BY488" s="78" t="str">
        <f t="shared" si="668"/>
        <v/>
      </c>
      <c r="BZ488" s="78"/>
      <c r="CA488" s="78" t="str">
        <f t="shared" si="669"/>
        <v/>
      </c>
      <c r="CB488" s="78" t="str">
        <f t="shared" si="670"/>
        <v>ENL</v>
      </c>
      <c r="CC488" s="78" t="str">
        <f t="shared" si="671"/>
        <v>ENL</v>
      </c>
    </row>
    <row r="489" spans="1:81" s="76" customFormat="1" ht="14.25" customHeight="1" x14ac:dyDescent="0.35">
      <c r="A489" s="75" t="str">
        <f t="shared" si="640"/>
        <v>Not Completed</v>
      </c>
      <c r="C489" s="77">
        <f t="shared" si="673"/>
        <v>488</v>
      </c>
      <c r="D489" s="14" t="str">
        <f t="shared" si="674"/>
        <v/>
      </c>
      <c r="E489" s="15"/>
      <c r="F489" s="15"/>
      <c r="G489" s="15"/>
      <c r="H489" s="14" t="str">
        <f t="shared" si="675"/>
        <v/>
      </c>
      <c r="I489" s="15"/>
      <c r="J489" s="15"/>
      <c r="K489" s="15"/>
      <c r="L489" s="15"/>
      <c r="M489" s="15"/>
      <c r="N489" s="15"/>
      <c r="O489" s="15"/>
      <c r="P489" s="16"/>
      <c r="Q489" s="17" t="str">
        <f>IF(ISBLANK(O489)=TRUE,"",VLOOKUP(O489,'validation code'!$X$35:$Y$38,2,0))</f>
        <v/>
      </c>
      <c r="R489" s="17" t="e">
        <f t="shared" si="676"/>
        <v>#VALUE!</v>
      </c>
      <c r="S489" s="16"/>
      <c r="T489" s="74" t="str">
        <f t="shared" si="677"/>
        <v/>
      </c>
      <c r="U489" s="69"/>
      <c r="V489" s="69"/>
      <c r="W489" s="69"/>
      <c r="X489" s="69"/>
      <c r="Y489" s="70"/>
      <c r="Z489" s="69"/>
      <c r="AA489" s="71"/>
      <c r="AB489" s="73" t="str">
        <f t="shared" si="679"/>
        <v/>
      </c>
      <c r="AC489" s="73" t="str">
        <f t="shared" si="680"/>
        <v/>
      </c>
      <c r="AD489" s="73" t="str">
        <f t="shared" si="680"/>
        <v/>
      </c>
      <c r="AE489" s="73" t="str">
        <f t="shared" si="680"/>
        <v/>
      </c>
      <c r="AF489" s="73" t="str">
        <f t="shared" si="680"/>
        <v/>
      </c>
      <c r="AG489" s="73" t="str">
        <f t="shared" si="680"/>
        <v/>
      </c>
      <c r="AH489" s="73" t="str">
        <f t="shared" si="680"/>
        <v/>
      </c>
      <c r="AI489" s="73" t="str">
        <f t="shared" si="680"/>
        <v/>
      </c>
      <c r="AJ489" s="73" t="str">
        <f t="shared" si="680"/>
        <v/>
      </c>
      <c r="AK489" s="73" t="str">
        <f t="shared" si="680"/>
        <v/>
      </c>
      <c r="AL489" s="73" t="str">
        <f t="shared" si="680"/>
        <v/>
      </c>
      <c r="AM489" s="73" t="str">
        <f t="shared" si="680"/>
        <v/>
      </c>
      <c r="AN489" s="64" t="e">
        <f t="shared" si="678"/>
        <v>#VALUE!</v>
      </c>
      <c r="AO489" s="12"/>
      <c r="AP489" s="12" t="str">
        <f>IF(ISBLANK(F489),"",VLOOKUP(F489,'validation code'!$T$64:$U$125,2,0))</f>
        <v/>
      </c>
      <c r="AQ489" s="12" t="str">
        <f>IF(ISBLANK(F489),"",VLOOKUP(F489,'validation code'!$T$3:$U$61,2,0))</f>
        <v/>
      </c>
      <c r="AR489" s="12" t="str">
        <f>IF(ISBLANK(M489)=TRUE,"",VLOOKUP(M489,'validation code'!$X$48:$Y$49,2,0))</f>
        <v/>
      </c>
      <c r="AS489" s="12" t="str">
        <f>IF(ISBLANK(F489)=TRUE,"",VLOOKUP(F489,'validation code'!$A$29:$B$91,2,0))</f>
        <v/>
      </c>
      <c r="AT489" s="12"/>
      <c r="AU489" s="12" t="s">
        <v>1149</v>
      </c>
      <c r="AV489" s="12" t="str">
        <f>IF(ISBLANK($B$2)=TRUE,"",VLOOKUP($B$2,'validation code'!$W$54:$X$76,2,0))</f>
        <v>ENL</v>
      </c>
      <c r="AW489" s="75" t="str">
        <f t="shared" si="641"/>
        <v>01</v>
      </c>
      <c r="AX489" s="75" t="str">
        <f t="shared" si="642"/>
        <v/>
      </c>
      <c r="AY489" s="75" t="str">
        <f t="shared" si="643"/>
        <v>0488</v>
      </c>
      <c r="AZ489" s="75" t="str">
        <f t="shared" si="644"/>
        <v>EX-23-ENL-01--0488</v>
      </c>
      <c r="BA489" s="75" t="str">
        <f t="shared" si="645"/>
        <v>Not Completed</v>
      </c>
      <c r="BB489" s="77">
        <f t="shared" si="646"/>
        <v>0</v>
      </c>
      <c r="BC489" s="77">
        <f t="shared" si="647"/>
        <v>0</v>
      </c>
      <c r="BD489" s="77">
        <f t="shared" si="648"/>
        <v>0</v>
      </c>
      <c r="BE489" s="77">
        <f t="shared" si="649"/>
        <v>1</v>
      </c>
      <c r="BF489" s="77">
        <f t="shared" si="650"/>
        <v>0</v>
      </c>
      <c r="BG489" s="77">
        <f t="shared" si="651"/>
        <v>0</v>
      </c>
      <c r="BH489" s="77">
        <f t="shared" si="652"/>
        <v>0</v>
      </c>
      <c r="BI489" s="77">
        <f t="shared" si="653"/>
        <v>0</v>
      </c>
      <c r="BJ489" s="77">
        <f t="shared" si="654"/>
        <v>0</v>
      </c>
      <c r="BK489" s="77">
        <f t="shared" si="655"/>
        <v>0</v>
      </c>
      <c r="BL489" s="77">
        <f t="shared" si="656"/>
        <v>0</v>
      </c>
      <c r="BM489" s="77">
        <f t="shared" si="657"/>
        <v>0</v>
      </c>
      <c r="BN489" s="77">
        <f t="shared" si="658"/>
        <v>1</v>
      </c>
      <c r="BO489" s="77">
        <f t="shared" si="659"/>
        <v>1</v>
      </c>
      <c r="BP489" s="77">
        <f t="shared" si="660"/>
        <v>0</v>
      </c>
      <c r="BQ489" s="77">
        <f t="shared" si="661"/>
        <v>1</v>
      </c>
      <c r="BR489" s="77">
        <f t="shared" si="662"/>
        <v>0</v>
      </c>
      <c r="BS489" s="77">
        <f t="shared" si="663"/>
        <v>0</v>
      </c>
      <c r="BT489" s="77">
        <f t="shared" si="664"/>
        <v>0</v>
      </c>
      <c r="BU489" s="77">
        <f t="shared" si="665"/>
        <v>0</v>
      </c>
      <c r="BV489" s="77">
        <f t="shared" si="666"/>
        <v>0</v>
      </c>
      <c r="BW489" s="77">
        <f t="shared" si="667"/>
        <v>0</v>
      </c>
      <c r="BY489" s="78" t="str">
        <f t="shared" si="668"/>
        <v/>
      </c>
      <c r="BZ489" s="78"/>
      <c r="CA489" s="78" t="str">
        <f t="shared" si="669"/>
        <v/>
      </c>
      <c r="CB489" s="78" t="str">
        <f t="shared" si="670"/>
        <v>ENL</v>
      </c>
      <c r="CC489" s="78" t="str">
        <f t="shared" si="671"/>
        <v>ENL</v>
      </c>
    </row>
    <row r="490" spans="1:81" s="76" customFormat="1" ht="14.25" customHeight="1" x14ac:dyDescent="0.35">
      <c r="A490" s="75" t="str">
        <f t="shared" si="640"/>
        <v>Not Completed</v>
      </c>
      <c r="C490" s="77">
        <f t="shared" si="673"/>
        <v>489</v>
      </c>
      <c r="D490" s="14" t="str">
        <f t="shared" si="674"/>
        <v/>
      </c>
      <c r="E490" s="15"/>
      <c r="F490" s="15"/>
      <c r="G490" s="15"/>
      <c r="H490" s="14" t="str">
        <f t="shared" si="675"/>
        <v/>
      </c>
      <c r="I490" s="15"/>
      <c r="J490" s="15"/>
      <c r="K490" s="15"/>
      <c r="L490" s="15"/>
      <c r="M490" s="15"/>
      <c r="N490" s="15"/>
      <c r="O490" s="15"/>
      <c r="P490" s="16"/>
      <c r="Q490" s="17" t="str">
        <f>IF(ISBLANK(O490)=TRUE,"",VLOOKUP(O490,'validation code'!$X$35:$Y$38,2,0))</f>
        <v/>
      </c>
      <c r="R490" s="17" t="e">
        <f t="shared" si="676"/>
        <v>#VALUE!</v>
      </c>
      <c r="S490" s="16"/>
      <c r="T490" s="74" t="str">
        <f t="shared" si="677"/>
        <v/>
      </c>
      <c r="U490" s="69"/>
      <c r="V490" s="69"/>
      <c r="W490" s="69"/>
      <c r="X490" s="69"/>
      <c r="Y490" s="70"/>
      <c r="Z490" s="69"/>
      <c r="AA490" s="71"/>
      <c r="AB490" s="73" t="str">
        <f t="shared" si="679"/>
        <v/>
      </c>
      <c r="AC490" s="73" t="str">
        <f t="shared" si="680"/>
        <v/>
      </c>
      <c r="AD490" s="73" t="str">
        <f t="shared" si="680"/>
        <v/>
      </c>
      <c r="AE490" s="73" t="str">
        <f t="shared" si="680"/>
        <v/>
      </c>
      <c r="AF490" s="73" t="str">
        <f t="shared" si="680"/>
        <v/>
      </c>
      <c r="AG490" s="73" t="str">
        <f t="shared" si="680"/>
        <v/>
      </c>
      <c r="AH490" s="73" t="str">
        <f t="shared" si="680"/>
        <v/>
      </c>
      <c r="AI490" s="73" t="str">
        <f t="shared" si="680"/>
        <v/>
      </c>
      <c r="AJ490" s="73" t="str">
        <f t="shared" si="680"/>
        <v/>
      </c>
      <c r="AK490" s="73" t="str">
        <f t="shared" si="680"/>
        <v/>
      </c>
      <c r="AL490" s="73" t="str">
        <f t="shared" si="680"/>
        <v/>
      </c>
      <c r="AM490" s="73" t="str">
        <f t="shared" si="680"/>
        <v/>
      </c>
      <c r="AN490" s="64" t="e">
        <f t="shared" si="678"/>
        <v>#VALUE!</v>
      </c>
      <c r="AO490" s="12"/>
      <c r="AP490" s="12" t="str">
        <f>IF(ISBLANK(F490),"",VLOOKUP(F490,'validation code'!$T$64:$U$125,2,0))</f>
        <v/>
      </c>
      <c r="AQ490" s="12" t="str">
        <f>IF(ISBLANK(F490),"",VLOOKUP(F490,'validation code'!$T$3:$U$61,2,0))</f>
        <v/>
      </c>
      <c r="AR490" s="12" t="str">
        <f>IF(ISBLANK(M490)=TRUE,"",VLOOKUP(M490,'validation code'!$X$48:$Y$49,2,0))</f>
        <v/>
      </c>
      <c r="AS490" s="12" t="str">
        <f>IF(ISBLANK(F490)=TRUE,"",VLOOKUP(F490,'validation code'!$A$29:$B$91,2,0))</f>
        <v/>
      </c>
      <c r="AT490" s="12"/>
      <c r="AU490" s="12" t="s">
        <v>1149</v>
      </c>
      <c r="AV490" s="12" t="str">
        <f>IF(ISBLANK($B$2)=TRUE,"",VLOOKUP($B$2,'validation code'!$W$54:$X$76,2,0))</f>
        <v>ENL</v>
      </c>
      <c r="AW490" s="75" t="str">
        <f t="shared" si="641"/>
        <v>01</v>
      </c>
      <c r="AX490" s="75" t="str">
        <f t="shared" si="642"/>
        <v/>
      </c>
      <c r="AY490" s="75" t="str">
        <f t="shared" si="643"/>
        <v>0489</v>
      </c>
      <c r="AZ490" s="75" t="str">
        <f t="shared" si="644"/>
        <v>EX-23-ENL-01--0489</v>
      </c>
      <c r="BA490" s="75" t="str">
        <f t="shared" si="645"/>
        <v>Not Completed</v>
      </c>
      <c r="BB490" s="77">
        <f t="shared" si="646"/>
        <v>0</v>
      </c>
      <c r="BC490" s="77">
        <f t="shared" si="647"/>
        <v>0</v>
      </c>
      <c r="BD490" s="77">
        <f t="shared" si="648"/>
        <v>0</v>
      </c>
      <c r="BE490" s="77">
        <f t="shared" si="649"/>
        <v>1</v>
      </c>
      <c r="BF490" s="77">
        <f t="shared" si="650"/>
        <v>0</v>
      </c>
      <c r="BG490" s="77">
        <f t="shared" si="651"/>
        <v>0</v>
      </c>
      <c r="BH490" s="77">
        <f t="shared" si="652"/>
        <v>0</v>
      </c>
      <c r="BI490" s="77">
        <f t="shared" si="653"/>
        <v>0</v>
      </c>
      <c r="BJ490" s="77">
        <f t="shared" si="654"/>
        <v>0</v>
      </c>
      <c r="BK490" s="77">
        <f t="shared" si="655"/>
        <v>0</v>
      </c>
      <c r="BL490" s="77">
        <f t="shared" si="656"/>
        <v>0</v>
      </c>
      <c r="BM490" s="77">
        <f t="shared" si="657"/>
        <v>0</v>
      </c>
      <c r="BN490" s="77">
        <f t="shared" si="658"/>
        <v>1</v>
      </c>
      <c r="BO490" s="77">
        <f t="shared" si="659"/>
        <v>1</v>
      </c>
      <c r="BP490" s="77">
        <f t="shared" si="660"/>
        <v>0</v>
      </c>
      <c r="BQ490" s="77">
        <f t="shared" si="661"/>
        <v>1</v>
      </c>
      <c r="BR490" s="77">
        <f t="shared" si="662"/>
        <v>0</v>
      </c>
      <c r="BS490" s="77">
        <f t="shared" si="663"/>
        <v>0</v>
      </c>
      <c r="BT490" s="77">
        <f t="shared" si="664"/>
        <v>0</v>
      </c>
      <c r="BU490" s="77">
        <f t="shared" si="665"/>
        <v>0</v>
      </c>
      <c r="BV490" s="77">
        <f t="shared" si="666"/>
        <v>0</v>
      </c>
      <c r="BW490" s="77">
        <f t="shared" si="667"/>
        <v>0</v>
      </c>
      <c r="BY490" s="78" t="str">
        <f t="shared" si="668"/>
        <v/>
      </c>
      <c r="BZ490" s="78"/>
      <c r="CA490" s="78" t="str">
        <f t="shared" si="669"/>
        <v/>
      </c>
      <c r="CB490" s="78" t="str">
        <f t="shared" si="670"/>
        <v>ENL</v>
      </c>
      <c r="CC490" s="78" t="str">
        <f t="shared" si="671"/>
        <v>ENL</v>
      </c>
    </row>
    <row r="491" spans="1:81" s="76" customFormat="1" ht="14.25" customHeight="1" x14ac:dyDescent="0.35">
      <c r="A491" s="75" t="str">
        <f t="shared" si="640"/>
        <v>Not Completed</v>
      </c>
      <c r="C491" s="77">
        <f t="shared" si="673"/>
        <v>490</v>
      </c>
      <c r="D491" s="14" t="str">
        <f t="shared" si="674"/>
        <v/>
      </c>
      <c r="E491" s="15"/>
      <c r="F491" s="15"/>
      <c r="G491" s="15"/>
      <c r="H491" s="14" t="str">
        <f t="shared" si="675"/>
        <v/>
      </c>
      <c r="I491" s="15"/>
      <c r="J491" s="15"/>
      <c r="K491" s="15"/>
      <c r="L491" s="15"/>
      <c r="M491" s="15"/>
      <c r="N491" s="15"/>
      <c r="O491" s="15"/>
      <c r="P491" s="16"/>
      <c r="Q491" s="17" t="str">
        <f>IF(ISBLANK(O491)=TRUE,"",VLOOKUP(O491,'validation code'!$X$35:$Y$38,2,0))</f>
        <v/>
      </c>
      <c r="R491" s="17" t="e">
        <f t="shared" si="676"/>
        <v>#VALUE!</v>
      </c>
      <c r="S491" s="16"/>
      <c r="T491" s="74" t="str">
        <f t="shared" si="677"/>
        <v/>
      </c>
      <c r="U491" s="69"/>
      <c r="V491" s="69"/>
      <c r="W491" s="69"/>
      <c r="X491" s="69"/>
      <c r="Y491" s="70"/>
      <c r="Z491" s="69"/>
      <c r="AA491" s="71"/>
      <c r="AB491" s="73" t="str">
        <f t="shared" si="679"/>
        <v/>
      </c>
      <c r="AC491" s="73" t="str">
        <f t="shared" si="680"/>
        <v/>
      </c>
      <c r="AD491" s="73" t="str">
        <f t="shared" si="680"/>
        <v/>
      </c>
      <c r="AE491" s="73" t="str">
        <f t="shared" si="680"/>
        <v/>
      </c>
      <c r="AF491" s="73" t="str">
        <f t="shared" si="680"/>
        <v/>
      </c>
      <c r="AG491" s="73" t="str">
        <f t="shared" si="680"/>
        <v/>
      </c>
      <c r="AH491" s="73" t="str">
        <f t="shared" si="680"/>
        <v/>
      </c>
      <c r="AI491" s="73" t="str">
        <f t="shared" si="680"/>
        <v/>
      </c>
      <c r="AJ491" s="73" t="str">
        <f t="shared" si="680"/>
        <v/>
      </c>
      <c r="AK491" s="73" t="str">
        <f t="shared" si="680"/>
        <v/>
      </c>
      <c r="AL491" s="73" t="str">
        <f t="shared" si="680"/>
        <v/>
      </c>
      <c r="AM491" s="73" t="str">
        <f t="shared" si="680"/>
        <v/>
      </c>
      <c r="AN491" s="64" t="e">
        <f t="shared" si="678"/>
        <v>#VALUE!</v>
      </c>
      <c r="AO491" s="12"/>
      <c r="AP491" s="12" t="str">
        <f>IF(ISBLANK(F491),"",VLOOKUP(F491,'validation code'!$T$64:$U$125,2,0))</f>
        <v/>
      </c>
      <c r="AQ491" s="12" t="str">
        <f>IF(ISBLANK(F491),"",VLOOKUP(F491,'validation code'!$T$3:$U$61,2,0))</f>
        <v/>
      </c>
      <c r="AR491" s="12" t="str">
        <f>IF(ISBLANK(M491)=TRUE,"",VLOOKUP(M491,'validation code'!$X$48:$Y$49,2,0))</f>
        <v/>
      </c>
      <c r="AS491" s="12" t="str">
        <f>IF(ISBLANK(F491)=TRUE,"",VLOOKUP(F491,'validation code'!$A$29:$B$91,2,0))</f>
        <v/>
      </c>
      <c r="AT491" s="12"/>
      <c r="AU491" s="12" t="s">
        <v>1149</v>
      </c>
      <c r="AV491" s="12" t="str">
        <f>IF(ISBLANK($B$2)=TRUE,"",VLOOKUP($B$2,'validation code'!$W$54:$X$76,2,0))</f>
        <v>ENL</v>
      </c>
      <c r="AW491" s="75" t="str">
        <f t="shared" si="641"/>
        <v>01</v>
      </c>
      <c r="AX491" s="75" t="str">
        <f t="shared" si="642"/>
        <v/>
      </c>
      <c r="AY491" s="75" t="str">
        <f t="shared" si="643"/>
        <v>0490</v>
      </c>
      <c r="AZ491" s="75" t="str">
        <f t="shared" si="644"/>
        <v>EX-23-ENL-01--0490</v>
      </c>
      <c r="BA491" s="75" t="str">
        <f t="shared" si="645"/>
        <v>Not Completed</v>
      </c>
      <c r="BB491" s="77">
        <f t="shared" si="646"/>
        <v>0</v>
      </c>
      <c r="BC491" s="77">
        <f t="shared" si="647"/>
        <v>0</v>
      </c>
      <c r="BD491" s="77">
        <f t="shared" si="648"/>
        <v>0</v>
      </c>
      <c r="BE491" s="77">
        <f t="shared" si="649"/>
        <v>1</v>
      </c>
      <c r="BF491" s="77">
        <f t="shared" si="650"/>
        <v>0</v>
      </c>
      <c r="BG491" s="77">
        <f t="shared" si="651"/>
        <v>0</v>
      </c>
      <c r="BH491" s="77">
        <f t="shared" si="652"/>
        <v>0</v>
      </c>
      <c r="BI491" s="77">
        <f t="shared" si="653"/>
        <v>0</v>
      </c>
      <c r="BJ491" s="77">
        <f t="shared" si="654"/>
        <v>0</v>
      </c>
      <c r="BK491" s="77">
        <f t="shared" si="655"/>
        <v>0</v>
      </c>
      <c r="BL491" s="77">
        <f t="shared" si="656"/>
        <v>0</v>
      </c>
      <c r="BM491" s="77">
        <f t="shared" si="657"/>
        <v>0</v>
      </c>
      <c r="BN491" s="77">
        <f t="shared" si="658"/>
        <v>1</v>
      </c>
      <c r="BO491" s="77">
        <f t="shared" si="659"/>
        <v>1</v>
      </c>
      <c r="BP491" s="77">
        <f t="shared" si="660"/>
        <v>0</v>
      </c>
      <c r="BQ491" s="77">
        <f t="shared" si="661"/>
        <v>1</v>
      </c>
      <c r="BR491" s="77">
        <f t="shared" si="662"/>
        <v>0</v>
      </c>
      <c r="BS491" s="77">
        <f t="shared" si="663"/>
        <v>0</v>
      </c>
      <c r="BT491" s="77">
        <f t="shared" si="664"/>
        <v>0</v>
      </c>
      <c r="BU491" s="77">
        <f t="shared" si="665"/>
        <v>0</v>
      </c>
      <c r="BV491" s="77">
        <f t="shared" si="666"/>
        <v>0</v>
      </c>
      <c r="BW491" s="77">
        <f t="shared" si="667"/>
        <v>0</v>
      </c>
      <c r="BY491" s="78" t="str">
        <f t="shared" si="668"/>
        <v/>
      </c>
      <c r="BZ491" s="78"/>
      <c r="CA491" s="78" t="str">
        <f t="shared" si="669"/>
        <v/>
      </c>
      <c r="CB491" s="78" t="str">
        <f t="shared" si="670"/>
        <v>ENL</v>
      </c>
      <c r="CC491" s="78" t="str">
        <f t="shared" si="671"/>
        <v>ENL</v>
      </c>
    </row>
    <row r="492" spans="1:81" s="76" customFormat="1" ht="14.25" customHeight="1" x14ac:dyDescent="0.35">
      <c r="A492" s="75" t="str">
        <f t="shared" si="640"/>
        <v>Not Completed</v>
      </c>
      <c r="C492" s="77">
        <f t="shared" si="673"/>
        <v>491</v>
      </c>
      <c r="D492" s="14" t="str">
        <f t="shared" si="674"/>
        <v/>
      </c>
      <c r="E492" s="15"/>
      <c r="F492" s="15"/>
      <c r="G492" s="15"/>
      <c r="H492" s="14" t="str">
        <f t="shared" si="675"/>
        <v/>
      </c>
      <c r="I492" s="15"/>
      <c r="J492" s="15"/>
      <c r="K492" s="15"/>
      <c r="L492" s="15"/>
      <c r="M492" s="15"/>
      <c r="N492" s="15"/>
      <c r="O492" s="15"/>
      <c r="P492" s="16"/>
      <c r="Q492" s="17" t="str">
        <f>IF(ISBLANK(O492)=TRUE,"",VLOOKUP(O492,'validation code'!$X$35:$Y$38,2,0))</f>
        <v/>
      </c>
      <c r="R492" s="17" t="e">
        <f t="shared" si="676"/>
        <v>#VALUE!</v>
      </c>
      <c r="S492" s="16"/>
      <c r="T492" s="74" t="str">
        <f t="shared" si="677"/>
        <v/>
      </c>
      <c r="U492" s="69"/>
      <c r="V492" s="69"/>
      <c r="W492" s="69"/>
      <c r="X492" s="69"/>
      <c r="Y492" s="70"/>
      <c r="Z492" s="69"/>
      <c r="AA492" s="71"/>
      <c r="AB492" s="73" t="str">
        <f t="shared" si="679"/>
        <v/>
      </c>
      <c r="AC492" s="73" t="str">
        <f t="shared" si="680"/>
        <v/>
      </c>
      <c r="AD492" s="73" t="str">
        <f t="shared" si="680"/>
        <v/>
      </c>
      <c r="AE492" s="73" t="str">
        <f t="shared" si="680"/>
        <v/>
      </c>
      <c r="AF492" s="73" t="str">
        <f t="shared" si="680"/>
        <v/>
      </c>
      <c r="AG492" s="73" t="str">
        <f t="shared" si="680"/>
        <v/>
      </c>
      <c r="AH492" s="73" t="str">
        <f t="shared" ref="AC492:AM500" si="681">IF(OR(ISBLANK($V492)=TRUE,$V492&lt;&gt;AH$1=TRUE,ISBLANK($T492)=TRUE),"",IF(AH$1=$V492,$T492,0))</f>
        <v/>
      </c>
      <c r="AI492" s="73" t="str">
        <f t="shared" si="681"/>
        <v/>
      </c>
      <c r="AJ492" s="73" t="str">
        <f t="shared" si="681"/>
        <v/>
      </c>
      <c r="AK492" s="73" t="str">
        <f t="shared" si="681"/>
        <v/>
      </c>
      <c r="AL492" s="73" t="str">
        <f t="shared" si="681"/>
        <v/>
      </c>
      <c r="AM492" s="73" t="str">
        <f t="shared" si="681"/>
        <v/>
      </c>
      <c r="AN492" s="64" t="e">
        <f t="shared" si="678"/>
        <v>#VALUE!</v>
      </c>
      <c r="AO492" s="12"/>
      <c r="AP492" s="12" t="str">
        <f>IF(ISBLANK(F492),"",VLOOKUP(F492,'validation code'!$T$64:$U$125,2,0))</f>
        <v/>
      </c>
      <c r="AQ492" s="12" t="str">
        <f>IF(ISBLANK(F492),"",VLOOKUP(F492,'validation code'!$T$3:$U$61,2,0))</f>
        <v/>
      </c>
      <c r="AR492" s="12" t="str">
        <f>IF(ISBLANK(M492)=TRUE,"",VLOOKUP(M492,'validation code'!$X$48:$Y$49,2,0))</f>
        <v/>
      </c>
      <c r="AS492" s="12" t="str">
        <f>IF(ISBLANK(F492)=TRUE,"",VLOOKUP(F492,'validation code'!$A$29:$B$91,2,0))</f>
        <v/>
      </c>
      <c r="AT492" s="12"/>
      <c r="AU492" s="12" t="s">
        <v>1149</v>
      </c>
      <c r="AV492" s="12" t="str">
        <f>IF(ISBLANK($B$2)=TRUE,"",VLOOKUP($B$2,'validation code'!$W$54:$X$76,2,0))</f>
        <v>ENL</v>
      </c>
      <c r="AW492" s="75" t="str">
        <f t="shared" si="641"/>
        <v>01</v>
      </c>
      <c r="AX492" s="75" t="str">
        <f t="shared" si="642"/>
        <v/>
      </c>
      <c r="AY492" s="75" t="str">
        <f t="shared" si="643"/>
        <v>0491</v>
      </c>
      <c r="AZ492" s="75" t="str">
        <f t="shared" si="644"/>
        <v>EX-23-ENL-01--0491</v>
      </c>
      <c r="BA492" s="75" t="str">
        <f t="shared" si="645"/>
        <v>Not Completed</v>
      </c>
      <c r="BB492" s="77">
        <f t="shared" si="646"/>
        <v>0</v>
      </c>
      <c r="BC492" s="77">
        <f t="shared" si="647"/>
        <v>0</v>
      </c>
      <c r="BD492" s="77">
        <f t="shared" si="648"/>
        <v>0</v>
      </c>
      <c r="BE492" s="77">
        <f t="shared" si="649"/>
        <v>1</v>
      </c>
      <c r="BF492" s="77">
        <f t="shared" si="650"/>
        <v>0</v>
      </c>
      <c r="BG492" s="77">
        <f t="shared" si="651"/>
        <v>0</v>
      </c>
      <c r="BH492" s="77">
        <f t="shared" si="652"/>
        <v>0</v>
      </c>
      <c r="BI492" s="77">
        <f t="shared" si="653"/>
        <v>0</v>
      </c>
      <c r="BJ492" s="77">
        <f t="shared" si="654"/>
        <v>0</v>
      </c>
      <c r="BK492" s="77">
        <f t="shared" si="655"/>
        <v>0</v>
      </c>
      <c r="BL492" s="77">
        <f t="shared" si="656"/>
        <v>0</v>
      </c>
      <c r="BM492" s="77">
        <f t="shared" si="657"/>
        <v>0</v>
      </c>
      <c r="BN492" s="77">
        <f t="shared" si="658"/>
        <v>1</v>
      </c>
      <c r="BO492" s="77">
        <f t="shared" si="659"/>
        <v>1</v>
      </c>
      <c r="BP492" s="77">
        <f t="shared" si="660"/>
        <v>0</v>
      </c>
      <c r="BQ492" s="77">
        <f t="shared" si="661"/>
        <v>1</v>
      </c>
      <c r="BR492" s="77">
        <f t="shared" si="662"/>
        <v>0</v>
      </c>
      <c r="BS492" s="77">
        <f t="shared" si="663"/>
        <v>0</v>
      </c>
      <c r="BT492" s="77">
        <f t="shared" si="664"/>
        <v>0</v>
      </c>
      <c r="BU492" s="77">
        <f t="shared" si="665"/>
        <v>0</v>
      </c>
      <c r="BV492" s="77">
        <f t="shared" si="666"/>
        <v>0</v>
      </c>
      <c r="BW492" s="77">
        <f t="shared" si="667"/>
        <v>0</v>
      </c>
      <c r="BY492" s="78" t="str">
        <f t="shared" si="668"/>
        <v/>
      </c>
      <c r="BZ492" s="78"/>
      <c r="CA492" s="78" t="str">
        <f t="shared" si="669"/>
        <v/>
      </c>
      <c r="CB492" s="78" t="str">
        <f t="shared" si="670"/>
        <v>ENL</v>
      </c>
      <c r="CC492" s="78" t="str">
        <f t="shared" si="671"/>
        <v>ENL</v>
      </c>
    </row>
    <row r="493" spans="1:81" s="76" customFormat="1" ht="14.25" customHeight="1" x14ac:dyDescent="0.35">
      <c r="A493" s="75" t="str">
        <f t="shared" ref="A493:A500" si="682">BA493</f>
        <v>Not Completed</v>
      </c>
      <c r="C493" s="77">
        <f t="shared" si="673"/>
        <v>492</v>
      </c>
      <c r="D493" s="14" t="str">
        <f t="shared" si="674"/>
        <v/>
      </c>
      <c r="E493" s="15"/>
      <c r="F493" s="15"/>
      <c r="G493" s="15"/>
      <c r="H493" s="14" t="str">
        <f t="shared" si="675"/>
        <v/>
      </c>
      <c r="I493" s="15"/>
      <c r="J493" s="15"/>
      <c r="K493" s="15"/>
      <c r="L493" s="15"/>
      <c r="M493" s="15"/>
      <c r="N493" s="15"/>
      <c r="O493" s="15"/>
      <c r="P493" s="16"/>
      <c r="Q493" s="17" t="str">
        <f>IF(ISBLANK(O493)=TRUE,"",VLOOKUP(O493,'validation code'!$X$35:$Y$38,2,0))</f>
        <v/>
      </c>
      <c r="R493" s="17" t="e">
        <f t="shared" si="676"/>
        <v>#VALUE!</v>
      </c>
      <c r="S493" s="16"/>
      <c r="T493" s="74" t="str">
        <f t="shared" si="677"/>
        <v/>
      </c>
      <c r="U493" s="69"/>
      <c r="V493" s="69"/>
      <c r="W493" s="69"/>
      <c r="X493" s="69"/>
      <c r="Y493" s="70"/>
      <c r="Z493" s="69"/>
      <c r="AA493" s="71"/>
      <c r="AB493" s="73" t="str">
        <f t="shared" si="679"/>
        <v/>
      </c>
      <c r="AC493" s="73" t="str">
        <f t="shared" si="681"/>
        <v/>
      </c>
      <c r="AD493" s="73" t="str">
        <f t="shared" si="681"/>
        <v/>
      </c>
      <c r="AE493" s="73" t="str">
        <f t="shared" si="681"/>
        <v/>
      </c>
      <c r="AF493" s="73" t="str">
        <f t="shared" si="681"/>
        <v/>
      </c>
      <c r="AG493" s="73" t="str">
        <f t="shared" si="681"/>
        <v/>
      </c>
      <c r="AH493" s="73" t="str">
        <f t="shared" si="681"/>
        <v/>
      </c>
      <c r="AI493" s="73" t="str">
        <f t="shared" si="681"/>
        <v/>
      </c>
      <c r="AJ493" s="73" t="str">
        <f t="shared" si="681"/>
        <v/>
      </c>
      <c r="AK493" s="73" t="str">
        <f t="shared" si="681"/>
        <v/>
      </c>
      <c r="AL493" s="73" t="str">
        <f t="shared" si="681"/>
        <v/>
      </c>
      <c r="AM493" s="73" t="str">
        <f t="shared" si="681"/>
        <v/>
      </c>
      <c r="AN493" s="64" t="e">
        <f t="shared" si="678"/>
        <v>#VALUE!</v>
      </c>
      <c r="AO493" s="12"/>
      <c r="AP493" s="12" t="str">
        <f>IF(ISBLANK(F493),"",VLOOKUP(F493,'validation code'!$T$64:$U$125,2,0))</f>
        <v/>
      </c>
      <c r="AQ493" s="12" t="str">
        <f>IF(ISBLANK(F493),"",VLOOKUP(F493,'validation code'!$T$3:$U$61,2,0))</f>
        <v/>
      </c>
      <c r="AR493" s="12" t="str">
        <f>IF(ISBLANK(M493)=TRUE,"",VLOOKUP(M493,'validation code'!$X$48:$Y$49,2,0))</f>
        <v/>
      </c>
      <c r="AS493" s="12" t="str">
        <f>IF(ISBLANK(F493)=TRUE,"",VLOOKUP(F493,'validation code'!$A$29:$B$91,2,0))</f>
        <v/>
      </c>
      <c r="AT493" s="12"/>
      <c r="AU493" s="12" t="s">
        <v>1149</v>
      </c>
      <c r="AV493" s="12" t="str">
        <f>IF(ISBLANK($B$2)=TRUE,"",VLOOKUP($B$2,'validation code'!$W$54:$X$76,2,0))</f>
        <v>ENL</v>
      </c>
      <c r="AW493" s="75" t="str">
        <f t="shared" ref="AW493:AW500" si="683">TEXT(MONTH(V493),"00")</f>
        <v>01</v>
      </c>
      <c r="AX493" s="75" t="str">
        <f t="shared" ref="AX493:AX500" si="684">TEXT(LEFT(G493,1),"ABC")</f>
        <v/>
      </c>
      <c r="AY493" s="75" t="str">
        <f t="shared" ref="AY493:AY500" si="685">TEXT(C493,"0000")</f>
        <v>0492</v>
      </c>
      <c r="AZ493" s="75" t="str">
        <f t="shared" ref="AZ493:AZ500" si="686">AU493&amp;"-"&amp;AV493&amp;"-"&amp;AW493&amp;"-"&amp;AX493&amp;"-"&amp;AY493</f>
        <v>EX-23-ENL-01--0492</v>
      </c>
      <c r="BA493" s="75" t="str">
        <f t="shared" ref="BA493:BA500" si="687">IF(SUM(BB493:BW493)=22,"completed","Not Completed")</f>
        <v>Not Completed</v>
      </c>
      <c r="BB493" s="77">
        <f t="shared" ref="BB493:BB500" si="688">IF(ISBLANK(F493)=TRUE,0,1)</f>
        <v>0</v>
      </c>
      <c r="BC493" s="77">
        <f t="shared" ref="BC493:BC500" si="689">IF(ISBLANK(G493)=TRUE,0,1)</f>
        <v>0</v>
      </c>
      <c r="BD493" s="77">
        <f t="shared" ref="BD493:BD500" si="690">IF(ISBLANK(G493)=TRUE,0,1)</f>
        <v>0</v>
      </c>
      <c r="BE493" s="77">
        <f t="shared" ref="BE493:BE500" si="691">IF(ISBLANK(H493)=TRUE,0,1)</f>
        <v>1</v>
      </c>
      <c r="BF493" s="77">
        <f t="shared" ref="BF493:BF500" si="692">IF(ISBLANK(I493)=TRUE,0,1)</f>
        <v>0</v>
      </c>
      <c r="BG493" s="77">
        <f t="shared" ref="BG493:BG500" si="693">IF(ISBLANK(J493)=TRUE,0,1)</f>
        <v>0</v>
      </c>
      <c r="BH493" s="77">
        <f t="shared" ref="BH493:BH500" si="694">IF(ISBLANK(K493)=TRUE,0,1)</f>
        <v>0</v>
      </c>
      <c r="BI493" s="77">
        <f t="shared" ref="BI493:BI500" si="695">IF(ISBLANK(L493)=TRUE,0,1)</f>
        <v>0</v>
      </c>
      <c r="BJ493" s="77">
        <f t="shared" ref="BJ493:BJ500" si="696">IF(ISBLANK(M493)=TRUE,0,1)</f>
        <v>0</v>
      </c>
      <c r="BK493" s="77">
        <f t="shared" ref="BK493:BK500" si="697">IF(ISBLANK(N493)=TRUE,0,1)</f>
        <v>0</v>
      </c>
      <c r="BL493" s="77">
        <f t="shared" ref="BL493:BL500" si="698">IF(ISBLANK(O493)=TRUE,0,1)</f>
        <v>0</v>
      </c>
      <c r="BM493" s="77">
        <f t="shared" ref="BM493:BM500" si="699">IF(ISBLANK(P493)=TRUE,0,1)</f>
        <v>0</v>
      </c>
      <c r="BN493" s="77">
        <f t="shared" ref="BN493:BN500" si="700">IF(ISBLANK(Q493)=TRUE,0,1)</f>
        <v>1</v>
      </c>
      <c r="BO493" s="77">
        <f t="shared" ref="BO493:BO500" si="701">IF(ISBLANK(R493)=TRUE,0,1)</f>
        <v>1</v>
      </c>
      <c r="BP493" s="77">
        <f t="shared" ref="BP493:BP500" si="702">IF(ISBLANK(S493)=TRUE,0,1)</f>
        <v>0</v>
      </c>
      <c r="BQ493" s="77">
        <f t="shared" ref="BQ493:BQ500" si="703">IF(ISBLANK(T493)=TRUE,0,1)</f>
        <v>1</v>
      </c>
      <c r="BR493" s="77">
        <f t="shared" ref="BR493:BR500" si="704">IF(ISBLANK(U493)=TRUE,0,1)</f>
        <v>0</v>
      </c>
      <c r="BS493" s="77">
        <f t="shared" ref="BS493:BS500" si="705">IF(ISBLANK(V493)=TRUE,0,1)</f>
        <v>0</v>
      </c>
      <c r="BT493" s="77">
        <f t="shared" ref="BT493:BT500" si="706">IF(ISBLANK(W493)=TRUE,0,1)</f>
        <v>0</v>
      </c>
      <c r="BU493" s="77">
        <f t="shared" ref="BU493:BU500" si="707">IF(ISBLANK(X493)=TRUE,0,1)</f>
        <v>0</v>
      </c>
      <c r="BV493" s="77">
        <f t="shared" ref="BV493:BV500" si="708">IF(ISBLANK(Y493)=TRUE,0,1)</f>
        <v>0</v>
      </c>
      <c r="BW493" s="77">
        <f t="shared" ref="BW493:BW500" si="709">IF(ISBLANK(Z493)=TRUE,0,1)</f>
        <v>0</v>
      </c>
      <c r="BY493" s="78" t="str">
        <f t="shared" ref="BY493:BY500" si="710">LEFT(J493,10)</f>
        <v/>
      </c>
      <c r="BZ493" s="78"/>
      <c r="CA493" s="78" t="str">
        <f t="shared" ref="CA493:CA500" si="711">LEFT(BY493,4)</f>
        <v/>
      </c>
      <c r="CB493" s="78" t="str">
        <f t="shared" ref="CB493:CB500" si="712">B$2</f>
        <v>ENL</v>
      </c>
      <c r="CC493" s="78" t="str">
        <f t="shared" ref="CC493:CC500" si="713">CB493&amp;CA493</f>
        <v>ENL</v>
      </c>
    </row>
    <row r="494" spans="1:81" s="76" customFormat="1" ht="14.25" customHeight="1" x14ac:dyDescent="0.35">
      <c r="A494" s="75" t="str">
        <f t="shared" si="682"/>
        <v>Not Completed</v>
      </c>
      <c r="C494" s="77">
        <f t="shared" si="673"/>
        <v>493</v>
      </c>
      <c r="D494" s="14" t="str">
        <f t="shared" si="674"/>
        <v/>
      </c>
      <c r="E494" s="15"/>
      <c r="F494" s="15"/>
      <c r="G494" s="15"/>
      <c r="H494" s="14" t="str">
        <f t="shared" si="675"/>
        <v/>
      </c>
      <c r="I494" s="15"/>
      <c r="J494" s="15"/>
      <c r="K494" s="15"/>
      <c r="L494" s="15"/>
      <c r="M494" s="15"/>
      <c r="N494" s="15"/>
      <c r="O494" s="15"/>
      <c r="P494" s="16"/>
      <c r="Q494" s="17" t="str">
        <f>IF(ISBLANK(O494)=TRUE,"",VLOOKUP(O494,'validation code'!$X$35:$Y$38,2,0))</f>
        <v/>
      </c>
      <c r="R494" s="17" t="e">
        <f t="shared" si="676"/>
        <v>#VALUE!</v>
      </c>
      <c r="S494" s="16"/>
      <c r="T494" s="74" t="str">
        <f t="shared" si="677"/>
        <v/>
      </c>
      <c r="U494" s="69"/>
      <c r="V494" s="69"/>
      <c r="W494" s="69"/>
      <c r="X494" s="69"/>
      <c r="Y494" s="70"/>
      <c r="Z494" s="69"/>
      <c r="AA494" s="71"/>
      <c r="AB494" s="73" t="str">
        <f t="shared" si="679"/>
        <v/>
      </c>
      <c r="AC494" s="73" t="str">
        <f t="shared" si="681"/>
        <v/>
      </c>
      <c r="AD494" s="73" t="str">
        <f t="shared" si="681"/>
        <v/>
      </c>
      <c r="AE494" s="73" t="str">
        <f t="shared" si="681"/>
        <v/>
      </c>
      <c r="AF494" s="73" t="str">
        <f t="shared" si="681"/>
        <v/>
      </c>
      <c r="AG494" s="73" t="str">
        <f t="shared" si="681"/>
        <v/>
      </c>
      <c r="AH494" s="73" t="str">
        <f t="shared" si="681"/>
        <v/>
      </c>
      <c r="AI494" s="73" t="str">
        <f t="shared" si="681"/>
        <v/>
      </c>
      <c r="AJ494" s="73" t="str">
        <f t="shared" si="681"/>
        <v/>
      </c>
      <c r="AK494" s="73" t="str">
        <f t="shared" si="681"/>
        <v/>
      </c>
      <c r="AL494" s="73" t="str">
        <f t="shared" si="681"/>
        <v/>
      </c>
      <c r="AM494" s="73" t="str">
        <f t="shared" si="681"/>
        <v/>
      </c>
      <c r="AN494" s="64" t="e">
        <f t="shared" si="678"/>
        <v>#VALUE!</v>
      </c>
      <c r="AO494" s="12"/>
      <c r="AP494" s="12" t="str">
        <f>IF(ISBLANK(F494),"",VLOOKUP(F494,'validation code'!$T$64:$U$125,2,0))</f>
        <v/>
      </c>
      <c r="AQ494" s="12" t="str">
        <f>IF(ISBLANK(F494),"",VLOOKUP(F494,'validation code'!$T$3:$U$61,2,0))</f>
        <v/>
      </c>
      <c r="AR494" s="12" t="str">
        <f>IF(ISBLANK(M494)=TRUE,"",VLOOKUP(M494,'validation code'!$X$48:$Y$49,2,0))</f>
        <v/>
      </c>
      <c r="AS494" s="12" t="str">
        <f>IF(ISBLANK(F494)=TRUE,"",VLOOKUP(F494,'validation code'!$A$29:$B$91,2,0))</f>
        <v/>
      </c>
      <c r="AT494" s="12"/>
      <c r="AU494" s="12" t="s">
        <v>1149</v>
      </c>
      <c r="AV494" s="12" t="str">
        <f>IF(ISBLANK($B$2)=TRUE,"",VLOOKUP($B$2,'validation code'!$W$54:$X$76,2,0))</f>
        <v>ENL</v>
      </c>
      <c r="AW494" s="75" t="str">
        <f t="shared" si="683"/>
        <v>01</v>
      </c>
      <c r="AX494" s="75" t="str">
        <f t="shared" si="684"/>
        <v/>
      </c>
      <c r="AY494" s="75" t="str">
        <f t="shared" si="685"/>
        <v>0493</v>
      </c>
      <c r="AZ494" s="75" t="str">
        <f t="shared" si="686"/>
        <v>EX-23-ENL-01--0493</v>
      </c>
      <c r="BA494" s="75" t="str">
        <f t="shared" si="687"/>
        <v>Not Completed</v>
      </c>
      <c r="BB494" s="77">
        <f t="shared" si="688"/>
        <v>0</v>
      </c>
      <c r="BC494" s="77">
        <f t="shared" si="689"/>
        <v>0</v>
      </c>
      <c r="BD494" s="77">
        <f t="shared" si="690"/>
        <v>0</v>
      </c>
      <c r="BE494" s="77">
        <f t="shared" si="691"/>
        <v>1</v>
      </c>
      <c r="BF494" s="77">
        <f t="shared" si="692"/>
        <v>0</v>
      </c>
      <c r="BG494" s="77">
        <f t="shared" si="693"/>
        <v>0</v>
      </c>
      <c r="BH494" s="77">
        <f t="shared" si="694"/>
        <v>0</v>
      </c>
      <c r="BI494" s="77">
        <f t="shared" si="695"/>
        <v>0</v>
      </c>
      <c r="BJ494" s="77">
        <f t="shared" si="696"/>
        <v>0</v>
      </c>
      <c r="BK494" s="77">
        <f t="shared" si="697"/>
        <v>0</v>
      </c>
      <c r="BL494" s="77">
        <f t="shared" si="698"/>
        <v>0</v>
      </c>
      <c r="BM494" s="77">
        <f t="shared" si="699"/>
        <v>0</v>
      </c>
      <c r="BN494" s="77">
        <f t="shared" si="700"/>
        <v>1</v>
      </c>
      <c r="BO494" s="77">
        <f t="shared" si="701"/>
        <v>1</v>
      </c>
      <c r="BP494" s="77">
        <f t="shared" si="702"/>
        <v>0</v>
      </c>
      <c r="BQ494" s="77">
        <f t="shared" si="703"/>
        <v>1</v>
      </c>
      <c r="BR494" s="77">
        <f t="shared" si="704"/>
        <v>0</v>
      </c>
      <c r="BS494" s="77">
        <f t="shared" si="705"/>
        <v>0</v>
      </c>
      <c r="BT494" s="77">
        <f t="shared" si="706"/>
        <v>0</v>
      </c>
      <c r="BU494" s="77">
        <f t="shared" si="707"/>
        <v>0</v>
      </c>
      <c r="BV494" s="77">
        <f t="shared" si="708"/>
        <v>0</v>
      </c>
      <c r="BW494" s="77">
        <f t="shared" si="709"/>
        <v>0</v>
      </c>
      <c r="BY494" s="78" t="str">
        <f t="shared" si="710"/>
        <v/>
      </c>
      <c r="BZ494" s="78"/>
      <c r="CA494" s="78" t="str">
        <f t="shared" si="711"/>
        <v/>
      </c>
      <c r="CB494" s="78" t="str">
        <f t="shared" si="712"/>
        <v>ENL</v>
      </c>
      <c r="CC494" s="78" t="str">
        <f t="shared" si="713"/>
        <v>ENL</v>
      </c>
    </row>
    <row r="495" spans="1:81" s="76" customFormat="1" ht="14.25" customHeight="1" x14ac:dyDescent="0.35">
      <c r="A495" s="75" t="str">
        <f t="shared" si="682"/>
        <v>Not Completed</v>
      </c>
      <c r="C495" s="77">
        <f t="shared" si="673"/>
        <v>494</v>
      </c>
      <c r="D495" s="14" t="str">
        <f t="shared" si="674"/>
        <v/>
      </c>
      <c r="E495" s="15"/>
      <c r="F495" s="15"/>
      <c r="G495" s="15"/>
      <c r="H495" s="14" t="str">
        <f t="shared" si="675"/>
        <v/>
      </c>
      <c r="I495" s="15"/>
      <c r="J495" s="15"/>
      <c r="K495" s="15"/>
      <c r="L495" s="15"/>
      <c r="M495" s="15"/>
      <c r="N495" s="15"/>
      <c r="O495" s="15"/>
      <c r="P495" s="16"/>
      <c r="Q495" s="17" t="str">
        <f>IF(ISBLANK(O495)=TRUE,"",VLOOKUP(O495,'validation code'!$X$35:$Y$38,2,0))</f>
        <v/>
      </c>
      <c r="R495" s="17" t="e">
        <f t="shared" si="676"/>
        <v>#VALUE!</v>
      </c>
      <c r="S495" s="16"/>
      <c r="T495" s="74" t="str">
        <f t="shared" si="677"/>
        <v/>
      </c>
      <c r="U495" s="69"/>
      <c r="V495" s="69"/>
      <c r="W495" s="69"/>
      <c r="X495" s="69"/>
      <c r="Y495" s="70"/>
      <c r="Z495" s="69"/>
      <c r="AA495" s="71"/>
      <c r="AB495" s="73" t="str">
        <f t="shared" si="679"/>
        <v/>
      </c>
      <c r="AC495" s="73" t="str">
        <f t="shared" si="681"/>
        <v/>
      </c>
      <c r="AD495" s="73" t="str">
        <f t="shared" si="681"/>
        <v/>
      </c>
      <c r="AE495" s="73" t="str">
        <f t="shared" si="681"/>
        <v/>
      </c>
      <c r="AF495" s="73" t="str">
        <f t="shared" si="681"/>
        <v/>
      </c>
      <c r="AG495" s="73" t="str">
        <f t="shared" si="681"/>
        <v/>
      </c>
      <c r="AH495" s="73" t="str">
        <f t="shared" si="681"/>
        <v/>
      </c>
      <c r="AI495" s="73" t="str">
        <f t="shared" si="681"/>
        <v/>
      </c>
      <c r="AJ495" s="73" t="str">
        <f t="shared" si="681"/>
        <v/>
      </c>
      <c r="AK495" s="73" t="str">
        <f t="shared" si="681"/>
        <v/>
      </c>
      <c r="AL495" s="73" t="str">
        <f t="shared" si="681"/>
        <v/>
      </c>
      <c r="AM495" s="73" t="str">
        <f t="shared" si="681"/>
        <v/>
      </c>
      <c r="AN495" s="64" t="e">
        <f t="shared" si="678"/>
        <v>#VALUE!</v>
      </c>
      <c r="AO495" s="12"/>
      <c r="AP495" s="12" t="str">
        <f>IF(ISBLANK(F495),"",VLOOKUP(F495,'validation code'!$T$64:$U$125,2,0))</f>
        <v/>
      </c>
      <c r="AQ495" s="12" t="str">
        <f>IF(ISBLANK(F495),"",VLOOKUP(F495,'validation code'!$T$3:$U$61,2,0))</f>
        <v/>
      </c>
      <c r="AR495" s="12" t="str">
        <f>IF(ISBLANK(M495)=TRUE,"",VLOOKUP(M495,'validation code'!$X$48:$Y$49,2,0))</f>
        <v/>
      </c>
      <c r="AS495" s="12" t="str">
        <f>IF(ISBLANK(F495)=TRUE,"",VLOOKUP(F495,'validation code'!$A$29:$B$91,2,0))</f>
        <v/>
      </c>
      <c r="AT495" s="12"/>
      <c r="AU495" s="12" t="s">
        <v>1149</v>
      </c>
      <c r="AV495" s="12" t="str">
        <f>IF(ISBLANK($B$2)=TRUE,"",VLOOKUP($B$2,'validation code'!$W$54:$X$76,2,0))</f>
        <v>ENL</v>
      </c>
      <c r="AW495" s="75" t="str">
        <f t="shared" si="683"/>
        <v>01</v>
      </c>
      <c r="AX495" s="75" t="str">
        <f t="shared" si="684"/>
        <v/>
      </c>
      <c r="AY495" s="75" t="str">
        <f t="shared" si="685"/>
        <v>0494</v>
      </c>
      <c r="AZ495" s="75" t="str">
        <f t="shared" si="686"/>
        <v>EX-23-ENL-01--0494</v>
      </c>
      <c r="BA495" s="75" t="str">
        <f t="shared" si="687"/>
        <v>Not Completed</v>
      </c>
      <c r="BB495" s="77">
        <f t="shared" si="688"/>
        <v>0</v>
      </c>
      <c r="BC495" s="77">
        <f t="shared" si="689"/>
        <v>0</v>
      </c>
      <c r="BD495" s="77">
        <f t="shared" si="690"/>
        <v>0</v>
      </c>
      <c r="BE495" s="77">
        <f t="shared" si="691"/>
        <v>1</v>
      </c>
      <c r="BF495" s="77">
        <f t="shared" si="692"/>
        <v>0</v>
      </c>
      <c r="BG495" s="77">
        <f t="shared" si="693"/>
        <v>0</v>
      </c>
      <c r="BH495" s="77">
        <f t="shared" si="694"/>
        <v>0</v>
      </c>
      <c r="BI495" s="77">
        <f t="shared" si="695"/>
        <v>0</v>
      </c>
      <c r="BJ495" s="77">
        <f t="shared" si="696"/>
        <v>0</v>
      </c>
      <c r="BK495" s="77">
        <f t="shared" si="697"/>
        <v>0</v>
      </c>
      <c r="BL495" s="77">
        <f t="shared" si="698"/>
        <v>0</v>
      </c>
      <c r="BM495" s="77">
        <f t="shared" si="699"/>
        <v>0</v>
      </c>
      <c r="BN495" s="77">
        <f t="shared" si="700"/>
        <v>1</v>
      </c>
      <c r="BO495" s="77">
        <f t="shared" si="701"/>
        <v>1</v>
      </c>
      <c r="BP495" s="77">
        <f t="shared" si="702"/>
        <v>0</v>
      </c>
      <c r="BQ495" s="77">
        <f t="shared" si="703"/>
        <v>1</v>
      </c>
      <c r="BR495" s="77">
        <f t="shared" si="704"/>
        <v>0</v>
      </c>
      <c r="BS495" s="77">
        <f t="shared" si="705"/>
        <v>0</v>
      </c>
      <c r="BT495" s="77">
        <f t="shared" si="706"/>
        <v>0</v>
      </c>
      <c r="BU495" s="77">
        <f t="shared" si="707"/>
        <v>0</v>
      </c>
      <c r="BV495" s="77">
        <f t="shared" si="708"/>
        <v>0</v>
      </c>
      <c r="BW495" s="77">
        <f t="shared" si="709"/>
        <v>0</v>
      </c>
      <c r="BY495" s="78" t="str">
        <f t="shared" si="710"/>
        <v/>
      </c>
      <c r="BZ495" s="78"/>
      <c r="CA495" s="78" t="str">
        <f t="shared" si="711"/>
        <v/>
      </c>
      <c r="CB495" s="78" t="str">
        <f t="shared" si="712"/>
        <v>ENL</v>
      </c>
      <c r="CC495" s="78" t="str">
        <f t="shared" si="713"/>
        <v>ENL</v>
      </c>
    </row>
    <row r="496" spans="1:81" s="76" customFormat="1" ht="14.25" customHeight="1" x14ac:dyDescent="0.35">
      <c r="A496" s="75" t="str">
        <f t="shared" si="682"/>
        <v>Not Completed</v>
      </c>
      <c r="C496" s="77">
        <f t="shared" si="673"/>
        <v>495</v>
      </c>
      <c r="D496" s="14" t="str">
        <f t="shared" si="674"/>
        <v/>
      </c>
      <c r="E496" s="15"/>
      <c r="F496" s="15"/>
      <c r="G496" s="15"/>
      <c r="H496" s="14" t="str">
        <f t="shared" si="675"/>
        <v/>
      </c>
      <c r="I496" s="15"/>
      <c r="J496" s="15"/>
      <c r="K496" s="15"/>
      <c r="L496" s="15"/>
      <c r="M496" s="15"/>
      <c r="N496" s="15"/>
      <c r="O496" s="15"/>
      <c r="P496" s="16"/>
      <c r="Q496" s="17" t="str">
        <f>IF(ISBLANK(O496)=TRUE,"",VLOOKUP(O496,'validation code'!$X$35:$Y$38,2,0))</f>
        <v/>
      </c>
      <c r="R496" s="17" t="e">
        <f t="shared" si="676"/>
        <v>#VALUE!</v>
      </c>
      <c r="S496" s="16"/>
      <c r="T496" s="74" t="str">
        <f t="shared" si="677"/>
        <v/>
      </c>
      <c r="U496" s="69"/>
      <c r="V496" s="69"/>
      <c r="W496" s="69"/>
      <c r="X496" s="69"/>
      <c r="Y496" s="70"/>
      <c r="Z496" s="69"/>
      <c r="AA496" s="71"/>
      <c r="AB496" s="73" t="str">
        <f t="shared" si="679"/>
        <v/>
      </c>
      <c r="AC496" s="73" t="str">
        <f t="shared" si="681"/>
        <v/>
      </c>
      <c r="AD496" s="73" t="str">
        <f t="shared" si="681"/>
        <v/>
      </c>
      <c r="AE496" s="73" t="str">
        <f t="shared" si="681"/>
        <v/>
      </c>
      <c r="AF496" s="73" t="str">
        <f t="shared" si="681"/>
        <v/>
      </c>
      <c r="AG496" s="73" t="str">
        <f t="shared" si="681"/>
        <v/>
      </c>
      <c r="AH496" s="73" t="str">
        <f t="shared" si="681"/>
        <v/>
      </c>
      <c r="AI496" s="73" t="str">
        <f t="shared" si="681"/>
        <v/>
      </c>
      <c r="AJ496" s="73" t="str">
        <f t="shared" si="681"/>
        <v/>
      </c>
      <c r="AK496" s="73" t="str">
        <f t="shared" si="681"/>
        <v/>
      </c>
      <c r="AL496" s="73" t="str">
        <f t="shared" si="681"/>
        <v/>
      </c>
      <c r="AM496" s="73" t="str">
        <f t="shared" si="681"/>
        <v/>
      </c>
      <c r="AN496" s="64" t="e">
        <f t="shared" si="678"/>
        <v>#VALUE!</v>
      </c>
      <c r="AO496" s="12"/>
      <c r="AP496" s="12" t="str">
        <f>IF(ISBLANK(F496),"",VLOOKUP(F496,'validation code'!$T$64:$U$125,2,0))</f>
        <v/>
      </c>
      <c r="AQ496" s="12" t="str">
        <f>IF(ISBLANK(F496),"",VLOOKUP(F496,'validation code'!$T$3:$U$61,2,0))</f>
        <v/>
      </c>
      <c r="AR496" s="12" t="str">
        <f>IF(ISBLANK(M496)=TRUE,"",VLOOKUP(M496,'validation code'!$X$48:$Y$49,2,0))</f>
        <v/>
      </c>
      <c r="AS496" s="12" t="str">
        <f>IF(ISBLANK(F496)=TRUE,"",VLOOKUP(F496,'validation code'!$A$29:$B$91,2,0))</f>
        <v/>
      </c>
      <c r="AT496" s="12"/>
      <c r="AU496" s="12" t="s">
        <v>1149</v>
      </c>
      <c r="AV496" s="12" t="str">
        <f>IF(ISBLANK($B$2)=TRUE,"",VLOOKUP($B$2,'validation code'!$W$54:$X$76,2,0))</f>
        <v>ENL</v>
      </c>
      <c r="AW496" s="75" t="str">
        <f t="shared" si="683"/>
        <v>01</v>
      </c>
      <c r="AX496" s="75" t="str">
        <f t="shared" si="684"/>
        <v/>
      </c>
      <c r="AY496" s="75" t="str">
        <f t="shared" si="685"/>
        <v>0495</v>
      </c>
      <c r="AZ496" s="75" t="str">
        <f t="shared" si="686"/>
        <v>EX-23-ENL-01--0495</v>
      </c>
      <c r="BA496" s="75" t="str">
        <f t="shared" si="687"/>
        <v>Not Completed</v>
      </c>
      <c r="BB496" s="77">
        <f t="shared" si="688"/>
        <v>0</v>
      </c>
      <c r="BC496" s="77">
        <f t="shared" si="689"/>
        <v>0</v>
      </c>
      <c r="BD496" s="77">
        <f t="shared" si="690"/>
        <v>0</v>
      </c>
      <c r="BE496" s="77">
        <f t="shared" si="691"/>
        <v>1</v>
      </c>
      <c r="BF496" s="77">
        <f t="shared" si="692"/>
        <v>0</v>
      </c>
      <c r="BG496" s="77">
        <f t="shared" si="693"/>
        <v>0</v>
      </c>
      <c r="BH496" s="77">
        <f t="shared" si="694"/>
        <v>0</v>
      </c>
      <c r="BI496" s="77">
        <f t="shared" si="695"/>
        <v>0</v>
      </c>
      <c r="BJ496" s="77">
        <f t="shared" si="696"/>
        <v>0</v>
      </c>
      <c r="BK496" s="77">
        <f t="shared" si="697"/>
        <v>0</v>
      </c>
      <c r="BL496" s="77">
        <f t="shared" si="698"/>
        <v>0</v>
      </c>
      <c r="BM496" s="77">
        <f t="shared" si="699"/>
        <v>0</v>
      </c>
      <c r="BN496" s="77">
        <f t="shared" si="700"/>
        <v>1</v>
      </c>
      <c r="BO496" s="77">
        <f t="shared" si="701"/>
        <v>1</v>
      </c>
      <c r="BP496" s="77">
        <f t="shared" si="702"/>
        <v>0</v>
      </c>
      <c r="BQ496" s="77">
        <f t="shared" si="703"/>
        <v>1</v>
      </c>
      <c r="BR496" s="77">
        <f t="shared" si="704"/>
        <v>0</v>
      </c>
      <c r="BS496" s="77">
        <f t="shared" si="705"/>
        <v>0</v>
      </c>
      <c r="BT496" s="77">
        <f t="shared" si="706"/>
        <v>0</v>
      </c>
      <c r="BU496" s="77">
        <f t="shared" si="707"/>
        <v>0</v>
      </c>
      <c r="BV496" s="77">
        <f t="shared" si="708"/>
        <v>0</v>
      </c>
      <c r="BW496" s="77">
        <f t="shared" si="709"/>
        <v>0</v>
      </c>
      <c r="BY496" s="78" t="str">
        <f t="shared" si="710"/>
        <v/>
      </c>
      <c r="BZ496" s="78"/>
      <c r="CA496" s="78" t="str">
        <f t="shared" si="711"/>
        <v/>
      </c>
      <c r="CB496" s="78" t="str">
        <f t="shared" si="712"/>
        <v>ENL</v>
      </c>
      <c r="CC496" s="78" t="str">
        <f t="shared" si="713"/>
        <v>ENL</v>
      </c>
    </row>
    <row r="497" spans="1:81" s="76" customFormat="1" ht="14.25" customHeight="1" x14ac:dyDescent="0.35">
      <c r="A497" s="75" t="str">
        <f t="shared" si="682"/>
        <v>Not Completed</v>
      </c>
      <c r="C497" s="77">
        <f t="shared" si="673"/>
        <v>496</v>
      </c>
      <c r="D497" s="14" t="str">
        <f t="shared" si="674"/>
        <v/>
      </c>
      <c r="E497" s="15"/>
      <c r="F497" s="15"/>
      <c r="G497" s="15"/>
      <c r="H497" s="14" t="str">
        <f t="shared" si="675"/>
        <v/>
      </c>
      <c r="I497" s="15"/>
      <c r="J497" s="15"/>
      <c r="K497" s="15"/>
      <c r="L497" s="15"/>
      <c r="M497" s="15"/>
      <c r="N497" s="15"/>
      <c r="O497" s="15"/>
      <c r="P497" s="16"/>
      <c r="Q497" s="17" t="str">
        <f>IF(ISBLANK(O497)=TRUE,"",VLOOKUP(O497,'validation code'!$X$35:$Y$38,2,0))</f>
        <v/>
      </c>
      <c r="R497" s="17" t="e">
        <f t="shared" si="676"/>
        <v>#VALUE!</v>
      </c>
      <c r="S497" s="16"/>
      <c r="T497" s="74" t="str">
        <f t="shared" si="677"/>
        <v/>
      </c>
      <c r="U497" s="69"/>
      <c r="V497" s="69"/>
      <c r="W497" s="69"/>
      <c r="X497" s="69"/>
      <c r="Y497" s="70"/>
      <c r="Z497" s="69"/>
      <c r="AA497" s="71"/>
      <c r="AB497" s="73" t="str">
        <f t="shared" si="679"/>
        <v/>
      </c>
      <c r="AC497" s="73" t="str">
        <f t="shared" si="681"/>
        <v/>
      </c>
      <c r="AD497" s="73" t="str">
        <f t="shared" si="681"/>
        <v/>
      </c>
      <c r="AE497" s="73" t="str">
        <f t="shared" si="681"/>
        <v/>
      </c>
      <c r="AF497" s="73" t="str">
        <f t="shared" si="681"/>
        <v/>
      </c>
      <c r="AG497" s="73" t="str">
        <f t="shared" si="681"/>
        <v/>
      </c>
      <c r="AH497" s="73" t="str">
        <f t="shared" si="681"/>
        <v/>
      </c>
      <c r="AI497" s="73" t="str">
        <f t="shared" si="681"/>
        <v/>
      </c>
      <c r="AJ497" s="73" t="str">
        <f t="shared" si="681"/>
        <v/>
      </c>
      <c r="AK497" s="73" t="str">
        <f t="shared" si="681"/>
        <v/>
      </c>
      <c r="AL497" s="73" t="str">
        <f t="shared" si="681"/>
        <v/>
      </c>
      <c r="AM497" s="73" t="str">
        <f t="shared" si="681"/>
        <v/>
      </c>
      <c r="AN497" s="64" t="e">
        <f t="shared" si="678"/>
        <v>#VALUE!</v>
      </c>
      <c r="AO497" s="12"/>
      <c r="AP497" s="12" t="str">
        <f>IF(ISBLANK(F497),"",VLOOKUP(F497,'validation code'!$T$64:$U$125,2,0))</f>
        <v/>
      </c>
      <c r="AQ497" s="12" t="str">
        <f>IF(ISBLANK(F497),"",VLOOKUP(F497,'validation code'!$T$3:$U$61,2,0))</f>
        <v/>
      </c>
      <c r="AR497" s="12" t="str">
        <f>IF(ISBLANK(M497)=TRUE,"",VLOOKUP(M497,'validation code'!$X$48:$Y$49,2,0))</f>
        <v/>
      </c>
      <c r="AS497" s="12" t="str">
        <f>IF(ISBLANK(F497)=TRUE,"",VLOOKUP(F497,'validation code'!$A$29:$B$91,2,0))</f>
        <v/>
      </c>
      <c r="AT497" s="12"/>
      <c r="AU497" s="12" t="s">
        <v>1149</v>
      </c>
      <c r="AV497" s="12" t="str">
        <f>IF(ISBLANK($B$2)=TRUE,"",VLOOKUP($B$2,'validation code'!$W$54:$X$76,2,0))</f>
        <v>ENL</v>
      </c>
      <c r="AW497" s="75" t="str">
        <f t="shared" si="683"/>
        <v>01</v>
      </c>
      <c r="AX497" s="75" t="str">
        <f t="shared" si="684"/>
        <v/>
      </c>
      <c r="AY497" s="75" t="str">
        <f t="shared" si="685"/>
        <v>0496</v>
      </c>
      <c r="AZ497" s="75" t="str">
        <f t="shared" si="686"/>
        <v>EX-23-ENL-01--0496</v>
      </c>
      <c r="BA497" s="75" t="str">
        <f t="shared" si="687"/>
        <v>Not Completed</v>
      </c>
      <c r="BB497" s="77">
        <f t="shared" si="688"/>
        <v>0</v>
      </c>
      <c r="BC497" s="77">
        <f t="shared" si="689"/>
        <v>0</v>
      </c>
      <c r="BD497" s="77">
        <f t="shared" si="690"/>
        <v>0</v>
      </c>
      <c r="BE497" s="77">
        <f t="shared" si="691"/>
        <v>1</v>
      </c>
      <c r="BF497" s="77">
        <f t="shared" si="692"/>
        <v>0</v>
      </c>
      <c r="BG497" s="77">
        <f t="shared" si="693"/>
        <v>0</v>
      </c>
      <c r="BH497" s="77">
        <f t="shared" si="694"/>
        <v>0</v>
      </c>
      <c r="BI497" s="77">
        <f t="shared" si="695"/>
        <v>0</v>
      </c>
      <c r="BJ497" s="77">
        <f t="shared" si="696"/>
        <v>0</v>
      </c>
      <c r="BK497" s="77">
        <f t="shared" si="697"/>
        <v>0</v>
      </c>
      <c r="BL497" s="77">
        <f t="shared" si="698"/>
        <v>0</v>
      </c>
      <c r="BM497" s="77">
        <f t="shared" si="699"/>
        <v>0</v>
      </c>
      <c r="BN497" s="77">
        <f t="shared" si="700"/>
        <v>1</v>
      </c>
      <c r="BO497" s="77">
        <f t="shared" si="701"/>
        <v>1</v>
      </c>
      <c r="BP497" s="77">
        <f t="shared" si="702"/>
        <v>0</v>
      </c>
      <c r="BQ497" s="77">
        <f t="shared" si="703"/>
        <v>1</v>
      </c>
      <c r="BR497" s="77">
        <f t="shared" si="704"/>
        <v>0</v>
      </c>
      <c r="BS497" s="77">
        <f t="shared" si="705"/>
        <v>0</v>
      </c>
      <c r="BT497" s="77">
        <f t="shared" si="706"/>
        <v>0</v>
      </c>
      <c r="BU497" s="77">
        <f t="shared" si="707"/>
        <v>0</v>
      </c>
      <c r="BV497" s="77">
        <f t="shared" si="708"/>
        <v>0</v>
      </c>
      <c r="BW497" s="77">
        <f t="shared" si="709"/>
        <v>0</v>
      </c>
      <c r="BY497" s="78" t="str">
        <f t="shared" si="710"/>
        <v/>
      </c>
      <c r="BZ497" s="78"/>
      <c r="CA497" s="78" t="str">
        <f t="shared" si="711"/>
        <v/>
      </c>
      <c r="CB497" s="78" t="str">
        <f t="shared" si="712"/>
        <v>ENL</v>
      </c>
      <c r="CC497" s="78" t="str">
        <f t="shared" si="713"/>
        <v>ENL</v>
      </c>
    </row>
    <row r="498" spans="1:81" s="76" customFormat="1" ht="14.25" customHeight="1" x14ac:dyDescent="0.35">
      <c r="A498" s="75" t="str">
        <f t="shared" si="682"/>
        <v>Not Completed</v>
      </c>
      <c r="C498" s="77">
        <f t="shared" si="673"/>
        <v>497</v>
      </c>
      <c r="D498" s="14" t="str">
        <f t="shared" si="674"/>
        <v/>
      </c>
      <c r="E498" s="15"/>
      <c r="F498" s="15"/>
      <c r="G498" s="15"/>
      <c r="H498" s="14" t="str">
        <f t="shared" si="675"/>
        <v/>
      </c>
      <c r="I498" s="15"/>
      <c r="J498" s="15"/>
      <c r="K498" s="15"/>
      <c r="L498" s="15"/>
      <c r="M498" s="15"/>
      <c r="N498" s="15"/>
      <c r="O498" s="15"/>
      <c r="P498" s="16"/>
      <c r="Q498" s="17" t="str">
        <f>IF(ISBLANK(O498)=TRUE,"",VLOOKUP(O498,'validation code'!$X$35:$Y$38,2,0))</f>
        <v/>
      </c>
      <c r="R498" s="17" t="e">
        <f t="shared" si="676"/>
        <v>#VALUE!</v>
      </c>
      <c r="S498" s="16"/>
      <c r="T498" s="74" t="str">
        <f t="shared" si="677"/>
        <v/>
      </c>
      <c r="U498" s="69"/>
      <c r="V498" s="69"/>
      <c r="W498" s="69"/>
      <c r="X498" s="69"/>
      <c r="Y498" s="70"/>
      <c r="Z498" s="69"/>
      <c r="AA498" s="71"/>
      <c r="AB498" s="73" t="str">
        <f t="shared" si="679"/>
        <v/>
      </c>
      <c r="AC498" s="73" t="str">
        <f t="shared" si="681"/>
        <v/>
      </c>
      <c r="AD498" s="73" t="str">
        <f t="shared" si="681"/>
        <v/>
      </c>
      <c r="AE498" s="73" t="str">
        <f t="shared" si="681"/>
        <v/>
      </c>
      <c r="AF498" s="73" t="str">
        <f t="shared" si="681"/>
        <v/>
      </c>
      <c r="AG498" s="73" t="str">
        <f t="shared" si="681"/>
        <v/>
      </c>
      <c r="AH498" s="73" t="str">
        <f t="shared" si="681"/>
        <v/>
      </c>
      <c r="AI498" s="73" t="str">
        <f t="shared" si="681"/>
        <v/>
      </c>
      <c r="AJ498" s="73" t="str">
        <f t="shared" si="681"/>
        <v/>
      </c>
      <c r="AK498" s="73" t="str">
        <f t="shared" si="681"/>
        <v/>
      </c>
      <c r="AL498" s="73" t="str">
        <f t="shared" si="681"/>
        <v/>
      </c>
      <c r="AM498" s="73" t="str">
        <f t="shared" si="681"/>
        <v/>
      </c>
      <c r="AN498" s="64" t="e">
        <f t="shared" si="678"/>
        <v>#VALUE!</v>
      </c>
      <c r="AO498" s="12"/>
      <c r="AP498" s="12" t="str">
        <f>IF(ISBLANK(F498),"",VLOOKUP(F498,'validation code'!$T$64:$U$125,2,0))</f>
        <v/>
      </c>
      <c r="AQ498" s="12" t="str">
        <f>IF(ISBLANK(F498),"",VLOOKUP(F498,'validation code'!$T$3:$U$61,2,0))</f>
        <v/>
      </c>
      <c r="AR498" s="12" t="str">
        <f>IF(ISBLANK(M498)=TRUE,"",VLOOKUP(M498,'validation code'!$X$48:$Y$49,2,0))</f>
        <v/>
      </c>
      <c r="AS498" s="12" t="str">
        <f>IF(ISBLANK(F498)=TRUE,"",VLOOKUP(F498,'validation code'!$A$29:$B$91,2,0))</f>
        <v/>
      </c>
      <c r="AT498" s="12"/>
      <c r="AU498" s="12" t="s">
        <v>1149</v>
      </c>
      <c r="AV498" s="12" t="str">
        <f>IF(ISBLANK($B$2)=TRUE,"",VLOOKUP($B$2,'validation code'!$W$54:$X$76,2,0))</f>
        <v>ENL</v>
      </c>
      <c r="AW498" s="75" t="str">
        <f t="shared" si="683"/>
        <v>01</v>
      </c>
      <c r="AX498" s="75" t="str">
        <f t="shared" si="684"/>
        <v/>
      </c>
      <c r="AY498" s="75" t="str">
        <f t="shared" si="685"/>
        <v>0497</v>
      </c>
      <c r="AZ498" s="75" t="str">
        <f t="shared" si="686"/>
        <v>EX-23-ENL-01--0497</v>
      </c>
      <c r="BA498" s="75" t="str">
        <f t="shared" si="687"/>
        <v>Not Completed</v>
      </c>
      <c r="BB498" s="77">
        <f t="shared" si="688"/>
        <v>0</v>
      </c>
      <c r="BC498" s="77">
        <f t="shared" si="689"/>
        <v>0</v>
      </c>
      <c r="BD498" s="77">
        <f t="shared" si="690"/>
        <v>0</v>
      </c>
      <c r="BE498" s="77">
        <f t="shared" si="691"/>
        <v>1</v>
      </c>
      <c r="BF498" s="77">
        <f t="shared" si="692"/>
        <v>0</v>
      </c>
      <c r="BG498" s="77">
        <f t="shared" si="693"/>
        <v>0</v>
      </c>
      <c r="BH498" s="77">
        <f t="shared" si="694"/>
        <v>0</v>
      </c>
      <c r="BI498" s="77">
        <f t="shared" si="695"/>
        <v>0</v>
      </c>
      <c r="BJ498" s="77">
        <f t="shared" si="696"/>
        <v>0</v>
      </c>
      <c r="BK498" s="77">
        <f t="shared" si="697"/>
        <v>0</v>
      </c>
      <c r="BL498" s="77">
        <f t="shared" si="698"/>
        <v>0</v>
      </c>
      <c r="BM498" s="77">
        <f t="shared" si="699"/>
        <v>0</v>
      </c>
      <c r="BN498" s="77">
        <f t="shared" si="700"/>
        <v>1</v>
      </c>
      <c r="BO498" s="77">
        <f t="shared" si="701"/>
        <v>1</v>
      </c>
      <c r="BP498" s="77">
        <f t="shared" si="702"/>
        <v>0</v>
      </c>
      <c r="BQ498" s="77">
        <f t="shared" si="703"/>
        <v>1</v>
      </c>
      <c r="BR498" s="77">
        <f t="shared" si="704"/>
        <v>0</v>
      </c>
      <c r="BS498" s="77">
        <f t="shared" si="705"/>
        <v>0</v>
      </c>
      <c r="BT498" s="77">
        <f t="shared" si="706"/>
        <v>0</v>
      </c>
      <c r="BU498" s="77">
        <f t="shared" si="707"/>
        <v>0</v>
      </c>
      <c r="BV498" s="77">
        <f t="shared" si="708"/>
        <v>0</v>
      </c>
      <c r="BW498" s="77">
        <f t="shared" si="709"/>
        <v>0</v>
      </c>
      <c r="BY498" s="78" t="str">
        <f t="shared" si="710"/>
        <v/>
      </c>
      <c r="BZ498" s="78"/>
      <c r="CA498" s="78" t="str">
        <f t="shared" si="711"/>
        <v/>
      </c>
      <c r="CB498" s="78" t="str">
        <f t="shared" si="712"/>
        <v>ENL</v>
      </c>
      <c r="CC498" s="78" t="str">
        <f t="shared" si="713"/>
        <v>ENL</v>
      </c>
    </row>
    <row r="499" spans="1:81" s="76" customFormat="1" ht="14.25" customHeight="1" x14ac:dyDescent="0.35">
      <c r="A499" s="75" t="str">
        <f t="shared" si="682"/>
        <v>Not Completed</v>
      </c>
      <c r="C499" s="77">
        <f t="shared" si="673"/>
        <v>498</v>
      </c>
      <c r="D499" s="14" t="str">
        <f t="shared" si="674"/>
        <v/>
      </c>
      <c r="E499" s="15"/>
      <c r="F499" s="15"/>
      <c r="G499" s="15"/>
      <c r="H499" s="14" t="str">
        <f t="shared" si="675"/>
        <v/>
      </c>
      <c r="I499" s="15"/>
      <c r="J499" s="15"/>
      <c r="K499" s="15"/>
      <c r="L499" s="15"/>
      <c r="M499" s="15"/>
      <c r="N499" s="15"/>
      <c r="O499" s="15"/>
      <c r="P499" s="16"/>
      <c r="Q499" s="17" t="str">
        <f>IF(ISBLANK(O499)=TRUE,"",VLOOKUP(O499,'validation code'!$X$35:$Y$38,2,0))</f>
        <v/>
      </c>
      <c r="R499" s="17" t="e">
        <f t="shared" si="676"/>
        <v>#VALUE!</v>
      </c>
      <c r="S499" s="16"/>
      <c r="T499" s="74" t="str">
        <f t="shared" si="677"/>
        <v/>
      </c>
      <c r="U499" s="69"/>
      <c r="V499" s="69"/>
      <c r="W499" s="69"/>
      <c r="X499" s="69"/>
      <c r="Y499" s="70"/>
      <c r="Z499" s="69"/>
      <c r="AA499" s="71"/>
      <c r="AB499" s="73" t="str">
        <f t="shared" si="679"/>
        <v/>
      </c>
      <c r="AC499" s="73" t="str">
        <f t="shared" si="681"/>
        <v/>
      </c>
      <c r="AD499" s="73" t="str">
        <f t="shared" si="681"/>
        <v/>
      </c>
      <c r="AE499" s="73" t="str">
        <f t="shared" si="681"/>
        <v/>
      </c>
      <c r="AF499" s="73" t="str">
        <f t="shared" si="681"/>
        <v/>
      </c>
      <c r="AG499" s="73" t="str">
        <f t="shared" si="681"/>
        <v/>
      </c>
      <c r="AH499" s="73" t="str">
        <f t="shared" si="681"/>
        <v/>
      </c>
      <c r="AI499" s="73" t="str">
        <f t="shared" si="681"/>
        <v/>
      </c>
      <c r="AJ499" s="73" t="str">
        <f t="shared" si="681"/>
        <v/>
      </c>
      <c r="AK499" s="73" t="str">
        <f t="shared" si="681"/>
        <v/>
      </c>
      <c r="AL499" s="73" t="str">
        <f t="shared" si="681"/>
        <v/>
      </c>
      <c r="AM499" s="73" t="str">
        <f t="shared" si="681"/>
        <v/>
      </c>
      <c r="AN499" s="64" t="e">
        <f t="shared" si="678"/>
        <v>#VALUE!</v>
      </c>
      <c r="AO499" s="12"/>
      <c r="AP499" s="12" t="str">
        <f>IF(ISBLANK(F499),"",VLOOKUP(F499,'validation code'!$T$64:$U$125,2,0))</f>
        <v/>
      </c>
      <c r="AQ499" s="12" t="str">
        <f>IF(ISBLANK(F499),"",VLOOKUP(F499,'validation code'!$T$3:$U$61,2,0))</f>
        <v/>
      </c>
      <c r="AR499" s="12" t="str">
        <f>IF(ISBLANK(M499)=TRUE,"",VLOOKUP(M499,'validation code'!$X$48:$Y$49,2,0))</f>
        <v/>
      </c>
      <c r="AS499" s="12" t="str">
        <f>IF(ISBLANK(F499)=TRUE,"",VLOOKUP(F499,'validation code'!$A$29:$B$91,2,0))</f>
        <v/>
      </c>
      <c r="AT499" s="12"/>
      <c r="AU499" s="12" t="s">
        <v>1149</v>
      </c>
      <c r="AV499" s="12" t="str">
        <f>IF(ISBLANK($B$2)=TRUE,"",VLOOKUP($B$2,'validation code'!$W$54:$X$76,2,0))</f>
        <v>ENL</v>
      </c>
      <c r="AW499" s="75" t="str">
        <f t="shared" si="683"/>
        <v>01</v>
      </c>
      <c r="AX499" s="75" t="str">
        <f t="shared" si="684"/>
        <v/>
      </c>
      <c r="AY499" s="75" t="str">
        <f t="shared" si="685"/>
        <v>0498</v>
      </c>
      <c r="AZ499" s="75" t="str">
        <f t="shared" si="686"/>
        <v>EX-23-ENL-01--0498</v>
      </c>
      <c r="BA499" s="75" t="str">
        <f t="shared" si="687"/>
        <v>Not Completed</v>
      </c>
      <c r="BB499" s="77">
        <f t="shared" si="688"/>
        <v>0</v>
      </c>
      <c r="BC499" s="77">
        <f t="shared" si="689"/>
        <v>0</v>
      </c>
      <c r="BD499" s="77">
        <f t="shared" si="690"/>
        <v>0</v>
      </c>
      <c r="BE499" s="77">
        <f t="shared" si="691"/>
        <v>1</v>
      </c>
      <c r="BF499" s="77">
        <f t="shared" si="692"/>
        <v>0</v>
      </c>
      <c r="BG499" s="77">
        <f t="shared" si="693"/>
        <v>0</v>
      </c>
      <c r="BH499" s="77">
        <f t="shared" si="694"/>
        <v>0</v>
      </c>
      <c r="BI499" s="77">
        <f t="shared" si="695"/>
        <v>0</v>
      </c>
      <c r="BJ499" s="77">
        <f t="shared" si="696"/>
        <v>0</v>
      </c>
      <c r="BK499" s="77">
        <f t="shared" si="697"/>
        <v>0</v>
      </c>
      <c r="BL499" s="77">
        <f t="shared" si="698"/>
        <v>0</v>
      </c>
      <c r="BM499" s="77">
        <f t="shared" si="699"/>
        <v>0</v>
      </c>
      <c r="BN499" s="77">
        <f t="shared" si="700"/>
        <v>1</v>
      </c>
      <c r="BO499" s="77">
        <f t="shared" si="701"/>
        <v>1</v>
      </c>
      <c r="BP499" s="77">
        <f t="shared" si="702"/>
        <v>0</v>
      </c>
      <c r="BQ499" s="77">
        <f t="shared" si="703"/>
        <v>1</v>
      </c>
      <c r="BR499" s="77">
        <f t="shared" si="704"/>
        <v>0</v>
      </c>
      <c r="BS499" s="77">
        <f t="shared" si="705"/>
        <v>0</v>
      </c>
      <c r="BT499" s="77">
        <f t="shared" si="706"/>
        <v>0</v>
      </c>
      <c r="BU499" s="77">
        <f t="shared" si="707"/>
        <v>0</v>
      </c>
      <c r="BV499" s="77">
        <f t="shared" si="708"/>
        <v>0</v>
      </c>
      <c r="BW499" s="77">
        <f t="shared" si="709"/>
        <v>0</v>
      </c>
      <c r="BY499" s="78" t="str">
        <f t="shared" si="710"/>
        <v/>
      </c>
      <c r="BZ499" s="78"/>
      <c r="CA499" s="78" t="str">
        <f t="shared" si="711"/>
        <v/>
      </c>
      <c r="CB499" s="78" t="str">
        <f t="shared" si="712"/>
        <v>ENL</v>
      </c>
      <c r="CC499" s="78" t="str">
        <f t="shared" si="713"/>
        <v>ENL</v>
      </c>
    </row>
    <row r="500" spans="1:81" s="76" customFormat="1" ht="14.25" customHeight="1" x14ac:dyDescent="0.35">
      <c r="A500" s="75" t="str">
        <f t="shared" si="682"/>
        <v>Not Completed</v>
      </c>
      <c r="C500" s="77">
        <f t="shared" si="673"/>
        <v>499</v>
      </c>
      <c r="D500" s="14" t="str">
        <f t="shared" si="674"/>
        <v/>
      </c>
      <c r="E500" s="15"/>
      <c r="F500" s="15"/>
      <c r="G500" s="15"/>
      <c r="H500" s="14" t="str">
        <f t="shared" si="675"/>
        <v/>
      </c>
      <c r="I500" s="15"/>
      <c r="J500" s="15"/>
      <c r="K500" s="15"/>
      <c r="L500" s="15"/>
      <c r="M500" s="15"/>
      <c r="N500" s="15"/>
      <c r="O500" s="15"/>
      <c r="P500" s="16"/>
      <c r="Q500" s="17" t="str">
        <f>IF(ISBLANK(O500)=TRUE,"",VLOOKUP(O500,'validation code'!$X$35:$Y$38,2,0))</f>
        <v/>
      </c>
      <c r="R500" s="17" t="e">
        <f t="shared" si="676"/>
        <v>#VALUE!</v>
      </c>
      <c r="S500" s="16"/>
      <c r="T500" s="74" t="str">
        <f t="shared" si="677"/>
        <v/>
      </c>
      <c r="U500" s="69"/>
      <c r="V500" s="69"/>
      <c r="W500" s="69"/>
      <c r="X500" s="69"/>
      <c r="Y500" s="70"/>
      <c r="Z500" s="69"/>
      <c r="AA500" s="71"/>
      <c r="AB500" s="73" t="str">
        <f t="shared" si="679"/>
        <v/>
      </c>
      <c r="AC500" s="73" t="str">
        <f t="shared" si="681"/>
        <v/>
      </c>
      <c r="AD500" s="73" t="str">
        <f t="shared" si="681"/>
        <v/>
      </c>
      <c r="AE500" s="73" t="str">
        <f t="shared" si="681"/>
        <v/>
      </c>
      <c r="AF500" s="73" t="str">
        <f t="shared" si="681"/>
        <v/>
      </c>
      <c r="AG500" s="73" t="str">
        <f t="shared" si="681"/>
        <v/>
      </c>
      <c r="AH500" s="73" t="str">
        <f t="shared" si="681"/>
        <v/>
      </c>
      <c r="AI500" s="73" t="str">
        <f t="shared" si="681"/>
        <v/>
      </c>
      <c r="AJ500" s="73" t="str">
        <f t="shared" si="681"/>
        <v/>
      </c>
      <c r="AK500" s="73" t="str">
        <f t="shared" si="681"/>
        <v/>
      </c>
      <c r="AL500" s="73" t="str">
        <f t="shared" si="681"/>
        <v/>
      </c>
      <c r="AM500" s="73" t="str">
        <f t="shared" si="681"/>
        <v/>
      </c>
      <c r="AN500" s="64" t="e">
        <f t="shared" si="678"/>
        <v>#VALUE!</v>
      </c>
      <c r="AO500" s="12"/>
      <c r="AP500" s="12" t="str">
        <f>IF(ISBLANK(F500),"",VLOOKUP(F500,'validation code'!$T$64:$U$125,2,0))</f>
        <v/>
      </c>
      <c r="AQ500" s="12" t="str">
        <f>IF(ISBLANK(F500),"",VLOOKUP(F500,'validation code'!$T$3:$U$61,2,0))</f>
        <v/>
      </c>
      <c r="AR500" s="12" t="str">
        <f>IF(ISBLANK(M500)=TRUE,"",VLOOKUP(M500,'validation code'!$X$48:$Y$49,2,0))</f>
        <v/>
      </c>
      <c r="AS500" s="12" t="str">
        <f>IF(ISBLANK(F500)=TRUE,"",VLOOKUP(F500,'validation code'!$A$29:$B$91,2,0))</f>
        <v/>
      </c>
      <c r="AT500" s="12"/>
      <c r="AU500" s="12" t="s">
        <v>1149</v>
      </c>
      <c r="AV500" s="12" t="str">
        <f>IF(ISBLANK($B$2)=TRUE,"",VLOOKUP($B$2,'validation code'!$W$54:$X$76,2,0))</f>
        <v>ENL</v>
      </c>
      <c r="AW500" s="75" t="str">
        <f t="shared" si="683"/>
        <v>01</v>
      </c>
      <c r="AX500" s="75" t="str">
        <f t="shared" si="684"/>
        <v/>
      </c>
      <c r="AY500" s="75" t="str">
        <f t="shared" si="685"/>
        <v>0499</v>
      </c>
      <c r="AZ500" s="75" t="str">
        <f t="shared" si="686"/>
        <v>EX-23-ENL-01--0499</v>
      </c>
      <c r="BA500" s="75" t="str">
        <f t="shared" si="687"/>
        <v>Not Completed</v>
      </c>
      <c r="BB500" s="77">
        <f t="shared" si="688"/>
        <v>0</v>
      </c>
      <c r="BC500" s="77">
        <f t="shared" si="689"/>
        <v>0</v>
      </c>
      <c r="BD500" s="77">
        <f t="shared" si="690"/>
        <v>0</v>
      </c>
      <c r="BE500" s="77">
        <f t="shared" si="691"/>
        <v>1</v>
      </c>
      <c r="BF500" s="77">
        <f t="shared" si="692"/>
        <v>0</v>
      </c>
      <c r="BG500" s="77">
        <f t="shared" si="693"/>
        <v>0</v>
      </c>
      <c r="BH500" s="77">
        <f t="shared" si="694"/>
        <v>0</v>
      </c>
      <c r="BI500" s="77">
        <f t="shared" si="695"/>
        <v>0</v>
      </c>
      <c r="BJ500" s="77">
        <f t="shared" si="696"/>
        <v>0</v>
      </c>
      <c r="BK500" s="77">
        <f t="shared" si="697"/>
        <v>0</v>
      </c>
      <c r="BL500" s="77">
        <f t="shared" si="698"/>
        <v>0</v>
      </c>
      <c r="BM500" s="77">
        <f t="shared" si="699"/>
        <v>0</v>
      </c>
      <c r="BN500" s="77">
        <f t="shared" si="700"/>
        <v>1</v>
      </c>
      <c r="BO500" s="77">
        <f t="shared" si="701"/>
        <v>1</v>
      </c>
      <c r="BP500" s="77">
        <f t="shared" si="702"/>
        <v>0</v>
      </c>
      <c r="BQ500" s="77">
        <f t="shared" si="703"/>
        <v>1</v>
      </c>
      <c r="BR500" s="77">
        <f t="shared" si="704"/>
        <v>0</v>
      </c>
      <c r="BS500" s="77">
        <f t="shared" si="705"/>
        <v>0</v>
      </c>
      <c r="BT500" s="77">
        <f t="shared" si="706"/>
        <v>0</v>
      </c>
      <c r="BU500" s="77">
        <f t="shared" si="707"/>
        <v>0</v>
      </c>
      <c r="BV500" s="77">
        <f t="shared" si="708"/>
        <v>0</v>
      </c>
      <c r="BW500" s="77">
        <f t="shared" si="709"/>
        <v>0</v>
      </c>
      <c r="BY500" s="78" t="str">
        <f t="shared" si="710"/>
        <v/>
      </c>
      <c r="BZ500" s="78"/>
      <c r="CA500" s="78" t="str">
        <f t="shared" si="711"/>
        <v/>
      </c>
      <c r="CB500" s="78" t="str">
        <f t="shared" si="712"/>
        <v>ENL</v>
      </c>
      <c r="CC500" s="78" t="str">
        <f t="shared" si="713"/>
        <v>ENL</v>
      </c>
    </row>
    <row r="501" spans="1:81" ht="14.25" customHeight="1" x14ac:dyDescent="0.35">
      <c r="E501" s="20"/>
    </row>
    <row r="502" spans="1:81" ht="14.25" customHeight="1" x14ac:dyDescent="0.35">
      <c r="E502" s="20"/>
    </row>
    <row r="503" spans="1:81" ht="14.25" customHeight="1" x14ac:dyDescent="0.35">
      <c r="E503" s="20"/>
    </row>
    <row r="504" spans="1:81" ht="14.25" customHeight="1" x14ac:dyDescent="0.35">
      <c r="E504" s="20"/>
    </row>
    <row r="505" spans="1:81" ht="14.25" customHeight="1" x14ac:dyDescent="0.35">
      <c r="E505" s="20"/>
    </row>
    <row r="506" spans="1:81" ht="14.25" customHeight="1" x14ac:dyDescent="0.35">
      <c r="E506" s="20"/>
    </row>
    <row r="507" spans="1:81" ht="14.25" customHeight="1" x14ac:dyDescent="0.35">
      <c r="E507" s="20"/>
    </row>
    <row r="508" spans="1:81" ht="14.25" customHeight="1" x14ac:dyDescent="0.35">
      <c r="E508" s="20"/>
    </row>
    <row r="509" spans="1:81" ht="14.25" customHeight="1" x14ac:dyDescent="0.35">
      <c r="E509" s="20"/>
    </row>
    <row r="510" spans="1:81" ht="14.25" customHeight="1" x14ac:dyDescent="0.35">
      <c r="E510" s="20"/>
    </row>
    <row r="511" spans="1:81" ht="14.25" customHeight="1" x14ac:dyDescent="0.35">
      <c r="E511" s="20"/>
    </row>
    <row r="512" spans="1:81" ht="14.25" customHeight="1" x14ac:dyDescent="0.35">
      <c r="E512" s="20"/>
    </row>
    <row r="513" spans="5:5" ht="14.25" customHeight="1" x14ac:dyDescent="0.35">
      <c r="E513" s="20"/>
    </row>
    <row r="514" spans="5:5" ht="14.25" customHeight="1" x14ac:dyDescent="0.35">
      <c r="E514" s="20"/>
    </row>
    <row r="515" spans="5:5" ht="14.25" customHeight="1" x14ac:dyDescent="0.35">
      <c r="E515" s="20"/>
    </row>
    <row r="516" spans="5:5" ht="14.25" customHeight="1" x14ac:dyDescent="0.35">
      <c r="E516" s="20"/>
    </row>
    <row r="517" spans="5:5" ht="14.25" customHeight="1" x14ac:dyDescent="0.35">
      <c r="E517" s="20"/>
    </row>
    <row r="518" spans="5:5" ht="14.25" customHeight="1" x14ac:dyDescent="0.35">
      <c r="E518" s="20"/>
    </row>
    <row r="519" spans="5:5" ht="14.25" customHeight="1" x14ac:dyDescent="0.35">
      <c r="E519" s="20"/>
    </row>
    <row r="520" spans="5:5" ht="14.25" customHeight="1" x14ac:dyDescent="0.35">
      <c r="E520" s="20"/>
    </row>
    <row r="521" spans="5:5" ht="14.25" customHeight="1" x14ac:dyDescent="0.35">
      <c r="E521" s="20"/>
    </row>
    <row r="522" spans="5:5" ht="14.25" customHeight="1" x14ac:dyDescent="0.35">
      <c r="E522" s="20"/>
    </row>
    <row r="523" spans="5:5" ht="14.25" customHeight="1" x14ac:dyDescent="0.35">
      <c r="E523" s="20"/>
    </row>
    <row r="524" spans="5:5" ht="14.25" customHeight="1" x14ac:dyDescent="0.35">
      <c r="E524" s="20"/>
    </row>
    <row r="525" spans="5:5" ht="14.25" customHeight="1" x14ac:dyDescent="0.35">
      <c r="E525" s="20"/>
    </row>
    <row r="526" spans="5:5" ht="14.25" customHeight="1" x14ac:dyDescent="0.35">
      <c r="E526" s="20"/>
    </row>
    <row r="527" spans="5:5" ht="14.25" customHeight="1" x14ac:dyDescent="0.35">
      <c r="E527" s="20"/>
    </row>
    <row r="528" spans="5:5" ht="14.25" customHeight="1" x14ac:dyDescent="0.35">
      <c r="E528" s="20"/>
    </row>
    <row r="529" spans="5:5" ht="14.25" customHeight="1" x14ac:dyDescent="0.35">
      <c r="E529" s="20"/>
    </row>
    <row r="530" spans="5:5" ht="14.25" customHeight="1" x14ac:dyDescent="0.35">
      <c r="E530" s="20"/>
    </row>
    <row r="531" spans="5:5" ht="14.25" customHeight="1" x14ac:dyDescent="0.35">
      <c r="E531" s="20"/>
    </row>
    <row r="532" spans="5:5" ht="14.25" customHeight="1" x14ac:dyDescent="0.35">
      <c r="E532" s="20"/>
    </row>
    <row r="533" spans="5:5" ht="14.25" customHeight="1" x14ac:dyDescent="0.35">
      <c r="E533" s="20"/>
    </row>
    <row r="534" spans="5:5" ht="14.25" customHeight="1" x14ac:dyDescent="0.35">
      <c r="E534" s="20"/>
    </row>
    <row r="535" spans="5:5" ht="14.25" customHeight="1" x14ac:dyDescent="0.35">
      <c r="E535" s="20"/>
    </row>
    <row r="536" spans="5:5" ht="14.25" customHeight="1" x14ac:dyDescent="0.35">
      <c r="E536" s="20"/>
    </row>
    <row r="537" spans="5:5" ht="14.25" customHeight="1" x14ac:dyDescent="0.35">
      <c r="E537" s="20"/>
    </row>
    <row r="538" spans="5:5" ht="14.25" customHeight="1" x14ac:dyDescent="0.35">
      <c r="E538" s="20"/>
    </row>
    <row r="539" spans="5:5" ht="14.25" customHeight="1" x14ac:dyDescent="0.35">
      <c r="E539" s="20"/>
    </row>
    <row r="540" spans="5:5" ht="14.25" customHeight="1" x14ac:dyDescent="0.35">
      <c r="E540" s="20"/>
    </row>
    <row r="541" spans="5:5" ht="14.25" customHeight="1" x14ac:dyDescent="0.35">
      <c r="E541" s="20"/>
    </row>
    <row r="542" spans="5:5" ht="14.25" customHeight="1" x14ac:dyDescent="0.35">
      <c r="E542" s="20"/>
    </row>
    <row r="543" spans="5:5" ht="14.25" customHeight="1" x14ac:dyDescent="0.35">
      <c r="E543" s="20"/>
    </row>
    <row r="544" spans="5:5" ht="14.25" customHeight="1" x14ac:dyDescent="0.35">
      <c r="E544" s="20"/>
    </row>
    <row r="545" spans="5:5" ht="14.25" customHeight="1" x14ac:dyDescent="0.35">
      <c r="E545" s="20"/>
    </row>
    <row r="546" spans="5:5" ht="14.25" customHeight="1" x14ac:dyDescent="0.35">
      <c r="E546" s="20"/>
    </row>
    <row r="547" spans="5:5" ht="14.25" customHeight="1" x14ac:dyDescent="0.35">
      <c r="E547" s="20"/>
    </row>
    <row r="548" spans="5:5" ht="14.25" customHeight="1" x14ac:dyDescent="0.35">
      <c r="E548" s="20"/>
    </row>
    <row r="549" spans="5:5" ht="14.25" customHeight="1" x14ac:dyDescent="0.35">
      <c r="E549" s="20"/>
    </row>
    <row r="550" spans="5:5" ht="14.25" customHeight="1" x14ac:dyDescent="0.35">
      <c r="E550" s="20"/>
    </row>
    <row r="551" spans="5:5" ht="14.25" customHeight="1" x14ac:dyDescent="0.35">
      <c r="E551" s="20"/>
    </row>
    <row r="552" spans="5:5" ht="14.25" customHeight="1" x14ac:dyDescent="0.35">
      <c r="E552" s="20"/>
    </row>
    <row r="553" spans="5:5" ht="14.25" customHeight="1" x14ac:dyDescent="0.35">
      <c r="E553" s="20"/>
    </row>
    <row r="554" spans="5:5" ht="14.25" customHeight="1" x14ac:dyDescent="0.35">
      <c r="E554" s="20"/>
    </row>
    <row r="555" spans="5:5" ht="14.25" customHeight="1" x14ac:dyDescent="0.35">
      <c r="E555" s="20"/>
    </row>
    <row r="556" spans="5:5" ht="14.25" customHeight="1" x14ac:dyDescent="0.35">
      <c r="E556" s="20"/>
    </row>
    <row r="557" spans="5:5" ht="14.25" customHeight="1" x14ac:dyDescent="0.35">
      <c r="E557" s="20"/>
    </row>
    <row r="558" spans="5:5" ht="14.25" customHeight="1" x14ac:dyDescent="0.35">
      <c r="E558" s="20"/>
    </row>
    <row r="559" spans="5:5" ht="14.25" customHeight="1" x14ac:dyDescent="0.35">
      <c r="E559" s="20"/>
    </row>
    <row r="560" spans="5:5" ht="14.25" customHeight="1" x14ac:dyDescent="0.35">
      <c r="E560" s="20"/>
    </row>
    <row r="561" spans="5:5" ht="14.25" customHeight="1" x14ac:dyDescent="0.35">
      <c r="E561" s="20"/>
    </row>
    <row r="562" spans="5:5" ht="14.25" customHeight="1" x14ac:dyDescent="0.35">
      <c r="E562" s="20"/>
    </row>
    <row r="563" spans="5:5" ht="14.25" customHeight="1" x14ac:dyDescent="0.35">
      <c r="E563" s="20"/>
    </row>
    <row r="564" spans="5:5" ht="14.25" customHeight="1" x14ac:dyDescent="0.35">
      <c r="E564" s="20"/>
    </row>
    <row r="565" spans="5:5" ht="14.25" customHeight="1" x14ac:dyDescent="0.35">
      <c r="E565" s="20"/>
    </row>
    <row r="566" spans="5:5" ht="14.25" customHeight="1" x14ac:dyDescent="0.35">
      <c r="E566" s="20"/>
    </row>
    <row r="567" spans="5:5" ht="14.25" customHeight="1" x14ac:dyDescent="0.35">
      <c r="E567" s="20"/>
    </row>
    <row r="568" spans="5:5" ht="14.25" customHeight="1" x14ac:dyDescent="0.35">
      <c r="E568" s="20"/>
    </row>
    <row r="569" spans="5:5" ht="14.25" customHeight="1" x14ac:dyDescent="0.35">
      <c r="E569" s="20"/>
    </row>
    <row r="570" spans="5:5" ht="14.25" customHeight="1" x14ac:dyDescent="0.35">
      <c r="E570" s="20"/>
    </row>
    <row r="571" spans="5:5" ht="14.25" customHeight="1" x14ac:dyDescent="0.35">
      <c r="E571" s="20"/>
    </row>
    <row r="572" spans="5:5" ht="14.25" customHeight="1" x14ac:dyDescent="0.35">
      <c r="E572" s="20"/>
    </row>
    <row r="573" spans="5:5" ht="14.25" customHeight="1" x14ac:dyDescent="0.35">
      <c r="E573" s="20"/>
    </row>
    <row r="574" spans="5:5" ht="14.25" customHeight="1" x14ac:dyDescent="0.35">
      <c r="E574" s="20"/>
    </row>
    <row r="575" spans="5:5" ht="14.25" customHeight="1" x14ac:dyDescent="0.35">
      <c r="E575" s="20"/>
    </row>
    <row r="576" spans="5:5" ht="14.25" customHeight="1" x14ac:dyDescent="0.35">
      <c r="E576" s="20"/>
    </row>
    <row r="577" spans="5:5" ht="14.25" customHeight="1" x14ac:dyDescent="0.35">
      <c r="E577" s="20"/>
    </row>
    <row r="578" spans="5:5" ht="14.25" customHeight="1" x14ac:dyDescent="0.35">
      <c r="E578" s="20"/>
    </row>
    <row r="579" spans="5:5" ht="14.25" customHeight="1" x14ac:dyDescent="0.35">
      <c r="E579" s="20"/>
    </row>
    <row r="580" spans="5:5" ht="14.25" customHeight="1" x14ac:dyDescent="0.35">
      <c r="E580" s="20"/>
    </row>
    <row r="581" spans="5:5" ht="14.25" customHeight="1" x14ac:dyDescent="0.35">
      <c r="E581" s="20"/>
    </row>
    <row r="582" spans="5:5" ht="14.25" customHeight="1" x14ac:dyDescent="0.35">
      <c r="E582" s="20"/>
    </row>
    <row r="583" spans="5:5" ht="14.25" customHeight="1" x14ac:dyDescent="0.35">
      <c r="E583" s="20"/>
    </row>
    <row r="584" spans="5:5" ht="14.25" customHeight="1" x14ac:dyDescent="0.35">
      <c r="E584" s="20"/>
    </row>
    <row r="585" spans="5:5" ht="14.25" customHeight="1" x14ac:dyDescent="0.35">
      <c r="E585" s="20"/>
    </row>
    <row r="586" spans="5:5" ht="14.25" customHeight="1" x14ac:dyDescent="0.35">
      <c r="E586" s="20"/>
    </row>
    <row r="587" spans="5:5" ht="14.25" customHeight="1" x14ac:dyDescent="0.35">
      <c r="E587" s="20"/>
    </row>
    <row r="588" spans="5:5" ht="14.25" customHeight="1" x14ac:dyDescent="0.35">
      <c r="E588" s="20"/>
    </row>
    <row r="589" spans="5:5" ht="14.25" customHeight="1" x14ac:dyDescent="0.35">
      <c r="E589" s="20"/>
    </row>
    <row r="590" spans="5:5" ht="14.25" customHeight="1" x14ac:dyDescent="0.35">
      <c r="E590" s="20"/>
    </row>
    <row r="591" spans="5:5" ht="14.25" customHeight="1" x14ac:dyDescent="0.35">
      <c r="E591" s="20"/>
    </row>
    <row r="592" spans="5:5" ht="14.25" customHeight="1" x14ac:dyDescent="0.35">
      <c r="E592" s="20"/>
    </row>
    <row r="593" spans="5:5" ht="14.25" customHeight="1" x14ac:dyDescent="0.35">
      <c r="E593" s="20"/>
    </row>
    <row r="594" spans="5:5" ht="14.25" customHeight="1" x14ac:dyDescent="0.35">
      <c r="E594" s="20"/>
    </row>
    <row r="595" spans="5:5" ht="14.25" customHeight="1" x14ac:dyDescent="0.35">
      <c r="E595" s="20"/>
    </row>
    <row r="596" spans="5:5" ht="14.25" customHeight="1" x14ac:dyDescent="0.35">
      <c r="E596" s="20"/>
    </row>
    <row r="597" spans="5:5" ht="14.25" customHeight="1" x14ac:dyDescent="0.35">
      <c r="E597" s="20"/>
    </row>
    <row r="598" spans="5:5" ht="14.25" customHeight="1" x14ac:dyDescent="0.35">
      <c r="E598" s="20"/>
    </row>
    <row r="599" spans="5:5" ht="14.25" customHeight="1" x14ac:dyDescent="0.35">
      <c r="E599" s="20"/>
    </row>
    <row r="600" spans="5:5" ht="14.25" customHeight="1" x14ac:dyDescent="0.35">
      <c r="E600" s="20"/>
    </row>
    <row r="601" spans="5:5" ht="14.25" customHeight="1" x14ac:dyDescent="0.35">
      <c r="E601" s="20"/>
    </row>
    <row r="602" spans="5:5" ht="14.25" customHeight="1" x14ac:dyDescent="0.35">
      <c r="E602" s="20"/>
    </row>
    <row r="603" spans="5:5" ht="14.25" customHeight="1" x14ac:dyDescent="0.35">
      <c r="E603" s="20"/>
    </row>
    <row r="604" spans="5:5" ht="14.25" customHeight="1" x14ac:dyDescent="0.35">
      <c r="E604" s="20"/>
    </row>
    <row r="605" spans="5:5" ht="14.25" customHeight="1" x14ac:dyDescent="0.35">
      <c r="E605" s="20"/>
    </row>
    <row r="606" spans="5:5" ht="14.25" customHeight="1" x14ac:dyDescent="0.35">
      <c r="E606" s="20"/>
    </row>
    <row r="607" spans="5:5" ht="14.25" customHeight="1" x14ac:dyDescent="0.35">
      <c r="E607" s="20"/>
    </row>
    <row r="608" spans="5:5" ht="14.25" customHeight="1" x14ac:dyDescent="0.35">
      <c r="E608" s="20"/>
    </row>
    <row r="609" spans="5:5" ht="14.25" customHeight="1" x14ac:dyDescent="0.35">
      <c r="E609" s="20"/>
    </row>
    <row r="610" spans="5:5" ht="14.25" customHeight="1" x14ac:dyDescent="0.35">
      <c r="E610" s="20"/>
    </row>
    <row r="611" spans="5:5" ht="14.25" customHeight="1" x14ac:dyDescent="0.35">
      <c r="E611" s="20"/>
    </row>
    <row r="612" spans="5:5" ht="14.25" customHeight="1" x14ac:dyDescent="0.35">
      <c r="E612" s="20"/>
    </row>
    <row r="613" spans="5:5" ht="14.25" customHeight="1" x14ac:dyDescent="0.35">
      <c r="E613" s="20"/>
    </row>
    <row r="614" spans="5:5" ht="14.25" customHeight="1" x14ac:dyDescent="0.35">
      <c r="E614" s="20"/>
    </row>
    <row r="615" spans="5:5" ht="14.25" customHeight="1" x14ac:dyDescent="0.35">
      <c r="E615" s="20"/>
    </row>
    <row r="616" spans="5:5" ht="14.25" customHeight="1" x14ac:dyDescent="0.35">
      <c r="E616" s="20"/>
    </row>
    <row r="617" spans="5:5" ht="14.25" customHeight="1" x14ac:dyDescent="0.35">
      <c r="E617" s="20"/>
    </row>
    <row r="618" spans="5:5" ht="14.25" customHeight="1" x14ac:dyDescent="0.35">
      <c r="E618" s="20"/>
    </row>
    <row r="619" spans="5:5" ht="14.25" customHeight="1" x14ac:dyDescent="0.35">
      <c r="E619" s="20"/>
    </row>
    <row r="620" spans="5:5" ht="14.25" customHeight="1" x14ac:dyDescent="0.35">
      <c r="E620" s="20"/>
    </row>
    <row r="621" spans="5:5" ht="14.25" customHeight="1" x14ac:dyDescent="0.35">
      <c r="E621" s="20"/>
    </row>
    <row r="622" spans="5:5" ht="14.25" customHeight="1" x14ac:dyDescent="0.35">
      <c r="E622" s="20"/>
    </row>
    <row r="623" spans="5:5" ht="14.25" customHeight="1" x14ac:dyDescent="0.35">
      <c r="E623" s="20"/>
    </row>
    <row r="624" spans="5:5" ht="14.25" customHeight="1" x14ac:dyDescent="0.35">
      <c r="E624" s="20"/>
    </row>
    <row r="625" spans="5:5" ht="14.25" customHeight="1" x14ac:dyDescent="0.35">
      <c r="E625" s="20"/>
    </row>
    <row r="626" spans="5:5" ht="14.25" customHeight="1" x14ac:dyDescent="0.35">
      <c r="E626" s="20"/>
    </row>
    <row r="627" spans="5:5" ht="14.25" customHeight="1" x14ac:dyDescent="0.35">
      <c r="E627" s="20"/>
    </row>
    <row r="628" spans="5:5" ht="14.25" customHeight="1" x14ac:dyDescent="0.35">
      <c r="E628" s="20"/>
    </row>
    <row r="629" spans="5:5" ht="14.25" customHeight="1" x14ac:dyDescent="0.35">
      <c r="E629" s="20"/>
    </row>
    <row r="630" spans="5:5" ht="14.25" customHeight="1" x14ac:dyDescent="0.35">
      <c r="E630" s="20"/>
    </row>
    <row r="631" spans="5:5" ht="14.25" customHeight="1" x14ac:dyDescent="0.35">
      <c r="E631" s="20"/>
    </row>
    <row r="632" spans="5:5" ht="14.25" customHeight="1" x14ac:dyDescent="0.35">
      <c r="E632" s="20"/>
    </row>
    <row r="633" spans="5:5" ht="14.25" customHeight="1" x14ac:dyDescent="0.35">
      <c r="E633" s="20"/>
    </row>
    <row r="634" spans="5:5" ht="14.25" customHeight="1" x14ac:dyDescent="0.35">
      <c r="E634" s="20"/>
    </row>
    <row r="635" spans="5:5" ht="14.25" customHeight="1" x14ac:dyDescent="0.35">
      <c r="E635" s="20"/>
    </row>
    <row r="636" spans="5:5" ht="14.25" customHeight="1" x14ac:dyDescent="0.35">
      <c r="E636" s="20"/>
    </row>
    <row r="637" spans="5:5" ht="14.25" customHeight="1" x14ac:dyDescent="0.35">
      <c r="E637" s="20"/>
    </row>
    <row r="638" spans="5:5" ht="14.25" customHeight="1" x14ac:dyDescent="0.35">
      <c r="E638" s="20"/>
    </row>
    <row r="639" spans="5:5" ht="14.25" customHeight="1" x14ac:dyDescent="0.35">
      <c r="E639" s="20"/>
    </row>
    <row r="640" spans="5:5" ht="14.25" customHeight="1" x14ac:dyDescent="0.35">
      <c r="E640" s="20"/>
    </row>
    <row r="641" spans="5:5" ht="14.25" customHeight="1" x14ac:dyDescent="0.35">
      <c r="E641" s="20"/>
    </row>
    <row r="642" spans="5:5" ht="14.25" customHeight="1" x14ac:dyDescent="0.35">
      <c r="E642" s="20"/>
    </row>
    <row r="643" spans="5:5" ht="14.25" customHeight="1" x14ac:dyDescent="0.35">
      <c r="E643" s="20"/>
    </row>
    <row r="644" spans="5:5" ht="14.25" customHeight="1" x14ac:dyDescent="0.35">
      <c r="E644" s="20"/>
    </row>
    <row r="645" spans="5:5" ht="14.25" customHeight="1" x14ac:dyDescent="0.35">
      <c r="E645" s="20"/>
    </row>
    <row r="646" spans="5:5" ht="14.25" customHeight="1" x14ac:dyDescent="0.35">
      <c r="E646" s="20"/>
    </row>
    <row r="647" spans="5:5" ht="14.25" customHeight="1" x14ac:dyDescent="0.35">
      <c r="E647" s="20"/>
    </row>
    <row r="648" spans="5:5" ht="14.25" customHeight="1" x14ac:dyDescent="0.35">
      <c r="E648" s="20"/>
    </row>
    <row r="649" spans="5:5" ht="14.25" customHeight="1" x14ac:dyDescent="0.35">
      <c r="E649" s="20"/>
    </row>
    <row r="650" spans="5:5" ht="14.25" customHeight="1" x14ac:dyDescent="0.35">
      <c r="E650" s="20"/>
    </row>
    <row r="651" spans="5:5" ht="14.25" customHeight="1" x14ac:dyDescent="0.35">
      <c r="E651" s="20"/>
    </row>
    <row r="652" spans="5:5" ht="14.25" customHeight="1" x14ac:dyDescent="0.35">
      <c r="E652" s="20"/>
    </row>
    <row r="653" spans="5:5" ht="14.25" customHeight="1" x14ac:dyDescent="0.35">
      <c r="E653" s="20"/>
    </row>
    <row r="654" spans="5:5" ht="14.25" customHeight="1" x14ac:dyDescent="0.35">
      <c r="E654" s="20"/>
    </row>
    <row r="655" spans="5:5" ht="14.25" customHeight="1" x14ac:dyDescent="0.35">
      <c r="E655" s="20"/>
    </row>
    <row r="656" spans="5:5" ht="14.25" customHeight="1" x14ac:dyDescent="0.35">
      <c r="E656" s="20"/>
    </row>
    <row r="657" spans="5:5" ht="14.25" customHeight="1" x14ac:dyDescent="0.35">
      <c r="E657" s="20"/>
    </row>
    <row r="658" spans="5:5" ht="14.25" customHeight="1" x14ac:dyDescent="0.35">
      <c r="E658" s="20"/>
    </row>
    <row r="659" spans="5:5" ht="14.25" customHeight="1" x14ac:dyDescent="0.35">
      <c r="E659" s="20"/>
    </row>
    <row r="660" spans="5:5" ht="14.25" customHeight="1" x14ac:dyDescent="0.35">
      <c r="E660" s="20"/>
    </row>
    <row r="661" spans="5:5" ht="14.25" customHeight="1" x14ac:dyDescent="0.35">
      <c r="E661" s="20"/>
    </row>
    <row r="662" spans="5:5" ht="14.25" customHeight="1" x14ac:dyDescent="0.35">
      <c r="E662" s="20"/>
    </row>
    <row r="663" spans="5:5" ht="14.25" customHeight="1" x14ac:dyDescent="0.35">
      <c r="E663" s="20"/>
    </row>
    <row r="664" spans="5:5" ht="14.25" customHeight="1" x14ac:dyDescent="0.35">
      <c r="E664" s="20"/>
    </row>
    <row r="665" spans="5:5" ht="14.25" customHeight="1" x14ac:dyDescent="0.35">
      <c r="E665" s="20"/>
    </row>
    <row r="666" spans="5:5" ht="14.25" customHeight="1" x14ac:dyDescent="0.35">
      <c r="E666" s="20"/>
    </row>
    <row r="667" spans="5:5" ht="14.25" customHeight="1" x14ac:dyDescent="0.35">
      <c r="E667" s="20"/>
    </row>
    <row r="668" spans="5:5" ht="14.25" customHeight="1" x14ac:dyDescent="0.35">
      <c r="E668" s="20"/>
    </row>
    <row r="669" spans="5:5" ht="14.25" customHeight="1" x14ac:dyDescent="0.35">
      <c r="E669" s="20"/>
    </row>
    <row r="670" spans="5:5" ht="14.25" customHeight="1" x14ac:dyDescent="0.35">
      <c r="E670" s="20"/>
    </row>
    <row r="671" spans="5:5" ht="14.25" customHeight="1" x14ac:dyDescent="0.35">
      <c r="E671" s="20"/>
    </row>
    <row r="672" spans="5:5" ht="14.25" customHeight="1" x14ac:dyDescent="0.35">
      <c r="E672" s="20"/>
    </row>
    <row r="673" spans="5:5" ht="14.25" customHeight="1" x14ac:dyDescent="0.35">
      <c r="E673" s="20"/>
    </row>
    <row r="674" spans="5:5" ht="14.25" customHeight="1" x14ac:dyDescent="0.35">
      <c r="E674" s="20"/>
    </row>
    <row r="675" spans="5:5" ht="14.25" customHeight="1" x14ac:dyDescent="0.35">
      <c r="E675" s="20"/>
    </row>
    <row r="676" spans="5:5" ht="14.25" customHeight="1" x14ac:dyDescent="0.35">
      <c r="E676" s="20"/>
    </row>
    <row r="677" spans="5:5" ht="14.25" customHeight="1" x14ac:dyDescent="0.35">
      <c r="E677" s="20"/>
    </row>
    <row r="678" spans="5:5" ht="14.25" customHeight="1" x14ac:dyDescent="0.35">
      <c r="E678" s="20"/>
    </row>
    <row r="679" spans="5:5" ht="14.25" customHeight="1" x14ac:dyDescent="0.35">
      <c r="E679" s="20"/>
    </row>
    <row r="680" spans="5:5" ht="14.25" customHeight="1" x14ac:dyDescent="0.35">
      <c r="E680" s="20"/>
    </row>
    <row r="681" spans="5:5" ht="14.25" customHeight="1" x14ac:dyDescent="0.35">
      <c r="E681" s="20"/>
    </row>
    <row r="682" spans="5:5" ht="14.25" customHeight="1" x14ac:dyDescent="0.35">
      <c r="E682" s="20"/>
    </row>
    <row r="683" spans="5:5" ht="14.25" customHeight="1" x14ac:dyDescent="0.35">
      <c r="E683" s="20"/>
    </row>
    <row r="684" spans="5:5" ht="14.25" customHeight="1" x14ac:dyDescent="0.35">
      <c r="E684" s="20"/>
    </row>
    <row r="685" spans="5:5" ht="14.25" customHeight="1" x14ac:dyDescent="0.35">
      <c r="E685" s="20"/>
    </row>
    <row r="686" spans="5:5" ht="14.25" customHeight="1" x14ac:dyDescent="0.35">
      <c r="E686" s="20"/>
    </row>
    <row r="687" spans="5:5" ht="14.25" customHeight="1" x14ac:dyDescent="0.35">
      <c r="E687" s="20"/>
    </row>
    <row r="688" spans="5:5" ht="14.25" customHeight="1" x14ac:dyDescent="0.35">
      <c r="E688" s="20"/>
    </row>
    <row r="689" spans="5:5" ht="14.25" customHeight="1" x14ac:dyDescent="0.35">
      <c r="E689" s="20"/>
    </row>
    <row r="690" spans="5:5" ht="14.25" customHeight="1" x14ac:dyDescent="0.35">
      <c r="E690" s="20"/>
    </row>
    <row r="691" spans="5:5" ht="14.25" customHeight="1" x14ac:dyDescent="0.35">
      <c r="E691" s="20"/>
    </row>
    <row r="692" spans="5:5" ht="14.25" customHeight="1" x14ac:dyDescent="0.35">
      <c r="E692" s="20"/>
    </row>
    <row r="693" spans="5:5" ht="14.25" customHeight="1" x14ac:dyDescent="0.35">
      <c r="E693" s="20"/>
    </row>
    <row r="694" spans="5:5" ht="14.25" customHeight="1" x14ac:dyDescent="0.35">
      <c r="E694" s="20"/>
    </row>
    <row r="695" spans="5:5" ht="14.25" customHeight="1" x14ac:dyDescent="0.35">
      <c r="E695" s="20"/>
    </row>
    <row r="696" spans="5:5" ht="14.25" customHeight="1" x14ac:dyDescent="0.35">
      <c r="E696" s="20"/>
    </row>
    <row r="697" spans="5:5" ht="14.25" customHeight="1" x14ac:dyDescent="0.35">
      <c r="E697" s="20"/>
    </row>
    <row r="698" spans="5:5" ht="14.25" customHeight="1" x14ac:dyDescent="0.35">
      <c r="E698" s="20"/>
    </row>
    <row r="699" spans="5:5" ht="14.25" customHeight="1" x14ac:dyDescent="0.35">
      <c r="E699" s="20"/>
    </row>
    <row r="700" spans="5:5" ht="14.25" customHeight="1" x14ac:dyDescent="0.35">
      <c r="E700" s="20"/>
    </row>
    <row r="701" spans="5:5" ht="14.25" customHeight="1" x14ac:dyDescent="0.35">
      <c r="E701" s="20"/>
    </row>
    <row r="702" spans="5:5" ht="14.25" customHeight="1" x14ac:dyDescent="0.35">
      <c r="E702" s="20"/>
    </row>
    <row r="703" spans="5:5" ht="14.25" customHeight="1" x14ac:dyDescent="0.35">
      <c r="E703" s="20"/>
    </row>
    <row r="704" spans="5:5" ht="14.25" customHeight="1" x14ac:dyDescent="0.35">
      <c r="E704" s="20"/>
    </row>
    <row r="705" spans="5:5" ht="14.25" customHeight="1" x14ac:dyDescent="0.35">
      <c r="E705" s="20"/>
    </row>
    <row r="706" spans="5:5" ht="14.25" customHeight="1" x14ac:dyDescent="0.35">
      <c r="E706" s="20"/>
    </row>
    <row r="707" spans="5:5" ht="14.25" customHeight="1" x14ac:dyDescent="0.35">
      <c r="E707" s="20"/>
    </row>
    <row r="708" spans="5:5" ht="14.25" customHeight="1" x14ac:dyDescent="0.35">
      <c r="E708" s="20"/>
    </row>
    <row r="709" spans="5:5" ht="14.25" customHeight="1" x14ac:dyDescent="0.35">
      <c r="E709" s="20"/>
    </row>
    <row r="710" spans="5:5" ht="14.25" customHeight="1" x14ac:dyDescent="0.35">
      <c r="E710" s="20"/>
    </row>
    <row r="711" spans="5:5" ht="14.25" customHeight="1" x14ac:dyDescent="0.35">
      <c r="E711" s="20"/>
    </row>
    <row r="712" spans="5:5" ht="14.25" customHeight="1" x14ac:dyDescent="0.35">
      <c r="E712" s="20"/>
    </row>
    <row r="713" spans="5:5" ht="14.25" customHeight="1" x14ac:dyDescent="0.35">
      <c r="E713" s="20"/>
    </row>
    <row r="714" spans="5:5" ht="14.25" customHeight="1" x14ac:dyDescent="0.35">
      <c r="E714" s="20"/>
    </row>
    <row r="715" spans="5:5" ht="14.25" customHeight="1" x14ac:dyDescent="0.35">
      <c r="E715" s="20"/>
    </row>
    <row r="716" spans="5:5" ht="14.25" customHeight="1" x14ac:dyDescent="0.35">
      <c r="E716" s="20"/>
    </row>
    <row r="717" spans="5:5" ht="14.25" customHeight="1" x14ac:dyDescent="0.35">
      <c r="E717" s="20"/>
    </row>
    <row r="718" spans="5:5" ht="14.25" customHeight="1" x14ac:dyDescent="0.35">
      <c r="E718" s="20"/>
    </row>
    <row r="719" spans="5:5" ht="14.25" customHeight="1" x14ac:dyDescent="0.35">
      <c r="E719" s="20"/>
    </row>
    <row r="720" spans="5:5" ht="14.25" customHeight="1" x14ac:dyDescent="0.35">
      <c r="E720" s="20"/>
    </row>
    <row r="721" spans="5:5" ht="14.25" customHeight="1" x14ac:dyDescent="0.35">
      <c r="E721" s="20"/>
    </row>
    <row r="722" spans="5:5" ht="14.25" customHeight="1" x14ac:dyDescent="0.35">
      <c r="E722" s="20"/>
    </row>
    <row r="723" spans="5:5" ht="14.25" customHeight="1" x14ac:dyDescent="0.35">
      <c r="E723" s="20"/>
    </row>
    <row r="724" spans="5:5" ht="14.25" customHeight="1" x14ac:dyDescent="0.35">
      <c r="E724" s="20"/>
    </row>
    <row r="725" spans="5:5" ht="14.25" customHeight="1" x14ac:dyDescent="0.35">
      <c r="E725" s="20"/>
    </row>
    <row r="726" spans="5:5" ht="14.25" customHeight="1" x14ac:dyDescent="0.35">
      <c r="E726" s="20"/>
    </row>
    <row r="727" spans="5:5" ht="14.25" customHeight="1" x14ac:dyDescent="0.35">
      <c r="E727" s="20"/>
    </row>
    <row r="728" spans="5:5" ht="14.25" customHeight="1" x14ac:dyDescent="0.35">
      <c r="E728" s="20"/>
    </row>
    <row r="729" spans="5:5" ht="14.25" customHeight="1" x14ac:dyDescent="0.35">
      <c r="E729" s="20"/>
    </row>
    <row r="730" spans="5:5" ht="14.25" customHeight="1" x14ac:dyDescent="0.35">
      <c r="E730" s="20"/>
    </row>
    <row r="731" spans="5:5" ht="14.25" customHeight="1" x14ac:dyDescent="0.35">
      <c r="E731" s="20"/>
    </row>
    <row r="732" spans="5:5" ht="14.25" customHeight="1" x14ac:dyDescent="0.35">
      <c r="E732" s="20"/>
    </row>
    <row r="733" spans="5:5" ht="14.25" customHeight="1" x14ac:dyDescent="0.35">
      <c r="E733" s="20"/>
    </row>
    <row r="734" spans="5:5" ht="14.25" customHeight="1" x14ac:dyDescent="0.35">
      <c r="E734" s="20"/>
    </row>
    <row r="735" spans="5:5" ht="14.25" customHeight="1" x14ac:dyDescent="0.35">
      <c r="E735" s="20"/>
    </row>
    <row r="736" spans="5:5" ht="14.25" customHeight="1" x14ac:dyDescent="0.35">
      <c r="E736" s="20"/>
    </row>
    <row r="737" spans="5:5" ht="14.25" customHeight="1" x14ac:dyDescent="0.35">
      <c r="E737" s="20"/>
    </row>
    <row r="738" spans="5:5" ht="14.25" customHeight="1" x14ac:dyDescent="0.35">
      <c r="E738" s="20"/>
    </row>
    <row r="739" spans="5:5" ht="14.25" customHeight="1" x14ac:dyDescent="0.35">
      <c r="E739" s="20"/>
    </row>
    <row r="740" spans="5:5" ht="14.25" customHeight="1" x14ac:dyDescent="0.35">
      <c r="E740" s="20"/>
    </row>
    <row r="741" spans="5:5" ht="14.25" customHeight="1" x14ac:dyDescent="0.35">
      <c r="E741" s="20"/>
    </row>
    <row r="742" spans="5:5" ht="14.25" customHeight="1" x14ac:dyDescent="0.35">
      <c r="E742" s="20"/>
    </row>
    <row r="743" spans="5:5" ht="14.25" customHeight="1" x14ac:dyDescent="0.35">
      <c r="E743" s="20"/>
    </row>
    <row r="744" spans="5:5" ht="14.25" customHeight="1" x14ac:dyDescent="0.35">
      <c r="E744" s="20"/>
    </row>
    <row r="745" spans="5:5" ht="14.25" customHeight="1" x14ac:dyDescent="0.35">
      <c r="E745" s="20"/>
    </row>
    <row r="746" spans="5:5" ht="14.25" customHeight="1" x14ac:dyDescent="0.35">
      <c r="E746" s="20"/>
    </row>
    <row r="747" spans="5:5" ht="14.25" customHeight="1" x14ac:dyDescent="0.35">
      <c r="E747" s="20"/>
    </row>
    <row r="748" spans="5:5" ht="14.25" customHeight="1" x14ac:dyDescent="0.35">
      <c r="E748" s="20"/>
    </row>
    <row r="749" spans="5:5" ht="14.25" customHeight="1" x14ac:dyDescent="0.35">
      <c r="E749" s="20"/>
    </row>
    <row r="750" spans="5:5" ht="14.25" customHeight="1" x14ac:dyDescent="0.35">
      <c r="E750" s="20"/>
    </row>
    <row r="751" spans="5:5" ht="14.25" customHeight="1" x14ac:dyDescent="0.35">
      <c r="E751" s="20"/>
    </row>
    <row r="752" spans="5:5" ht="14.25" customHeight="1" x14ac:dyDescent="0.35">
      <c r="E752" s="20"/>
    </row>
    <row r="753" spans="5:5" ht="14.25" customHeight="1" x14ac:dyDescent="0.35">
      <c r="E753" s="20"/>
    </row>
    <row r="754" spans="5:5" ht="14.25" customHeight="1" x14ac:dyDescent="0.35">
      <c r="E754" s="20"/>
    </row>
    <row r="755" spans="5:5" ht="14.25" customHeight="1" x14ac:dyDescent="0.35">
      <c r="E755" s="20"/>
    </row>
    <row r="756" spans="5:5" ht="14.25" customHeight="1" x14ac:dyDescent="0.35">
      <c r="E756" s="20"/>
    </row>
    <row r="757" spans="5:5" ht="14.25" customHeight="1" x14ac:dyDescent="0.35">
      <c r="E757" s="20"/>
    </row>
    <row r="758" spans="5:5" ht="14.25" customHeight="1" x14ac:dyDescent="0.35">
      <c r="E758" s="20"/>
    </row>
    <row r="759" spans="5:5" ht="14.25" customHeight="1" x14ac:dyDescent="0.35">
      <c r="E759" s="20"/>
    </row>
    <row r="760" spans="5:5" ht="14.25" customHeight="1" x14ac:dyDescent="0.35">
      <c r="E760" s="20"/>
    </row>
    <row r="761" spans="5:5" ht="14.25" customHeight="1" x14ac:dyDescent="0.35">
      <c r="E761" s="20"/>
    </row>
    <row r="762" spans="5:5" ht="14.25" customHeight="1" x14ac:dyDescent="0.35">
      <c r="E762" s="20"/>
    </row>
    <row r="763" spans="5:5" ht="14.25" customHeight="1" x14ac:dyDescent="0.35">
      <c r="E763" s="20"/>
    </row>
    <row r="764" spans="5:5" ht="14.25" customHeight="1" x14ac:dyDescent="0.35">
      <c r="E764" s="20"/>
    </row>
    <row r="765" spans="5:5" ht="14.25" customHeight="1" x14ac:dyDescent="0.35">
      <c r="E765" s="20"/>
    </row>
    <row r="766" spans="5:5" ht="14.25" customHeight="1" x14ac:dyDescent="0.35">
      <c r="E766" s="20"/>
    </row>
    <row r="767" spans="5:5" ht="14.25" customHeight="1" x14ac:dyDescent="0.35">
      <c r="E767" s="20"/>
    </row>
    <row r="768" spans="5:5" ht="14.25" customHeight="1" x14ac:dyDescent="0.35">
      <c r="E768" s="20"/>
    </row>
    <row r="769" spans="5:5" ht="14.25" customHeight="1" x14ac:dyDescent="0.35">
      <c r="E769" s="20"/>
    </row>
    <row r="770" spans="5:5" ht="14.25" customHeight="1" x14ac:dyDescent="0.35">
      <c r="E770" s="20"/>
    </row>
    <row r="771" spans="5:5" ht="14.25" customHeight="1" x14ac:dyDescent="0.35">
      <c r="E771" s="20"/>
    </row>
    <row r="772" spans="5:5" ht="14.25" customHeight="1" x14ac:dyDescent="0.35">
      <c r="E772" s="20"/>
    </row>
    <row r="773" spans="5:5" ht="14.25" customHeight="1" x14ac:dyDescent="0.35">
      <c r="E773" s="20"/>
    </row>
    <row r="774" spans="5:5" ht="14.25" customHeight="1" x14ac:dyDescent="0.35">
      <c r="E774" s="20"/>
    </row>
    <row r="775" spans="5:5" ht="14.25" customHeight="1" x14ac:dyDescent="0.35">
      <c r="E775" s="20"/>
    </row>
    <row r="776" spans="5:5" ht="14.25" customHeight="1" x14ac:dyDescent="0.35">
      <c r="E776" s="20"/>
    </row>
    <row r="777" spans="5:5" ht="14.25" customHeight="1" x14ac:dyDescent="0.35">
      <c r="E777" s="20"/>
    </row>
    <row r="778" spans="5:5" ht="14.25" customHeight="1" x14ac:dyDescent="0.35">
      <c r="E778" s="20"/>
    </row>
    <row r="779" spans="5:5" ht="14.25" customHeight="1" x14ac:dyDescent="0.35">
      <c r="E779" s="20"/>
    </row>
    <row r="780" spans="5:5" ht="14.25" customHeight="1" x14ac:dyDescent="0.35">
      <c r="E780" s="20"/>
    </row>
    <row r="781" spans="5:5" ht="14.25" customHeight="1" x14ac:dyDescent="0.35">
      <c r="E781" s="20"/>
    </row>
    <row r="782" spans="5:5" ht="14.25" customHeight="1" x14ac:dyDescent="0.35">
      <c r="E782" s="20"/>
    </row>
    <row r="783" spans="5:5" ht="14.25" customHeight="1" x14ac:dyDescent="0.35">
      <c r="E783" s="20"/>
    </row>
    <row r="784" spans="5:5" ht="14.25" customHeight="1" x14ac:dyDescent="0.35">
      <c r="E784" s="20"/>
    </row>
    <row r="785" spans="5:5" ht="14.25" customHeight="1" x14ac:dyDescent="0.35">
      <c r="E785" s="20"/>
    </row>
    <row r="786" spans="5:5" ht="14.25" customHeight="1" x14ac:dyDescent="0.35">
      <c r="E786" s="20"/>
    </row>
    <row r="787" spans="5:5" ht="14.25" customHeight="1" x14ac:dyDescent="0.35">
      <c r="E787" s="20"/>
    </row>
    <row r="788" spans="5:5" ht="14.25" customHeight="1" x14ac:dyDescent="0.35">
      <c r="E788" s="20"/>
    </row>
    <row r="789" spans="5:5" ht="14.25" customHeight="1" x14ac:dyDescent="0.35">
      <c r="E789" s="20"/>
    </row>
    <row r="790" spans="5:5" ht="14.25" customHeight="1" x14ac:dyDescent="0.35">
      <c r="E790" s="20"/>
    </row>
    <row r="791" spans="5:5" ht="14.25" customHeight="1" x14ac:dyDescent="0.35">
      <c r="E791" s="20"/>
    </row>
    <row r="792" spans="5:5" ht="14.25" customHeight="1" x14ac:dyDescent="0.35">
      <c r="E792" s="20"/>
    </row>
    <row r="793" spans="5:5" ht="14.25" customHeight="1" x14ac:dyDescent="0.35">
      <c r="E793" s="20"/>
    </row>
    <row r="794" spans="5:5" ht="14.25" customHeight="1" x14ac:dyDescent="0.35">
      <c r="E794" s="20"/>
    </row>
    <row r="795" spans="5:5" ht="14.25" customHeight="1" x14ac:dyDescent="0.35">
      <c r="E795" s="20"/>
    </row>
    <row r="796" spans="5:5" ht="14.25" customHeight="1" x14ac:dyDescent="0.35">
      <c r="E796" s="20"/>
    </row>
    <row r="797" spans="5:5" ht="14.25" customHeight="1" x14ac:dyDescent="0.35">
      <c r="E797" s="20"/>
    </row>
    <row r="798" spans="5:5" ht="14.25" customHeight="1" x14ac:dyDescent="0.35">
      <c r="E798" s="20"/>
    </row>
    <row r="799" spans="5:5" ht="14.25" customHeight="1" x14ac:dyDescent="0.35">
      <c r="E799" s="20"/>
    </row>
    <row r="800" spans="5:5" ht="14.25" customHeight="1" x14ac:dyDescent="0.35">
      <c r="E800" s="20"/>
    </row>
    <row r="801" spans="5:5" ht="14.25" customHeight="1" x14ac:dyDescent="0.35">
      <c r="E801" s="20"/>
    </row>
    <row r="802" spans="5:5" ht="14.25" customHeight="1" x14ac:dyDescent="0.35">
      <c r="E802" s="20"/>
    </row>
    <row r="803" spans="5:5" ht="14.25" customHeight="1" x14ac:dyDescent="0.35">
      <c r="E803" s="20"/>
    </row>
    <row r="804" spans="5:5" ht="14.25" customHeight="1" x14ac:dyDescent="0.35">
      <c r="E804" s="20"/>
    </row>
    <row r="805" spans="5:5" ht="14.25" customHeight="1" x14ac:dyDescent="0.35">
      <c r="E805" s="20"/>
    </row>
    <row r="806" spans="5:5" ht="14.25" customHeight="1" x14ac:dyDescent="0.35">
      <c r="E806" s="20"/>
    </row>
    <row r="807" spans="5:5" ht="14.25" customHeight="1" x14ac:dyDescent="0.35">
      <c r="E807" s="20"/>
    </row>
    <row r="808" spans="5:5" ht="14.25" customHeight="1" x14ac:dyDescent="0.35">
      <c r="E808" s="20"/>
    </row>
    <row r="809" spans="5:5" ht="14.25" customHeight="1" x14ac:dyDescent="0.35">
      <c r="E809" s="20"/>
    </row>
    <row r="810" spans="5:5" ht="14.25" customHeight="1" x14ac:dyDescent="0.35">
      <c r="E810" s="20"/>
    </row>
    <row r="811" spans="5:5" ht="14.25" customHeight="1" x14ac:dyDescent="0.35">
      <c r="E811" s="20"/>
    </row>
    <row r="812" spans="5:5" ht="14.25" customHeight="1" x14ac:dyDescent="0.35">
      <c r="E812" s="20"/>
    </row>
    <row r="813" spans="5:5" ht="14.25" customHeight="1" x14ac:dyDescent="0.35">
      <c r="E813" s="20"/>
    </row>
    <row r="814" spans="5:5" ht="14.25" customHeight="1" x14ac:dyDescent="0.35">
      <c r="E814" s="20"/>
    </row>
    <row r="815" spans="5:5" ht="14.25" customHeight="1" x14ac:dyDescent="0.35">
      <c r="E815" s="20"/>
    </row>
    <row r="816" spans="5:5" ht="14.25" customHeight="1" x14ac:dyDescent="0.35">
      <c r="E816" s="20"/>
    </row>
    <row r="817" spans="5:5" ht="14.25" customHeight="1" x14ac:dyDescent="0.35">
      <c r="E817" s="20"/>
    </row>
    <row r="818" spans="5:5" ht="14.25" customHeight="1" x14ac:dyDescent="0.35">
      <c r="E818" s="20"/>
    </row>
    <row r="819" spans="5:5" ht="14.25" customHeight="1" x14ac:dyDescent="0.35">
      <c r="E819" s="20"/>
    </row>
    <row r="820" spans="5:5" ht="14.25" customHeight="1" x14ac:dyDescent="0.35">
      <c r="E820" s="20"/>
    </row>
    <row r="821" spans="5:5" ht="14.25" customHeight="1" x14ac:dyDescent="0.35">
      <c r="E821" s="20"/>
    </row>
    <row r="822" spans="5:5" ht="14.25" customHeight="1" x14ac:dyDescent="0.35">
      <c r="E822" s="20"/>
    </row>
    <row r="823" spans="5:5" ht="14.25" customHeight="1" x14ac:dyDescent="0.35">
      <c r="E823" s="20"/>
    </row>
    <row r="824" spans="5:5" ht="14.25" customHeight="1" x14ac:dyDescent="0.35">
      <c r="E824" s="20"/>
    </row>
    <row r="825" spans="5:5" ht="14.25" customHeight="1" x14ac:dyDescent="0.35">
      <c r="E825" s="20"/>
    </row>
    <row r="826" spans="5:5" ht="14.25" customHeight="1" x14ac:dyDescent="0.35">
      <c r="E826" s="20"/>
    </row>
    <row r="827" spans="5:5" ht="14.25" customHeight="1" x14ac:dyDescent="0.35">
      <c r="E827" s="20"/>
    </row>
    <row r="828" spans="5:5" ht="14.25" customHeight="1" x14ac:dyDescent="0.35">
      <c r="E828" s="20"/>
    </row>
    <row r="829" spans="5:5" ht="14.25" customHeight="1" x14ac:dyDescent="0.35">
      <c r="E829" s="20"/>
    </row>
    <row r="830" spans="5:5" ht="14.25" customHeight="1" x14ac:dyDescent="0.35">
      <c r="E830" s="20"/>
    </row>
    <row r="831" spans="5:5" ht="14.25" customHeight="1" x14ac:dyDescent="0.35">
      <c r="E831" s="20"/>
    </row>
    <row r="832" spans="5:5" ht="14.25" customHeight="1" x14ac:dyDescent="0.35">
      <c r="E832" s="20"/>
    </row>
    <row r="833" spans="5:5" ht="14.25" customHeight="1" x14ac:dyDescent="0.35">
      <c r="E833" s="20"/>
    </row>
    <row r="834" spans="5:5" ht="14.25" customHeight="1" x14ac:dyDescent="0.35">
      <c r="E834" s="20"/>
    </row>
    <row r="835" spans="5:5" ht="14.25" customHeight="1" x14ac:dyDescent="0.35">
      <c r="E835" s="20"/>
    </row>
    <row r="836" spans="5:5" ht="14.25" customHeight="1" x14ac:dyDescent="0.35">
      <c r="E836" s="20"/>
    </row>
    <row r="837" spans="5:5" ht="14.25" customHeight="1" x14ac:dyDescent="0.35">
      <c r="E837" s="20"/>
    </row>
    <row r="838" spans="5:5" ht="14.25" customHeight="1" x14ac:dyDescent="0.35">
      <c r="E838" s="20"/>
    </row>
    <row r="839" spans="5:5" ht="14.25" customHeight="1" x14ac:dyDescent="0.35">
      <c r="E839" s="20"/>
    </row>
    <row r="840" spans="5:5" ht="14.25" customHeight="1" x14ac:dyDescent="0.35">
      <c r="E840" s="20"/>
    </row>
    <row r="841" spans="5:5" ht="14.25" customHeight="1" x14ac:dyDescent="0.35">
      <c r="E841" s="20"/>
    </row>
    <row r="842" spans="5:5" ht="14.25" customHeight="1" x14ac:dyDescent="0.35">
      <c r="E842" s="20"/>
    </row>
    <row r="843" spans="5:5" ht="14.25" customHeight="1" x14ac:dyDescent="0.35">
      <c r="E843" s="20"/>
    </row>
    <row r="844" spans="5:5" ht="14.25" customHeight="1" x14ac:dyDescent="0.35">
      <c r="E844" s="20"/>
    </row>
    <row r="845" spans="5:5" ht="14.25" customHeight="1" x14ac:dyDescent="0.35">
      <c r="E845" s="20"/>
    </row>
    <row r="846" spans="5:5" ht="14.25" customHeight="1" x14ac:dyDescent="0.35">
      <c r="E846" s="20"/>
    </row>
    <row r="847" spans="5:5" ht="14.25" customHeight="1" x14ac:dyDescent="0.35">
      <c r="E847" s="20"/>
    </row>
    <row r="848" spans="5:5" ht="14.25" customHeight="1" x14ac:dyDescent="0.35">
      <c r="E848" s="20"/>
    </row>
    <row r="849" spans="5:5" ht="14.25" customHeight="1" x14ac:dyDescent="0.35">
      <c r="E849" s="20"/>
    </row>
    <row r="850" spans="5:5" ht="14.25" customHeight="1" x14ac:dyDescent="0.35">
      <c r="E850" s="20"/>
    </row>
    <row r="851" spans="5:5" ht="14.25" customHeight="1" x14ac:dyDescent="0.35">
      <c r="E851" s="20"/>
    </row>
    <row r="852" spans="5:5" ht="14.25" customHeight="1" x14ac:dyDescent="0.35">
      <c r="E852" s="20"/>
    </row>
    <row r="853" spans="5:5" ht="14.25" customHeight="1" x14ac:dyDescent="0.35">
      <c r="E853" s="20"/>
    </row>
    <row r="854" spans="5:5" ht="14.25" customHeight="1" x14ac:dyDescent="0.35">
      <c r="E854" s="20"/>
    </row>
    <row r="855" spans="5:5" ht="14.25" customHeight="1" x14ac:dyDescent="0.35">
      <c r="E855" s="20"/>
    </row>
    <row r="856" spans="5:5" ht="14.25" customHeight="1" x14ac:dyDescent="0.35">
      <c r="E856" s="20"/>
    </row>
    <row r="857" spans="5:5" ht="14.25" customHeight="1" x14ac:dyDescent="0.35">
      <c r="E857" s="20"/>
    </row>
    <row r="858" spans="5:5" ht="14.25" customHeight="1" x14ac:dyDescent="0.35">
      <c r="E858" s="20"/>
    </row>
    <row r="859" spans="5:5" ht="14.25" customHeight="1" x14ac:dyDescent="0.35">
      <c r="E859" s="20"/>
    </row>
    <row r="860" spans="5:5" ht="14.25" customHeight="1" x14ac:dyDescent="0.35">
      <c r="E860" s="20"/>
    </row>
    <row r="861" spans="5:5" ht="14.25" customHeight="1" x14ac:dyDescent="0.35">
      <c r="E861" s="20"/>
    </row>
    <row r="862" spans="5:5" ht="14.25" customHeight="1" x14ac:dyDescent="0.35">
      <c r="E862" s="20"/>
    </row>
    <row r="863" spans="5:5" ht="14.25" customHeight="1" x14ac:dyDescent="0.35">
      <c r="E863" s="20"/>
    </row>
    <row r="864" spans="5:5" ht="14.25" customHeight="1" x14ac:dyDescent="0.35">
      <c r="E864" s="20"/>
    </row>
    <row r="865" spans="5:5" ht="14.25" customHeight="1" x14ac:dyDescent="0.35">
      <c r="E865" s="20"/>
    </row>
    <row r="866" spans="5:5" ht="14.25" customHeight="1" x14ac:dyDescent="0.35">
      <c r="E866" s="20"/>
    </row>
    <row r="867" spans="5:5" ht="14.25" customHeight="1" x14ac:dyDescent="0.35">
      <c r="E867" s="20"/>
    </row>
    <row r="868" spans="5:5" ht="14.25" customHeight="1" x14ac:dyDescent="0.35">
      <c r="E868" s="20"/>
    </row>
    <row r="869" spans="5:5" ht="14.25" customHeight="1" x14ac:dyDescent="0.35">
      <c r="E869" s="20"/>
    </row>
    <row r="870" spans="5:5" ht="14.25" customHeight="1" x14ac:dyDescent="0.35">
      <c r="E870" s="20"/>
    </row>
    <row r="871" spans="5:5" ht="14.25" customHeight="1" x14ac:dyDescent="0.35">
      <c r="E871" s="20"/>
    </row>
    <row r="872" spans="5:5" ht="14.25" customHeight="1" x14ac:dyDescent="0.35">
      <c r="E872" s="20"/>
    </row>
    <row r="873" spans="5:5" ht="14.25" customHeight="1" x14ac:dyDescent="0.35">
      <c r="E873" s="20"/>
    </row>
    <row r="874" spans="5:5" ht="14.25" customHeight="1" x14ac:dyDescent="0.35">
      <c r="E874" s="20"/>
    </row>
    <row r="875" spans="5:5" ht="14.25" customHeight="1" x14ac:dyDescent="0.35">
      <c r="E875" s="20"/>
    </row>
    <row r="876" spans="5:5" ht="14.25" customHeight="1" x14ac:dyDescent="0.35">
      <c r="E876" s="20"/>
    </row>
    <row r="877" spans="5:5" ht="14.25" customHeight="1" x14ac:dyDescent="0.35">
      <c r="E877" s="20"/>
    </row>
    <row r="878" spans="5:5" ht="14.25" customHeight="1" x14ac:dyDescent="0.35">
      <c r="E878" s="20"/>
    </row>
    <row r="879" spans="5:5" ht="14.25" customHeight="1" x14ac:dyDescent="0.35">
      <c r="E879" s="20"/>
    </row>
    <row r="880" spans="5:5" ht="14.25" customHeight="1" x14ac:dyDescent="0.35">
      <c r="E880" s="20"/>
    </row>
    <row r="881" spans="5:5" ht="14.25" customHeight="1" x14ac:dyDescent="0.35">
      <c r="E881" s="20"/>
    </row>
    <row r="882" spans="5:5" ht="14.25" customHeight="1" x14ac:dyDescent="0.35">
      <c r="E882" s="20"/>
    </row>
    <row r="883" spans="5:5" ht="14.25" customHeight="1" x14ac:dyDescent="0.35">
      <c r="E883" s="20"/>
    </row>
    <row r="884" spans="5:5" ht="14.25" customHeight="1" x14ac:dyDescent="0.35">
      <c r="E884" s="20"/>
    </row>
    <row r="885" spans="5:5" ht="14.25" customHeight="1" x14ac:dyDescent="0.35">
      <c r="E885" s="20"/>
    </row>
    <row r="886" spans="5:5" ht="14.25" customHeight="1" x14ac:dyDescent="0.35">
      <c r="E886" s="20"/>
    </row>
    <row r="887" spans="5:5" ht="14.25" customHeight="1" x14ac:dyDescent="0.35">
      <c r="E887" s="20"/>
    </row>
    <row r="888" spans="5:5" ht="14.25" customHeight="1" x14ac:dyDescent="0.35">
      <c r="E888" s="20"/>
    </row>
    <row r="889" spans="5:5" ht="14.25" customHeight="1" x14ac:dyDescent="0.35">
      <c r="E889" s="20"/>
    </row>
    <row r="890" spans="5:5" ht="14.25" customHeight="1" x14ac:dyDescent="0.35">
      <c r="E890" s="20"/>
    </row>
    <row r="891" spans="5:5" ht="14.25" customHeight="1" x14ac:dyDescent="0.35">
      <c r="E891" s="20"/>
    </row>
    <row r="892" spans="5:5" ht="14.25" customHeight="1" x14ac:dyDescent="0.35">
      <c r="E892" s="20"/>
    </row>
    <row r="893" spans="5:5" ht="14.25" customHeight="1" x14ac:dyDescent="0.35">
      <c r="E893" s="20"/>
    </row>
    <row r="894" spans="5:5" ht="14.25" customHeight="1" x14ac:dyDescent="0.35">
      <c r="E894" s="20"/>
    </row>
    <row r="895" spans="5:5" ht="14.25" customHeight="1" x14ac:dyDescent="0.35">
      <c r="E895" s="20"/>
    </row>
    <row r="896" spans="5:5" ht="14.25" customHeight="1" x14ac:dyDescent="0.35">
      <c r="E896" s="20"/>
    </row>
    <row r="897" spans="5:5" ht="14.25" customHeight="1" x14ac:dyDescent="0.35">
      <c r="E897" s="20"/>
    </row>
    <row r="898" spans="5:5" ht="14.25" customHeight="1" x14ac:dyDescent="0.35">
      <c r="E898" s="20"/>
    </row>
    <row r="899" spans="5:5" ht="14.25" customHeight="1" x14ac:dyDescent="0.35">
      <c r="E899" s="20"/>
    </row>
    <row r="900" spans="5:5" ht="14.25" customHeight="1" x14ac:dyDescent="0.35">
      <c r="E900" s="20"/>
    </row>
    <row r="901" spans="5:5" ht="14.25" customHeight="1" x14ac:dyDescent="0.35">
      <c r="E901" s="20"/>
    </row>
    <row r="902" spans="5:5" ht="14.25" customHeight="1" x14ac:dyDescent="0.35">
      <c r="E902" s="20"/>
    </row>
    <row r="903" spans="5:5" ht="14.25" customHeight="1" x14ac:dyDescent="0.35">
      <c r="E903" s="20"/>
    </row>
    <row r="904" spans="5:5" ht="14.25" customHeight="1" x14ac:dyDescent="0.35">
      <c r="E904" s="20"/>
    </row>
    <row r="905" spans="5:5" ht="14.25" customHeight="1" x14ac:dyDescent="0.35">
      <c r="E905" s="20"/>
    </row>
    <row r="906" spans="5:5" ht="14.25" customHeight="1" x14ac:dyDescent="0.35">
      <c r="E906" s="20"/>
    </row>
    <row r="907" spans="5:5" ht="14.25" customHeight="1" x14ac:dyDescent="0.35">
      <c r="E907" s="20"/>
    </row>
    <row r="908" spans="5:5" ht="14.25" customHeight="1" x14ac:dyDescent="0.35">
      <c r="E908" s="20"/>
    </row>
    <row r="909" spans="5:5" ht="14.25" customHeight="1" x14ac:dyDescent="0.35">
      <c r="E909" s="20"/>
    </row>
    <row r="910" spans="5:5" ht="14.25" customHeight="1" x14ac:dyDescent="0.35">
      <c r="E910" s="20"/>
    </row>
    <row r="911" spans="5:5" ht="14.25" customHeight="1" x14ac:dyDescent="0.35">
      <c r="E911" s="20"/>
    </row>
    <row r="912" spans="5:5" ht="14.25" customHeight="1" x14ac:dyDescent="0.35">
      <c r="E912" s="20"/>
    </row>
    <row r="913" spans="5:5" ht="14.25" customHeight="1" x14ac:dyDescent="0.35">
      <c r="E913" s="20"/>
    </row>
    <row r="914" spans="5:5" ht="14.25" customHeight="1" x14ac:dyDescent="0.35">
      <c r="E914" s="20"/>
    </row>
    <row r="915" spans="5:5" ht="14.25" customHeight="1" x14ac:dyDescent="0.35">
      <c r="E915" s="20"/>
    </row>
    <row r="916" spans="5:5" ht="14.25" customHeight="1" x14ac:dyDescent="0.35">
      <c r="E916" s="20"/>
    </row>
    <row r="917" spans="5:5" ht="14.25" customHeight="1" x14ac:dyDescent="0.35">
      <c r="E917" s="20"/>
    </row>
    <row r="918" spans="5:5" ht="14.25" customHeight="1" x14ac:dyDescent="0.35">
      <c r="E918" s="20"/>
    </row>
    <row r="919" spans="5:5" ht="14.25" customHeight="1" x14ac:dyDescent="0.35">
      <c r="E919" s="20"/>
    </row>
    <row r="920" spans="5:5" ht="14.25" customHeight="1" x14ac:dyDescent="0.35">
      <c r="E920" s="20"/>
    </row>
    <row r="921" spans="5:5" ht="14.25" customHeight="1" x14ac:dyDescent="0.35">
      <c r="E921" s="20"/>
    </row>
    <row r="922" spans="5:5" ht="14.25" customHeight="1" x14ac:dyDescent="0.35">
      <c r="E922" s="20"/>
    </row>
    <row r="923" spans="5:5" ht="14.25" customHeight="1" x14ac:dyDescent="0.35">
      <c r="E923" s="20"/>
    </row>
    <row r="924" spans="5:5" ht="14.25" customHeight="1" x14ac:dyDescent="0.35">
      <c r="E924" s="20"/>
    </row>
    <row r="925" spans="5:5" ht="14.25" customHeight="1" x14ac:dyDescent="0.35">
      <c r="E925" s="20"/>
    </row>
    <row r="926" spans="5:5" ht="14.25" customHeight="1" x14ac:dyDescent="0.35">
      <c r="E926" s="20"/>
    </row>
    <row r="927" spans="5:5" ht="14.25" customHeight="1" x14ac:dyDescent="0.35">
      <c r="E927" s="20"/>
    </row>
    <row r="928" spans="5:5" ht="14.25" customHeight="1" x14ac:dyDescent="0.35">
      <c r="E928" s="20"/>
    </row>
    <row r="929" spans="5:5" ht="14.25" customHeight="1" x14ac:dyDescent="0.35">
      <c r="E929" s="20"/>
    </row>
    <row r="930" spans="5:5" ht="14.25" customHeight="1" x14ac:dyDescent="0.35">
      <c r="E930" s="20"/>
    </row>
    <row r="931" spans="5:5" ht="14.25" customHeight="1" x14ac:dyDescent="0.35">
      <c r="E931" s="20"/>
    </row>
    <row r="932" spans="5:5" ht="14.25" customHeight="1" x14ac:dyDescent="0.35">
      <c r="E932" s="20"/>
    </row>
    <row r="933" spans="5:5" ht="14.25" customHeight="1" x14ac:dyDescent="0.35">
      <c r="E933" s="20"/>
    </row>
    <row r="934" spans="5:5" ht="14.25" customHeight="1" x14ac:dyDescent="0.35">
      <c r="E934" s="20"/>
    </row>
    <row r="935" spans="5:5" ht="14.25" customHeight="1" x14ac:dyDescent="0.35">
      <c r="E935" s="20"/>
    </row>
    <row r="936" spans="5:5" ht="14.25" customHeight="1" x14ac:dyDescent="0.35">
      <c r="E936" s="20"/>
    </row>
    <row r="937" spans="5:5" ht="14.25" customHeight="1" x14ac:dyDescent="0.35">
      <c r="E937" s="20"/>
    </row>
    <row r="938" spans="5:5" ht="14.25" customHeight="1" x14ac:dyDescent="0.35">
      <c r="E938" s="20"/>
    </row>
    <row r="939" spans="5:5" ht="14.25" customHeight="1" x14ac:dyDescent="0.35">
      <c r="E939" s="20"/>
    </row>
    <row r="940" spans="5:5" ht="14.25" customHeight="1" x14ac:dyDescent="0.35">
      <c r="E940" s="20"/>
    </row>
    <row r="941" spans="5:5" ht="14.25" customHeight="1" x14ac:dyDescent="0.35">
      <c r="E941" s="20"/>
    </row>
    <row r="942" spans="5:5" ht="14.25" customHeight="1" x14ac:dyDescent="0.35">
      <c r="E942" s="20"/>
    </row>
    <row r="943" spans="5:5" ht="14.25" customHeight="1" x14ac:dyDescent="0.35">
      <c r="E943" s="20"/>
    </row>
    <row r="944" spans="5:5" ht="14.25" customHeight="1" x14ac:dyDescent="0.35">
      <c r="E944" s="20"/>
    </row>
    <row r="945" spans="5:5" ht="14.25" customHeight="1" x14ac:dyDescent="0.35">
      <c r="E945" s="20"/>
    </row>
    <row r="946" spans="5:5" ht="14.25" customHeight="1" x14ac:dyDescent="0.35">
      <c r="E946" s="20"/>
    </row>
    <row r="947" spans="5:5" ht="14.25" customHeight="1" x14ac:dyDescent="0.35">
      <c r="E947" s="20"/>
    </row>
    <row r="948" spans="5:5" ht="14.25" customHeight="1" x14ac:dyDescent="0.35">
      <c r="E948" s="20"/>
    </row>
    <row r="949" spans="5:5" ht="14.25" customHeight="1" x14ac:dyDescent="0.35">
      <c r="E949" s="20"/>
    </row>
    <row r="950" spans="5:5" ht="14.25" customHeight="1" x14ac:dyDescent="0.35">
      <c r="E950" s="20"/>
    </row>
    <row r="951" spans="5:5" ht="14.25" customHeight="1" x14ac:dyDescent="0.35">
      <c r="E951" s="20"/>
    </row>
    <row r="952" spans="5:5" ht="14.25" customHeight="1" x14ac:dyDescent="0.35">
      <c r="E952" s="20"/>
    </row>
    <row r="953" spans="5:5" ht="14.25" customHeight="1" x14ac:dyDescent="0.35">
      <c r="E953" s="20"/>
    </row>
    <row r="954" spans="5:5" ht="14.25" customHeight="1" x14ac:dyDescent="0.35">
      <c r="E954" s="20"/>
    </row>
    <row r="955" spans="5:5" ht="14.25" customHeight="1" x14ac:dyDescent="0.35">
      <c r="E955" s="20"/>
    </row>
    <row r="956" spans="5:5" ht="14.25" customHeight="1" x14ac:dyDescent="0.35">
      <c r="E956" s="20"/>
    </row>
    <row r="957" spans="5:5" ht="14.25" customHeight="1" x14ac:dyDescent="0.35">
      <c r="E957" s="20"/>
    </row>
    <row r="958" spans="5:5" ht="14.25" customHeight="1" x14ac:dyDescent="0.35">
      <c r="E958" s="20"/>
    </row>
    <row r="959" spans="5:5" ht="14.25" customHeight="1" x14ac:dyDescent="0.35">
      <c r="E959" s="20"/>
    </row>
    <row r="960" spans="5:5" ht="14.25" customHeight="1" x14ac:dyDescent="0.35">
      <c r="E960" s="20"/>
    </row>
    <row r="961" spans="5:5" ht="14.25" customHeight="1" x14ac:dyDescent="0.35">
      <c r="E961" s="20"/>
    </row>
    <row r="962" spans="5:5" ht="14.25" customHeight="1" x14ac:dyDescent="0.35">
      <c r="E962" s="20"/>
    </row>
    <row r="963" spans="5:5" ht="14.25" customHeight="1" x14ac:dyDescent="0.35">
      <c r="E963" s="20"/>
    </row>
    <row r="964" spans="5:5" ht="14.25" customHeight="1" x14ac:dyDescent="0.35">
      <c r="E964" s="20"/>
    </row>
    <row r="965" spans="5:5" ht="14.25" customHeight="1" x14ac:dyDescent="0.35">
      <c r="E965" s="20"/>
    </row>
    <row r="966" spans="5:5" ht="14.25" customHeight="1" x14ac:dyDescent="0.35">
      <c r="E966" s="20"/>
    </row>
    <row r="967" spans="5:5" ht="14.25" customHeight="1" x14ac:dyDescent="0.35">
      <c r="E967" s="20"/>
    </row>
    <row r="968" spans="5:5" ht="14.25" customHeight="1" x14ac:dyDescent="0.35">
      <c r="E968" s="20"/>
    </row>
    <row r="969" spans="5:5" ht="14.25" customHeight="1" x14ac:dyDescent="0.35">
      <c r="E969" s="20"/>
    </row>
    <row r="970" spans="5:5" ht="14.25" customHeight="1" x14ac:dyDescent="0.35">
      <c r="E970" s="20"/>
    </row>
    <row r="971" spans="5:5" ht="14.25" customHeight="1" x14ac:dyDescent="0.35">
      <c r="E971" s="20"/>
    </row>
    <row r="972" spans="5:5" ht="14.25" customHeight="1" x14ac:dyDescent="0.35">
      <c r="E972" s="20"/>
    </row>
    <row r="973" spans="5:5" ht="14.25" customHeight="1" x14ac:dyDescent="0.35">
      <c r="E973" s="20"/>
    </row>
    <row r="974" spans="5:5" ht="14.25" customHeight="1" x14ac:dyDescent="0.35">
      <c r="E974" s="20"/>
    </row>
    <row r="975" spans="5:5" ht="14.25" customHeight="1" x14ac:dyDescent="0.35">
      <c r="E975" s="20"/>
    </row>
    <row r="976" spans="5:5" ht="14.25" customHeight="1" x14ac:dyDescent="0.35">
      <c r="E976" s="20"/>
    </row>
    <row r="977" spans="5:5" ht="14.25" customHeight="1" x14ac:dyDescent="0.35">
      <c r="E977" s="20"/>
    </row>
    <row r="978" spans="5:5" ht="14.25" customHeight="1" x14ac:dyDescent="0.35">
      <c r="E978" s="20"/>
    </row>
    <row r="979" spans="5:5" ht="14.25" customHeight="1" x14ac:dyDescent="0.35">
      <c r="E979" s="20"/>
    </row>
    <row r="980" spans="5:5" ht="14.25" customHeight="1" x14ac:dyDescent="0.35">
      <c r="E980" s="20"/>
    </row>
    <row r="981" spans="5:5" ht="14.25" customHeight="1" x14ac:dyDescent="0.35">
      <c r="E981" s="20"/>
    </row>
    <row r="982" spans="5:5" ht="14.25" customHeight="1" x14ac:dyDescent="0.35">
      <c r="E982" s="20"/>
    </row>
    <row r="983" spans="5:5" ht="14.25" customHeight="1" x14ac:dyDescent="0.35">
      <c r="E983" s="20"/>
    </row>
    <row r="984" spans="5:5" ht="14.25" customHeight="1" x14ac:dyDescent="0.35">
      <c r="E984" s="20"/>
    </row>
    <row r="985" spans="5:5" ht="14.25" customHeight="1" x14ac:dyDescent="0.35">
      <c r="E985" s="20"/>
    </row>
    <row r="986" spans="5:5" ht="14.25" customHeight="1" x14ac:dyDescent="0.35">
      <c r="E986" s="20"/>
    </row>
    <row r="987" spans="5:5" ht="14.25" customHeight="1" x14ac:dyDescent="0.35">
      <c r="E987" s="20"/>
    </row>
    <row r="988" spans="5:5" ht="14.25" customHeight="1" x14ac:dyDescent="0.35">
      <c r="E988" s="20"/>
    </row>
    <row r="989" spans="5:5" ht="14.25" customHeight="1" x14ac:dyDescent="0.35">
      <c r="E989" s="20"/>
    </row>
    <row r="990" spans="5:5" ht="14.25" customHeight="1" x14ac:dyDescent="0.35">
      <c r="E990" s="20"/>
    </row>
    <row r="991" spans="5:5" ht="14.25" customHeight="1" x14ac:dyDescent="0.35">
      <c r="E991" s="20"/>
    </row>
    <row r="992" spans="5:5" ht="14.25" customHeight="1" x14ac:dyDescent="0.35">
      <c r="E992" s="20"/>
    </row>
    <row r="993" spans="5:5" ht="14.25" customHeight="1" x14ac:dyDescent="0.35">
      <c r="E993" s="20"/>
    </row>
    <row r="994" spans="5:5" ht="14.25" customHeight="1" x14ac:dyDescent="0.35">
      <c r="E994" s="20"/>
    </row>
    <row r="995" spans="5:5" ht="14.25" customHeight="1" x14ac:dyDescent="0.35">
      <c r="E995" s="20"/>
    </row>
    <row r="996" spans="5:5" ht="14.25" customHeight="1" x14ac:dyDescent="0.35">
      <c r="E996" s="20"/>
    </row>
    <row r="997" spans="5:5" ht="14.25" customHeight="1" x14ac:dyDescent="0.35">
      <c r="E997" s="20"/>
    </row>
    <row r="998" spans="5:5" ht="14.25" customHeight="1" x14ac:dyDescent="0.35">
      <c r="E998" s="20"/>
    </row>
    <row r="999" spans="5:5" ht="14.25" customHeight="1" x14ac:dyDescent="0.35">
      <c r="E999" s="20"/>
    </row>
    <row r="1000" spans="5:5" ht="14.25" customHeight="1" x14ac:dyDescent="0.35">
      <c r="E1000" s="20"/>
    </row>
  </sheetData>
  <sheetProtection insertColumns="0" insertRows="0" insertHyperlinks="0" deleteColumns="0" deleteRows="0" sort="0" autoFilter="0" pivotTables="0"/>
  <protectedRanges>
    <protectedRange sqref="B1:C1048576 I1:P1048576 S1:S1048576 E1:G1048576 U1:AA1048576" name="OPEN 1"/>
  </protectedRanges>
  <conditionalFormatting sqref="A2:B50 A52:B52 A54:B54 A56:B56 A58:B58 A60:B60 A62:B62 A64:B64 A66:B66 A68:B68 A70:B70 A72:B72 A74:B74 A76:B76 A78:B78 A80:B80 A82:B82 A84:B84 A86:B86 A88:B88 A90:B90 A92:B92 A94:B94 A96:B96 A98:B98 A100:B100 A102:B102 A104:B104 A106:B106 A108:B108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">
    <cfRule type="containsText" dxfId="12" priority="12" operator="containsText" text="not ">
      <formula>NOT(ISERROR(SEARCH(("not "),(A2))))</formula>
    </cfRule>
  </conditionalFormatting>
  <conditionalFormatting sqref="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5:B155 A157:B157 A159:B159 A161:B161 A163:B163 A165:B165 A167:B167 A169:B169 A171:B171 A173:B173 A175:B175 A177:B177 A179:B179 A181:B181 A183:B183 A185:B185 A187:B187 A189:B189">
    <cfRule type="containsText" dxfId="11" priority="13" operator="containsText" text="not ">
      <formula>NOT(ISERROR(SEARCH(("not "),(A51))))</formula>
    </cfRule>
  </conditionalFormatting>
  <conditionalFormatting sqref="A192:B192">
    <cfRule type="containsText" dxfId="10" priority="10" operator="containsText" text="not ">
      <formula>NOT(ISERROR(SEARCH(("not "),(A192))))</formula>
    </cfRule>
  </conditionalFormatting>
  <conditionalFormatting sqref="A191:B191">
    <cfRule type="containsText" dxfId="9" priority="11" operator="containsText" text="not ">
      <formula>NOT(ISERROR(SEARCH(("not "),(A191))))</formula>
    </cfRule>
  </conditionalFormatting>
  <conditionalFormatting sqref="A194:B194 A196:B196 A198:B198 A200:B200 A202:B202 A204:B204 A206:B206 A208:B208 A210:B210 A212:B212">
    <cfRule type="containsText" dxfId="8" priority="8" operator="containsText" text="not ">
      <formula>NOT(ISERROR(SEARCH(("not "),(A194))))</formula>
    </cfRule>
  </conditionalFormatting>
  <conditionalFormatting sqref="A193:B193 A195:B195 A197:B197 A199:B199 A201:B201 A203:B203 A205:B205 A207:B207 A209:B209 A211:B211">
    <cfRule type="containsText" dxfId="7" priority="9" operator="containsText" text="not ">
      <formula>NOT(ISERROR(SEARCH(("not "),(A193))))</formula>
    </cfRule>
  </conditionalFormatting>
  <conditionalFormatting sqref="A214:B214">
    <cfRule type="containsText" dxfId="6" priority="6" operator="containsText" text="not ">
      <formula>NOT(ISERROR(SEARCH(("not "),(A214))))</formula>
    </cfRule>
  </conditionalFormatting>
  <conditionalFormatting sqref="A213:B213">
    <cfRule type="containsText" dxfId="5" priority="7" operator="containsText" text="not ">
      <formula>NOT(ISERROR(SEARCH(("not "),(A213))))</formula>
    </cfRule>
  </conditionalFormatting>
  <conditionalFormatting sqref="A216:B216 A218:B218 A220:B220 A222:B222 A224:B224 A226:B226 A228:B228 A230:B230 A232:B232 A234:B234">
    <cfRule type="containsText" dxfId="4" priority="4" operator="containsText" text="not ">
      <formula>NOT(ISERROR(SEARCH(("not "),(A216))))</formula>
    </cfRule>
  </conditionalFormatting>
  <conditionalFormatting sqref="A215:B215 A217:B217 A219:B219 A221:B221 A223:B223 A225:B225 A227:B227 A229:B229 A231:B231 A233:B233">
    <cfRule type="containsText" dxfId="3" priority="5" operator="containsText" text="not ">
      <formula>NOT(ISERROR(SEARCH(("not "),(A215))))</formula>
    </cfRule>
  </conditionalFormatting>
  <conditionalFormatting sqref="A236:B236">
    <cfRule type="containsText" dxfId="2" priority="2" operator="containsText" text="not ">
      <formula>NOT(ISERROR(SEARCH(("not "),(A236))))</formula>
    </cfRule>
  </conditionalFormatting>
  <conditionalFormatting sqref="A235:B235">
    <cfRule type="containsText" dxfId="1" priority="3" operator="containsText" text="not ">
      <formula>NOT(ISERROR(SEARCH(("not "),(A235))))</formula>
    </cfRule>
  </conditionalFormatting>
  <conditionalFormatting sqref="A237:B500">
    <cfRule type="containsText" dxfId="0" priority="1" operator="containsText" text="not ">
      <formula>NOT(ISERROR(SEARCH(("not "),(A237))))</formula>
    </cfRule>
  </conditionalFormatting>
  <dataValidations count="6">
    <dataValidation type="list" allowBlank="1" showErrorMessage="1" sqref="F2:F500">
      <formula1>INDIRECT($B$2)</formula1>
    </dataValidation>
    <dataValidation type="list" allowBlank="1" showErrorMessage="1" sqref="O2:O500">
      <formula1>INDIRECT(AR2)</formula1>
    </dataValidation>
    <dataValidation type="list" allowBlank="1" showErrorMessage="1" sqref="M2:M500">
      <formula1>T_impdom</formula1>
    </dataValidation>
    <dataValidation type="list" allowBlank="1" showErrorMessage="1" sqref="B2">
      <formula1>tabel_dept</formula1>
    </dataValidation>
    <dataValidation type="list" allowBlank="1" showErrorMessage="1" sqref="J2:J500 G2:G500">
      <formula1>INDIRECT(AP2)</formula1>
    </dataValidation>
    <dataValidation type="list" allowBlank="1" showErrorMessage="1" sqref="I2:I500">
      <formula1>INDIRECT(AQ2)</formula1>
    </dataValidation>
  </dataValidations>
  <pageMargins left="0" right="0" top="0" bottom="0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'validation code'!$Z$10:$Z$12</xm:f>
          </x14:formula1>
          <xm:sqref>E2:E500</xm:sqref>
        </x14:dataValidation>
        <x14:dataValidation type="list" allowBlank="1" showInputMessage="1" showErrorMessage="1">
          <x14:formula1>
            <xm:f>'validation code'!$Z$15:$Z$26</xm:f>
          </x14:formula1>
          <xm:sqref>U2:X500</xm:sqref>
        </x14:dataValidation>
        <x14:dataValidation type="list" allowBlank="1" showInputMessage="1" showErrorMessage="1">
          <x14:formula1>
            <xm:f>'validation code'!$Z$15:$Z$26</xm:f>
          </x14:formula1>
          <xm:sqref>Z2:Z500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6.81640625" customWidth="1"/>
    <col min="3" max="3" width="7" customWidth="1"/>
    <col min="4" max="4" width="57.81640625" customWidth="1"/>
    <col min="5" max="5" width="6" customWidth="1"/>
    <col min="6" max="6" width="63" customWidth="1"/>
    <col min="7" max="7" width="59" customWidth="1"/>
    <col min="8" max="8" width="65.08984375" customWidth="1"/>
    <col min="9" max="9" width="62" customWidth="1"/>
    <col min="10" max="10" width="42.81640625" customWidth="1"/>
    <col min="11" max="11" width="43.453125" customWidth="1"/>
    <col min="12" max="12" width="39" customWidth="1"/>
    <col min="13" max="13" width="31.81640625" customWidth="1"/>
    <col min="14" max="14" width="62" customWidth="1"/>
    <col min="15" max="15" width="62.08984375" customWidth="1"/>
    <col min="16" max="16" width="39" customWidth="1"/>
    <col min="17" max="17" width="47.08984375" customWidth="1"/>
    <col min="18" max="18" width="46.453125" customWidth="1"/>
    <col min="19" max="19" width="8.7265625" customWidth="1"/>
    <col min="20" max="20" width="46" customWidth="1"/>
    <col min="21" max="22" width="18.54296875" customWidth="1"/>
    <col min="23" max="23" width="17.453125" customWidth="1"/>
    <col min="24" max="24" width="8" customWidth="1"/>
    <col min="25" max="28" width="8.7265625" customWidth="1"/>
    <col min="29" max="29" width="20.453125" customWidth="1"/>
    <col min="30" max="34" width="8.7265625" customWidth="1"/>
  </cols>
  <sheetData>
    <row r="1" spans="2:34" ht="14.25" customHeight="1" x14ac:dyDescent="0.35">
      <c r="E1" s="18" t="s">
        <v>30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32</v>
      </c>
      <c r="O1" s="18" t="s">
        <v>55</v>
      </c>
      <c r="P1" s="18" t="s">
        <v>56</v>
      </c>
      <c r="Q1" s="18" t="s">
        <v>57</v>
      </c>
      <c r="R1" s="18" t="s">
        <v>58</v>
      </c>
      <c r="T1" s="21" t="s">
        <v>59</v>
      </c>
      <c r="X1" s="21" t="s">
        <v>60</v>
      </c>
      <c r="Z1" s="22" t="s">
        <v>13</v>
      </c>
      <c r="AA1" s="22"/>
      <c r="AC1" s="22" t="s">
        <v>61</v>
      </c>
      <c r="AE1" s="18" t="s">
        <v>62</v>
      </c>
    </row>
    <row r="2" spans="2:34" ht="14.25" customHeight="1" x14ac:dyDescent="0.35">
      <c r="B2" s="18" t="s">
        <v>47</v>
      </c>
      <c r="C2" s="18" t="s">
        <v>63</v>
      </c>
      <c r="D2" s="18" t="s">
        <v>64</v>
      </c>
      <c r="E2" s="18" t="s">
        <v>47</v>
      </c>
      <c r="F2" s="18" t="s">
        <v>65</v>
      </c>
      <c r="G2" s="18" t="s">
        <v>66</v>
      </c>
      <c r="H2" s="18" t="str">
        <f t="shared" ref="H2:H12" si="0">C28&amp;"_"&amp;D28</f>
        <v>533299_Insurance, Other, Personal expense</v>
      </c>
      <c r="I2" s="18" t="str">
        <f t="shared" ref="I2:I200" si="1">C39&amp;"_"&amp;D39</f>
        <v>532406_Rent, Furniture and fixtures</v>
      </c>
      <c r="J2" s="18" t="str">
        <f t="shared" ref="J2:J7" si="2">C124&amp;"_"&amp;D124</f>
        <v>532601_Travel &amp; Transportation, Domestic, Meal</v>
      </c>
      <c r="K2" s="18" t="str">
        <f t="shared" ref="K2:K9" si="3">C130&amp;"_"&amp;D130</f>
        <v>532601_Travel &amp; Transportation, Domestic, Meal</v>
      </c>
      <c r="L2" s="18" t="str">
        <f t="shared" ref="L2:L9" si="4">C138&amp;"_"&amp;D138</f>
        <v>532601_Travel &amp; Transportation, Domestic, Meal</v>
      </c>
      <c r="M2" s="18" t="str">
        <f t="shared" ref="M2:M5" si="5">C146&amp;"_"&amp;D146</f>
        <v>532601_Travel &amp; Transportation, Domestic, Meal</v>
      </c>
      <c r="N2" s="18" t="str">
        <f t="shared" ref="N2:N5" si="6">C150&amp;"_"&amp;D150</f>
        <v>532601_Travel &amp; Transportation, Domestic, Meal</v>
      </c>
      <c r="O2" s="18" t="str">
        <f t="shared" ref="O2:O4" si="7">C168&amp;"_"&amp;D168</f>
        <v>532601_Travel &amp; Transportation, Domestic, Meal</v>
      </c>
      <c r="P2" s="18" t="str">
        <f t="shared" ref="P2:P5" si="8">C171&amp;"_"&amp;D171</f>
        <v>532601_Travel &amp; Transportation, Domestic, Others</v>
      </c>
      <c r="Q2" s="18" t="str">
        <f t="shared" ref="Q2:Q13" si="9">C181&amp;"_"&amp;D181</f>
        <v>532601_Travel &amp; Transportation, Domestic, Others</v>
      </c>
      <c r="R2" s="18" t="str">
        <f t="shared" ref="R2:R4" si="10">C193&amp;"_"&amp;D193</f>
        <v>532601_Travel &amp; Transportation, Domestic, Others</v>
      </c>
      <c r="T2" s="18" t="s">
        <v>67</v>
      </c>
      <c r="X2" s="23">
        <v>43191</v>
      </c>
      <c r="Z2" s="24" t="s">
        <v>46</v>
      </c>
      <c r="AA2" s="24">
        <v>13544</v>
      </c>
      <c r="AC2" s="24" t="s">
        <v>68</v>
      </c>
    </row>
    <row r="3" spans="2:34" ht="14.25" customHeight="1" x14ac:dyDescent="0.35">
      <c r="B3" s="18" t="s">
        <v>47</v>
      </c>
      <c r="C3" s="18" t="s">
        <v>69</v>
      </c>
      <c r="D3" s="18" t="s">
        <v>70</v>
      </c>
      <c r="E3" s="18" t="s">
        <v>48</v>
      </c>
      <c r="F3" s="18" t="s">
        <v>71</v>
      </c>
      <c r="G3" s="18" t="s">
        <v>72</v>
      </c>
      <c r="H3" s="18" t="str">
        <f t="shared" si="0"/>
        <v>533201_Insurance, Aisin Group insurance, Building &amp; Equipment</v>
      </c>
      <c r="I3" s="18" t="str">
        <f t="shared" si="1"/>
        <v>532404_Rent, Vehicles</v>
      </c>
      <c r="J3" s="18" t="str">
        <f t="shared" si="2"/>
        <v>532601_Travel &amp; Transportation, Domestic, Others</v>
      </c>
      <c r="K3" s="18" t="str">
        <f t="shared" si="3"/>
        <v>532601_Travel &amp; Transportation, Domestic, Others</v>
      </c>
      <c r="L3" s="18" t="str">
        <f t="shared" si="4"/>
        <v>532601_Travel &amp; Transportation, Domestic, Others</v>
      </c>
      <c r="M3" s="18" t="str">
        <f t="shared" si="5"/>
        <v>532601_Travel &amp; Transportation, Domestic, Others</v>
      </c>
      <c r="N3" s="18" t="str">
        <f t="shared" si="6"/>
        <v>532601_Travel &amp; Transportation, Domestic, Others</v>
      </c>
      <c r="O3" s="18" t="str">
        <f t="shared" si="7"/>
        <v>532601_Travel &amp; Transportation, Domestic, Others</v>
      </c>
      <c r="P3" s="18" t="str">
        <f t="shared" si="8"/>
        <v>532601_Travel &amp; Transportation, Domestic, Meal</v>
      </c>
      <c r="Q3" s="18" t="str">
        <f t="shared" si="9"/>
        <v>532601_Travel &amp; Transportation, Domestic, Meal</v>
      </c>
      <c r="R3" s="18" t="str">
        <f t="shared" si="10"/>
        <v>532601_Travel &amp; Transportation, Domestic, Meal</v>
      </c>
      <c r="T3" s="18" t="s">
        <v>73</v>
      </c>
      <c r="X3" s="23">
        <v>43221</v>
      </c>
      <c r="Z3" s="24" t="s">
        <v>74</v>
      </c>
      <c r="AA3" s="24">
        <v>112.36</v>
      </c>
      <c r="AC3" s="24" t="s">
        <v>75</v>
      </c>
    </row>
    <row r="4" spans="2:34" ht="14.25" customHeight="1" x14ac:dyDescent="0.35">
      <c r="B4" s="18" t="s">
        <v>47</v>
      </c>
      <c r="C4" s="18" t="s">
        <v>76</v>
      </c>
      <c r="D4" s="18" t="s">
        <v>77</v>
      </c>
      <c r="E4" s="18" t="s">
        <v>49</v>
      </c>
      <c r="F4" s="18" t="s">
        <v>78</v>
      </c>
      <c r="G4" s="18" t="s">
        <v>79</v>
      </c>
      <c r="H4" s="18" t="str">
        <f t="shared" si="0"/>
        <v>533201_Insurance, Aisin Group insurance, Inventory</v>
      </c>
      <c r="I4" s="18" t="str">
        <f t="shared" si="1"/>
        <v>521840_Welfare,Uniform</v>
      </c>
      <c r="J4" s="18" t="str">
        <f t="shared" si="2"/>
        <v>532601_Travel &amp; Transportation, Domestic, Meal</v>
      </c>
      <c r="K4" s="18" t="str">
        <f t="shared" si="3"/>
        <v>532601_Travel &amp; Transportation, Domestic, Meal</v>
      </c>
      <c r="L4" s="18" t="str">
        <f t="shared" si="4"/>
        <v>532601_Travel &amp; Transportation, Domestic, Meal</v>
      </c>
      <c r="M4" s="18" t="str">
        <f t="shared" si="5"/>
        <v>532601_Travel &amp; Transportation, Domestic, Meal</v>
      </c>
      <c r="N4" s="18" t="str">
        <f t="shared" si="6"/>
        <v>532601_Travel &amp; Transportation, Domestic, Meal</v>
      </c>
      <c r="O4" s="18" t="str">
        <f t="shared" si="7"/>
        <v>532601_Travel &amp; Transportation, Domestic, Meal</v>
      </c>
      <c r="P4" s="18" t="str">
        <f t="shared" si="8"/>
        <v>532601_Travel &amp; Transportation, Domestic, Others</v>
      </c>
      <c r="Q4" s="18" t="str">
        <f t="shared" si="9"/>
        <v>532601_Travel &amp; Transportation, Domestic, Others</v>
      </c>
      <c r="R4" s="18" t="str">
        <f t="shared" si="10"/>
        <v>532601_Travel &amp; Transportation, Domestic, Others</v>
      </c>
      <c r="T4" s="18" t="s">
        <v>80</v>
      </c>
      <c r="X4" s="23">
        <v>43252</v>
      </c>
      <c r="Z4" s="24" t="s">
        <v>81</v>
      </c>
      <c r="AA4" s="24">
        <v>375.28</v>
      </c>
      <c r="AC4" s="24" t="s">
        <v>82</v>
      </c>
    </row>
    <row r="5" spans="2:34" ht="14.25" customHeight="1" x14ac:dyDescent="0.35">
      <c r="B5" s="18" t="s">
        <v>47</v>
      </c>
      <c r="C5" s="18" t="s">
        <v>83</v>
      </c>
      <c r="D5" s="18" t="s">
        <v>84</v>
      </c>
      <c r="E5" s="18" t="s">
        <v>85</v>
      </c>
      <c r="F5" s="18" t="s">
        <v>86</v>
      </c>
      <c r="G5" s="18" t="s">
        <v>87</v>
      </c>
      <c r="H5" s="18" t="str">
        <f t="shared" si="0"/>
        <v>533202_Insurance, Car Insurance</v>
      </c>
      <c r="I5" s="18" t="str">
        <f t="shared" si="1"/>
        <v>533401_Taxes and Due, Park&amp;Toll (Delivery &amp; Box)</v>
      </c>
      <c r="J5" s="18" t="str">
        <f t="shared" si="2"/>
        <v>532601_Travel &amp; Transportation, Domestic, Others</v>
      </c>
      <c r="K5" s="18" t="str">
        <f t="shared" si="3"/>
        <v>532601_Travel &amp; Transportation, Domestic, Others</v>
      </c>
      <c r="L5" s="18" t="str">
        <f t="shared" si="4"/>
        <v>532601_Travel &amp; Transportation, Domestic, Others</v>
      </c>
      <c r="M5" s="18" t="str">
        <f t="shared" si="5"/>
        <v>532601_Travel &amp; Transportation, Domestic, Others</v>
      </c>
      <c r="N5" s="18" t="str">
        <f t="shared" si="6"/>
        <v>532601_Travel &amp; Transportation, Domestic, Others</v>
      </c>
      <c r="P5" s="18" t="str">
        <f t="shared" si="8"/>
        <v>532601_Travel &amp; Transportation, Domestic, Meal</v>
      </c>
      <c r="Q5" s="18" t="str">
        <f t="shared" si="9"/>
        <v>532601_Travel &amp; Transportation, Domestic, Meal</v>
      </c>
      <c r="T5" s="20" t="s">
        <v>88</v>
      </c>
      <c r="U5" s="20"/>
      <c r="V5" s="20"/>
      <c r="X5" s="23">
        <v>43282</v>
      </c>
      <c r="Z5" s="24" t="s">
        <v>39</v>
      </c>
      <c r="AA5" s="24">
        <v>1</v>
      </c>
      <c r="AC5" s="24" t="s">
        <v>89</v>
      </c>
    </row>
    <row r="6" spans="2:34" ht="24.75" customHeight="1" x14ac:dyDescent="0.35">
      <c r="B6" s="18" t="s">
        <v>47</v>
      </c>
      <c r="C6" s="18" t="s">
        <v>90</v>
      </c>
      <c r="D6" s="18" t="s">
        <v>91</v>
      </c>
      <c r="E6" s="18" t="s">
        <v>92</v>
      </c>
      <c r="F6" s="18" t="s">
        <v>93</v>
      </c>
      <c r="G6" s="18" t="s">
        <v>94</v>
      </c>
      <c r="H6" s="18" t="str">
        <f t="shared" si="0"/>
        <v>533201_Insurance, Aisin Group insurance, Machine</v>
      </c>
      <c r="I6" s="18" t="str">
        <f t="shared" si="1"/>
        <v>521901_Education, Domestic</v>
      </c>
      <c r="J6" s="18" t="str">
        <f t="shared" si="2"/>
        <v>532601_Travel &amp; Transportation, Domestic, Meal</v>
      </c>
      <c r="K6" s="18" t="str">
        <f t="shared" si="3"/>
        <v>532601_Travel &amp; Transportation, Domestic, Meal</v>
      </c>
      <c r="L6" s="18" t="str">
        <f t="shared" si="4"/>
        <v>532601_Travel &amp; Transportation, Domestic, Meal</v>
      </c>
      <c r="O6" s="25" t="s">
        <v>95</v>
      </c>
      <c r="P6" s="26">
        <f>SUM(P11:P200)</f>
        <v>0</v>
      </c>
      <c r="Q6" s="18" t="str">
        <f t="shared" si="9"/>
        <v>532601_Travel &amp; Transportation, Domestic, Others</v>
      </c>
      <c r="S6" s="27"/>
      <c r="T6" s="28">
        <f>SUM(T11:T200)</f>
        <v>0</v>
      </c>
      <c r="U6" s="27"/>
      <c r="V6" s="28">
        <f t="shared" ref="V6:AH6" si="11">SUM(V11:V200)</f>
        <v>0</v>
      </c>
      <c r="W6" s="28">
        <f t="shared" si="11"/>
        <v>0</v>
      </c>
      <c r="X6" s="29">
        <f t="shared" si="11"/>
        <v>130488</v>
      </c>
      <c r="Y6" s="28">
        <f t="shared" si="11"/>
        <v>0</v>
      </c>
      <c r="Z6" s="28">
        <f t="shared" si="11"/>
        <v>0</v>
      </c>
      <c r="AA6" s="28">
        <f t="shared" si="11"/>
        <v>0</v>
      </c>
      <c r="AB6" s="28">
        <f t="shared" si="11"/>
        <v>432100</v>
      </c>
      <c r="AC6" s="28">
        <f t="shared" si="11"/>
        <v>0</v>
      </c>
      <c r="AD6" s="28">
        <f t="shared" si="11"/>
        <v>0</v>
      </c>
      <c r="AE6" s="28">
        <f t="shared" si="11"/>
        <v>0</v>
      </c>
      <c r="AF6" s="28">
        <f t="shared" si="11"/>
        <v>0</v>
      </c>
      <c r="AG6" s="28">
        <f t="shared" si="11"/>
        <v>0</v>
      </c>
      <c r="AH6" s="28">
        <f t="shared" si="11"/>
        <v>0</v>
      </c>
    </row>
    <row r="7" spans="2:34" ht="14.25" customHeight="1" x14ac:dyDescent="0.35">
      <c r="B7" s="18" t="s">
        <v>47</v>
      </c>
      <c r="C7" s="18" t="s">
        <v>96</v>
      </c>
      <c r="D7" s="18" t="s">
        <v>97</v>
      </c>
      <c r="E7" s="18" t="s">
        <v>52</v>
      </c>
      <c r="F7" s="18" t="s">
        <v>98</v>
      </c>
      <c r="G7" s="18" t="s">
        <v>99</v>
      </c>
      <c r="H7" s="18" t="str">
        <f t="shared" si="0"/>
        <v>639901_Miscellaneous Expenses, Bank Fee</v>
      </c>
      <c r="I7" s="18" t="str">
        <f t="shared" si="1"/>
        <v>521901_Education Foreign</v>
      </c>
      <c r="J7" s="18" t="str">
        <f t="shared" si="2"/>
        <v>532601_Travel &amp; Transportation, Domestic, Others</v>
      </c>
      <c r="K7" s="18" t="str">
        <f t="shared" si="3"/>
        <v>532601_Travel &amp; Transportation, Domestic, Others</v>
      </c>
      <c r="L7" s="18" t="str">
        <f t="shared" si="4"/>
        <v>532601_Travel &amp; Transportation, Domestic, Others</v>
      </c>
      <c r="N7" s="18" t="s">
        <v>100</v>
      </c>
      <c r="P7" s="18" t="str">
        <f t="shared" ref="P7:P10" si="12">C176&amp;"_"&amp;D176</f>
        <v>532601_Travel &amp; Transportation, Domestic, Meal</v>
      </c>
      <c r="Q7" s="18" t="str">
        <f t="shared" si="9"/>
        <v>532601_Travel &amp; Transportation, Domestic, Meal</v>
      </c>
      <c r="R7" s="19"/>
      <c r="S7" s="19"/>
      <c r="T7" s="19" t="s">
        <v>101</v>
      </c>
      <c r="U7" s="19" t="s">
        <v>102</v>
      </c>
      <c r="V7" s="19"/>
      <c r="X7" s="23">
        <v>43344</v>
      </c>
      <c r="Z7" s="30"/>
      <c r="AA7" s="30"/>
      <c r="AC7" s="24" t="s">
        <v>103</v>
      </c>
    </row>
    <row r="8" spans="2:34" ht="14.25" customHeight="1" x14ac:dyDescent="0.35">
      <c r="B8" s="18" t="s">
        <v>47</v>
      </c>
      <c r="C8" s="18" t="s">
        <v>104</v>
      </c>
      <c r="D8" s="18" t="s">
        <v>105</v>
      </c>
      <c r="E8" s="18" t="s">
        <v>53</v>
      </c>
      <c r="F8" s="18" t="s">
        <v>106</v>
      </c>
      <c r="H8" s="18" t="str">
        <f t="shared" si="0"/>
        <v>633201_Insurance, Aisin Group insurance, Office Machine &amp; Equipment</v>
      </c>
      <c r="I8" s="18" t="str">
        <f t="shared" si="1"/>
        <v>621310_Salary, Regular</v>
      </c>
      <c r="K8" s="18" t="str">
        <f t="shared" si="3"/>
        <v>532601_Travel &amp; Transportation, Domestic, Meal</v>
      </c>
      <c r="L8" s="18" t="str">
        <f t="shared" si="4"/>
        <v>532601_Travel &amp; Transportation, Domestic, Meal</v>
      </c>
      <c r="N8" s="18" t="str">
        <f t="shared" ref="N8:N19" si="13">C156&amp;"_"&amp;D156</f>
        <v>532601_Travel &amp; Transportation, Domestic, Meal</v>
      </c>
      <c r="P8" s="18" t="str">
        <f t="shared" si="12"/>
        <v>532601_Travel &amp; Transportation, Domestic, Others</v>
      </c>
      <c r="Q8" s="18" t="str">
        <f t="shared" si="9"/>
        <v>532601_Travel &amp; Transportation, Domestic, Others</v>
      </c>
      <c r="R8" s="19"/>
      <c r="S8" s="19"/>
      <c r="T8" s="19" t="s">
        <v>107</v>
      </c>
      <c r="U8" s="19"/>
      <c r="V8" s="19"/>
      <c r="X8" s="23">
        <v>43374</v>
      </c>
      <c r="Z8" s="30"/>
      <c r="AA8" s="30"/>
      <c r="AC8" s="24" t="s">
        <v>108</v>
      </c>
    </row>
    <row r="9" spans="2:34" ht="14.25" customHeight="1" x14ac:dyDescent="0.35">
      <c r="B9" s="18" t="s">
        <v>47</v>
      </c>
      <c r="C9" s="18" t="s">
        <v>109</v>
      </c>
      <c r="D9" s="18" t="s">
        <v>110</v>
      </c>
      <c r="E9" s="18" t="s">
        <v>54</v>
      </c>
      <c r="F9" s="18" t="s">
        <v>111</v>
      </c>
      <c r="H9" s="18" t="str">
        <f t="shared" si="0"/>
        <v>633202_Insurance, Car Insurance, Vehicle Sedan</v>
      </c>
      <c r="I9" s="18" t="str">
        <f t="shared" si="1"/>
        <v>621210_Salary, Overtime</v>
      </c>
      <c r="K9" s="18" t="str">
        <f t="shared" si="3"/>
        <v>532601_Travel &amp; Transportation, Domestic, Others</v>
      </c>
      <c r="L9" s="18" t="str">
        <f t="shared" si="4"/>
        <v>532601_Travel &amp; Transportation, Domestic, Others</v>
      </c>
      <c r="N9" s="18" t="str">
        <f t="shared" si="13"/>
        <v>532601_Travel &amp; Transportation, Domestic, Others</v>
      </c>
      <c r="P9" s="18" t="str">
        <f t="shared" si="12"/>
        <v>532601_Travel &amp; Transportation, Domestic, Meal</v>
      </c>
      <c r="Q9" s="18" t="str">
        <f t="shared" si="9"/>
        <v>532601_Travel &amp; Transportation, Domestic, Meal</v>
      </c>
      <c r="R9" s="19"/>
      <c r="S9" s="19"/>
      <c r="T9" s="19" t="s">
        <v>112</v>
      </c>
      <c r="U9" s="19"/>
      <c r="V9" s="19"/>
      <c r="X9" s="23">
        <v>43405</v>
      </c>
      <c r="Z9" s="30"/>
      <c r="AA9" s="30"/>
    </row>
    <row r="10" spans="2:34" ht="14.25" customHeight="1" x14ac:dyDescent="0.35">
      <c r="B10" s="18" t="s">
        <v>47</v>
      </c>
      <c r="C10" s="18" t="s">
        <v>113</v>
      </c>
      <c r="D10" s="18" t="s">
        <v>114</v>
      </c>
      <c r="E10" s="18" t="s">
        <v>32</v>
      </c>
      <c r="F10" s="18" t="s">
        <v>115</v>
      </c>
      <c r="H10" s="18" t="str">
        <f t="shared" si="0"/>
        <v>633202_Insurance, Car Insurance, Vehicle Non Sedan</v>
      </c>
      <c r="I10" s="18" t="str">
        <f t="shared" si="1"/>
        <v>621330_Salary, Travel Allowance</v>
      </c>
      <c r="N10" s="18" t="str">
        <f t="shared" si="13"/>
        <v>532601_Travel &amp; Transportation, Domestic, Meal</v>
      </c>
      <c r="P10" s="18" t="str">
        <f t="shared" si="12"/>
        <v>532601_Travel &amp; Transportation, Domestic, Others</v>
      </c>
      <c r="Q10" s="18" t="str">
        <f t="shared" si="9"/>
        <v>532601_Travel &amp; Transportation, Domestic, Others</v>
      </c>
      <c r="T10" s="18" t="s">
        <v>116</v>
      </c>
      <c r="X10" s="23">
        <v>43435</v>
      </c>
      <c r="Z10" s="30"/>
      <c r="AA10" s="30"/>
    </row>
    <row r="11" spans="2:34" ht="14.25" customHeight="1" x14ac:dyDescent="0.35">
      <c r="B11" s="18" t="s">
        <v>47</v>
      </c>
      <c r="C11" s="18" t="s">
        <v>117</v>
      </c>
      <c r="D11" s="18" t="s">
        <v>118</v>
      </c>
      <c r="E11" s="18" t="s">
        <v>55</v>
      </c>
      <c r="F11" s="18" t="s">
        <v>119</v>
      </c>
      <c r="G11" s="18" t="s">
        <v>120</v>
      </c>
      <c r="H11" s="18" t="str">
        <f t="shared" si="0"/>
        <v>633299_Insurance, Other, Personal</v>
      </c>
      <c r="I11" s="18" t="str">
        <f t="shared" si="1"/>
        <v>621399_Salary, Other</v>
      </c>
      <c r="N11" s="18" t="str">
        <f t="shared" si="13"/>
        <v>532601_Travel &amp; Transportation, Domestic, Others</v>
      </c>
      <c r="P11" s="18" t="str">
        <f>IF(ISERR(N11*O11)=TRUE,"",N11*O11*L11)</f>
        <v/>
      </c>
      <c r="Q11" s="18" t="str">
        <f t="shared" si="9"/>
        <v>532601_Travel &amp; Transportation, Domestic, Meal</v>
      </c>
      <c r="T11" s="18" t="s">
        <v>121</v>
      </c>
      <c r="X11" s="23">
        <v>43466</v>
      </c>
      <c r="Z11" s="30"/>
      <c r="AA11" s="30"/>
    </row>
    <row r="12" spans="2:34" ht="14.25" customHeight="1" x14ac:dyDescent="0.35">
      <c r="B12" s="18" t="s">
        <v>122</v>
      </c>
      <c r="C12" s="18" t="s">
        <v>123</v>
      </c>
      <c r="D12" s="18" t="s">
        <v>124</v>
      </c>
      <c r="E12" s="18" t="s">
        <v>56</v>
      </c>
      <c r="F12" s="18" t="s">
        <v>125</v>
      </c>
      <c r="H12" s="18" t="str">
        <f t="shared" si="0"/>
        <v>633299_Insurance, Other</v>
      </c>
      <c r="I12" s="18" t="str">
        <f t="shared" si="1"/>
        <v>521211_Wages, Regular, Direct</v>
      </c>
      <c r="N12" s="18" t="str">
        <f t="shared" si="13"/>
        <v>532601_Travel &amp; Transportation, Domestic, Meal</v>
      </c>
      <c r="Q12" s="18" t="str">
        <f t="shared" si="9"/>
        <v>532601_Travel &amp; Transportation, Domestic, Others</v>
      </c>
      <c r="T12" s="18" t="s">
        <v>126</v>
      </c>
      <c r="X12" s="23">
        <v>43497</v>
      </c>
      <c r="Z12" s="30"/>
      <c r="AA12" s="30"/>
    </row>
    <row r="13" spans="2:34" ht="14.25" customHeight="1" x14ac:dyDescent="0.35">
      <c r="B13" s="18" t="s">
        <v>122</v>
      </c>
      <c r="C13" s="18" t="s">
        <v>127</v>
      </c>
      <c r="D13" s="18" t="s">
        <v>128</v>
      </c>
      <c r="E13" s="18" t="s">
        <v>57</v>
      </c>
      <c r="F13" s="18" t="s">
        <v>129</v>
      </c>
      <c r="I13" s="18" t="str">
        <f t="shared" si="1"/>
        <v>521221_Wages, Over time, Direct</v>
      </c>
      <c r="N13" s="18" t="str">
        <f t="shared" si="13"/>
        <v>532601_Travel &amp; Transportation, Domestic, Others</v>
      </c>
      <c r="Q13" s="18" t="str">
        <f t="shared" si="9"/>
        <v>532601_Travel &amp; Transportation, Domestic, Meal</v>
      </c>
      <c r="T13" s="18" t="s">
        <v>130</v>
      </c>
      <c r="X13" s="23">
        <v>43525</v>
      </c>
      <c r="Z13" s="30"/>
      <c r="AA13" s="30"/>
    </row>
    <row r="14" spans="2:34" ht="14.25" customHeight="1" x14ac:dyDescent="0.35">
      <c r="B14" s="18" t="s">
        <v>122</v>
      </c>
      <c r="C14" s="18" t="s">
        <v>131</v>
      </c>
      <c r="D14" s="18" t="s">
        <v>132</v>
      </c>
      <c r="E14" s="18" t="s">
        <v>58</v>
      </c>
      <c r="F14" s="18" t="s">
        <v>133</v>
      </c>
      <c r="I14" s="18" t="str">
        <f t="shared" si="1"/>
        <v>521231_Wages, Travel Allowance, Direct</v>
      </c>
      <c r="N14" s="18" t="str">
        <f t="shared" si="13"/>
        <v>532601_Travel &amp; Transportation, Domestic, Meal</v>
      </c>
      <c r="T14" s="18" t="s">
        <v>134</v>
      </c>
    </row>
    <row r="15" spans="2:34" ht="14.25" customHeight="1" x14ac:dyDescent="0.35">
      <c r="B15" s="18" t="s">
        <v>47</v>
      </c>
      <c r="C15" s="18" t="s">
        <v>135</v>
      </c>
      <c r="D15" s="18" t="s">
        <v>136</v>
      </c>
      <c r="F15" s="18" t="s">
        <v>137</v>
      </c>
      <c r="I15" s="18" t="str">
        <f t="shared" si="1"/>
        <v>521291_Wages, Other, Direct</v>
      </c>
      <c r="N15" s="18" t="str">
        <f t="shared" si="13"/>
        <v>532601_Travel &amp; Transportation, Domestic, Others</v>
      </c>
      <c r="T15" s="18" t="s">
        <v>138</v>
      </c>
    </row>
    <row r="16" spans="2:34" ht="14.25" customHeight="1" x14ac:dyDescent="0.35">
      <c r="B16" s="18" t="s">
        <v>47</v>
      </c>
      <c r="C16" s="18" t="s">
        <v>139</v>
      </c>
      <c r="D16" s="18" t="s">
        <v>140</v>
      </c>
      <c r="F16" s="18" t="s">
        <v>141</v>
      </c>
      <c r="I16" s="18" t="str">
        <f t="shared" si="1"/>
        <v>521212_Wages, Regular, Semi Direct</v>
      </c>
      <c r="N16" s="18" t="str">
        <f t="shared" si="13"/>
        <v>532601_Travel &amp; Transportation, Domestic, Meal</v>
      </c>
      <c r="T16" s="18" t="s">
        <v>142</v>
      </c>
    </row>
    <row r="17" spans="2:30" ht="14.25" customHeight="1" x14ac:dyDescent="0.35">
      <c r="B17" s="18" t="s">
        <v>47</v>
      </c>
      <c r="C17" s="18" t="s">
        <v>143</v>
      </c>
      <c r="D17" s="18" t="s">
        <v>144</v>
      </c>
      <c r="F17" s="18" t="s">
        <v>145</v>
      </c>
      <c r="I17" s="18" t="str">
        <f t="shared" si="1"/>
        <v>521222_Wages, Over time, Semi Direct</v>
      </c>
      <c r="N17" s="18" t="str">
        <f t="shared" si="13"/>
        <v>532601_Travel &amp; Transportation, Domestic, Others</v>
      </c>
      <c r="T17" s="18" t="s">
        <v>146</v>
      </c>
    </row>
    <row r="18" spans="2:30" ht="14.25" customHeight="1" x14ac:dyDescent="0.35">
      <c r="B18" s="18" t="s">
        <v>47</v>
      </c>
      <c r="C18" s="18" t="s">
        <v>147</v>
      </c>
      <c r="D18" s="18" t="s">
        <v>110</v>
      </c>
      <c r="F18" s="18" t="s">
        <v>148</v>
      </c>
      <c r="I18" s="18" t="str">
        <f t="shared" si="1"/>
        <v>521232_Wages, Travel Allowance, Semi Direct</v>
      </c>
      <c r="N18" s="18" t="str">
        <f t="shared" si="13"/>
        <v>532601_Travel &amp; Transportation, Domestic, Meal</v>
      </c>
      <c r="T18" s="18" t="s">
        <v>149</v>
      </c>
      <c r="U18" s="18">
        <v>810000</v>
      </c>
      <c r="W18" s="18" t="s">
        <v>150</v>
      </c>
      <c r="AC18" s="18" t="s">
        <v>151</v>
      </c>
    </row>
    <row r="19" spans="2:30" ht="14.25" customHeight="1" x14ac:dyDescent="0.35">
      <c r="B19" s="18" t="s">
        <v>47</v>
      </c>
      <c r="C19" s="18" t="s">
        <v>152</v>
      </c>
      <c r="D19" s="18" t="s">
        <v>153</v>
      </c>
      <c r="F19" s="18" t="s">
        <v>154</v>
      </c>
      <c r="I19" s="18" t="str">
        <f t="shared" si="1"/>
        <v>521292_Wages, Other, Semi Direct</v>
      </c>
      <c r="N19" s="18" t="str">
        <f t="shared" si="13"/>
        <v>532601_Travel &amp; Transportation, Domestic, Others</v>
      </c>
      <c r="T19" s="18" t="s">
        <v>155</v>
      </c>
      <c r="U19" s="18">
        <v>820000</v>
      </c>
      <c r="W19" s="18" t="s">
        <v>156</v>
      </c>
      <c r="AC19" s="18" t="s">
        <v>157</v>
      </c>
    </row>
    <row r="20" spans="2:30" ht="14.25" customHeight="1" x14ac:dyDescent="0.35">
      <c r="B20" s="18" t="s">
        <v>47</v>
      </c>
      <c r="C20" s="18" t="s">
        <v>158</v>
      </c>
      <c r="D20" s="18" t="s">
        <v>118</v>
      </c>
      <c r="F20" s="18" t="s">
        <v>159</v>
      </c>
      <c r="I20" s="18" t="str">
        <f t="shared" si="1"/>
        <v>532601_Travel &amp; Transportation, Domestic, Ticket</v>
      </c>
      <c r="T20" s="18" t="s">
        <v>160</v>
      </c>
      <c r="U20" s="18">
        <v>830000</v>
      </c>
      <c r="W20" s="18" t="s">
        <v>161</v>
      </c>
      <c r="AC20" s="18" t="s">
        <v>162</v>
      </c>
    </row>
    <row r="21" spans="2:30" ht="14.25" customHeight="1" x14ac:dyDescent="0.35">
      <c r="B21" s="18" t="s">
        <v>47</v>
      </c>
      <c r="C21" s="18" t="s">
        <v>163</v>
      </c>
      <c r="D21" s="18" t="s">
        <v>128</v>
      </c>
      <c r="F21" s="18" t="s">
        <v>164</v>
      </c>
      <c r="I21" s="18" t="str">
        <f t="shared" si="1"/>
        <v>532601_Travel &amp; Transportation, Domestic, Hotel</v>
      </c>
      <c r="T21" s="18" t="s">
        <v>165</v>
      </c>
      <c r="U21" s="18">
        <v>840000</v>
      </c>
      <c r="W21" s="18" t="s">
        <v>166</v>
      </c>
      <c r="AC21" s="18" t="s">
        <v>167</v>
      </c>
    </row>
    <row r="22" spans="2:30" ht="14.25" customHeight="1" x14ac:dyDescent="0.35">
      <c r="B22" s="18" t="s">
        <v>168</v>
      </c>
      <c r="C22" s="18" t="s">
        <v>169</v>
      </c>
      <c r="D22" s="18" t="s">
        <v>170</v>
      </c>
      <c r="I22" s="18" t="str">
        <f t="shared" si="1"/>
        <v>532601_Travel &amp;Transportation, Domestic,　Transport</v>
      </c>
      <c r="T22" s="18" t="s">
        <v>171</v>
      </c>
      <c r="U22" s="18">
        <v>910000</v>
      </c>
      <c r="W22" s="18" t="s">
        <v>172</v>
      </c>
      <c r="AC22" s="18" t="s">
        <v>173</v>
      </c>
    </row>
    <row r="23" spans="2:30" ht="14.25" customHeight="1" x14ac:dyDescent="0.35">
      <c r="B23" s="18" t="s">
        <v>48</v>
      </c>
      <c r="C23" s="18" t="s">
        <v>174</v>
      </c>
      <c r="D23" s="18" t="s">
        <v>175</v>
      </c>
      <c r="I23" s="18" t="str">
        <f t="shared" si="1"/>
        <v>532601_Travel &amp; Transportation, Domestic, Meal</v>
      </c>
      <c r="T23" s="18" t="s">
        <v>176</v>
      </c>
      <c r="U23" s="18">
        <v>920000</v>
      </c>
      <c r="W23" s="18" t="s">
        <v>177</v>
      </c>
      <c r="AC23" s="18" t="s">
        <v>178</v>
      </c>
    </row>
    <row r="24" spans="2:30" ht="14.25" customHeight="1" x14ac:dyDescent="0.35">
      <c r="B24" s="18" t="s">
        <v>48</v>
      </c>
      <c r="C24" s="18" t="s">
        <v>179</v>
      </c>
      <c r="D24" s="18" t="s">
        <v>180</v>
      </c>
      <c r="I24" s="18" t="str">
        <f t="shared" si="1"/>
        <v>532601_Travel &amp; Transportation, Domestic, Others</v>
      </c>
      <c r="T24" s="18" t="s">
        <v>181</v>
      </c>
      <c r="U24" s="18">
        <v>930000</v>
      </c>
      <c r="W24" s="18" t="s">
        <v>182</v>
      </c>
      <c r="AC24" s="18" t="s">
        <v>183</v>
      </c>
    </row>
    <row r="25" spans="2:30" ht="14.25" customHeight="1" x14ac:dyDescent="0.35">
      <c r="B25" s="18" t="s">
        <v>48</v>
      </c>
      <c r="C25" s="18" t="s">
        <v>184</v>
      </c>
      <c r="D25" s="18" t="s">
        <v>185</v>
      </c>
      <c r="I25" s="18" t="str">
        <f t="shared" si="1"/>
        <v>532601_Travel &amp; Transportation, Domestic, Meal</v>
      </c>
      <c r="T25" s="18" t="s">
        <v>186</v>
      </c>
      <c r="U25" s="18">
        <v>940000</v>
      </c>
      <c r="W25" s="18" t="s">
        <v>187</v>
      </c>
      <c r="AC25" s="18" t="s">
        <v>188</v>
      </c>
    </row>
    <row r="26" spans="2:30" ht="14.25" customHeight="1" x14ac:dyDescent="0.35">
      <c r="B26" s="18" t="s">
        <v>48</v>
      </c>
      <c r="C26" s="18" t="s">
        <v>189</v>
      </c>
      <c r="D26" s="18" t="s">
        <v>190</v>
      </c>
      <c r="I26" s="18" t="str">
        <f t="shared" si="1"/>
        <v>532601_Travel &amp; Transportation, Domestic, Others</v>
      </c>
      <c r="T26" s="18" t="s">
        <v>191</v>
      </c>
    </row>
    <row r="27" spans="2:30" ht="14.25" customHeight="1" x14ac:dyDescent="0.35">
      <c r="B27" s="18" t="s">
        <v>48</v>
      </c>
      <c r="C27" s="18" t="s">
        <v>192</v>
      </c>
      <c r="D27" s="18" t="s">
        <v>193</v>
      </c>
      <c r="I27" s="18" t="str">
        <f t="shared" si="1"/>
        <v>532601_Travel &amp; Transportation, Domestic, Meal</v>
      </c>
      <c r="T27" s="18" t="s">
        <v>194</v>
      </c>
      <c r="U27" s="21" t="s">
        <v>5</v>
      </c>
    </row>
    <row r="28" spans="2:30" ht="14.25" customHeight="1" x14ac:dyDescent="0.35">
      <c r="B28" s="18" t="s">
        <v>49</v>
      </c>
      <c r="C28" s="18" t="s">
        <v>195</v>
      </c>
      <c r="D28" s="18" t="s">
        <v>196</v>
      </c>
      <c r="I28" s="18" t="str">
        <f t="shared" si="1"/>
        <v>532601_Travel &amp; Transportation, Domestic, Others</v>
      </c>
      <c r="T28" s="18" t="s">
        <v>197</v>
      </c>
      <c r="U28" s="18" t="s">
        <v>198</v>
      </c>
    </row>
    <row r="29" spans="2:30" ht="14.25" customHeight="1" x14ac:dyDescent="0.35">
      <c r="B29" s="18" t="s">
        <v>49</v>
      </c>
      <c r="C29" s="18" t="s">
        <v>199</v>
      </c>
      <c r="D29" s="18" t="s">
        <v>200</v>
      </c>
      <c r="I29" s="18" t="str">
        <f t="shared" si="1"/>
        <v>532601_Travel &amp; Transportation, Domestic, Meal</v>
      </c>
      <c r="T29" s="18" t="s">
        <v>201</v>
      </c>
      <c r="U29" s="18" t="s">
        <v>202</v>
      </c>
    </row>
    <row r="30" spans="2:30" ht="14.25" customHeight="1" x14ac:dyDescent="0.35">
      <c r="B30" s="18" t="s">
        <v>49</v>
      </c>
      <c r="C30" s="18" t="s">
        <v>199</v>
      </c>
      <c r="D30" s="18" t="s">
        <v>203</v>
      </c>
      <c r="I30" s="18" t="str">
        <f t="shared" si="1"/>
        <v>532601_Travel &amp; Transportation, Domestic, Others</v>
      </c>
      <c r="T30" s="18" t="s">
        <v>204</v>
      </c>
      <c r="U30" s="18" t="s">
        <v>205</v>
      </c>
      <c r="AB30" s="18" t="s">
        <v>206</v>
      </c>
      <c r="AC30" s="18" t="s">
        <v>207</v>
      </c>
      <c r="AD30" s="18" t="s">
        <v>207</v>
      </c>
    </row>
    <row r="31" spans="2:30" ht="14.25" customHeight="1" x14ac:dyDescent="0.35">
      <c r="B31" s="18" t="s">
        <v>49</v>
      </c>
      <c r="C31" s="18" t="s">
        <v>208</v>
      </c>
      <c r="D31" s="18" t="s">
        <v>209</v>
      </c>
      <c r="I31" s="18" t="str">
        <f t="shared" si="1"/>
        <v>532601_Travel &amp; Transportation, Domestic, Meal</v>
      </c>
      <c r="T31" s="18" t="s">
        <v>210</v>
      </c>
      <c r="U31" s="18" t="s">
        <v>35</v>
      </c>
      <c r="AB31" s="18" t="s">
        <v>211</v>
      </c>
      <c r="AC31" s="18" t="s">
        <v>212</v>
      </c>
      <c r="AD31" s="18" t="s">
        <v>213</v>
      </c>
    </row>
    <row r="32" spans="2:30" ht="14.25" customHeight="1" x14ac:dyDescent="0.35">
      <c r="B32" s="18" t="s">
        <v>49</v>
      </c>
      <c r="C32" s="18" t="s">
        <v>199</v>
      </c>
      <c r="D32" s="18" t="s">
        <v>214</v>
      </c>
      <c r="I32" s="18" t="str">
        <f t="shared" si="1"/>
        <v>532601_Travel &amp; Transportation, Domestic, Others</v>
      </c>
      <c r="T32" s="18" t="s">
        <v>215</v>
      </c>
      <c r="U32" s="18" t="s">
        <v>216</v>
      </c>
      <c r="AB32" s="18" t="s">
        <v>217</v>
      </c>
      <c r="AC32" s="18" t="s">
        <v>212</v>
      </c>
      <c r="AD32" s="18" t="s">
        <v>212</v>
      </c>
    </row>
    <row r="33" spans="2:30" ht="14.25" customHeight="1" x14ac:dyDescent="0.35">
      <c r="B33" s="18" t="s">
        <v>49</v>
      </c>
      <c r="C33" s="18" t="s">
        <v>218</v>
      </c>
      <c r="D33" s="18" t="s">
        <v>219</v>
      </c>
      <c r="I33" s="18" t="str">
        <f t="shared" si="1"/>
        <v>532601_Travel &amp; Transportation, Domestic, Meal</v>
      </c>
      <c r="T33" s="18" t="s">
        <v>220</v>
      </c>
      <c r="U33" s="18" t="s">
        <v>221</v>
      </c>
      <c r="AB33" s="18" t="s">
        <v>222</v>
      </c>
      <c r="AC33" s="18" t="s">
        <v>223</v>
      </c>
      <c r="AD33" s="18" t="s">
        <v>224</v>
      </c>
    </row>
    <row r="34" spans="2:30" ht="14.25" customHeight="1" x14ac:dyDescent="0.35">
      <c r="B34" s="18" t="s">
        <v>49</v>
      </c>
      <c r="C34" s="18" t="s">
        <v>225</v>
      </c>
      <c r="D34" s="18" t="s">
        <v>226</v>
      </c>
      <c r="I34" s="18" t="str">
        <f t="shared" si="1"/>
        <v>532601_Travel &amp; Transportation, Domestic, Others</v>
      </c>
      <c r="T34" s="18" t="s">
        <v>227</v>
      </c>
      <c r="U34" s="18" t="s">
        <v>228</v>
      </c>
      <c r="AB34" s="18" t="s">
        <v>229</v>
      </c>
      <c r="AC34" s="18" t="s">
        <v>230</v>
      </c>
      <c r="AD34" s="18" t="s">
        <v>230</v>
      </c>
    </row>
    <row r="35" spans="2:30" ht="14.25" customHeight="1" x14ac:dyDescent="0.35">
      <c r="B35" s="18" t="s">
        <v>49</v>
      </c>
      <c r="C35" s="18" t="s">
        <v>231</v>
      </c>
      <c r="D35" s="18" t="s">
        <v>232</v>
      </c>
      <c r="I35" s="18" t="str">
        <f t="shared" si="1"/>
        <v>532601_Travel &amp; Transportation, Domestic, Meal</v>
      </c>
      <c r="T35" s="18" t="s">
        <v>233</v>
      </c>
      <c r="U35" s="18" t="s">
        <v>42</v>
      </c>
      <c r="AB35" s="18" t="s">
        <v>234</v>
      </c>
      <c r="AC35" s="18" t="s">
        <v>235</v>
      </c>
      <c r="AD35" s="18" t="s">
        <v>235</v>
      </c>
    </row>
    <row r="36" spans="2:30" ht="14.25" customHeight="1" x14ac:dyDescent="0.35">
      <c r="B36" s="18" t="s">
        <v>49</v>
      </c>
      <c r="C36" s="18" t="s">
        <v>231</v>
      </c>
      <c r="D36" s="18" t="s">
        <v>236</v>
      </c>
      <c r="I36" s="18" t="str">
        <f t="shared" si="1"/>
        <v>532601_Travel &amp; Transportation, Domestic, Others</v>
      </c>
      <c r="T36" s="18" t="s">
        <v>237</v>
      </c>
      <c r="U36" s="18" t="s">
        <v>238</v>
      </c>
      <c r="AB36" s="18" t="s">
        <v>239</v>
      </c>
      <c r="AC36" s="18" t="s">
        <v>240</v>
      </c>
      <c r="AD36" s="18" t="s">
        <v>240</v>
      </c>
    </row>
    <row r="37" spans="2:30" ht="14.25" customHeight="1" x14ac:dyDescent="0.35">
      <c r="B37" s="18" t="s">
        <v>49</v>
      </c>
      <c r="C37" s="18" t="s">
        <v>241</v>
      </c>
      <c r="D37" s="18" t="s">
        <v>242</v>
      </c>
      <c r="I37" s="18" t="str">
        <f t="shared" si="1"/>
        <v>532601_Travel &amp; Transportation, Domestic, Meal</v>
      </c>
      <c r="U37" s="18" t="s">
        <v>243</v>
      </c>
      <c r="AB37" s="18" t="s">
        <v>244</v>
      </c>
      <c r="AC37" s="18" t="s">
        <v>245</v>
      </c>
      <c r="AD37" s="18" t="s">
        <v>245</v>
      </c>
    </row>
    <row r="38" spans="2:30" ht="14.25" customHeight="1" x14ac:dyDescent="0.35">
      <c r="B38" s="18" t="s">
        <v>49</v>
      </c>
      <c r="C38" s="18" t="s">
        <v>241</v>
      </c>
      <c r="D38" s="18" t="s">
        <v>246</v>
      </c>
      <c r="I38" s="18" t="str">
        <f t="shared" si="1"/>
        <v>532601_Travel &amp; Transportation, Domestic, Others</v>
      </c>
      <c r="U38" s="18" t="s">
        <v>247</v>
      </c>
      <c r="AB38" s="18" t="s">
        <v>248</v>
      </c>
      <c r="AC38" s="18" t="s">
        <v>249</v>
      </c>
      <c r="AD38" s="18" t="s">
        <v>249</v>
      </c>
    </row>
    <row r="39" spans="2:30" ht="14.25" customHeight="1" x14ac:dyDescent="0.35">
      <c r="B39" s="18" t="s">
        <v>50</v>
      </c>
      <c r="C39" s="18" t="s">
        <v>250</v>
      </c>
      <c r="D39" s="18" t="s">
        <v>251</v>
      </c>
      <c r="I39" s="18" t="str">
        <f t="shared" si="1"/>
        <v>532601_Travel &amp; Transportation, Domestic, Meal</v>
      </c>
      <c r="U39" s="18" t="s">
        <v>252</v>
      </c>
      <c r="AB39" s="18" t="s">
        <v>253</v>
      </c>
      <c r="AC39" s="18" t="s">
        <v>254</v>
      </c>
      <c r="AD39" s="18" t="s">
        <v>254</v>
      </c>
    </row>
    <row r="40" spans="2:30" ht="14.25" customHeight="1" x14ac:dyDescent="0.35">
      <c r="B40" s="18" t="s">
        <v>50</v>
      </c>
      <c r="C40" s="18" t="s">
        <v>255</v>
      </c>
      <c r="D40" s="18" t="s">
        <v>256</v>
      </c>
      <c r="I40" s="18" t="str">
        <f t="shared" si="1"/>
        <v>532601_Travel &amp; Transportation, Domestic, Others</v>
      </c>
      <c r="AB40" s="18" t="s">
        <v>257</v>
      </c>
      <c r="AC40" s="18" t="s">
        <v>258</v>
      </c>
      <c r="AD40" s="18" t="s">
        <v>258</v>
      </c>
    </row>
    <row r="41" spans="2:30" ht="14.25" customHeight="1" x14ac:dyDescent="0.35">
      <c r="B41" s="18" t="s">
        <v>50</v>
      </c>
      <c r="C41" s="18" t="s">
        <v>259</v>
      </c>
      <c r="D41" s="18" t="s">
        <v>260</v>
      </c>
      <c r="I41" s="18" t="str">
        <f t="shared" si="1"/>
        <v>532601_Travel &amp; Transportation, Domestic, Meal</v>
      </c>
      <c r="AB41" s="18" t="s">
        <v>261</v>
      </c>
      <c r="AC41" s="18" t="s">
        <v>262</v>
      </c>
      <c r="AD41" s="18" t="s">
        <v>262</v>
      </c>
    </row>
    <row r="42" spans="2:30" ht="14.25" customHeight="1" x14ac:dyDescent="0.35">
      <c r="B42" s="18" t="s">
        <v>50</v>
      </c>
      <c r="C42" s="18" t="s">
        <v>263</v>
      </c>
      <c r="D42" s="18" t="s">
        <v>264</v>
      </c>
      <c r="I42" s="18" t="str">
        <f t="shared" si="1"/>
        <v>532601_Travel &amp; Transportation, Domestic, Others</v>
      </c>
      <c r="AB42" s="18" t="s">
        <v>265</v>
      </c>
      <c r="AC42" s="18" t="s">
        <v>266</v>
      </c>
      <c r="AD42" s="18" t="s">
        <v>266</v>
      </c>
    </row>
    <row r="43" spans="2:30" ht="14.25" customHeight="1" x14ac:dyDescent="0.35">
      <c r="B43" s="18" t="s">
        <v>50</v>
      </c>
      <c r="C43" s="18" t="s">
        <v>267</v>
      </c>
      <c r="D43" s="18" t="s">
        <v>268</v>
      </c>
      <c r="I43" s="18" t="str">
        <f t="shared" si="1"/>
        <v>532601_Travel &amp; Transportation, Domestic, Meal</v>
      </c>
      <c r="AB43" s="18" t="s">
        <v>269</v>
      </c>
      <c r="AC43" s="18" t="s">
        <v>266</v>
      </c>
      <c r="AD43" s="18" t="s">
        <v>266</v>
      </c>
    </row>
    <row r="44" spans="2:30" ht="14.25" customHeight="1" x14ac:dyDescent="0.35">
      <c r="B44" s="18" t="s">
        <v>50</v>
      </c>
      <c r="C44" s="18" t="s">
        <v>267</v>
      </c>
      <c r="D44" s="18" t="s">
        <v>270</v>
      </c>
      <c r="I44" s="18" t="str">
        <f t="shared" si="1"/>
        <v>532601_Travel &amp; Transportation, Domestic, Others</v>
      </c>
      <c r="AB44" s="18" t="s">
        <v>271</v>
      </c>
      <c r="AC44" s="18" t="s">
        <v>272</v>
      </c>
      <c r="AD44" s="18" t="s">
        <v>272</v>
      </c>
    </row>
    <row r="45" spans="2:30" ht="14.25" customHeight="1" x14ac:dyDescent="0.35">
      <c r="B45" s="18" t="s">
        <v>50</v>
      </c>
      <c r="C45" s="18" t="s">
        <v>273</v>
      </c>
      <c r="D45" s="18" t="s">
        <v>274</v>
      </c>
      <c r="I45" s="18" t="str">
        <f t="shared" si="1"/>
        <v>532601_Travel &amp; Transportation, Domestic, Meal</v>
      </c>
      <c r="AB45" s="18" t="s">
        <v>275</v>
      </c>
      <c r="AC45" s="18" t="s">
        <v>276</v>
      </c>
      <c r="AD45" s="18" t="s">
        <v>276</v>
      </c>
    </row>
    <row r="46" spans="2:30" ht="14.25" customHeight="1" x14ac:dyDescent="0.35">
      <c r="B46" s="18" t="s">
        <v>50</v>
      </c>
      <c r="C46" s="18" t="s">
        <v>277</v>
      </c>
      <c r="D46" s="18" t="s">
        <v>278</v>
      </c>
      <c r="I46" s="18" t="str">
        <f t="shared" si="1"/>
        <v>532601_Travel &amp; Transportation, Domestic, Others</v>
      </c>
      <c r="AB46" s="18" t="s">
        <v>279</v>
      </c>
      <c r="AC46" s="18" t="s">
        <v>280</v>
      </c>
      <c r="AD46" s="18" t="s">
        <v>281</v>
      </c>
    </row>
    <row r="47" spans="2:30" ht="14.25" customHeight="1" x14ac:dyDescent="0.35">
      <c r="B47" s="18" t="s">
        <v>50</v>
      </c>
      <c r="C47" s="18" t="s">
        <v>282</v>
      </c>
      <c r="D47" s="18" t="s">
        <v>283</v>
      </c>
      <c r="I47" s="18" t="str">
        <f t="shared" si="1"/>
        <v>532601_Travel &amp; Transportation, Domestic, Meal</v>
      </c>
      <c r="AB47" s="18" t="s">
        <v>284</v>
      </c>
      <c r="AC47" s="18" t="s">
        <v>285</v>
      </c>
      <c r="AD47" s="18" t="s">
        <v>285</v>
      </c>
    </row>
    <row r="48" spans="2:30" ht="14.25" customHeight="1" x14ac:dyDescent="0.35">
      <c r="B48" s="18" t="s">
        <v>50</v>
      </c>
      <c r="C48" s="18" t="s">
        <v>286</v>
      </c>
      <c r="D48" s="18" t="s">
        <v>287</v>
      </c>
      <c r="I48" s="18" t="str">
        <f t="shared" si="1"/>
        <v>532601_Travel &amp; Transportation, Domestic, Others</v>
      </c>
      <c r="AB48" s="18">
        <v>100000</v>
      </c>
      <c r="AC48" s="18" t="s">
        <v>288</v>
      </c>
      <c r="AD48" s="18" t="s">
        <v>288</v>
      </c>
    </row>
    <row r="49" spans="2:30" ht="14.25" customHeight="1" x14ac:dyDescent="0.35">
      <c r="B49" s="18" t="s">
        <v>50</v>
      </c>
      <c r="C49" s="18" t="s">
        <v>289</v>
      </c>
      <c r="D49" s="18" t="s">
        <v>290</v>
      </c>
      <c r="I49" s="18" t="str">
        <f t="shared" si="1"/>
        <v>532601_Travel &amp; Transportation, Domestic, Meal</v>
      </c>
      <c r="AB49" s="18">
        <v>110000</v>
      </c>
      <c r="AC49" s="18" t="s">
        <v>291</v>
      </c>
      <c r="AD49" s="18" t="s">
        <v>291</v>
      </c>
    </row>
    <row r="50" spans="2:30" ht="14.25" customHeight="1" x14ac:dyDescent="0.35">
      <c r="B50" s="18" t="s">
        <v>50</v>
      </c>
      <c r="C50" s="18" t="s">
        <v>292</v>
      </c>
      <c r="D50" s="18" t="s">
        <v>293</v>
      </c>
      <c r="I50" s="18" t="str">
        <f t="shared" si="1"/>
        <v>532601_Travel &amp; Transportation, Domestic, Others</v>
      </c>
      <c r="AB50" s="18">
        <v>111000</v>
      </c>
      <c r="AC50" s="18" t="s">
        <v>294</v>
      </c>
      <c r="AD50" s="18" t="s">
        <v>294</v>
      </c>
    </row>
    <row r="51" spans="2:30" ht="14.25" customHeight="1" x14ac:dyDescent="0.35">
      <c r="B51" s="18" t="s">
        <v>50</v>
      </c>
      <c r="C51" s="18" t="s">
        <v>295</v>
      </c>
      <c r="D51" s="18" t="s">
        <v>296</v>
      </c>
      <c r="I51" s="18" t="str">
        <f t="shared" si="1"/>
        <v>532601_Travel &amp; Transportation, Domestic, Meal</v>
      </c>
      <c r="AB51" s="18">
        <v>111100</v>
      </c>
      <c r="AC51" s="18" t="s">
        <v>297</v>
      </c>
      <c r="AD51" s="18" t="s">
        <v>297</v>
      </c>
    </row>
    <row r="52" spans="2:30" ht="14.25" customHeight="1" x14ac:dyDescent="0.35">
      <c r="B52" s="18" t="s">
        <v>50</v>
      </c>
      <c r="C52" s="18" t="s">
        <v>298</v>
      </c>
      <c r="D52" s="18" t="s">
        <v>299</v>
      </c>
      <c r="I52" s="18" t="str">
        <f t="shared" si="1"/>
        <v>532601_Travel &amp; Transportation, Domestic, Others</v>
      </c>
      <c r="W52" s="18" t="s">
        <v>67</v>
      </c>
      <c r="AB52" s="18" t="s">
        <v>300</v>
      </c>
      <c r="AC52" s="18" t="s">
        <v>301</v>
      </c>
      <c r="AD52" s="18" t="s">
        <v>302</v>
      </c>
    </row>
    <row r="53" spans="2:30" ht="14.25" customHeight="1" x14ac:dyDescent="0.35">
      <c r="B53" s="18" t="s">
        <v>50</v>
      </c>
      <c r="C53" s="18" t="s">
        <v>303</v>
      </c>
      <c r="D53" s="18" t="s">
        <v>304</v>
      </c>
      <c r="I53" s="18" t="str">
        <f t="shared" si="1"/>
        <v>532601_Travel &amp; Transportation, Domestic, Meal</v>
      </c>
      <c r="W53" s="18" t="s">
        <v>73</v>
      </c>
      <c r="AB53" s="18" t="s">
        <v>305</v>
      </c>
      <c r="AC53" s="18" t="s">
        <v>301</v>
      </c>
      <c r="AD53" s="18" t="s">
        <v>306</v>
      </c>
    </row>
    <row r="54" spans="2:30" ht="14.25" customHeight="1" x14ac:dyDescent="0.35">
      <c r="B54" s="18" t="s">
        <v>50</v>
      </c>
      <c r="C54" s="18" t="s">
        <v>307</v>
      </c>
      <c r="D54" s="18" t="s">
        <v>308</v>
      </c>
      <c r="I54" s="18" t="str">
        <f t="shared" si="1"/>
        <v>532601_Travel &amp; Transportation, Domestic, Others</v>
      </c>
      <c r="W54" s="18" t="s">
        <v>80</v>
      </c>
      <c r="AB54" s="18" t="s">
        <v>309</v>
      </c>
      <c r="AC54" s="18" t="s">
        <v>301</v>
      </c>
      <c r="AD54" s="18" t="s">
        <v>310</v>
      </c>
    </row>
    <row r="55" spans="2:30" ht="14.25" customHeight="1" x14ac:dyDescent="0.35">
      <c r="B55" s="18" t="s">
        <v>50</v>
      </c>
      <c r="C55" s="18" t="s">
        <v>311</v>
      </c>
      <c r="D55" s="18" t="s">
        <v>312</v>
      </c>
      <c r="I55" s="18" t="str">
        <f t="shared" si="1"/>
        <v>532601_Travel &amp; Transportation, Domestic, Meal</v>
      </c>
      <c r="W55" s="18" t="s">
        <v>88</v>
      </c>
      <c r="AB55" s="18" t="s">
        <v>313</v>
      </c>
      <c r="AC55" s="18" t="s">
        <v>301</v>
      </c>
      <c r="AD55" s="18" t="s">
        <v>314</v>
      </c>
    </row>
    <row r="56" spans="2:30" ht="14.25" customHeight="1" x14ac:dyDescent="0.35">
      <c r="B56" s="18" t="s">
        <v>50</v>
      </c>
      <c r="C56" s="18" t="s">
        <v>315</v>
      </c>
      <c r="D56" s="18" t="s">
        <v>316</v>
      </c>
      <c r="I56" s="18" t="str">
        <f t="shared" si="1"/>
        <v>532601_Travel &amp; Transportation, Domestic, Others</v>
      </c>
      <c r="W56" s="18" t="s">
        <v>317</v>
      </c>
      <c r="AB56" s="18" t="s">
        <v>318</v>
      </c>
      <c r="AC56" s="18" t="s">
        <v>301</v>
      </c>
      <c r="AD56" s="18" t="s">
        <v>319</v>
      </c>
    </row>
    <row r="57" spans="2:30" ht="14.25" customHeight="1" x14ac:dyDescent="0.35">
      <c r="B57" s="18" t="s">
        <v>50</v>
      </c>
      <c r="C57" s="18" t="s">
        <v>320</v>
      </c>
      <c r="D57" s="18" t="s">
        <v>321</v>
      </c>
      <c r="I57" s="18" t="str">
        <f t="shared" si="1"/>
        <v>532601_Travel &amp; Transportation, Domestic, Meal</v>
      </c>
      <c r="W57" s="18" t="s">
        <v>101</v>
      </c>
      <c r="AB57" s="18" t="s">
        <v>322</v>
      </c>
      <c r="AC57" s="18" t="s">
        <v>301</v>
      </c>
      <c r="AD57" s="18" t="s">
        <v>323</v>
      </c>
    </row>
    <row r="58" spans="2:30" ht="14.25" customHeight="1" x14ac:dyDescent="0.35">
      <c r="B58" s="18" t="s">
        <v>50</v>
      </c>
      <c r="C58" s="18" t="s">
        <v>320</v>
      </c>
      <c r="D58" s="18" t="s">
        <v>324</v>
      </c>
      <c r="I58" s="18" t="str">
        <f t="shared" si="1"/>
        <v>532601_Travel &amp; Transportation, Domestic, Others</v>
      </c>
      <c r="W58" s="18" t="s">
        <v>107</v>
      </c>
      <c r="AB58" s="18" t="s">
        <v>325</v>
      </c>
      <c r="AC58" s="18" t="s">
        <v>301</v>
      </c>
      <c r="AD58" s="18" t="s">
        <v>326</v>
      </c>
    </row>
    <row r="59" spans="2:30" ht="14.25" customHeight="1" x14ac:dyDescent="0.35">
      <c r="B59" s="18" t="s">
        <v>50</v>
      </c>
      <c r="C59" s="18" t="s">
        <v>320</v>
      </c>
      <c r="D59" s="18" t="s">
        <v>327</v>
      </c>
      <c r="I59" s="18" t="str">
        <f t="shared" si="1"/>
        <v>532601_Travel &amp; Transportation, Domestic, Meal</v>
      </c>
      <c r="W59" s="18" t="s">
        <v>112</v>
      </c>
      <c r="AB59" s="18" t="s">
        <v>328</v>
      </c>
      <c r="AC59" s="18" t="s">
        <v>301</v>
      </c>
      <c r="AD59" s="18" t="s">
        <v>329</v>
      </c>
    </row>
    <row r="60" spans="2:30" ht="14.25" customHeight="1" x14ac:dyDescent="0.35">
      <c r="B60" s="18" t="s">
        <v>50</v>
      </c>
      <c r="C60" s="18" t="s">
        <v>320</v>
      </c>
      <c r="D60" s="18" t="s">
        <v>330</v>
      </c>
      <c r="I60" s="18" t="str">
        <f t="shared" si="1"/>
        <v>532601_Travel &amp; Transportation, Domestic, Others</v>
      </c>
      <c r="W60" s="18" t="s">
        <v>116</v>
      </c>
      <c r="AB60" s="18" t="s">
        <v>331</v>
      </c>
      <c r="AC60" s="18" t="s">
        <v>301</v>
      </c>
      <c r="AD60" s="18" t="s">
        <v>332</v>
      </c>
    </row>
    <row r="61" spans="2:30" ht="14.25" customHeight="1" x14ac:dyDescent="0.35">
      <c r="B61" s="18" t="s">
        <v>50</v>
      </c>
      <c r="C61" s="18" t="s">
        <v>320</v>
      </c>
      <c r="D61" s="18" t="s">
        <v>333</v>
      </c>
      <c r="I61" s="18" t="str">
        <f t="shared" si="1"/>
        <v>532601_Travel &amp; Transportation, Domestic, Meal</v>
      </c>
      <c r="W61" s="18" t="s">
        <v>121</v>
      </c>
      <c r="AB61" s="18" t="s">
        <v>334</v>
      </c>
      <c r="AC61" s="18" t="s">
        <v>301</v>
      </c>
      <c r="AD61" s="18" t="s">
        <v>335</v>
      </c>
    </row>
    <row r="62" spans="2:30" ht="14.25" customHeight="1" x14ac:dyDescent="0.35">
      <c r="B62" s="18" t="s">
        <v>50</v>
      </c>
      <c r="C62" s="18" t="s">
        <v>320</v>
      </c>
      <c r="D62" s="18" t="s">
        <v>330</v>
      </c>
      <c r="I62" s="18" t="str">
        <f t="shared" si="1"/>
        <v>532601_Travel &amp; Transportation, Domestic, Others</v>
      </c>
      <c r="W62" s="18" t="s">
        <v>336</v>
      </c>
      <c r="AB62" s="18" t="s">
        <v>337</v>
      </c>
      <c r="AC62" s="18" t="s">
        <v>301</v>
      </c>
      <c r="AD62" s="18" t="s">
        <v>338</v>
      </c>
    </row>
    <row r="63" spans="2:30" ht="14.25" customHeight="1" x14ac:dyDescent="0.35">
      <c r="B63" s="18" t="s">
        <v>50</v>
      </c>
      <c r="C63" s="18" t="s">
        <v>320</v>
      </c>
      <c r="D63" s="18" t="s">
        <v>333</v>
      </c>
      <c r="I63" s="18" t="str">
        <f t="shared" si="1"/>
        <v>532601_Travel &amp; Transportation, Domestic, Meal</v>
      </c>
      <c r="W63" s="18" t="s">
        <v>339</v>
      </c>
      <c r="AB63" s="18" t="s">
        <v>340</v>
      </c>
      <c r="AC63" s="18" t="s">
        <v>301</v>
      </c>
      <c r="AD63" s="18" t="s">
        <v>341</v>
      </c>
    </row>
    <row r="64" spans="2:30" ht="14.25" customHeight="1" x14ac:dyDescent="0.35">
      <c r="B64" s="18" t="s">
        <v>50</v>
      </c>
      <c r="C64" s="18" t="s">
        <v>320</v>
      </c>
      <c r="D64" s="18" t="s">
        <v>330</v>
      </c>
      <c r="I64" s="18" t="str">
        <f t="shared" si="1"/>
        <v>532601_Travel &amp; Transportation, Domestic, Others</v>
      </c>
      <c r="W64" s="18" t="s">
        <v>342</v>
      </c>
      <c r="AB64" s="18" t="s">
        <v>343</v>
      </c>
      <c r="AC64" s="18" t="s">
        <v>301</v>
      </c>
      <c r="AD64" s="18" t="s">
        <v>344</v>
      </c>
    </row>
    <row r="65" spans="2:30" ht="14.25" customHeight="1" x14ac:dyDescent="0.35">
      <c r="B65" s="18" t="s">
        <v>50</v>
      </c>
      <c r="C65" s="18" t="s">
        <v>320</v>
      </c>
      <c r="D65" s="18" t="s">
        <v>333</v>
      </c>
      <c r="I65" s="18" t="str">
        <f t="shared" si="1"/>
        <v>532601_Travel &amp; Transportation, Domestic, Meal</v>
      </c>
      <c r="W65" s="18" t="s">
        <v>345</v>
      </c>
      <c r="AB65" s="18" t="s">
        <v>346</v>
      </c>
      <c r="AC65" s="18" t="s">
        <v>301</v>
      </c>
      <c r="AD65" s="18" t="s">
        <v>347</v>
      </c>
    </row>
    <row r="66" spans="2:30" ht="14.25" customHeight="1" x14ac:dyDescent="0.35">
      <c r="B66" s="18" t="s">
        <v>50</v>
      </c>
      <c r="C66" s="18" t="s">
        <v>320</v>
      </c>
      <c r="D66" s="18" t="s">
        <v>330</v>
      </c>
      <c r="I66" s="18" t="str">
        <f t="shared" si="1"/>
        <v>532601_Travel &amp; Transportation, Domestic, Others</v>
      </c>
      <c r="W66" s="18" t="s">
        <v>348</v>
      </c>
      <c r="AB66" s="18" t="s">
        <v>349</v>
      </c>
      <c r="AC66" s="18" t="s">
        <v>301</v>
      </c>
      <c r="AD66" s="18" t="s">
        <v>350</v>
      </c>
    </row>
    <row r="67" spans="2:30" ht="14.25" customHeight="1" x14ac:dyDescent="0.35">
      <c r="B67" s="18" t="s">
        <v>50</v>
      </c>
      <c r="C67" s="18" t="s">
        <v>320</v>
      </c>
      <c r="D67" s="18" t="s">
        <v>333</v>
      </c>
      <c r="I67" s="18" t="str">
        <f t="shared" si="1"/>
        <v>532601_Travel &amp; Transportation, Domestic, Meal</v>
      </c>
      <c r="W67" s="18" t="s">
        <v>351</v>
      </c>
      <c r="AB67" s="18" t="s">
        <v>352</v>
      </c>
      <c r="AC67" s="18" t="s">
        <v>301</v>
      </c>
      <c r="AD67" s="18" t="s">
        <v>353</v>
      </c>
    </row>
    <row r="68" spans="2:30" ht="14.25" customHeight="1" x14ac:dyDescent="0.35">
      <c r="B68" s="18" t="s">
        <v>50</v>
      </c>
      <c r="C68" s="18" t="s">
        <v>320</v>
      </c>
      <c r="D68" s="18" t="s">
        <v>330</v>
      </c>
      <c r="I68" s="18" t="str">
        <f t="shared" si="1"/>
        <v>532601_Travel &amp; Transportation, Domestic, Others</v>
      </c>
      <c r="W68" s="18" t="s">
        <v>354</v>
      </c>
      <c r="AB68" s="18" t="s">
        <v>355</v>
      </c>
      <c r="AC68" s="18" t="s">
        <v>301</v>
      </c>
      <c r="AD68" s="18" t="s">
        <v>356</v>
      </c>
    </row>
    <row r="69" spans="2:30" ht="14.25" customHeight="1" x14ac:dyDescent="0.35">
      <c r="B69" s="18" t="s">
        <v>50</v>
      </c>
      <c r="C69" s="18" t="s">
        <v>320</v>
      </c>
      <c r="D69" s="18" t="s">
        <v>333</v>
      </c>
      <c r="I69" s="18" t="str">
        <f t="shared" si="1"/>
        <v>532601_Travel &amp; Transportation, Domestic, Meal</v>
      </c>
      <c r="W69" s="18" t="s">
        <v>357</v>
      </c>
      <c r="AB69" s="18" t="s">
        <v>358</v>
      </c>
      <c r="AC69" s="18" t="s">
        <v>301</v>
      </c>
      <c r="AD69" s="18" t="s">
        <v>359</v>
      </c>
    </row>
    <row r="70" spans="2:30" ht="14.25" customHeight="1" x14ac:dyDescent="0.35">
      <c r="B70" s="18" t="s">
        <v>50</v>
      </c>
      <c r="C70" s="18" t="s">
        <v>320</v>
      </c>
      <c r="D70" s="18" t="s">
        <v>330</v>
      </c>
      <c r="I70" s="18" t="str">
        <f t="shared" si="1"/>
        <v>532601_Travel &amp; Transportation, Domestic, Others</v>
      </c>
      <c r="W70" s="18" t="s">
        <v>360</v>
      </c>
      <c r="AB70" s="18" t="s">
        <v>361</v>
      </c>
      <c r="AC70" s="18" t="s">
        <v>301</v>
      </c>
      <c r="AD70" s="18" t="s">
        <v>362</v>
      </c>
    </row>
    <row r="71" spans="2:30" ht="14.25" customHeight="1" x14ac:dyDescent="0.35">
      <c r="B71" s="18" t="s">
        <v>50</v>
      </c>
      <c r="C71" s="18" t="s">
        <v>320</v>
      </c>
      <c r="D71" s="18" t="s">
        <v>333</v>
      </c>
      <c r="I71" s="18" t="str">
        <f t="shared" si="1"/>
        <v>532601_Travel &amp; Transportation, Domestic, Meal</v>
      </c>
      <c r="W71" s="18" t="s">
        <v>363</v>
      </c>
      <c r="AB71" s="18" t="s">
        <v>364</v>
      </c>
      <c r="AC71" s="18" t="s">
        <v>301</v>
      </c>
      <c r="AD71" s="18" t="s">
        <v>365</v>
      </c>
    </row>
    <row r="72" spans="2:30" ht="14.25" customHeight="1" x14ac:dyDescent="0.35">
      <c r="B72" s="18" t="s">
        <v>50</v>
      </c>
      <c r="C72" s="18" t="s">
        <v>320</v>
      </c>
      <c r="D72" s="18" t="s">
        <v>330</v>
      </c>
      <c r="I72" s="18" t="str">
        <f t="shared" si="1"/>
        <v>532601_Travel &amp; Transportation, Domestic, Others</v>
      </c>
      <c r="W72" s="18" t="s">
        <v>366</v>
      </c>
      <c r="AB72" s="18" t="s">
        <v>367</v>
      </c>
      <c r="AC72" s="18" t="s">
        <v>301</v>
      </c>
      <c r="AD72" s="18" t="s">
        <v>368</v>
      </c>
    </row>
    <row r="73" spans="2:30" ht="14.25" customHeight="1" x14ac:dyDescent="0.35">
      <c r="B73" s="18" t="s">
        <v>50</v>
      </c>
      <c r="C73" s="18" t="s">
        <v>320</v>
      </c>
      <c r="D73" s="18" t="s">
        <v>333</v>
      </c>
      <c r="I73" s="18" t="str">
        <f t="shared" si="1"/>
        <v>532601_Travel &amp; Transportation, Domestic, Meal</v>
      </c>
      <c r="W73" s="18" t="s">
        <v>369</v>
      </c>
      <c r="AB73" s="18" t="s">
        <v>370</v>
      </c>
      <c r="AC73" s="18" t="s">
        <v>301</v>
      </c>
      <c r="AD73" s="18" t="s">
        <v>371</v>
      </c>
    </row>
    <row r="74" spans="2:30" ht="14.25" customHeight="1" x14ac:dyDescent="0.35">
      <c r="B74" s="18" t="s">
        <v>50</v>
      </c>
      <c r="C74" s="18" t="s">
        <v>320</v>
      </c>
      <c r="D74" s="18" t="s">
        <v>330</v>
      </c>
      <c r="I74" s="18" t="str">
        <f t="shared" si="1"/>
        <v>532601_Travel &amp; Transportation, Domestic, Others</v>
      </c>
      <c r="W74" s="18" t="s">
        <v>372</v>
      </c>
      <c r="AB74" s="18" t="s">
        <v>373</v>
      </c>
      <c r="AC74" s="18" t="s">
        <v>301</v>
      </c>
      <c r="AD74" s="18" t="s">
        <v>374</v>
      </c>
    </row>
    <row r="75" spans="2:30" ht="14.25" customHeight="1" x14ac:dyDescent="0.35">
      <c r="B75" s="18" t="s">
        <v>50</v>
      </c>
      <c r="C75" s="18" t="s">
        <v>320</v>
      </c>
      <c r="D75" s="18" t="s">
        <v>333</v>
      </c>
      <c r="I75" s="18" t="str">
        <f t="shared" si="1"/>
        <v>532601_Travel &amp; Transportation, Domestic, Meal</v>
      </c>
      <c r="W75" s="18" t="s">
        <v>375</v>
      </c>
      <c r="AB75" s="18" t="s">
        <v>376</v>
      </c>
      <c r="AC75" s="18" t="s">
        <v>301</v>
      </c>
      <c r="AD75" s="18" t="s">
        <v>377</v>
      </c>
    </row>
    <row r="76" spans="2:30" ht="14.25" customHeight="1" x14ac:dyDescent="0.35">
      <c r="B76" s="18" t="s">
        <v>50</v>
      </c>
      <c r="C76" s="18" t="s">
        <v>320</v>
      </c>
      <c r="D76" s="18" t="s">
        <v>330</v>
      </c>
      <c r="I76" s="18" t="str">
        <f t="shared" si="1"/>
        <v>532601_Travel &amp; Transportation, Domestic, Others</v>
      </c>
      <c r="W76" s="18" t="s">
        <v>378</v>
      </c>
      <c r="AB76" s="18" t="s">
        <v>379</v>
      </c>
      <c r="AC76" s="18" t="s">
        <v>301</v>
      </c>
      <c r="AD76" s="18" t="s">
        <v>380</v>
      </c>
    </row>
    <row r="77" spans="2:30" ht="14.25" customHeight="1" x14ac:dyDescent="0.35">
      <c r="B77" s="18" t="s">
        <v>50</v>
      </c>
      <c r="C77" s="18" t="s">
        <v>320</v>
      </c>
      <c r="D77" s="18" t="s">
        <v>333</v>
      </c>
      <c r="I77" s="18" t="str">
        <f t="shared" si="1"/>
        <v>532601_Travel &amp; Transportation, Domestic, Meal</v>
      </c>
      <c r="W77" s="18" t="s">
        <v>381</v>
      </c>
      <c r="AB77" s="18" t="s">
        <v>382</v>
      </c>
      <c r="AC77" s="18" t="s">
        <v>301</v>
      </c>
      <c r="AD77" s="18" t="s">
        <v>383</v>
      </c>
    </row>
    <row r="78" spans="2:30" ht="14.25" customHeight="1" x14ac:dyDescent="0.35">
      <c r="B78" s="18" t="s">
        <v>50</v>
      </c>
      <c r="C78" s="18" t="s">
        <v>320</v>
      </c>
      <c r="D78" s="18" t="s">
        <v>330</v>
      </c>
      <c r="I78" s="18" t="str">
        <f t="shared" si="1"/>
        <v>532601_Travel &amp; Transportation, Domestic, Others</v>
      </c>
      <c r="W78" s="18" t="s">
        <v>384</v>
      </c>
      <c r="AB78" s="18" t="s">
        <v>385</v>
      </c>
      <c r="AC78" s="18" t="s">
        <v>301</v>
      </c>
      <c r="AD78" s="18" t="s">
        <v>386</v>
      </c>
    </row>
    <row r="79" spans="2:30" ht="14.25" customHeight="1" x14ac:dyDescent="0.35">
      <c r="B79" s="18" t="s">
        <v>50</v>
      </c>
      <c r="C79" s="18" t="s">
        <v>320</v>
      </c>
      <c r="D79" s="18" t="s">
        <v>333</v>
      </c>
      <c r="I79" s="18" t="str">
        <f t="shared" si="1"/>
        <v>532601_Travel &amp; Transportation, Domestic, Meal</v>
      </c>
      <c r="W79" s="18" t="s">
        <v>387</v>
      </c>
      <c r="AB79" s="18" t="s">
        <v>388</v>
      </c>
      <c r="AC79" s="18" t="s">
        <v>301</v>
      </c>
      <c r="AD79" s="18" t="s">
        <v>389</v>
      </c>
    </row>
    <row r="80" spans="2:30" ht="14.25" customHeight="1" x14ac:dyDescent="0.35">
      <c r="B80" s="18" t="s">
        <v>50</v>
      </c>
      <c r="C80" s="18" t="s">
        <v>320</v>
      </c>
      <c r="D80" s="18" t="s">
        <v>330</v>
      </c>
      <c r="I80" s="18" t="str">
        <f t="shared" si="1"/>
        <v>532601_Travel &amp; Transportation, Domestic, Others</v>
      </c>
      <c r="W80" s="18" t="s">
        <v>390</v>
      </c>
      <c r="AB80" s="18" t="s">
        <v>391</v>
      </c>
      <c r="AC80" s="18" t="s">
        <v>301</v>
      </c>
      <c r="AD80" s="18" t="s">
        <v>392</v>
      </c>
    </row>
    <row r="81" spans="2:30" ht="14.25" customHeight="1" x14ac:dyDescent="0.35">
      <c r="B81" s="18" t="s">
        <v>50</v>
      </c>
      <c r="C81" s="18" t="s">
        <v>320</v>
      </c>
      <c r="D81" s="18" t="s">
        <v>333</v>
      </c>
      <c r="I81" s="18" t="str">
        <f t="shared" si="1"/>
        <v>532601_Travel &amp; Transportation, Domestic, Meal</v>
      </c>
      <c r="W81" s="18" t="s">
        <v>393</v>
      </c>
      <c r="AB81" s="18" t="s">
        <v>394</v>
      </c>
      <c r="AC81" s="18" t="s">
        <v>301</v>
      </c>
      <c r="AD81" s="18" t="s">
        <v>395</v>
      </c>
    </row>
    <row r="82" spans="2:30" ht="14.25" customHeight="1" x14ac:dyDescent="0.35">
      <c r="B82" s="18" t="s">
        <v>50</v>
      </c>
      <c r="C82" s="18" t="s">
        <v>320</v>
      </c>
      <c r="D82" s="18" t="s">
        <v>330</v>
      </c>
      <c r="I82" s="18" t="str">
        <f t="shared" si="1"/>
        <v>532601_Travel &amp; Transportation, Domestic, Others</v>
      </c>
      <c r="W82" s="18" t="s">
        <v>396</v>
      </c>
      <c r="AB82" s="18" t="s">
        <v>397</v>
      </c>
      <c r="AC82" s="18" t="s">
        <v>301</v>
      </c>
      <c r="AD82" s="18" t="s">
        <v>398</v>
      </c>
    </row>
    <row r="83" spans="2:30" ht="14.25" customHeight="1" x14ac:dyDescent="0.35">
      <c r="B83" s="18" t="s">
        <v>50</v>
      </c>
      <c r="C83" s="18" t="s">
        <v>320</v>
      </c>
      <c r="D83" s="18" t="s">
        <v>333</v>
      </c>
      <c r="I83" s="18" t="str">
        <f t="shared" si="1"/>
        <v>532601_Travel &amp; Transportation, Domestic, Meal</v>
      </c>
      <c r="W83" s="18" t="s">
        <v>399</v>
      </c>
      <c r="AB83" s="18" t="s">
        <v>400</v>
      </c>
      <c r="AC83" s="18" t="s">
        <v>301</v>
      </c>
      <c r="AD83" s="18" t="s">
        <v>401</v>
      </c>
    </row>
    <row r="84" spans="2:30" ht="14.25" customHeight="1" x14ac:dyDescent="0.35">
      <c r="B84" s="18" t="s">
        <v>50</v>
      </c>
      <c r="C84" s="18" t="s">
        <v>320</v>
      </c>
      <c r="D84" s="18" t="s">
        <v>330</v>
      </c>
      <c r="I84" s="18" t="str">
        <f t="shared" si="1"/>
        <v>532601_Travel &amp; Transportation, Domestic, Others</v>
      </c>
      <c r="W84" s="18" t="s">
        <v>402</v>
      </c>
      <c r="AB84" s="18" t="s">
        <v>403</v>
      </c>
      <c r="AC84" s="18" t="s">
        <v>301</v>
      </c>
      <c r="AD84" s="18" t="s">
        <v>404</v>
      </c>
    </row>
    <row r="85" spans="2:30" ht="14.25" customHeight="1" x14ac:dyDescent="0.35">
      <c r="B85" s="18" t="s">
        <v>50</v>
      </c>
      <c r="C85" s="18" t="s">
        <v>320</v>
      </c>
      <c r="D85" s="18" t="s">
        <v>333</v>
      </c>
      <c r="I85" s="18" t="str">
        <f t="shared" si="1"/>
        <v>532601_Travel &amp; Transportation, Domestic, Meal</v>
      </c>
      <c r="W85" s="18" t="s">
        <v>405</v>
      </c>
      <c r="AB85" s="18" t="s">
        <v>406</v>
      </c>
      <c r="AC85" s="18" t="s">
        <v>301</v>
      </c>
      <c r="AD85" s="18" t="s">
        <v>407</v>
      </c>
    </row>
    <row r="86" spans="2:30" ht="14.25" customHeight="1" x14ac:dyDescent="0.35">
      <c r="B86" s="18" t="s">
        <v>50</v>
      </c>
      <c r="C86" s="18" t="s">
        <v>320</v>
      </c>
      <c r="D86" s="18" t="s">
        <v>330</v>
      </c>
      <c r="I86" s="18" t="str">
        <f t="shared" si="1"/>
        <v>532601_Travel &amp; Transportation, Domestic, Others</v>
      </c>
      <c r="W86" s="18" t="s">
        <v>408</v>
      </c>
      <c r="AB86" s="18" t="s">
        <v>409</v>
      </c>
      <c r="AC86" s="18" t="s">
        <v>301</v>
      </c>
      <c r="AD86" s="18" t="s">
        <v>410</v>
      </c>
    </row>
    <row r="87" spans="2:30" ht="14.25" customHeight="1" x14ac:dyDescent="0.35">
      <c r="B87" s="18" t="s">
        <v>50</v>
      </c>
      <c r="C87" s="18" t="s">
        <v>320</v>
      </c>
      <c r="D87" s="18" t="s">
        <v>333</v>
      </c>
      <c r="I87" s="18" t="str">
        <f t="shared" si="1"/>
        <v>532601_Travel &amp; Transportation, Domestic, Meal</v>
      </c>
      <c r="W87" s="18" t="s">
        <v>411</v>
      </c>
      <c r="AB87" s="18" t="s">
        <v>412</v>
      </c>
      <c r="AC87" s="18" t="s">
        <v>301</v>
      </c>
      <c r="AD87" s="18" t="s">
        <v>413</v>
      </c>
    </row>
    <row r="88" spans="2:30" ht="14.25" customHeight="1" x14ac:dyDescent="0.35">
      <c r="B88" s="18" t="s">
        <v>50</v>
      </c>
      <c r="C88" s="18" t="s">
        <v>320</v>
      </c>
      <c r="D88" s="18" t="s">
        <v>330</v>
      </c>
      <c r="I88" s="18" t="str">
        <f t="shared" si="1"/>
        <v>532601_Travel &amp; Transportation, Domestic, Others</v>
      </c>
      <c r="W88" s="18" t="s">
        <v>414</v>
      </c>
      <c r="AB88" s="18" t="s">
        <v>415</v>
      </c>
      <c r="AC88" s="18" t="s">
        <v>301</v>
      </c>
      <c r="AD88" s="18" t="s">
        <v>416</v>
      </c>
    </row>
    <row r="89" spans="2:30" ht="14.25" customHeight="1" x14ac:dyDescent="0.35">
      <c r="B89" s="18" t="s">
        <v>50</v>
      </c>
      <c r="C89" s="18" t="s">
        <v>320</v>
      </c>
      <c r="D89" s="18" t="s">
        <v>333</v>
      </c>
      <c r="I89" s="18" t="str">
        <f t="shared" si="1"/>
        <v>532601_Travel &amp; Transportation, Domestic, Meal</v>
      </c>
      <c r="W89" s="18" t="s">
        <v>417</v>
      </c>
      <c r="AB89" s="18" t="s">
        <v>418</v>
      </c>
      <c r="AC89" s="18" t="s">
        <v>301</v>
      </c>
      <c r="AD89" s="18" t="s">
        <v>419</v>
      </c>
    </row>
    <row r="90" spans="2:30" ht="14.25" customHeight="1" x14ac:dyDescent="0.35">
      <c r="B90" s="18" t="s">
        <v>50</v>
      </c>
      <c r="C90" s="18" t="s">
        <v>320</v>
      </c>
      <c r="D90" s="18" t="s">
        <v>330</v>
      </c>
      <c r="I90" s="18" t="str">
        <f t="shared" si="1"/>
        <v>532601_Travel &amp; Transportation, Domestic, Others</v>
      </c>
      <c r="W90" s="18" t="s">
        <v>420</v>
      </c>
      <c r="AB90" s="18" t="s">
        <v>421</v>
      </c>
      <c r="AC90" s="18" t="s">
        <v>301</v>
      </c>
      <c r="AD90" s="18" t="s">
        <v>422</v>
      </c>
    </row>
    <row r="91" spans="2:30" ht="14.25" customHeight="1" x14ac:dyDescent="0.35">
      <c r="B91" s="18" t="s">
        <v>50</v>
      </c>
      <c r="C91" s="18" t="s">
        <v>320</v>
      </c>
      <c r="D91" s="18" t="s">
        <v>333</v>
      </c>
      <c r="I91" s="18" t="str">
        <f t="shared" si="1"/>
        <v>532601_Travel &amp; Transportation, Domestic, Meal</v>
      </c>
      <c r="W91" s="18" t="s">
        <v>423</v>
      </c>
      <c r="AB91" s="18" t="s">
        <v>424</v>
      </c>
      <c r="AC91" s="18" t="s">
        <v>301</v>
      </c>
      <c r="AD91" s="18" t="s">
        <v>425</v>
      </c>
    </row>
    <row r="92" spans="2:30" ht="14.25" customHeight="1" x14ac:dyDescent="0.35">
      <c r="B92" s="18" t="s">
        <v>50</v>
      </c>
      <c r="C92" s="18" t="s">
        <v>320</v>
      </c>
      <c r="D92" s="18" t="s">
        <v>330</v>
      </c>
      <c r="I92" s="18" t="str">
        <f t="shared" si="1"/>
        <v>532601_Travel &amp; Transportation, Domestic, Others</v>
      </c>
      <c r="W92" s="18" t="s">
        <v>426</v>
      </c>
      <c r="AB92" s="18" t="s">
        <v>427</v>
      </c>
      <c r="AC92" s="18" t="s">
        <v>301</v>
      </c>
      <c r="AD92" s="18" t="s">
        <v>428</v>
      </c>
    </row>
    <row r="93" spans="2:30" ht="14.25" customHeight="1" x14ac:dyDescent="0.35">
      <c r="B93" s="18" t="s">
        <v>50</v>
      </c>
      <c r="C93" s="18" t="s">
        <v>320</v>
      </c>
      <c r="D93" s="18" t="s">
        <v>333</v>
      </c>
      <c r="I93" s="18" t="str">
        <f t="shared" si="1"/>
        <v>532601_Travel &amp; Transportation, Domestic, Meal</v>
      </c>
      <c r="W93" s="18" t="s">
        <v>429</v>
      </c>
      <c r="AB93" s="18" t="s">
        <v>430</v>
      </c>
      <c r="AC93" s="18" t="s">
        <v>301</v>
      </c>
      <c r="AD93" s="18" t="s">
        <v>431</v>
      </c>
    </row>
    <row r="94" spans="2:30" ht="14.25" customHeight="1" x14ac:dyDescent="0.35">
      <c r="B94" s="18" t="s">
        <v>50</v>
      </c>
      <c r="C94" s="18" t="s">
        <v>320</v>
      </c>
      <c r="D94" s="18" t="s">
        <v>330</v>
      </c>
      <c r="I94" s="18" t="str">
        <f t="shared" si="1"/>
        <v>532601_Travel &amp; Transportation, Domestic, Others</v>
      </c>
      <c r="W94" s="18" t="s">
        <v>432</v>
      </c>
      <c r="AB94" s="18" t="s">
        <v>433</v>
      </c>
      <c r="AC94" s="18" t="s">
        <v>301</v>
      </c>
      <c r="AD94" s="18" t="s">
        <v>434</v>
      </c>
    </row>
    <row r="95" spans="2:30" ht="14.25" customHeight="1" x14ac:dyDescent="0.35">
      <c r="B95" s="18" t="s">
        <v>50</v>
      </c>
      <c r="C95" s="18" t="s">
        <v>320</v>
      </c>
      <c r="D95" s="18" t="s">
        <v>333</v>
      </c>
      <c r="I95" s="18" t="str">
        <f t="shared" si="1"/>
        <v>532601_Travel &amp; Transportation, Domestic, Meal</v>
      </c>
      <c r="W95" s="18" t="s">
        <v>435</v>
      </c>
      <c r="AB95" s="18" t="s">
        <v>436</v>
      </c>
      <c r="AC95" s="18" t="s">
        <v>301</v>
      </c>
      <c r="AD95" s="18" t="s">
        <v>437</v>
      </c>
    </row>
    <row r="96" spans="2:30" ht="14.25" customHeight="1" x14ac:dyDescent="0.35">
      <c r="B96" s="18" t="s">
        <v>50</v>
      </c>
      <c r="C96" s="18" t="s">
        <v>320</v>
      </c>
      <c r="D96" s="18" t="s">
        <v>330</v>
      </c>
      <c r="I96" s="18" t="str">
        <f t="shared" si="1"/>
        <v>532601_Travel &amp; Transportation, Domestic, Others</v>
      </c>
      <c r="W96" s="18" t="s">
        <v>438</v>
      </c>
      <c r="AB96" s="18" t="s">
        <v>439</v>
      </c>
      <c r="AC96" s="18" t="s">
        <v>301</v>
      </c>
      <c r="AD96" s="18" t="s">
        <v>440</v>
      </c>
    </row>
    <row r="97" spans="2:30" ht="14.25" customHeight="1" x14ac:dyDescent="0.35">
      <c r="B97" s="18" t="s">
        <v>50</v>
      </c>
      <c r="C97" s="18" t="s">
        <v>320</v>
      </c>
      <c r="D97" s="18" t="s">
        <v>333</v>
      </c>
      <c r="I97" s="18" t="str">
        <f t="shared" si="1"/>
        <v>532601_Travel &amp; Transportation, Domestic, Meal</v>
      </c>
      <c r="W97" s="18" t="s">
        <v>441</v>
      </c>
      <c r="AB97" s="18" t="s">
        <v>442</v>
      </c>
      <c r="AC97" s="18" t="s">
        <v>301</v>
      </c>
      <c r="AD97" s="18" t="s">
        <v>443</v>
      </c>
    </row>
    <row r="98" spans="2:30" ht="14.25" customHeight="1" x14ac:dyDescent="0.35">
      <c r="B98" s="18" t="s">
        <v>50</v>
      </c>
      <c r="C98" s="18" t="s">
        <v>320</v>
      </c>
      <c r="D98" s="18" t="s">
        <v>330</v>
      </c>
      <c r="I98" s="18" t="str">
        <f t="shared" si="1"/>
        <v>532601_Travel &amp; Transportation, Domestic, Others</v>
      </c>
      <c r="W98" s="18" t="s">
        <v>444</v>
      </c>
      <c r="AB98" s="18" t="s">
        <v>445</v>
      </c>
      <c r="AC98" s="18" t="s">
        <v>301</v>
      </c>
      <c r="AD98" s="18" t="s">
        <v>446</v>
      </c>
    </row>
    <row r="99" spans="2:30" ht="14.25" customHeight="1" x14ac:dyDescent="0.35">
      <c r="B99" s="18" t="s">
        <v>50</v>
      </c>
      <c r="C99" s="18" t="s">
        <v>320</v>
      </c>
      <c r="D99" s="18" t="s">
        <v>333</v>
      </c>
      <c r="I99" s="18" t="str">
        <f t="shared" si="1"/>
        <v>532601_Travel &amp; Transportation, Domestic, Meal</v>
      </c>
      <c r="W99" s="18" t="s">
        <v>447</v>
      </c>
      <c r="AB99" s="18" t="s">
        <v>448</v>
      </c>
      <c r="AC99" s="18" t="s">
        <v>301</v>
      </c>
      <c r="AD99" s="18" t="s">
        <v>449</v>
      </c>
    </row>
    <row r="100" spans="2:30" ht="14.25" customHeight="1" x14ac:dyDescent="0.35">
      <c r="B100" s="18" t="s">
        <v>50</v>
      </c>
      <c r="C100" s="18" t="s">
        <v>320</v>
      </c>
      <c r="D100" s="18" t="s">
        <v>330</v>
      </c>
      <c r="I100" s="18" t="str">
        <f t="shared" si="1"/>
        <v>532601_Travel &amp; Transportation, Domestic, Others</v>
      </c>
      <c r="W100" s="18" t="s">
        <v>450</v>
      </c>
      <c r="AB100" s="18" t="s">
        <v>451</v>
      </c>
      <c r="AC100" s="18" t="s">
        <v>301</v>
      </c>
      <c r="AD100" s="18" t="s">
        <v>452</v>
      </c>
    </row>
    <row r="101" spans="2:30" ht="14.25" customHeight="1" x14ac:dyDescent="0.35">
      <c r="B101" s="18" t="s">
        <v>50</v>
      </c>
      <c r="C101" s="18" t="s">
        <v>320</v>
      </c>
      <c r="D101" s="18" t="s">
        <v>333</v>
      </c>
      <c r="I101" s="18" t="str">
        <f t="shared" si="1"/>
        <v>532601_Travel &amp; Transportation, Domestic, Meal</v>
      </c>
      <c r="W101" s="18" t="s">
        <v>453</v>
      </c>
      <c r="AB101" s="18" t="s">
        <v>454</v>
      </c>
      <c r="AC101" s="18" t="s">
        <v>301</v>
      </c>
      <c r="AD101" s="18" t="s">
        <v>455</v>
      </c>
    </row>
    <row r="102" spans="2:30" ht="14.25" customHeight="1" x14ac:dyDescent="0.35">
      <c r="B102" s="18" t="s">
        <v>50</v>
      </c>
      <c r="C102" s="18" t="s">
        <v>320</v>
      </c>
      <c r="D102" s="18" t="s">
        <v>330</v>
      </c>
      <c r="I102" s="18" t="str">
        <f t="shared" si="1"/>
        <v>532601_Travel &amp; Transportation, Domestic, Others</v>
      </c>
      <c r="W102" s="18" t="s">
        <v>456</v>
      </c>
      <c r="AB102" s="18" t="s">
        <v>457</v>
      </c>
      <c r="AC102" s="18" t="s">
        <v>301</v>
      </c>
      <c r="AD102" s="18" t="s">
        <v>458</v>
      </c>
    </row>
    <row r="103" spans="2:30" ht="14.25" customHeight="1" x14ac:dyDescent="0.35">
      <c r="B103" s="18" t="s">
        <v>50</v>
      </c>
      <c r="C103" s="18" t="s">
        <v>320</v>
      </c>
      <c r="D103" s="18" t="s">
        <v>333</v>
      </c>
      <c r="I103" s="18" t="str">
        <f t="shared" si="1"/>
        <v>532601_Travel &amp; Transportation, Domestic, Meal</v>
      </c>
      <c r="W103" s="18" t="s">
        <v>459</v>
      </c>
      <c r="AB103" s="18" t="s">
        <v>460</v>
      </c>
      <c r="AC103" s="18" t="s">
        <v>301</v>
      </c>
      <c r="AD103" s="18" t="s">
        <v>461</v>
      </c>
    </row>
    <row r="104" spans="2:30" ht="14.25" customHeight="1" x14ac:dyDescent="0.35">
      <c r="B104" s="18" t="s">
        <v>50</v>
      </c>
      <c r="C104" s="18" t="s">
        <v>320</v>
      </c>
      <c r="D104" s="18" t="s">
        <v>330</v>
      </c>
      <c r="I104" s="18" t="str">
        <f t="shared" si="1"/>
        <v>532601_Travel &amp; Transportation, Domestic, Others</v>
      </c>
      <c r="W104" s="18" t="s">
        <v>462</v>
      </c>
      <c r="AB104" s="18" t="s">
        <v>463</v>
      </c>
      <c r="AC104" s="18" t="s">
        <v>301</v>
      </c>
      <c r="AD104" s="18" t="s">
        <v>464</v>
      </c>
    </row>
    <row r="105" spans="2:30" ht="14.25" customHeight="1" x14ac:dyDescent="0.35">
      <c r="B105" s="18" t="s">
        <v>50</v>
      </c>
      <c r="C105" s="18" t="s">
        <v>320</v>
      </c>
      <c r="D105" s="18" t="s">
        <v>333</v>
      </c>
      <c r="I105" s="18" t="str">
        <f t="shared" si="1"/>
        <v>532601_Travel &amp; Transportation, Domestic, Meal</v>
      </c>
      <c r="W105" s="18" t="s">
        <v>465</v>
      </c>
      <c r="AB105" s="18" t="s">
        <v>466</v>
      </c>
      <c r="AC105" s="18" t="s">
        <v>301</v>
      </c>
      <c r="AD105" s="18" t="s">
        <v>467</v>
      </c>
    </row>
    <row r="106" spans="2:30" ht="14.25" customHeight="1" x14ac:dyDescent="0.35">
      <c r="B106" s="18" t="s">
        <v>50</v>
      </c>
      <c r="C106" s="18" t="s">
        <v>320</v>
      </c>
      <c r="D106" s="18" t="s">
        <v>330</v>
      </c>
      <c r="I106" s="18" t="str">
        <f t="shared" si="1"/>
        <v>532601_Travel &amp; Transportation, Domestic, Others</v>
      </c>
      <c r="W106" s="18" t="s">
        <v>468</v>
      </c>
      <c r="AB106" s="18" t="s">
        <v>469</v>
      </c>
      <c r="AC106" s="18" t="s">
        <v>301</v>
      </c>
      <c r="AD106" s="18" t="s">
        <v>470</v>
      </c>
    </row>
    <row r="107" spans="2:30" ht="14.25" customHeight="1" x14ac:dyDescent="0.35">
      <c r="B107" s="18" t="s">
        <v>50</v>
      </c>
      <c r="C107" s="18" t="s">
        <v>320</v>
      </c>
      <c r="D107" s="18" t="s">
        <v>333</v>
      </c>
      <c r="I107" s="18" t="str">
        <f t="shared" si="1"/>
        <v>532601_Travel &amp; Transportation, Domestic, Meal</v>
      </c>
      <c r="W107" s="18" t="s">
        <v>471</v>
      </c>
      <c r="AB107" s="18" t="s">
        <v>472</v>
      </c>
      <c r="AC107" s="18" t="s">
        <v>301</v>
      </c>
      <c r="AD107" s="18" t="s">
        <v>473</v>
      </c>
    </row>
    <row r="108" spans="2:30" ht="14.25" customHeight="1" x14ac:dyDescent="0.35">
      <c r="B108" s="18" t="s">
        <v>50</v>
      </c>
      <c r="C108" s="18" t="s">
        <v>320</v>
      </c>
      <c r="D108" s="18" t="s">
        <v>330</v>
      </c>
      <c r="I108" s="18" t="str">
        <f t="shared" si="1"/>
        <v>532601_Travel &amp; Transportation, Domestic, Others</v>
      </c>
      <c r="W108" s="18" t="s">
        <v>474</v>
      </c>
      <c r="AB108" s="18" t="s">
        <v>475</v>
      </c>
      <c r="AC108" s="18" t="s">
        <v>301</v>
      </c>
      <c r="AD108" s="18" t="s">
        <v>476</v>
      </c>
    </row>
    <row r="109" spans="2:30" ht="14.25" customHeight="1" x14ac:dyDescent="0.35">
      <c r="B109" s="18" t="s">
        <v>50</v>
      </c>
      <c r="C109" s="18" t="s">
        <v>320</v>
      </c>
      <c r="D109" s="18" t="s">
        <v>333</v>
      </c>
      <c r="I109" s="18" t="str">
        <f t="shared" si="1"/>
        <v>532601_Travel &amp; Transportation, Domestic, Meal</v>
      </c>
      <c r="W109" s="18" t="s">
        <v>477</v>
      </c>
      <c r="AB109" s="18" t="s">
        <v>478</v>
      </c>
      <c r="AC109" s="18" t="s">
        <v>301</v>
      </c>
      <c r="AD109" s="18" t="s">
        <v>479</v>
      </c>
    </row>
    <row r="110" spans="2:30" ht="14.25" customHeight="1" x14ac:dyDescent="0.35">
      <c r="B110" s="18" t="s">
        <v>50</v>
      </c>
      <c r="C110" s="18" t="s">
        <v>320</v>
      </c>
      <c r="D110" s="18" t="s">
        <v>330</v>
      </c>
      <c r="I110" s="18" t="str">
        <f t="shared" si="1"/>
        <v>532601_Travel &amp; Transportation, Domestic, Others</v>
      </c>
      <c r="W110" s="18" t="s">
        <v>480</v>
      </c>
      <c r="AB110" s="18" t="s">
        <v>481</v>
      </c>
      <c r="AC110" s="18" t="s">
        <v>301</v>
      </c>
      <c r="AD110" s="18" t="s">
        <v>482</v>
      </c>
    </row>
    <row r="111" spans="2:30" ht="14.25" customHeight="1" x14ac:dyDescent="0.35">
      <c r="B111" s="18" t="s">
        <v>50</v>
      </c>
      <c r="C111" s="18" t="s">
        <v>320</v>
      </c>
      <c r="D111" s="18" t="s">
        <v>333</v>
      </c>
      <c r="I111" s="18" t="str">
        <f t="shared" si="1"/>
        <v>532601_Travel &amp; Transportation, Domestic, Meal</v>
      </c>
      <c r="W111" s="18" t="s">
        <v>483</v>
      </c>
      <c r="AB111" s="18" t="s">
        <v>484</v>
      </c>
      <c r="AC111" s="18" t="s">
        <v>301</v>
      </c>
      <c r="AD111" s="18" t="s">
        <v>485</v>
      </c>
    </row>
    <row r="112" spans="2:30" ht="14.25" customHeight="1" x14ac:dyDescent="0.35">
      <c r="B112" s="18" t="s">
        <v>50</v>
      </c>
      <c r="C112" s="18" t="s">
        <v>320</v>
      </c>
      <c r="D112" s="18" t="s">
        <v>330</v>
      </c>
      <c r="I112" s="18" t="str">
        <f t="shared" si="1"/>
        <v>532601_Travel &amp; Transportation, Domestic, Others</v>
      </c>
      <c r="W112" s="18" t="s">
        <v>486</v>
      </c>
      <c r="AB112" s="18" t="s">
        <v>487</v>
      </c>
      <c r="AC112" s="18" t="s">
        <v>301</v>
      </c>
      <c r="AD112" s="18" t="s">
        <v>488</v>
      </c>
    </row>
    <row r="113" spans="2:30" ht="14.25" customHeight="1" x14ac:dyDescent="0.35">
      <c r="B113" s="18" t="s">
        <v>50</v>
      </c>
      <c r="C113" s="18" t="s">
        <v>320</v>
      </c>
      <c r="D113" s="18" t="s">
        <v>333</v>
      </c>
      <c r="I113" s="18" t="str">
        <f t="shared" si="1"/>
        <v>532601_Travel &amp; Transportation, Domestic, Meal</v>
      </c>
      <c r="W113" s="18" t="s">
        <v>489</v>
      </c>
      <c r="AB113" s="18" t="s">
        <v>490</v>
      </c>
      <c r="AC113" s="18" t="s">
        <v>301</v>
      </c>
      <c r="AD113" s="18" t="s">
        <v>491</v>
      </c>
    </row>
    <row r="114" spans="2:30" ht="14.25" customHeight="1" x14ac:dyDescent="0.35">
      <c r="B114" s="18" t="s">
        <v>50</v>
      </c>
      <c r="C114" s="18" t="s">
        <v>320</v>
      </c>
      <c r="D114" s="18" t="s">
        <v>330</v>
      </c>
      <c r="I114" s="18" t="str">
        <f t="shared" si="1"/>
        <v>532601_Travel &amp; Transportation, Domestic, Others</v>
      </c>
      <c r="W114" s="18" t="s">
        <v>492</v>
      </c>
      <c r="AB114" s="18" t="s">
        <v>493</v>
      </c>
      <c r="AC114" s="18" t="s">
        <v>301</v>
      </c>
      <c r="AD114" s="18" t="s">
        <v>494</v>
      </c>
    </row>
    <row r="115" spans="2:30" ht="14.25" customHeight="1" x14ac:dyDescent="0.35">
      <c r="B115" s="18" t="s">
        <v>50</v>
      </c>
      <c r="C115" s="18" t="s">
        <v>320</v>
      </c>
      <c r="D115" s="18" t="s">
        <v>333</v>
      </c>
      <c r="I115" s="18" t="str">
        <f t="shared" si="1"/>
        <v>532601_Travel &amp; Transportation, Domestic, Meal</v>
      </c>
      <c r="W115" s="18" t="s">
        <v>495</v>
      </c>
      <c r="AB115" s="18" t="s">
        <v>496</v>
      </c>
      <c r="AC115" s="18" t="s">
        <v>301</v>
      </c>
      <c r="AD115" s="18" t="s">
        <v>497</v>
      </c>
    </row>
    <row r="116" spans="2:30" ht="14.25" customHeight="1" x14ac:dyDescent="0.35">
      <c r="B116" s="18" t="s">
        <v>50</v>
      </c>
      <c r="C116" s="18" t="s">
        <v>320</v>
      </c>
      <c r="D116" s="18" t="s">
        <v>330</v>
      </c>
      <c r="I116" s="18" t="str">
        <f t="shared" si="1"/>
        <v>532601_Travel &amp; Transportation, Domestic, Others</v>
      </c>
      <c r="W116" s="18" t="s">
        <v>498</v>
      </c>
      <c r="AB116" s="18" t="s">
        <v>499</v>
      </c>
      <c r="AC116" s="18" t="s">
        <v>301</v>
      </c>
      <c r="AD116" s="18" t="s">
        <v>500</v>
      </c>
    </row>
    <row r="117" spans="2:30" ht="14.25" customHeight="1" x14ac:dyDescent="0.35">
      <c r="B117" s="18" t="s">
        <v>50</v>
      </c>
      <c r="C117" s="18" t="s">
        <v>320</v>
      </c>
      <c r="D117" s="18" t="s">
        <v>333</v>
      </c>
      <c r="I117" s="18" t="str">
        <f t="shared" si="1"/>
        <v>532601_Travel &amp; Transportation, Domestic, Meal</v>
      </c>
      <c r="W117" s="18" t="s">
        <v>501</v>
      </c>
      <c r="AB117" s="18" t="s">
        <v>502</v>
      </c>
      <c r="AC117" s="18" t="s">
        <v>301</v>
      </c>
      <c r="AD117" s="18" t="s">
        <v>503</v>
      </c>
    </row>
    <row r="118" spans="2:30" ht="14.25" customHeight="1" x14ac:dyDescent="0.35">
      <c r="B118" s="18" t="s">
        <v>50</v>
      </c>
      <c r="C118" s="18" t="s">
        <v>320</v>
      </c>
      <c r="D118" s="18" t="s">
        <v>330</v>
      </c>
      <c r="I118" s="18" t="str">
        <f t="shared" si="1"/>
        <v>532601_Travel &amp; Transportation, Domestic, Others</v>
      </c>
      <c r="W118" s="18" t="s">
        <v>504</v>
      </c>
      <c r="AB118" s="18" t="s">
        <v>505</v>
      </c>
      <c r="AC118" s="18" t="s">
        <v>301</v>
      </c>
      <c r="AD118" s="18" t="s">
        <v>506</v>
      </c>
    </row>
    <row r="119" spans="2:30" ht="14.25" customHeight="1" x14ac:dyDescent="0.35">
      <c r="B119" s="18" t="s">
        <v>50</v>
      </c>
      <c r="C119" s="18" t="s">
        <v>320</v>
      </c>
      <c r="D119" s="18" t="s">
        <v>333</v>
      </c>
      <c r="I119" s="18" t="str">
        <f t="shared" si="1"/>
        <v>532601_Travel &amp; Transportation, Domestic, Meal</v>
      </c>
      <c r="W119" s="18" t="s">
        <v>507</v>
      </c>
      <c r="AB119" s="18" t="s">
        <v>508</v>
      </c>
      <c r="AC119" s="18" t="s">
        <v>301</v>
      </c>
      <c r="AD119" s="18" t="s">
        <v>509</v>
      </c>
    </row>
    <row r="120" spans="2:30" ht="14.25" customHeight="1" x14ac:dyDescent="0.35">
      <c r="B120" s="18" t="s">
        <v>50</v>
      </c>
      <c r="C120" s="18" t="s">
        <v>320</v>
      </c>
      <c r="D120" s="18" t="s">
        <v>330</v>
      </c>
      <c r="I120" s="18" t="str">
        <f t="shared" si="1"/>
        <v>532601_Travel &amp; Transportation, Domestic, Others</v>
      </c>
      <c r="W120" s="18" t="s">
        <v>510</v>
      </c>
      <c r="AB120" s="18" t="s">
        <v>511</v>
      </c>
      <c r="AC120" s="18" t="s">
        <v>301</v>
      </c>
      <c r="AD120" s="18" t="s">
        <v>512</v>
      </c>
    </row>
    <row r="121" spans="2:30" ht="14.25" customHeight="1" x14ac:dyDescent="0.35">
      <c r="B121" s="18" t="s">
        <v>50</v>
      </c>
      <c r="C121" s="18" t="s">
        <v>320</v>
      </c>
      <c r="D121" s="18" t="s">
        <v>333</v>
      </c>
      <c r="I121" s="18" t="str">
        <f t="shared" si="1"/>
        <v>532601_Travel &amp; Transportation, Domestic, Meal</v>
      </c>
      <c r="W121" s="18" t="s">
        <v>513</v>
      </c>
      <c r="AB121" s="18" t="s">
        <v>514</v>
      </c>
      <c r="AC121" s="18" t="s">
        <v>301</v>
      </c>
      <c r="AD121" s="18" t="s">
        <v>515</v>
      </c>
    </row>
    <row r="122" spans="2:30" ht="14.25" customHeight="1" x14ac:dyDescent="0.35">
      <c r="B122" s="18" t="s">
        <v>50</v>
      </c>
      <c r="C122" s="18" t="s">
        <v>320</v>
      </c>
      <c r="D122" s="18" t="s">
        <v>330</v>
      </c>
      <c r="I122" s="18" t="str">
        <f t="shared" si="1"/>
        <v>532601_Travel &amp; Transportation, Domestic, Others</v>
      </c>
      <c r="W122" s="18" t="s">
        <v>516</v>
      </c>
      <c r="AB122" s="18" t="s">
        <v>517</v>
      </c>
      <c r="AC122" s="18" t="s">
        <v>301</v>
      </c>
      <c r="AD122" s="18" t="s">
        <v>518</v>
      </c>
    </row>
    <row r="123" spans="2:30" ht="14.25" customHeight="1" x14ac:dyDescent="0.35">
      <c r="B123" s="18" t="s">
        <v>50</v>
      </c>
      <c r="C123" s="18" t="s">
        <v>320</v>
      </c>
      <c r="D123" s="18" t="s">
        <v>333</v>
      </c>
      <c r="I123" s="18" t="str">
        <f t="shared" si="1"/>
        <v>532601_Travel &amp; Transportation, Domestic, Meal</v>
      </c>
      <c r="W123" s="18" t="s">
        <v>519</v>
      </c>
      <c r="AB123" s="18" t="s">
        <v>520</v>
      </c>
      <c r="AC123" s="18" t="s">
        <v>301</v>
      </c>
      <c r="AD123" s="18" t="s">
        <v>521</v>
      </c>
    </row>
    <row r="124" spans="2:30" ht="14.25" customHeight="1" x14ac:dyDescent="0.35">
      <c r="B124" s="18" t="s">
        <v>50</v>
      </c>
      <c r="C124" s="18" t="s">
        <v>320</v>
      </c>
      <c r="D124" s="18" t="s">
        <v>330</v>
      </c>
      <c r="I124" s="18" t="str">
        <f t="shared" si="1"/>
        <v>532601_Travel &amp; Transportation, Domestic, Others</v>
      </c>
      <c r="W124" s="18" t="s">
        <v>522</v>
      </c>
      <c r="AB124" s="18" t="s">
        <v>523</v>
      </c>
      <c r="AC124" s="18" t="s">
        <v>301</v>
      </c>
      <c r="AD124" s="18" t="s">
        <v>524</v>
      </c>
    </row>
    <row r="125" spans="2:30" ht="14.25" customHeight="1" x14ac:dyDescent="0.35">
      <c r="B125" s="18" t="s">
        <v>50</v>
      </c>
      <c r="C125" s="18" t="s">
        <v>320</v>
      </c>
      <c r="D125" s="18" t="s">
        <v>333</v>
      </c>
      <c r="I125" s="18" t="str">
        <f t="shared" si="1"/>
        <v>532601_Travel &amp; Transportation, Domestic, Meal</v>
      </c>
      <c r="W125" s="18" t="s">
        <v>525</v>
      </c>
      <c r="AB125" s="18" t="s">
        <v>526</v>
      </c>
      <c r="AC125" s="18" t="s">
        <v>301</v>
      </c>
      <c r="AD125" s="18" t="s">
        <v>527</v>
      </c>
    </row>
    <row r="126" spans="2:30" ht="14.25" customHeight="1" x14ac:dyDescent="0.35">
      <c r="B126" s="18" t="s">
        <v>50</v>
      </c>
      <c r="C126" s="18" t="s">
        <v>320</v>
      </c>
      <c r="D126" s="18" t="s">
        <v>330</v>
      </c>
      <c r="I126" s="18" t="str">
        <f t="shared" si="1"/>
        <v>532601_Travel &amp; Transportation, Domestic, Others</v>
      </c>
      <c r="W126" s="18" t="s">
        <v>528</v>
      </c>
      <c r="AB126" s="18" t="s">
        <v>529</v>
      </c>
      <c r="AC126" s="18" t="s">
        <v>301</v>
      </c>
      <c r="AD126" s="18" t="s">
        <v>530</v>
      </c>
    </row>
    <row r="127" spans="2:30" ht="14.25" customHeight="1" x14ac:dyDescent="0.35">
      <c r="B127" s="18" t="s">
        <v>50</v>
      </c>
      <c r="C127" s="18" t="s">
        <v>320</v>
      </c>
      <c r="D127" s="18" t="s">
        <v>333</v>
      </c>
      <c r="I127" s="18" t="str">
        <f t="shared" si="1"/>
        <v>532601_Travel &amp; Transportation, Domestic, Meal</v>
      </c>
      <c r="W127" s="18" t="s">
        <v>531</v>
      </c>
      <c r="AB127" s="18" t="s">
        <v>532</v>
      </c>
      <c r="AC127" s="18" t="s">
        <v>301</v>
      </c>
      <c r="AD127" s="18" t="s">
        <v>533</v>
      </c>
    </row>
    <row r="128" spans="2:30" ht="14.25" customHeight="1" x14ac:dyDescent="0.35">
      <c r="B128" s="18" t="s">
        <v>50</v>
      </c>
      <c r="C128" s="18" t="s">
        <v>320</v>
      </c>
      <c r="D128" s="18" t="s">
        <v>330</v>
      </c>
      <c r="I128" s="18" t="str">
        <f t="shared" si="1"/>
        <v>532601_Travel &amp; Transportation, Domestic, Others</v>
      </c>
      <c r="W128" s="18" t="s">
        <v>534</v>
      </c>
      <c r="AB128" s="18" t="s">
        <v>535</v>
      </c>
      <c r="AC128" s="18" t="s">
        <v>301</v>
      </c>
      <c r="AD128" s="18" t="s">
        <v>536</v>
      </c>
    </row>
    <row r="129" spans="2:30" ht="14.25" customHeight="1" x14ac:dyDescent="0.35">
      <c r="B129" s="18" t="s">
        <v>50</v>
      </c>
      <c r="C129" s="18" t="s">
        <v>320</v>
      </c>
      <c r="D129" s="18" t="s">
        <v>333</v>
      </c>
      <c r="I129" s="18" t="str">
        <f t="shared" si="1"/>
        <v>532601_Travel &amp; Transportation, Domestic, Meal</v>
      </c>
      <c r="W129" s="18" t="s">
        <v>537</v>
      </c>
      <c r="AB129" s="18" t="s">
        <v>538</v>
      </c>
      <c r="AC129" s="18" t="s">
        <v>301</v>
      </c>
      <c r="AD129" s="18" t="s">
        <v>539</v>
      </c>
    </row>
    <row r="130" spans="2:30" ht="14.25" customHeight="1" x14ac:dyDescent="0.35">
      <c r="B130" s="18" t="s">
        <v>50</v>
      </c>
      <c r="C130" s="18" t="s">
        <v>320</v>
      </c>
      <c r="D130" s="18" t="s">
        <v>330</v>
      </c>
      <c r="I130" s="18" t="str">
        <f t="shared" si="1"/>
        <v>532601_Travel &amp; Transportation, Domestic, Others</v>
      </c>
      <c r="W130" s="18" t="s">
        <v>540</v>
      </c>
      <c r="AB130" s="18" t="s">
        <v>541</v>
      </c>
      <c r="AC130" s="18" t="s">
        <v>301</v>
      </c>
      <c r="AD130" s="18" t="s">
        <v>542</v>
      </c>
    </row>
    <row r="131" spans="2:30" ht="14.25" customHeight="1" x14ac:dyDescent="0.35">
      <c r="B131" s="18" t="s">
        <v>50</v>
      </c>
      <c r="C131" s="18" t="s">
        <v>320</v>
      </c>
      <c r="D131" s="18" t="s">
        <v>333</v>
      </c>
      <c r="I131" s="18" t="str">
        <f t="shared" si="1"/>
        <v>532601_Travel &amp; Transportation, Domestic, Meal</v>
      </c>
      <c r="W131" s="18" t="s">
        <v>543</v>
      </c>
      <c r="AB131" s="18" t="s">
        <v>544</v>
      </c>
      <c r="AC131" s="18" t="s">
        <v>301</v>
      </c>
      <c r="AD131" s="18" t="s">
        <v>545</v>
      </c>
    </row>
    <row r="132" spans="2:30" ht="14.25" customHeight="1" x14ac:dyDescent="0.35">
      <c r="B132" s="18" t="s">
        <v>50</v>
      </c>
      <c r="C132" s="18" t="s">
        <v>320</v>
      </c>
      <c r="D132" s="18" t="s">
        <v>330</v>
      </c>
      <c r="I132" s="18" t="str">
        <f t="shared" si="1"/>
        <v>532601_Travel &amp; Transportation, Domestic, Others</v>
      </c>
      <c r="W132" s="18" t="s">
        <v>546</v>
      </c>
      <c r="AB132" s="18" t="s">
        <v>547</v>
      </c>
      <c r="AC132" s="18" t="s">
        <v>301</v>
      </c>
      <c r="AD132" s="18" t="s">
        <v>548</v>
      </c>
    </row>
    <row r="133" spans="2:30" ht="14.25" customHeight="1" x14ac:dyDescent="0.35">
      <c r="B133" s="18" t="s">
        <v>50</v>
      </c>
      <c r="C133" s="18" t="s">
        <v>320</v>
      </c>
      <c r="D133" s="18" t="s">
        <v>333</v>
      </c>
      <c r="I133" s="18" t="str">
        <f t="shared" si="1"/>
        <v>532601_Travel &amp; Transportation, Domestic, Meal</v>
      </c>
      <c r="W133" s="18" t="s">
        <v>549</v>
      </c>
      <c r="AB133" s="18" t="s">
        <v>550</v>
      </c>
      <c r="AC133" s="18" t="s">
        <v>301</v>
      </c>
      <c r="AD133" s="18" t="s">
        <v>551</v>
      </c>
    </row>
    <row r="134" spans="2:30" ht="14.25" customHeight="1" x14ac:dyDescent="0.35">
      <c r="B134" s="18" t="s">
        <v>50</v>
      </c>
      <c r="C134" s="18" t="s">
        <v>320</v>
      </c>
      <c r="D134" s="18" t="s">
        <v>330</v>
      </c>
      <c r="I134" s="18" t="str">
        <f t="shared" si="1"/>
        <v>532601_Travel &amp; Transportation, Domestic, Others</v>
      </c>
      <c r="W134" s="18" t="s">
        <v>552</v>
      </c>
      <c r="AB134" s="18" t="s">
        <v>553</v>
      </c>
      <c r="AC134" s="18" t="s">
        <v>301</v>
      </c>
      <c r="AD134" s="18" t="s">
        <v>554</v>
      </c>
    </row>
    <row r="135" spans="2:30" ht="14.25" customHeight="1" x14ac:dyDescent="0.35">
      <c r="B135" s="18" t="s">
        <v>50</v>
      </c>
      <c r="C135" s="18" t="s">
        <v>320</v>
      </c>
      <c r="D135" s="18" t="s">
        <v>333</v>
      </c>
      <c r="I135" s="18" t="str">
        <f t="shared" si="1"/>
        <v>532601_Travel &amp; Transportation, Domestic, Meal</v>
      </c>
      <c r="W135" s="18" t="s">
        <v>555</v>
      </c>
      <c r="AB135" s="18" t="s">
        <v>556</v>
      </c>
      <c r="AC135" s="18" t="s">
        <v>301</v>
      </c>
      <c r="AD135" s="18" t="s">
        <v>557</v>
      </c>
    </row>
    <row r="136" spans="2:30" ht="14.25" customHeight="1" x14ac:dyDescent="0.35">
      <c r="B136" s="18" t="s">
        <v>50</v>
      </c>
      <c r="C136" s="18" t="s">
        <v>320</v>
      </c>
      <c r="D136" s="18" t="s">
        <v>330</v>
      </c>
      <c r="I136" s="18" t="str">
        <f t="shared" si="1"/>
        <v>532601_Travel &amp; Transportation, Domestic, Others</v>
      </c>
      <c r="W136" s="18" t="s">
        <v>558</v>
      </c>
      <c r="AB136" s="18" t="s">
        <v>559</v>
      </c>
      <c r="AC136" s="18" t="s">
        <v>301</v>
      </c>
      <c r="AD136" s="18" t="s">
        <v>560</v>
      </c>
    </row>
    <row r="137" spans="2:30" ht="14.25" customHeight="1" x14ac:dyDescent="0.35">
      <c r="B137" s="18" t="s">
        <v>50</v>
      </c>
      <c r="C137" s="18" t="s">
        <v>320</v>
      </c>
      <c r="D137" s="18" t="s">
        <v>333</v>
      </c>
      <c r="I137" s="18" t="str">
        <f t="shared" si="1"/>
        <v>532601_Travel &amp; Transportation, Domestic, Meal</v>
      </c>
      <c r="W137" s="18" t="s">
        <v>561</v>
      </c>
      <c r="AB137" s="18" t="s">
        <v>562</v>
      </c>
      <c r="AC137" s="18" t="s">
        <v>301</v>
      </c>
      <c r="AD137" s="18" t="s">
        <v>563</v>
      </c>
    </row>
    <row r="138" spans="2:30" ht="14.25" customHeight="1" x14ac:dyDescent="0.35">
      <c r="B138" s="18" t="s">
        <v>50</v>
      </c>
      <c r="C138" s="18" t="s">
        <v>320</v>
      </c>
      <c r="D138" s="18" t="s">
        <v>330</v>
      </c>
      <c r="I138" s="18" t="str">
        <f t="shared" si="1"/>
        <v>532601_Travel &amp; Transportation, Domestic, Others</v>
      </c>
      <c r="W138" s="18" t="s">
        <v>564</v>
      </c>
      <c r="AB138" s="18" t="s">
        <v>565</v>
      </c>
      <c r="AC138" s="18" t="s">
        <v>301</v>
      </c>
      <c r="AD138" s="18" t="s">
        <v>566</v>
      </c>
    </row>
    <row r="139" spans="2:30" ht="14.25" customHeight="1" x14ac:dyDescent="0.35">
      <c r="B139" s="18" t="s">
        <v>50</v>
      </c>
      <c r="C139" s="18" t="s">
        <v>320</v>
      </c>
      <c r="D139" s="18" t="s">
        <v>333</v>
      </c>
      <c r="I139" s="18" t="str">
        <f t="shared" si="1"/>
        <v>532601_Travel &amp; Transportation, Domestic, Meal</v>
      </c>
      <c r="W139" s="18" t="s">
        <v>567</v>
      </c>
      <c r="AB139" s="18" t="s">
        <v>568</v>
      </c>
      <c r="AC139" s="18" t="s">
        <v>301</v>
      </c>
      <c r="AD139" s="18" t="s">
        <v>569</v>
      </c>
    </row>
    <row r="140" spans="2:30" ht="14.25" customHeight="1" x14ac:dyDescent="0.35">
      <c r="B140" s="18" t="s">
        <v>50</v>
      </c>
      <c r="C140" s="18" t="s">
        <v>320</v>
      </c>
      <c r="D140" s="18" t="s">
        <v>330</v>
      </c>
      <c r="I140" s="18" t="str">
        <f t="shared" si="1"/>
        <v>532601_Travel &amp; Transportation, Domestic, Others</v>
      </c>
      <c r="W140" s="18" t="s">
        <v>570</v>
      </c>
      <c r="AB140" s="18" t="s">
        <v>571</v>
      </c>
      <c r="AC140" s="18" t="s">
        <v>301</v>
      </c>
      <c r="AD140" s="18" t="s">
        <v>572</v>
      </c>
    </row>
    <row r="141" spans="2:30" ht="14.25" customHeight="1" x14ac:dyDescent="0.35">
      <c r="B141" s="18" t="s">
        <v>50</v>
      </c>
      <c r="C141" s="18" t="s">
        <v>320</v>
      </c>
      <c r="D141" s="18" t="s">
        <v>333</v>
      </c>
      <c r="I141" s="18" t="str">
        <f t="shared" si="1"/>
        <v>532601_Travel &amp; Transportation, Domestic, Meal</v>
      </c>
      <c r="W141" s="18" t="s">
        <v>573</v>
      </c>
      <c r="AB141" s="18" t="s">
        <v>574</v>
      </c>
      <c r="AC141" s="18" t="s">
        <v>301</v>
      </c>
      <c r="AD141" s="18" t="s">
        <v>575</v>
      </c>
    </row>
    <row r="142" spans="2:30" ht="14.25" customHeight="1" x14ac:dyDescent="0.35">
      <c r="B142" s="18" t="s">
        <v>50</v>
      </c>
      <c r="C142" s="18" t="s">
        <v>320</v>
      </c>
      <c r="D142" s="18" t="s">
        <v>330</v>
      </c>
      <c r="I142" s="18" t="str">
        <f t="shared" si="1"/>
        <v>532601_Travel &amp; Transportation, Domestic, Others</v>
      </c>
      <c r="W142" s="18" t="s">
        <v>576</v>
      </c>
      <c r="AB142" s="18" t="s">
        <v>577</v>
      </c>
      <c r="AC142" s="18" t="s">
        <v>301</v>
      </c>
      <c r="AD142" s="18" t="s">
        <v>578</v>
      </c>
    </row>
    <row r="143" spans="2:30" ht="14.25" customHeight="1" x14ac:dyDescent="0.35">
      <c r="B143" s="18" t="s">
        <v>50</v>
      </c>
      <c r="C143" s="18" t="s">
        <v>320</v>
      </c>
      <c r="D143" s="18" t="s">
        <v>333</v>
      </c>
      <c r="I143" s="18" t="str">
        <f t="shared" si="1"/>
        <v>532601_Travel &amp; Transportation, Domestic, Meal</v>
      </c>
      <c r="W143" s="18" t="s">
        <v>579</v>
      </c>
      <c r="AB143" s="18" t="s">
        <v>580</v>
      </c>
      <c r="AC143" s="18" t="s">
        <v>301</v>
      </c>
      <c r="AD143" s="18" t="s">
        <v>581</v>
      </c>
    </row>
    <row r="144" spans="2:30" ht="14.25" customHeight="1" x14ac:dyDescent="0.35">
      <c r="B144" s="18" t="s">
        <v>50</v>
      </c>
      <c r="C144" s="18" t="s">
        <v>320</v>
      </c>
      <c r="D144" s="18" t="s">
        <v>330</v>
      </c>
      <c r="I144" s="18" t="str">
        <f t="shared" si="1"/>
        <v>532601_Travel &amp; Transportation, Domestic, Others</v>
      </c>
      <c r="W144" s="18" t="s">
        <v>582</v>
      </c>
      <c r="AB144" s="18" t="s">
        <v>583</v>
      </c>
      <c r="AC144" s="18" t="s">
        <v>301</v>
      </c>
      <c r="AD144" s="18" t="s">
        <v>584</v>
      </c>
    </row>
    <row r="145" spans="2:30" ht="14.25" customHeight="1" x14ac:dyDescent="0.35">
      <c r="B145" s="18" t="s">
        <v>50</v>
      </c>
      <c r="C145" s="18" t="s">
        <v>320</v>
      </c>
      <c r="D145" s="18" t="s">
        <v>333</v>
      </c>
      <c r="I145" s="18" t="str">
        <f t="shared" si="1"/>
        <v>532601_Travel &amp; Transportation, Domestic, Meal</v>
      </c>
      <c r="W145" s="18" t="s">
        <v>585</v>
      </c>
      <c r="AB145" s="18" t="s">
        <v>586</v>
      </c>
      <c r="AC145" s="18" t="s">
        <v>301</v>
      </c>
      <c r="AD145" s="18" t="s">
        <v>587</v>
      </c>
    </row>
    <row r="146" spans="2:30" ht="14.25" customHeight="1" x14ac:dyDescent="0.35">
      <c r="B146" s="18" t="s">
        <v>50</v>
      </c>
      <c r="C146" s="18" t="s">
        <v>320</v>
      </c>
      <c r="D146" s="18" t="s">
        <v>330</v>
      </c>
      <c r="I146" s="18" t="str">
        <f t="shared" si="1"/>
        <v>532601_Travel &amp; Transportation, Domestic, Others</v>
      </c>
      <c r="W146" s="18" t="s">
        <v>588</v>
      </c>
      <c r="AB146" s="18" t="s">
        <v>589</v>
      </c>
      <c r="AC146" s="18" t="s">
        <v>301</v>
      </c>
      <c r="AD146" s="18" t="s">
        <v>590</v>
      </c>
    </row>
    <row r="147" spans="2:30" ht="14.25" customHeight="1" x14ac:dyDescent="0.35">
      <c r="B147" s="18" t="s">
        <v>50</v>
      </c>
      <c r="C147" s="18" t="s">
        <v>320</v>
      </c>
      <c r="D147" s="18" t="s">
        <v>333</v>
      </c>
      <c r="I147" s="18" t="str">
        <f t="shared" si="1"/>
        <v>532601_Travel &amp; Transportation, Domestic, Meal</v>
      </c>
      <c r="W147" s="18" t="s">
        <v>591</v>
      </c>
      <c r="AB147" s="18" t="s">
        <v>592</v>
      </c>
      <c r="AC147" s="18" t="s">
        <v>301</v>
      </c>
      <c r="AD147" s="18" t="s">
        <v>593</v>
      </c>
    </row>
    <row r="148" spans="2:30" ht="14.25" customHeight="1" x14ac:dyDescent="0.35">
      <c r="B148" s="18" t="s">
        <v>50</v>
      </c>
      <c r="C148" s="18" t="s">
        <v>320</v>
      </c>
      <c r="D148" s="18" t="s">
        <v>330</v>
      </c>
      <c r="I148" s="18" t="str">
        <f t="shared" si="1"/>
        <v>532601_Travel &amp; Transportation, Domestic, Others</v>
      </c>
      <c r="W148" s="18" t="s">
        <v>594</v>
      </c>
      <c r="AB148" s="18" t="s">
        <v>595</v>
      </c>
      <c r="AC148" s="18" t="s">
        <v>301</v>
      </c>
      <c r="AD148" s="18" t="s">
        <v>596</v>
      </c>
    </row>
    <row r="149" spans="2:30" ht="14.25" customHeight="1" x14ac:dyDescent="0.35">
      <c r="B149" s="18" t="s">
        <v>50</v>
      </c>
      <c r="C149" s="18" t="s">
        <v>320</v>
      </c>
      <c r="D149" s="18" t="s">
        <v>333</v>
      </c>
      <c r="I149" s="18" t="str">
        <f t="shared" si="1"/>
        <v>532601_Travel &amp; Transportation, Domestic, Meal</v>
      </c>
      <c r="W149" s="18" t="s">
        <v>597</v>
      </c>
      <c r="AB149" s="18" t="s">
        <v>598</v>
      </c>
      <c r="AC149" s="18" t="s">
        <v>301</v>
      </c>
      <c r="AD149" s="18" t="s">
        <v>599</v>
      </c>
    </row>
    <row r="150" spans="2:30" ht="14.25" customHeight="1" x14ac:dyDescent="0.35">
      <c r="B150" s="18" t="s">
        <v>50</v>
      </c>
      <c r="C150" s="18" t="s">
        <v>320</v>
      </c>
      <c r="D150" s="18" t="s">
        <v>330</v>
      </c>
      <c r="I150" s="18" t="str">
        <f t="shared" si="1"/>
        <v>532601_Travel &amp; Transportation, Domestic, Others</v>
      </c>
      <c r="W150" s="18" t="s">
        <v>600</v>
      </c>
      <c r="AB150" s="18" t="s">
        <v>601</v>
      </c>
      <c r="AC150" s="18" t="s">
        <v>301</v>
      </c>
      <c r="AD150" s="18" t="s">
        <v>602</v>
      </c>
    </row>
    <row r="151" spans="2:30" ht="14.25" customHeight="1" x14ac:dyDescent="0.35">
      <c r="B151" s="18" t="s">
        <v>50</v>
      </c>
      <c r="C151" s="18" t="s">
        <v>320</v>
      </c>
      <c r="D151" s="18" t="s">
        <v>333</v>
      </c>
      <c r="I151" s="18" t="str">
        <f t="shared" si="1"/>
        <v>532601_Travel &amp; Transportation, Domestic, Meal</v>
      </c>
      <c r="W151" s="18" t="s">
        <v>603</v>
      </c>
      <c r="AB151" s="18" t="s">
        <v>604</v>
      </c>
      <c r="AC151" s="18" t="s">
        <v>301</v>
      </c>
      <c r="AD151" s="18" t="s">
        <v>605</v>
      </c>
    </row>
    <row r="152" spans="2:30" ht="14.25" customHeight="1" x14ac:dyDescent="0.35">
      <c r="B152" s="18" t="s">
        <v>50</v>
      </c>
      <c r="C152" s="18" t="s">
        <v>320</v>
      </c>
      <c r="D152" s="18" t="s">
        <v>330</v>
      </c>
      <c r="I152" s="18" t="str">
        <f t="shared" si="1"/>
        <v>532601_Travel &amp; Transportation, Domestic, Others</v>
      </c>
      <c r="W152" s="18" t="s">
        <v>606</v>
      </c>
      <c r="AB152" s="18" t="s">
        <v>607</v>
      </c>
      <c r="AC152" s="18" t="s">
        <v>301</v>
      </c>
      <c r="AD152" s="18" t="s">
        <v>608</v>
      </c>
    </row>
    <row r="153" spans="2:30" ht="14.25" customHeight="1" x14ac:dyDescent="0.35">
      <c r="B153" s="18" t="s">
        <v>50</v>
      </c>
      <c r="C153" s="18" t="s">
        <v>320</v>
      </c>
      <c r="D153" s="18" t="s">
        <v>333</v>
      </c>
      <c r="I153" s="18" t="str">
        <f t="shared" si="1"/>
        <v>532601_Travel &amp; Transportation, Domestic, Meal</v>
      </c>
      <c r="W153" s="18" t="s">
        <v>609</v>
      </c>
      <c r="AB153" s="18" t="s">
        <v>610</v>
      </c>
      <c r="AC153" s="18" t="s">
        <v>301</v>
      </c>
      <c r="AD153" s="18" t="s">
        <v>611</v>
      </c>
    </row>
    <row r="154" spans="2:30" ht="14.25" customHeight="1" x14ac:dyDescent="0.35">
      <c r="B154" s="18" t="s">
        <v>50</v>
      </c>
      <c r="C154" s="18" t="s">
        <v>320</v>
      </c>
      <c r="D154" s="18" t="s">
        <v>330</v>
      </c>
      <c r="I154" s="18" t="str">
        <f t="shared" si="1"/>
        <v>532601_Travel &amp; Transportation, Domestic, Others</v>
      </c>
      <c r="W154" s="18" t="s">
        <v>612</v>
      </c>
      <c r="AB154" s="18" t="s">
        <v>613</v>
      </c>
      <c r="AC154" s="18" t="s">
        <v>301</v>
      </c>
      <c r="AD154" s="18" t="s">
        <v>614</v>
      </c>
    </row>
    <row r="155" spans="2:30" ht="14.25" customHeight="1" x14ac:dyDescent="0.35">
      <c r="B155" s="18" t="s">
        <v>50</v>
      </c>
      <c r="C155" s="18" t="s">
        <v>320</v>
      </c>
      <c r="D155" s="18" t="s">
        <v>333</v>
      </c>
      <c r="I155" s="18" t="str">
        <f t="shared" si="1"/>
        <v>532601_Travel &amp; Transportation, Domestic, Meal</v>
      </c>
      <c r="W155" s="18" t="s">
        <v>615</v>
      </c>
      <c r="AB155" s="18" t="s">
        <v>616</v>
      </c>
      <c r="AC155" s="18" t="s">
        <v>301</v>
      </c>
      <c r="AD155" s="18" t="s">
        <v>617</v>
      </c>
    </row>
    <row r="156" spans="2:30" ht="14.25" customHeight="1" x14ac:dyDescent="0.35">
      <c r="B156" s="18" t="s">
        <v>50</v>
      </c>
      <c r="C156" s="18" t="s">
        <v>320</v>
      </c>
      <c r="D156" s="18" t="s">
        <v>330</v>
      </c>
      <c r="I156" s="18" t="str">
        <f t="shared" si="1"/>
        <v>532601_Travel &amp; Transportation, Domestic, Others</v>
      </c>
      <c r="W156" s="18" t="s">
        <v>618</v>
      </c>
      <c r="AB156" s="18" t="s">
        <v>619</v>
      </c>
      <c r="AC156" s="18" t="s">
        <v>301</v>
      </c>
      <c r="AD156" s="18" t="s">
        <v>620</v>
      </c>
    </row>
    <row r="157" spans="2:30" ht="14.25" customHeight="1" x14ac:dyDescent="0.35">
      <c r="B157" s="18" t="s">
        <v>50</v>
      </c>
      <c r="C157" s="18" t="s">
        <v>320</v>
      </c>
      <c r="D157" s="18" t="s">
        <v>333</v>
      </c>
      <c r="I157" s="18" t="str">
        <f t="shared" si="1"/>
        <v>532601_Travel &amp; Transportation, Domestic, Meal</v>
      </c>
      <c r="W157" s="18" t="s">
        <v>621</v>
      </c>
      <c r="AB157" s="18" t="s">
        <v>622</v>
      </c>
      <c r="AC157" s="18" t="s">
        <v>301</v>
      </c>
      <c r="AD157" s="18" t="s">
        <v>623</v>
      </c>
    </row>
    <row r="158" spans="2:30" ht="14.25" customHeight="1" x14ac:dyDescent="0.35">
      <c r="B158" s="18" t="s">
        <v>50</v>
      </c>
      <c r="C158" s="18" t="s">
        <v>320</v>
      </c>
      <c r="D158" s="18" t="s">
        <v>330</v>
      </c>
      <c r="I158" s="18" t="str">
        <f t="shared" si="1"/>
        <v>532601_Travel &amp; Transportation, Domestic, Others</v>
      </c>
      <c r="W158" s="18" t="s">
        <v>624</v>
      </c>
      <c r="AB158" s="18" t="s">
        <v>625</v>
      </c>
      <c r="AC158" s="18" t="s">
        <v>301</v>
      </c>
      <c r="AD158" s="18" t="s">
        <v>626</v>
      </c>
    </row>
    <row r="159" spans="2:30" ht="14.25" customHeight="1" x14ac:dyDescent="0.35">
      <c r="B159" s="18" t="s">
        <v>50</v>
      </c>
      <c r="C159" s="18" t="s">
        <v>320</v>
      </c>
      <c r="D159" s="18" t="s">
        <v>333</v>
      </c>
      <c r="I159" s="18" t="str">
        <f t="shared" si="1"/>
        <v>532601_Travel &amp; Transportation, Domestic, Meal</v>
      </c>
      <c r="W159" s="18" t="s">
        <v>627</v>
      </c>
      <c r="AB159" s="18" t="s">
        <v>628</v>
      </c>
      <c r="AC159" s="18" t="s">
        <v>301</v>
      </c>
      <c r="AD159" s="18" t="s">
        <v>629</v>
      </c>
    </row>
    <row r="160" spans="2:30" ht="14.25" customHeight="1" x14ac:dyDescent="0.35">
      <c r="B160" s="18" t="s">
        <v>50</v>
      </c>
      <c r="C160" s="18" t="s">
        <v>320</v>
      </c>
      <c r="D160" s="18" t="s">
        <v>330</v>
      </c>
      <c r="I160" s="18" t="str">
        <f t="shared" si="1"/>
        <v>532601_Travel &amp; Transportation, Domestic, Others</v>
      </c>
      <c r="W160" s="18" t="s">
        <v>630</v>
      </c>
      <c r="AB160" s="18" t="s">
        <v>631</v>
      </c>
      <c r="AC160" s="18" t="s">
        <v>301</v>
      </c>
      <c r="AD160" s="18" t="s">
        <v>632</v>
      </c>
    </row>
    <row r="161" spans="2:30" ht="14.25" customHeight="1" x14ac:dyDescent="0.35">
      <c r="B161" s="18" t="s">
        <v>50</v>
      </c>
      <c r="C161" s="18" t="s">
        <v>320</v>
      </c>
      <c r="D161" s="18" t="s">
        <v>333</v>
      </c>
      <c r="I161" s="18" t="str">
        <f t="shared" si="1"/>
        <v>532601_Travel &amp; Transportation, Domestic, Meal</v>
      </c>
      <c r="W161" s="18" t="s">
        <v>633</v>
      </c>
      <c r="AB161" s="18" t="s">
        <v>634</v>
      </c>
      <c r="AC161" s="18" t="s">
        <v>301</v>
      </c>
      <c r="AD161" s="18" t="s">
        <v>635</v>
      </c>
    </row>
    <row r="162" spans="2:30" ht="14.25" customHeight="1" x14ac:dyDescent="0.35">
      <c r="B162" s="18" t="s">
        <v>50</v>
      </c>
      <c r="C162" s="18" t="s">
        <v>320</v>
      </c>
      <c r="D162" s="18" t="s">
        <v>330</v>
      </c>
      <c r="I162" s="18" t="str">
        <f t="shared" si="1"/>
        <v>532601_Travel &amp; Transportation, Domestic, Others</v>
      </c>
      <c r="W162" s="18" t="s">
        <v>636</v>
      </c>
      <c r="AB162" s="18" t="s">
        <v>637</v>
      </c>
      <c r="AC162" s="18" t="s">
        <v>301</v>
      </c>
      <c r="AD162" s="18" t="s">
        <v>638</v>
      </c>
    </row>
    <row r="163" spans="2:30" ht="14.25" customHeight="1" x14ac:dyDescent="0.35">
      <c r="B163" s="18" t="s">
        <v>50</v>
      </c>
      <c r="C163" s="18" t="s">
        <v>320</v>
      </c>
      <c r="D163" s="18" t="s">
        <v>333</v>
      </c>
      <c r="I163" s="18" t="str">
        <f t="shared" si="1"/>
        <v>532601_Travel &amp; Transportation, Domestic, Meal</v>
      </c>
      <c r="W163" s="18" t="s">
        <v>639</v>
      </c>
      <c r="AB163" s="18" t="s">
        <v>640</v>
      </c>
      <c r="AC163" s="18" t="s">
        <v>301</v>
      </c>
      <c r="AD163" s="18" t="s">
        <v>641</v>
      </c>
    </row>
    <row r="164" spans="2:30" ht="14.25" customHeight="1" x14ac:dyDescent="0.35">
      <c r="B164" s="18" t="s">
        <v>50</v>
      </c>
      <c r="C164" s="18" t="s">
        <v>320</v>
      </c>
      <c r="D164" s="18" t="s">
        <v>330</v>
      </c>
      <c r="I164" s="18" t="str">
        <f t="shared" si="1"/>
        <v>_</v>
      </c>
      <c r="W164" s="18" t="s">
        <v>642</v>
      </c>
      <c r="AB164" s="18" t="s">
        <v>643</v>
      </c>
      <c r="AC164" s="18" t="s">
        <v>301</v>
      </c>
      <c r="AD164" s="18" t="s">
        <v>644</v>
      </c>
    </row>
    <row r="165" spans="2:30" ht="14.25" customHeight="1" x14ac:dyDescent="0.35">
      <c r="B165" s="18" t="s">
        <v>50</v>
      </c>
      <c r="C165" s="18" t="s">
        <v>320</v>
      </c>
      <c r="D165" s="18" t="s">
        <v>333</v>
      </c>
      <c r="I165" s="18" t="str">
        <f t="shared" si="1"/>
        <v>_</v>
      </c>
      <c r="W165" s="18" t="s">
        <v>645</v>
      </c>
      <c r="AB165" s="18" t="s">
        <v>646</v>
      </c>
      <c r="AC165" s="18" t="s">
        <v>301</v>
      </c>
      <c r="AD165" s="18" t="s">
        <v>647</v>
      </c>
    </row>
    <row r="166" spans="2:30" ht="14.25" customHeight="1" x14ac:dyDescent="0.35">
      <c r="B166" s="18" t="s">
        <v>50</v>
      </c>
      <c r="C166" s="18" t="s">
        <v>320</v>
      </c>
      <c r="D166" s="18" t="s">
        <v>330</v>
      </c>
      <c r="I166" s="18" t="str">
        <f t="shared" si="1"/>
        <v>_</v>
      </c>
      <c r="W166" s="18" t="s">
        <v>648</v>
      </c>
      <c r="AB166" s="18" t="s">
        <v>649</v>
      </c>
      <c r="AC166" s="18" t="s">
        <v>301</v>
      </c>
      <c r="AD166" s="18" t="s">
        <v>650</v>
      </c>
    </row>
    <row r="167" spans="2:30" ht="14.25" customHeight="1" x14ac:dyDescent="0.35">
      <c r="B167" s="18" t="s">
        <v>50</v>
      </c>
      <c r="C167" s="18" t="s">
        <v>320</v>
      </c>
      <c r="D167" s="18" t="s">
        <v>333</v>
      </c>
      <c r="I167" s="18" t="str">
        <f t="shared" si="1"/>
        <v>_</v>
      </c>
      <c r="W167" s="18" t="s">
        <v>651</v>
      </c>
      <c r="AB167" s="18" t="s">
        <v>652</v>
      </c>
      <c r="AC167" s="18" t="s">
        <v>301</v>
      </c>
      <c r="AD167" s="18" t="s">
        <v>653</v>
      </c>
    </row>
    <row r="168" spans="2:30" ht="14.25" customHeight="1" x14ac:dyDescent="0.35">
      <c r="B168" s="18" t="s">
        <v>50</v>
      </c>
      <c r="C168" s="18" t="s">
        <v>320</v>
      </c>
      <c r="D168" s="18" t="s">
        <v>330</v>
      </c>
      <c r="I168" s="18" t="str">
        <f t="shared" si="1"/>
        <v>_</v>
      </c>
      <c r="W168" s="18" t="s">
        <v>654</v>
      </c>
      <c r="AB168" s="18" t="s">
        <v>655</v>
      </c>
      <c r="AC168" s="18" t="s">
        <v>301</v>
      </c>
      <c r="AD168" s="18" t="s">
        <v>656</v>
      </c>
    </row>
    <row r="169" spans="2:30" ht="14.25" customHeight="1" x14ac:dyDescent="0.35">
      <c r="B169" s="18" t="s">
        <v>50</v>
      </c>
      <c r="C169" s="18" t="s">
        <v>320</v>
      </c>
      <c r="D169" s="18" t="s">
        <v>333</v>
      </c>
      <c r="I169" s="18" t="str">
        <f t="shared" si="1"/>
        <v>_</v>
      </c>
      <c r="W169" s="18" t="s">
        <v>657</v>
      </c>
      <c r="AB169" s="18" t="s">
        <v>658</v>
      </c>
      <c r="AC169" s="18" t="s">
        <v>301</v>
      </c>
      <c r="AD169" s="18" t="s">
        <v>659</v>
      </c>
    </row>
    <row r="170" spans="2:30" ht="14.25" customHeight="1" x14ac:dyDescent="0.35">
      <c r="B170" s="18" t="s">
        <v>50</v>
      </c>
      <c r="C170" s="18" t="s">
        <v>320</v>
      </c>
      <c r="D170" s="18" t="s">
        <v>330</v>
      </c>
      <c r="I170" s="18" t="str">
        <f t="shared" si="1"/>
        <v>_</v>
      </c>
      <c r="W170" s="18" t="s">
        <v>660</v>
      </c>
      <c r="AB170" s="18" t="s">
        <v>661</v>
      </c>
      <c r="AC170" s="18" t="s">
        <v>301</v>
      </c>
      <c r="AD170" s="18" t="s">
        <v>662</v>
      </c>
    </row>
    <row r="171" spans="2:30" ht="14.25" customHeight="1" x14ac:dyDescent="0.35">
      <c r="B171" s="18" t="s">
        <v>50</v>
      </c>
      <c r="C171" s="18" t="s">
        <v>320</v>
      </c>
      <c r="D171" s="18" t="s">
        <v>333</v>
      </c>
      <c r="I171" s="18" t="str">
        <f t="shared" si="1"/>
        <v>_</v>
      </c>
      <c r="W171" s="18" t="s">
        <v>663</v>
      </c>
      <c r="AB171" s="18" t="s">
        <v>664</v>
      </c>
      <c r="AC171" s="18" t="s">
        <v>301</v>
      </c>
      <c r="AD171" s="18" t="s">
        <v>665</v>
      </c>
    </row>
    <row r="172" spans="2:30" ht="14.25" customHeight="1" x14ac:dyDescent="0.35">
      <c r="B172" s="18" t="s">
        <v>50</v>
      </c>
      <c r="C172" s="18" t="s">
        <v>320</v>
      </c>
      <c r="D172" s="18" t="s">
        <v>330</v>
      </c>
      <c r="I172" s="18" t="str">
        <f t="shared" si="1"/>
        <v>_</v>
      </c>
      <c r="W172" s="18" t="s">
        <v>666</v>
      </c>
      <c r="AB172" s="18" t="s">
        <v>667</v>
      </c>
      <c r="AC172" s="18" t="s">
        <v>301</v>
      </c>
      <c r="AD172" s="18" t="s">
        <v>668</v>
      </c>
    </row>
    <row r="173" spans="2:30" ht="14.25" customHeight="1" x14ac:dyDescent="0.35">
      <c r="B173" s="18" t="s">
        <v>50</v>
      </c>
      <c r="C173" s="18" t="s">
        <v>320</v>
      </c>
      <c r="D173" s="18" t="s">
        <v>333</v>
      </c>
      <c r="I173" s="18" t="str">
        <f t="shared" si="1"/>
        <v>_</v>
      </c>
      <c r="W173" s="18" t="s">
        <v>669</v>
      </c>
      <c r="AB173" s="18" t="s">
        <v>670</v>
      </c>
      <c r="AC173" s="18" t="s">
        <v>301</v>
      </c>
      <c r="AD173" s="18" t="s">
        <v>671</v>
      </c>
    </row>
    <row r="174" spans="2:30" ht="14.25" customHeight="1" x14ac:dyDescent="0.35">
      <c r="B174" s="18" t="s">
        <v>50</v>
      </c>
      <c r="C174" s="18" t="s">
        <v>320</v>
      </c>
      <c r="D174" s="18" t="s">
        <v>330</v>
      </c>
      <c r="I174" s="18" t="str">
        <f t="shared" si="1"/>
        <v>_</v>
      </c>
      <c r="W174" s="18" t="s">
        <v>672</v>
      </c>
      <c r="AB174" s="18" t="s">
        <v>673</v>
      </c>
      <c r="AC174" s="18" t="s">
        <v>301</v>
      </c>
      <c r="AD174" s="18" t="s">
        <v>674</v>
      </c>
    </row>
    <row r="175" spans="2:30" ht="14.25" customHeight="1" x14ac:dyDescent="0.35">
      <c r="B175" s="18" t="s">
        <v>50</v>
      </c>
      <c r="C175" s="18" t="s">
        <v>320</v>
      </c>
      <c r="D175" s="18" t="s">
        <v>333</v>
      </c>
      <c r="I175" s="18" t="str">
        <f t="shared" si="1"/>
        <v>_</v>
      </c>
      <c r="W175" s="18" t="s">
        <v>675</v>
      </c>
      <c r="AB175" s="18" t="s">
        <v>676</v>
      </c>
      <c r="AC175" s="18" t="s">
        <v>301</v>
      </c>
      <c r="AD175" s="18" t="s">
        <v>677</v>
      </c>
    </row>
    <row r="176" spans="2:30" ht="14.25" customHeight="1" x14ac:dyDescent="0.35">
      <c r="B176" s="18" t="s">
        <v>50</v>
      </c>
      <c r="C176" s="18" t="s">
        <v>320</v>
      </c>
      <c r="D176" s="18" t="s">
        <v>330</v>
      </c>
      <c r="I176" s="18" t="str">
        <f t="shared" si="1"/>
        <v>_</v>
      </c>
      <c r="W176" s="18" t="s">
        <v>678</v>
      </c>
      <c r="AB176" s="18" t="s">
        <v>679</v>
      </c>
      <c r="AC176" s="18" t="s">
        <v>301</v>
      </c>
      <c r="AD176" s="18" t="s">
        <v>680</v>
      </c>
    </row>
    <row r="177" spans="2:30" ht="14.25" customHeight="1" x14ac:dyDescent="0.35">
      <c r="B177" s="18" t="s">
        <v>50</v>
      </c>
      <c r="C177" s="18" t="s">
        <v>320</v>
      </c>
      <c r="D177" s="18" t="s">
        <v>333</v>
      </c>
      <c r="I177" s="18" t="str">
        <f t="shared" si="1"/>
        <v>_</v>
      </c>
      <c r="W177" s="18" t="s">
        <v>681</v>
      </c>
      <c r="AB177" s="18" t="s">
        <v>682</v>
      </c>
      <c r="AC177" s="18" t="s">
        <v>301</v>
      </c>
      <c r="AD177" s="18" t="s">
        <v>683</v>
      </c>
    </row>
    <row r="178" spans="2:30" ht="14.25" customHeight="1" x14ac:dyDescent="0.35">
      <c r="B178" s="18" t="s">
        <v>50</v>
      </c>
      <c r="C178" s="18" t="s">
        <v>320</v>
      </c>
      <c r="D178" s="18" t="s">
        <v>330</v>
      </c>
      <c r="I178" s="18" t="str">
        <f t="shared" si="1"/>
        <v>_</v>
      </c>
      <c r="W178" s="18" t="s">
        <v>684</v>
      </c>
      <c r="AB178" s="18" t="s">
        <v>685</v>
      </c>
      <c r="AC178" s="18" t="s">
        <v>301</v>
      </c>
      <c r="AD178" s="18" t="s">
        <v>686</v>
      </c>
    </row>
    <row r="179" spans="2:30" ht="14.25" customHeight="1" x14ac:dyDescent="0.35">
      <c r="B179" s="18" t="s">
        <v>50</v>
      </c>
      <c r="C179" s="18" t="s">
        <v>320</v>
      </c>
      <c r="D179" s="18" t="s">
        <v>333</v>
      </c>
      <c r="I179" s="18" t="str">
        <f t="shared" si="1"/>
        <v>_</v>
      </c>
      <c r="W179" s="18" t="s">
        <v>687</v>
      </c>
      <c r="AB179" s="18" t="s">
        <v>688</v>
      </c>
      <c r="AC179" s="18" t="s">
        <v>301</v>
      </c>
      <c r="AD179" s="18" t="s">
        <v>689</v>
      </c>
    </row>
    <row r="180" spans="2:30" ht="14.25" customHeight="1" x14ac:dyDescent="0.35">
      <c r="B180" s="18" t="s">
        <v>50</v>
      </c>
      <c r="C180" s="18" t="s">
        <v>320</v>
      </c>
      <c r="D180" s="18" t="s">
        <v>330</v>
      </c>
      <c r="I180" s="18" t="str">
        <f t="shared" si="1"/>
        <v>_</v>
      </c>
      <c r="W180" s="18" t="s">
        <v>690</v>
      </c>
      <c r="AB180" s="18" t="s">
        <v>691</v>
      </c>
      <c r="AC180" s="18" t="s">
        <v>301</v>
      </c>
      <c r="AD180" s="18" t="s">
        <v>692</v>
      </c>
    </row>
    <row r="181" spans="2:30" ht="14.25" customHeight="1" x14ac:dyDescent="0.35">
      <c r="B181" s="18" t="s">
        <v>50</v>
      </c>
      <c r="C181" s="18" t="s">
        <v>320</v>
      </c>
      <c r="D181" s="18" t="s">
        <v>333</v>
      </c>
      <c r="I181" s="18" t="str">
        <f t="shared" si="1"/>
        <v>_</v>
      </c>
      <c r="W181" s="18" t="s">
        <v>693</v>
      </c>
      <c r="AB181" s="18" t="s">
        <v>694</v>
      </c>
      <c r="AC181" s="18" t="s">
        <v>301</v>
      </c>
      <c r="AD181" s="18" t="s">
        <v>695</v>
      </c>
    </row>
    <row r="182" spans="2:30" ht="14.25" customHeight="1" x14ac:dyDescent="0.35">
      <c r="B182" s="18" t="s">
        <v>50</v>
      </c>
      <c r="C182" s="18" t="s">
        <v>320</v>
      </c>
      <c r="D182" s="18" t="s">
        <v>330</v>
      </c>
      <c r="I182" s="18" t="str">
        <f t="shared" si="1"/>
        <v>_</v>
      </c>
      <c r="W182" s="18" t="s">
        <v>696</v>
      </c>
      <c r="AB182" s="18" t="s">
        <v>697</v>
      </c>
      <c r="AC182" s="18" t="s">
        <v>301</v>
      </c>
      <c r="AD182" s="18" t="s">
        <v>698</v>
      </c>
    </row>
    <row r="183" spans="2:30" ht="14.25" customHeight="1" x14ac:dyDescent="0.35">
      <c r="B183" s="18" t="s">
        <v>50</v>
      </c>
      <c r="C183" s="18" t="s">
        <v>320</v>
      </c>
      <c r="D183" s="18" t="s">
        <v>333</v>
      </c>
      <c r="I183" s="18" t="str">
        <f t="shared" si="1"/>
        <v>_</v>
      </c>
      <c r="W183" s="18" t="s">
        <v>699</v>
      </c>
      <c r="AB183" s="18" t="s">
        <v>700</v>
      </c>
      <c r="AC183" s="18" t="s">
        <v>301</v>
      </c>
      <c r="AD183" s="18" t="s">
        <v>701</v>
      </c>
    </row>
    <row r="184" spans="2:30" ht="14.25" customHeight="1" x14ac:dyDescent="0.35">
      <c r="B184" s="18" t="s">
        <v>50</v>
      </c>
      <c r="C184" s="18" t="s">
        <v>320</v>
      </c>
      <c r="D184" s="18" t="s">
        <v>330</v>
      </c>
      <c r="I184" s="18" t="str">
        <f t="shared" si="1"/>
        <v>_</v>
      </c>
      <c r="W184" s="18" t="s">
        <v>702</v>
      </c>
      <c r="AB184" s="18" t="s">
        <v>703</v>
      </c>
      <c r="AC184" s="18" t="s">
        <v>301</v>
      </c>
      <c r="AD184" s="18" t="s">
        <v>704</v>
      </c>
    </row>
    <row r="185" spans="2:30" ht="14.25" customHeight="1" x14ac:dyDescent="0.35">
      <c r="B185" s="18" t="s">
        <v>50</v>
      </c>
      <c r="C185" s="18" t="s">
        <v>320</v>
      </c>
      <c r="D185" s="18" t="s">
        <v>333</v>
      </c>
      <c r="I185" s="18" t="str">
        <f t="shared" si="1"/>
        <v>_</v>
      </c>
      <c r="W185" s="18" t="s">
        <v>705</v>
      </c>
      <c r="AB185" s="18" t="s">
        <v>706</v>
      </c>
      <c r="AC185" s="18" t="s">
        <v>301</v>
      </c>
      <c r="AD185" s="18" t="s">
        <v>707</v>
      </c>
    </row>
    <row r="186" spans="2:30" ht="14.25" customHeight="1" x14ac:dyDescent="0.35">
      <c r="B186" s="18" t="s">
        <v>50</v>
      </c>
      <c r="C186" s="18" t="s">
        <v>320</v>
      </c>
      <c r="D186" s="18" t="s">
        <v>330</v>
      </c>
      <c r="I186" s="18" t="str">
        <f t="shared" si="1"/>
        <v>_</v>
      </c>
      <c r="W186" s="18" t="s">
        <v>708</v>
      </c>
      <c r="AB186" s="18" t="s">
        <v>709</v>
      </c>
      <c r="AC186" s="18" t="s">
        <v>301</v>
      </c>
      <c r="AD186" s="18" t="s">
        <v>710</v>
      </c>
    </row>
    <row r="187" spans="2:30" ht="14.25" customHeight="1" x14ac:dyDescent="0.35">
      <c r="B187" s="18" t="s">
        <v>50</v>
      </c>
      <c r="C187" s="18" t="s">
        <v>320</v>
      </c>
      <c r="D187" s="18" t="s">
        <v>333</v>
      </c>
      <c r="I187" s="18" t="str">
        <f t="shared" si="1"/>
        <v>_</v>
      </c>
      <c r="W187" s="18" t="s">
        <v>711</v>
      </c>
      <c r="AB187" s="18" t="s">
        <v>712</v>
      </c>
      <c r="AC187" s="18" t="s">
        <v>301</v>
      </c>
      <c r="AD187" s="18" t="s">
        <v>713</v>
      </c>
    </row>
    <row r="188" spans="2:30" ht="14.25" customHeight="1" x14ac:dyDescent="0.35">
      <c r="B188" s="18" t="s">
        <v>50</v>
      </c>
      <c r="C188" s="18" t="s">
        <v>320</v>
      </c>
      <c r="D188" s="18" t="s">
        <v>330</v>
      </c>
      <c r="I188" s="18" t="str">
        <f t="shared" si="1"/>
        <v>_</v>
      </c>
      <c r="W188" s="18" t="s">
        <v>714</v>
      </c>
      <c r="AB188" s="18" t="s">
        <v>715</v>
      </c>
      <c r="AC188" s="18" t="s">
        <v>301</v>
      </c>
      <c r="AD188" s="18" t="s">
        <v>716</v>
      </c>
    </row>
    <row r="189" spans="2:30" ht="14.25" customHeight="1" x14ac:dyDescent="0.35">
      <c r="B189" s="18" t="s">
        <v>50</v>
      </c>
      <c r="C189" s="18" t="s">
        <v>320</v>
      </c>
      <c r="D189" s="18" t="s">
        <v>333</v>
      </c>
      <c r="I189" s="18" t="str">
        <f t="shared" si="1"/>
        <v>_</v>
      </c>
      <c r="W189" s="18" t="s">
        <v>717</v>
      </c>
      <c r="AB189" s="18" t="s">
        <v>718</v>
      </c>
      <c r="AC189" s="18" t="s">
        <v>301</v>
      </c>
      <c r="AD189" s="18" t="s">
        <v>719</v>
      </c>
    </row>
    <row r="190" spans="2:30" ht="14.25" customHeight="1" x14ac:dyDescent="0.35">
      <c r="B190" s="18" t="s">
        <v>50</v>
      </c>
      <c r="C190" s="18" t="s">
        <v>320</v>
      </c>
      <c r="D190" s="18" t="s">
        <v>330</v>
      </c>
      <c r="I190" s="18" t="str">
        <f t="shared" si="1"/>
        <v>_</v>
      </c>
      <c r="W190" s="18" t="s">
        <v>720</v>
      </c>
      <c r="AB190" s="18" t="s">
        <v>721</v>
      </c>
      <c r="AC190" s="18" t="s">
        <v>301</v>
      </c>
      <c r="AD190" s="18" t="s">
        <v>722</v>
      </c>
    </row>
    <row r="191" spans="2:30" ht="14.25" customHeight="1" x14ac:dyDescent="0.35">
      <c r="B191" s="18" t="s">
        <v>50</v>
      </c>
      <c r="C191" s="18" t="s">
        <v>320</v>
      </c>
      <c r="D191" s="18" t="s">
        <v>333</v>
      </c>
      <c r="I191" s="18" t="str">
        <f t="shared" si="1"/>
        <v>_</v>
      </c>
      <c r="W191" s="18" t="s">
        <v>723</v>
      </c>
      <c r="AB191" s="18" t="s">
        <v>724</v>
      </c>
      <c r="AC191" s="18" t="s">
        <v>301</v>
      </c>
      <c r="AD191" s="18" t="s">
        <v>725</v>
      </c>
    </row>
    <row r="192" spans="2:30" ht="14.25" customHeight="1" x14ac:dyDescent="0.35">
      <c r="B192" s="18" t="s">
        <v>50</v>
      </c>
      <c r="C192" s="18" t="s">
        <v>320</v>
      </c>
      <c r="D192" s="18" t="s">
        <v>330</v>
      </c>
      <c r="I192" s="18" t="str">
        <f t="shared" si="1"/>
        <v>_</v>
      </c>
      <c r="W192" s="18" t="s">
        <v>726</v>
      </c>
      <c r="AB192" s="18" t="s">
        <v>727</v>
      </c>
      <c r="AC192" s="18" t="s">
        <v>301</v>
      </c>
      <c r="AD192" s="18" t="s">
        <v>728</v>
      </c>
    </row>
    <row r="193" spans="2:30" ht="14.25" customHeight="1" x14ac:dyDescent="0.35">
      <c r="B193" s="18" t="s">
        <v>50</v>
      </c>
      <c r="C193" s="18" t="s">
        <v>320</v>
      </c>
      <c r="D193" s="18" t="s">
        <v>333</v>
      </c>
      <c r="I193" s="18" t="str">
        <f t="shared" si="1"/>
        <v>_</v>
      </c>
      <c r="W193" s="18" t="s">
        <v>729</v>
      </c>
      <c r="AB193" s="18" t="s">
        <v>730</v>
      </c>
      <c r="AC193" s="18" t="s">
        <v>301</v>
      </c>
      <c r="AD193" s="18" t="s">
        <v>731</v>
      </c>
    </row>
    <row r="194" spans="2:30" ht="14.25" customHeight="1" x14ac:dyDescent="0.35">
      <c r="B194" s="18" t="s">
        <v>50</v>
      </c>
      <c r="C194" s="18" t="s">
        <v>320</v>
      </c>
      <c r="D194" s="18" t="s">
        <v>330</v>
      </c>
      <c r="I194" s="18" t="str">
        <f t="shared" si="1"/>
        <v>_</v>
      </c>
      <c r="W194" s="18" t="s">
        <v>732</v>
      </c>
      <c r="AB194" s="18" t="s">
        <v>733</v>
      </c>
      <c r="AC194" s="18" t="s">
        <v>301</v>
      </c>
      <c r="AD194" s="18" t="s">
        <v>734</v>
      </c>
    </row>
    <row r="195" spans="2:30" ht="14.25" customHeight="1" x14ac:dyDescent="0.35">
      <c r="B195" s="18" t="s">
        <v>50</v>
      </c>
      <c r="C195" s="18" t="s">
        <v>320</v>
      </c>
      <c r="D195" s="18" t="s">
        <v>333</v>
      </c>
      <c r="I195" s="18" t="str">
        <f t="shared" si="1"/>
        <v>_</v>
      </c>
      <c r="W195" s="18" t="s">
        <v>735</v>
      </c>
      <c r="AB195" s="18" t="s">
        <v>736</v>
      </c>
      <c r="AC195" s="18" t="s">
        <v>301</v>
      </c>
      <c r="AD195" s="18" t="s">
        <v>737</v>
      </c>
    </row>
    <row r="196" spans="2:30" ht="14.25" customHeight="1" x14ac:dyDescent="0.35">
      <c r="B196" s="18" t="s">
        <v>50</v>
      </c>
      <c r="C196" s="18" t="s">
        <v>320</v>
      </c>
      <c r="D196" s="18" t="s">
        <v>330</v>
      </c>
      <c r="I196" s="18" t="str">
        <f t="shared" si="1"/>
        <v>_</v>
      </c>
      <c r="W196" s="18" t="s">
        <v>738</v>
      </c>
      <c r="AB196" s="18" t="s">
        <v>739</v>
      </c>
      <c r="AC196" s="18" t="s">
        <v>301</v>
      </c>
      <c r="AD196" s="18" t="s">
        <v>740</v>
      </c>
    </row>
    <row r="197" spans="2:30" ht="14.25" customHeight="1" x14ac:dyDescent="0.35">
      <c r="B197" s="18" t="s">
        <v>50</v>
      </c>
      <c r="C197" s="18" t="s">
        <v>320</v>
      </c>
      <c r="D197" s="18" t="s">
        <v>333</v>
      </c>
      <c r="I197" s="18" t="str">
        <f t="shared" si="1"/>
        <v>_</v>
      </c>
      <c r="W197" s="18" t="s">
        <v>741</v>
      </c>
      <c r="AB197" s="18" t="s">
        <v>742</v>
      </c>
      <c r="AC197" s="18" t="s">
        <v>301</v>
      </c>
      <c r="AD197" s="18" t="s">
        <v>743</v>
      </c>
    </row>
    <row r="198" spans="2:30" ht="14.25" customHeight="1" x14ac:dyDescent="0.35">
      <c r="B198" s="18" t="s">
        <v>50</v>
      </c>
      <c r="C198" s="18" t="s">
        <v>320</v>
      </c>
      <c r="D198" s="18" t="s">
        <v>330</v>
      </c>
      <c r="I198" s="18" t="str">
        <f t="shared" si="1"/>
        <v>_</v>
      </c>
      <c r="W198" s="18" t="s">
        <v>744</v>
      </c>
      <c r="AB198" s="18" t="s">
        <v>745</v>
      </c>
      <c r="AC198" s="18" t="s">
        <v>301</v>
      </c>
      <c r="AD198" s="18" t="s">
        <v>746</v>
      </c>
    </row>
    <row r="199" spans="2:30" ht="14.25" customHeight="1" x14ac:dyDescent="0.35">
      <c r="B199" s="18" t="s">
        <v>50</v>
      </c>
      <c r="C199" s="18" t="s">
        <v>320</v>
      </c>
      <c r="D199" s="18" t="s">
        <v>333</v>
      </c>
      <c r="I199" s="18" t="str">
        <f t="shared" si="1"/>
        <v>_</v>
      </c>
      <c r="W199" s="18" t="s">
        <v>747</v>
      </c>
      <c r="AB199" s="18" t="s">
        <v>748</v>
      </c>
      <c r="AC199" s="18" t="s">
        <v>301</v>
      </c>
      <c r="AD199" s="18" t="s">
        <v>749</v>
      </c>
    </row>
    <row r="200" spans="2:30" ht="14.25" customHeight="1" x14ac:dyDescent="0.35">
      <c r="B200" s="18" t="s">
        <v>50</v>
      </c>
      <c r="C200" s="18" t="s">
        <v>320</v>
      </c>
      <c r="D200" s="18" t="s">
        <v>330</v>
      </c>
      <c r="I200" s="18" t="str">
        <f t="shared" si="1"/>
        <v>_</v>
      </c>
      <c r="W200" s="18" t="s">
        <v>750</v>
      </c>
      <c r="AB200" s="18" t="s">
        <v>751</v>
      </c>
      <c r="AC200" s="18" t="s">
        <v>301</v>
      </c>
      <c r="AD200" s="18" t="s">
        <v>752</v>
      </c>
    </row>
    <row r="201" spans="2:30" ht="14.25" customHeight="1" x14ac:dyDescent="0.35"/>
    <row r="202" spans="2:30" ht="14.25" customHeight="1" x14ac:dyDescent="0.35"/>
    <row r="203" spans="2:30" ht="14.25" customHeight="1" x14ac:dyDescent="0.35"/>
    <row r="204" spans="2:30" ht="14.25" customHeight="1" x14ac:dyDescent="0.35"/>
    <row r="205" spans="2:30" ht="14.25" customHeight="1" x14ac:dyDescent="0.35"/>
    <row r="206" spans="2:30" ht="14.25" customHeight="1" x14ac:dyDescent="0.35"/>
    <row r="207" spans="2:30" ht="14.25" customHeight="1" x14ac:dyDescent="0.35"/>
    <row r="208" spans="2:30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005"/>
  <sheetViews>
    <sheetView topLeftCell="T1" zoomScale="70" zoomScaleNormal="70" workbookViewId="0">
      <selection activeCell="AA14" sqref="AA14:AA32"/>
    </sheetView>
  </sheetViews>
  <sheetFormatPr defaultColWidth="14.453125" defaultRowHeight="15" customHeight="1" x14ac:dyDescent="0.35"/>
  <cols>
    <col min="1" max="1" width="26.1796875" customWidth="1"/>
    <col min="2" max="2" width="27" customWidth="1"/>
    <col min="3" max="3" width="37" customWidth="1"/>
    <col min="4" max="4" width="58.453125" customWidth="1"/>
    <col min="5" max="5" width="57.81640625" customWidth="1"/>
    <col min="6" max="6" width="45.54296875" customWidth="1"/>
    <col min="7" max="7" width="39.08984375" customWidth="1"/>
    <col min="8" max="8" width="51.453125" customWidth="1"/>
    <col min="9" max="9" width="49.453125" customWidth="1"/>
    <col min="10" max="10" width="58.453125" customWidth="1"/>
    <col min="11" max="11" width="46.81640625" customWidth="1"/>
    <col min="12" max="12" width="44.453125" customWidth="1"/>
    <col min="13" max="14" width="62.453125" customWidth="1"/>
    <col min="15" max="15" width="65.81640625" customWidth="1"/>
    <col min="16" max="18" width="61.453125" customWidth="1"/>
    <col min="19" max="19" width="22.90625" bestFit="1" customWidth="1"/>
    <col min="20" max="20" width="39" customWidth="1"/>
    <col min="21" max="21" width="24.81640625" customWidth="1"/>
    <col min="22" max="22" width="18.453125" customWidth="1"/>
    <col min="23" max="23" width="22.453125" customWidth="1"/>
    <col min="24" max="24" width="17.81640625" customWidth="1"/>
    <col min="25" max="25" width="18.54296875" customWidth="1"/>
    <col min="26" max="26" width="8.54296875" customWidth="1"/>
    <col min="27" max="27" width="2.54296875" customWidth="1"/>
    <col min="28" max="28" width="58.453125" customWidth="1"/>
    <col min="29" max="29" width="40.54296875" customWidth="1"/>
    <col min="30" max="30" width="32.81640625" customWidth="1"/>
    <col min="31" max="31" width="26.54296875" customWidth="1"/>
    <col min="32" max="32" width="37.453125" customWidth="1"/>
    <col min="33" max="33" width="17.81640625" customWidth="1"/>
    <col min="34" max="34" width="21.81640625" customWidth="1"/>
    <col min="35" max="35" width="19.08984375" customWidth="1"/>
    <col min="36" max="36" width="42.453125" customWidth="1"/>
    <col min="37" max="37" width="29.81640625" customWidth="1"/>
    <col min="38" max="38" width="34" customWidth="1"/>
    <col min="39" max="39" width="46" customWidth="1"/>
    <col min="40" max="40" width="58.453125" customWidth="1"/>
    <col min="41" max="41" width="8.7265625" customWidth="1"/>
  </cols>
  <sheetData>
    <row r="1" spans="1:41" ht="14.25" customHeight="1" x14ac:dyDescent="0.35">
      <c r="S1" s="31"/>
      <c r="T1" s="20"/>
      <c r="U1" s="20"/>
      <c r="V1" s="20"/>
      <c r="W1" s="20"/>
      <c r="X1" s="20"/>
      <c r="AA1" s="31"/>
    </row>
    <row r="2" spans="1:41" ht="14.25" customHeight="1" x14ac:dyDescent="0.35">
      <c r="A2" s="18" t="s">
        <v>30</v>
      </c>
      <c r="B2" s="18" t="s">
        <v>753</v>
      </c>
      <c r="C2" s="18"/>
      <c r="D2" s="18" t="s">
        <v>54</v>
      </c>
      <c r="E2" s="18" t="s">
        <v>47</v>
      </c>
      <c r="F2" s="81" t="s">
        <v>85</v>
      </c>
      <c r="G2" s="18" t="s">
        <v>754</v>
      </c>
      <c r="H2" s="18" t="s">
        <v>272</v>
      </c>
      <c r="I2" s="18" t="s">
        <v>755</v>
      </c>
      <c r="J2" s="18" t="s">
        <v>756</v>
      </c>
      <c r="K2" s="18" t="s">
        <v>55</v>
      </c>
      <c r="L2" s="18" t="s">
        <v>56</v>
      </c>
      <c r="M2" s="18" t="s">
        <v>57</v>
      </c>
      <c r="N2" s="18" t="s">
        <v>757</v>
      </c>
      <c r="O2" s="18" t="s">
        <v>758</v>
      </c>
      <c r="P2" s="18" t="s">
        <v>32</v>
      </c>
      <c r="Q2" s="18" t="s">
        <v>759</v>
      </c>
      <c r="R2" s="18" t="s">
        <v>760</v>
      </c>
      <c r="S2" s="18" t="s">
        <v>761</v>
      </c>
      <c r="T2" s="20" t="s">
        <v>762</v>
      </c>
      <c r="U2" s="20"/>
      <c r="V2" s="20"/>
      <c r="W2" s="21" t="s">
        <v>5</v>
      </c>
      <c r="X2" s="21" t="s">
        <v>5</v>
      </c>
      <c r="Y2" s="21" t="s">
        <v>5</v>
      </c>
      <c r="Z2" s="21" t="s">
        <v>763</v>
      </c>
      <c r="AA2" s="31"/>
      <c r="AB2" s="18" t="s">
        <v>67</v>
      </c>
      <c r="AC2" s="18" t="s">
        <v>138</v>
      </c>
      <c r="AD2" s="18" t="s">
        <v>146</v>
      </c>
      <c r="AE2" s="18" t="s">
        <v>149</v>
      </c>
      <c r="AF2" s="18" t="s">
        <v>764</v>
      </c>
      <c r="AG2" s="18" t="s">
        <v>237</v>
      </c>
      <c r="AH2" s="18" t="s">
        <v>120</v>
      </c>
      <c r="AI2" s="18" t="s">
        <v>765</v>
      </c>
      <c r="AJ2" s="18" t="s">
        <v>766</v>
      </c>
      <c r="AK2" s="18" t="s">
        <v>767</v>
      </c>
      <c r="AL2" s="18" t="s">
        <v>120</v>
      </c>
      <c r="AM2" s="18" t="s">
        <v>67</v>
      </c>
      <c r="AN2" s="18" t="s">
        <v>120</v>
      </c>
      <c r="AO2" s="18" t="s">
        <v>3</v>
      </c>
    </row>
    <row r="3" spans="1:41" ht="14.25" customHeight="1" x14ac:dyDescent="0.35">
      <c r="A3" s="18" t="s">
        <v>54</v>
      </c>
      <c r="B3" s="18" t="s">
        <v>768</v>
      </c>
      <c r="C3" s="89" t="s">
        <v>1163</v>
      </c>
      <c r="D3" s="18" t="s">
        <v>769</v>
      </c>
      <c r="E3" s="18"/>
      <c r="F3" s="18" t="s">
        <v>771</v>
      </c>
      <c r="G3" s="18" t="s">
        <v>772</v>
      </c>
      <c r="H3" s="18" t="s">
        <v>773</v>
      </c>
      <c r="I3" s="18" t="s">
        <v>774</v>
      </c>
      <c r="J3" s="18" t="s">
        <v>775</v>
      </c>
      <c r="K3" s="18" t="s">
        <v>776</v>
      </c>
      <c r="L3" s="18" t="s">
        <v>777</v>
      </c>
      <c r="M3" s="18" t="s">
        <v>778</v>
      </c>
      <c r="N3" s="18" t="s">
        <v>779</v>
      </c>
      <c r="O3" s="18" t="s">
        <v>780</v>
      </c>
      <c r="P3" s="18" t="s">
        <v>34</v>
      </c>
      <c r="Q3" s="18" t="s">
        <v>781</v>
      </c>
      <c r="R3" s="18" t="s">
        <v>782</v>
      </c>
      <c r="S3" s="18" t="s">
        <v>783</v>
      </c>
      <c r="T3" s="20" t="s">
        <v>769</v>
      </c>
      <c r="U3" s="20" t="s">
        <v>54</v>
      </c>
      <c r="V3" s="20"/>
      <c r="W3" s="18" t="s">
        <v>198</v>
      </c>
      <c r="X3" s="18" t="s">
        <v>216</v>
      </c>
      <c r="Y3" s="18" t="s">
        <v>198</v>
      </c>
      <c r="Z3" s="18">
        <v>810000</v>
      </c>
      <c r="AA3" s="31"/>
      <c r="AB3" s="18" t="s">
        <v>73</v>
      </c>
      <c r="AC3" s="18" t="s">
        <v>142</v>
      </c>
      <c r="AE3" s="18" t="s">
        <v>155</v>
      </c>
      <c r="AF3" s="18" t="s">
        <v>186</v>
      </c>
      <c r="AH3" s="18" t="s">
        <v>784</v>
      </c>
      <c r="AI3" s="18" t="s">
        <v>785</v>
      </c>
      <c r="AJ3" s="18" t="s">
        <v>786</v>
      </c>
      <c r="AK3" s="18" t="s">
        <v>787</v>
      </c>
      <c r="AL3" s="18" t="s">
        <v>784</v>
      </c>
      <c r="AM3" s="18" t="s">
        <v>73</v>
      </c>
      <c r="AN3" s="18" t="s">
        <v>784</v>
      </c>
      <c r="AO3" s="18" t="s">
        <v>33</v>
      </c>
    </row>
    <row r="4" spans="1:41" ht="14.25" customHeight="1" x14ac:dyDescent="0.35">
      <c r="A4" s="18" t="s">
        <v>788</v>
      </c>
      <c r="B4" s="18"/>
      <c r="C4" s="89" t="s">
        <v>1164</v>
      </c>
      <c r="E4" s="18" t="s">
        <v>789</v>
      </c>
      <c r="F4" s="18" t="s">
        <v>790</v>
      </c>
      <c r="G4" s="18" t="s">
        <v>791</v>
      </c>
      <c r="H4" s="18" t="s">
        <v>792</v>
      </c>
      <c r="I4" s="18" t="s">
        <v>793</v>
      </c>
      <c r="J4" s="18" t="s">
        <v>794</v>
      </c>
      <c r="L4" s="18" t="s">
        <v>795</v>
      </c>
      <c r="M4" s="18" t="s">
        <v>796</v>
      </c>
      <c r="N4" s="18" t="s">
        <v>797</v>
      </c>
      <c r="P4" s="18" t="s">
        <v>798</v>
      </c>
      <c r="Q4" s="18" t="s">
        <v>799</v>
      </c>
      <c r="R4" s="18" t="s">
        <v>800</v>
      </c>
      <c r="S4" s="18" t="s">
        <v>801</v>
      </c>
      <c r="T4" s="20" t="s">
        <v>770</v>
      </c>
      <c r="U4" s="20" t="s">
        <v>788</v>
      </c>
      <c r="V4" s="20"/>
      <c r="W4" s="18" t="s">
        <v>202</v>
      </c>
      <c r="X4" s="18" t="s">
        <v>221</v>
      </c>
      <c r="Y4" s="18" t="s">
        <v>202</v>
      </c>
      <c r="Z4" s="18">
        <v>820000</v>
      </c>
      <c r="AA4" s="31"/>
      <c r="AB4" s="18" t="s">
        <v>80</v>
      </c>
      <c r="AE4" s="18" t="s">
        <v>160</v>
      </c>
      <c r="AF4" s="18" t="s">
        <v>802</v>
      </c>
      <c r="AH4" s="18" t="s">
        <v>803</v>
      </c>
      <c r="AJ4" s="18" t="s">
        <v>804</v>
      </c>
      <c r="AK4" s="18" t="s">
        <v>805</v>
      </c>
      <c r="AL4" s="18" t="s">
        <v>803</v>
      </c>
      <c r="AM4" s="18" t="s">
        <v>80</v>
      </c>
      <c r="AN4" s="18" t="s">
        <v>803</v>
      </c>
      <c r="AO4" s="18" t="s">
        <v>40</v>
      </c>
    </row>
    <row r="5" spans="1:41" ht="14.25" customHeight="1" x14ac:dyDescent="0.35">
      <c r="A5" s="84" t="s">
        <v>1151</v>
      </c>
      <c r="B5" s="84" t="s">
        <v>927</v>
      </c>
      <c r="C5" s="90" t="s">
        <v>1165</v>
      </c>
      <c r="E5" s="18" t="s">
        <v>806</v>
      </c>
      <c r="F5" s="18" t="s">
        <v>807</v>
      </c>
      <c r="H5" s="18" t="s">
        <v>808</v>
      </c>
      <c r="I5" s="18" t="s">
        <v>809</v>
      </c>
      <c r="J5" s="18" t="s">
        <v>810</v>
      </c>
      <c r="L5" s="18"/>
      <c r="M5" s="18" t="s">
        <v>812</v>
      </c>
      <c r="N5" s="18" t="s">
        <v>813</v>
      </c>
      <c r="P5" s="18" t="s">
        <v>41</v>
      </c>
      <c r="Q5" s="18" t="s">
        <v>814</v>
      </c>
      <c r="R5" s="18" t="s">
        <v>815</v>
      </c>
      <c r="S5" s="18" t="s">
        <v>816</v>
      </c>
      <c r="T5" s="20" t="s">
        <v>789</v>
      </c>
      <c r="U5" s="20" t="s">
        <v>788</v>
      </c>
      <c r="V5" s="20"/>
      <c r="W5" s="18" t="s">
        <v>35</v>
      </c>
      <c r="X5" s="18" t="s">
        <v>228</v>
      </c>
      <c r="Y5" s="18" t="s">
        <v>35</v>
      </c>
      <c r="Z5" s="18">
        <v>830000</v>
      </c>
      <c r="AA5" s="31"/>
      <c r="AB5" s="18" t="s">
        <v>88</v>
      </c>
      <c r="AE5" s="18" t="s">
        <v>165</v>
      </c>
      <c r="AF5" s="18" t="s">
        <v>817</v>
      </c>
      <c r="AH5" s="18" t="s">
        <v>36</v>
      </c>
      <c r="AJ5" s="18" t="s">
        <v>818</v>
      </c>
      <c r="AK5" s="18" t="s">
        <v>819</v>
      </c>
      <c r="AL5" s="18" t="s">
        <v>36</v>
      </c>
      <c r="AM5" s="18" t="s">
        <v>88</v>
      </c>
      <c r="AN5" s="18" t="s">
        <v>36</v>
      </c>
      <c r="AO5" s="18" t="s">
        <v>820</v>
      </c>
    </row>
    <row r="6" spans="1:41" ht="14.25" customHeight="1" x14ac:dyDescent="0.35">
      <c r="A6" s="18" t="s">
        <v>754</v>
      </c>
      <c r="B6" s="18" t="s">
        <v>821</v>
      </c>
      <c r="C6" s="89" t="s">
        <v>1166</v>
      </c>
      <c r="E6" s="18" t="s">
        <v>822</v>
      </c>
      <c r="F6" s="18" t="s">
        <v>823</v>
      </c>
      <c r="I6" s="18" t="s">
        <v>824</v>
      </c>
      <c r="J6" s="18" t="s">
        <v>825</v>
      </c>
      <c r="L6" s="18"/>
      <c r="M6" s="18" t="s">
        <v>827</v>
      </c>
      <c r="Q6" s="18" t="s">
        <v>828</v>
      </c>
      <c r="R6" s="18" t="s">
        <v>829</v>
      </c>
      <c r="T6" s="20" t="s">
        <v>806</v>
      </c>
      <c r="U6" s="20" t="s">
        <v>788</v>
      </c>
      <c r="V6" s="20"/>
      <c r="W6" s="18" t="s">
        <v>205</v>
      </c>
      <c r="X6" s="18" t="s">
        <v>42</v>
      </c>
      <c r="Y6" s="18" t="s">
        <v>205</v>
      </c>
      <c r="Z6" s="18">
        <v>840000</v>
      </c>
      <c r="AA6" s="31"/>
      <c r="AB6" s="18" t="s">
        <v>317</v>
      </c>
      <c r="AE6" s="18" t="s">
        <v>171</v>
      </c>
      <c r="AF6" s="18" t="s">
        <v>830</v>
      </c>
      <c r="AH6" s="18" t="s">
        <v>831</v>
      </c>
      <c r="AJ6" s="18" t="s">
        <v>832</v>
      </c>
      <c r="AL6" s="18" t="s">
        <v>831</v>
      </c>
      <c r="AM6" s="18" t="s">
        <v>317</v>
      </c>
      <c r="AN6" s="18" t="s">
        <v>831</v>
      </c>
    </row>
    <row r="7" spans="1:41" ht="14.25" customHeight="1" x14ac:dyDescent="0.35">
      <c r="A7" s="18" t="s">
        <v>272</v>
      </c>
      <c r="B7" s="18" t="s">
        <v>833</v>
      </c>
      <c r="C7" s="89" t="s">
        <v>1167</v>
      </c>
      <c r="I7" s="18" t="s">
        <v>834</v>
      </c>
      <c r="J7" s="18" t="s">
        <v>835</v>
      </c>
      <c r="T7" s="20" t="s">
        <v>822</v>
      </c>
      <c r="U7" s="20" t="s">
        <v>788</v>
      </c>
      <c r="V7" s="20"/>
      <c r="W7" s="18" t="s">
        <v>216</v>
      </c>
      <c r="AA7" s="31"/>
      <c r="AB7" s="18" t="s">
        <v>101</v>
      </c>
      <c r="AE7" s="18" t="s">
        <v>176</v>
      </c>
      <c r="AF7" s="18" t="s">
        <v>836</v>
      </c>
      <c r="AH7" s="18" t="s">
        <v>837</v>
      </c>
      <c r="AJ7" s="18" t="s">
        <v>838</v>
      </c>
      <c r="AL7" s="18" t="s">
        <v>837</v>
      </c>
      <c r="AM7" s="18" t="s">
        <v>101</v>
      </c>
      <c r="AN7" s="18" t="s">
        <v>837</v>
      </c>
    </row>
    <row r="8" spans="1:41" ht="14.25" customHeight="1" x14ac:dyDescent="0.35">
      <c r="A8" s="18" t="s">
        <v>755</v>
      </c>
      <c r="B8" s="18" t="s">
        <v>839</v>
      </c>
      <c r="C8" s="89" t="s">
        <v>1168</v>
      </c>
      <c r="I8" s="18" t="s">
        <v>840</v>
      </c>
      <c r="J8" s="18" t="s">
        <v>841</v>
      </c>
      <c r="T8" s="20" t="s">
        <v>771</v>
      </c>
      <c r="U8" s="82" t="s">
        <v>85</v>
      </c>
      <c r="V8" s="20"/>
      <c r="W8" s="18" t="s">
        <v>221</v>
      </c>
      <c r="X8" s="21" t="s">
        <v>5</v>
      </c>
      <c r="AA8" s="31"/>
      <c r="AB8" s="18" t="s">
        <v>107</v>
      </c>
      <c r="AF8" s="18" t="s">
        <v>842</v>
      </c>
      <c r="AH8" s="18" t="s">
        <v>43</v>
      </c>
      <c r="AJ8" s="18" t="s">
        <v>843</v>
      </c>
      <c r="AL8" s="18" t="s">
        <v>43</v>
      </c>
      <c r="AM8" s="18" t="s">
        <v>107</v>
      </c>
      <c r="AN8" s="18" t="s">
        <v>43</v>
      </c>
    </row>
    <row r="9" spans="1:41" ht="14.25" customHeight="1" x14ac:dyDescent="0.35">
      <c r="A9" s="84" t="s">
        <v>1152</v>
      </c>
      <c r="B9" s="84" t="s">
        <v>944</v>
      </c>
      <c r="C9" s="90" t="s">
        <v>1165</v>
      </c>
      <c r="I9" s="18" t="s">
        <v>845</v>
      </c>
      <c r="J9" s="18" t="s">
        <v>846</v>
      </c>
      <c r="T9" s="20" t="s">
        <v>790</v>
      </c>
      <c r="U9" s="86" t="s">
        <v>1151</v>
      </c>
      <c r="V9" s="20"/>
      <c r="W9" s="18" t="s">
        <v>228</v>
      </c>
      <c r="X9" s="18" t="s">
        <v>847</v>
      </c>
      <c r="Z9" s="80" t="s">
        <v>1147</v>
      </c>
      <c r="AA9" s="31"/>
      <c r="AB9" s="18" t="s">
        <v>848</v>
      </c>
      <c r="AF9" s="18" t="s">
        <v>849</v>
      </c>
      <c r="AH9" s="18" t="s">
        <v>850</v>
      </c>
      <c r="AL9" s="18" t="s">
        <v>850</v>
      </c>
      <c r="AM9" s="18" t="s">
        <v>112</v>
      </c>
      <c r="AN9" s="18" t="s">
        <v>850</v>
      </c>
    </row>
    <row r="10" spans="1:41" ht="14.25" customHeight="1" x14ac:dyDescent="0.35">
      <c r="A10" s="18" t="s">
        <v>55</v>
      </c>
      <c r="B10" s="18" t="s">
        <v>851</v>
      </c>
      <c r="C10" s="89" t="s">
        <v>1169</v>
      </c>
      <c r="I10" s="18" t="s">
        <v>852</v>
      </c>
      <c r="T10" s="20" t="s">
        <v>807</v>
      </c>
      <c r="U10" s="86" t="s">
        <v>1152</v>
      </c>
      <c r="V10" s="20"/>
      <c r="W10" s="18" t="s">
        <v>42</v>
      </c>
      <c r="Z10" s="79" t="s">
        <v>33</v>
      </c>
      <c r="AA10" s="31"/>
      <c r="AB10" s="18" t="s">
        <v>853</v>
      </c>
      <c r="AF10" s="18" t="s">
        <v>215</v>
      </c>
      <c r="AL10" s="18" t="s">
        <v>765</v>
      </c>
      <c r="AM10" s="18" t="s">
        <v>116</v>
      </c>
      <c r="AN10" s="18" t="s">
        <v>765</v>
      </c>
    </row>
    <row r="11" spans="1:41" ht="14.25" customHeight="1" x14ac:dyDescent="0.35">
      <c r="A11" s="18" t="s">
        <v>56</v>
      </c>
      <c r="B11" s="18" t="s">
        <v>854</v>
      </c>
      <c r="C11" s="107" t="s">
        <v>1185</v>
      </c>
      <c r="D11" s="84" t="s">
        <v>1148</v>
      </c>
      <c r="E11" s="84" t="s">
        <v>1150</v>
      </c>
      <c r="F11" s="84" t="s">
        <v>1153</v>
      </c>
      <c r="G11" s="84" t="s">
        <v>1154</v>
      </c>
      <c r="H11" s="106" t="s">
        <v>1181</v>
      </c>
      <c r="T11" s="20" t="s">
        <v>823</v>
      </c>
      <c r="U11" s="86" t="s">
        <v>1152</v>
      </c>
      <c r="V11" s="20"/>
      <c r="W11" s="20" t="s">
        <v>847</v>
      </c>
      <c r="X11" s="88" t="s">
        <v>5</v>
      </c>
      <c r="Z11" s="79" t="s">
        <v>40</v>
      </c>
      <c r="AA11" s="31"/>
      <c r="AB11" s="18" t="s">
        <v>112</v>
      </c>
      <c r="AF11" s="18" t="s">
        <v>220</v>
      </c>
      <c r="AL11" s="18" t="s">
        <v>785</v>
      </c>
      <c r="AM11" s="18" t="s">
        <v>121</v>
      </c>
      <c r="AN11" s="18" t="s">
        <v>785</v>
      </c>
    </row>
    <row r="12" spans="1:41" ht="14.25" customHeight="1" x14ac:dyDescent="0.35">
      <c r="A12" s="18" t="s">
        <v>57</v>
      </c>
      <c r="B12" s="18" t="s">
        <v>855</v>
      </c>
      <c r="C12" s="89" t="s">
        <v>1171</v>
      </c>
      <c r="D12" s="18" t="s">
        <v>835</v>
      </c>
      <c r="E12" s="18" t="s">
        <v>794</v>
      </c>
      <c r="F12" s="83" t="s">
        <v>1155</v>
      </c>
      <c r="G12" s="83" t="s">
        <v>1156</v>
      </c>
      <c r="H12" s="18" t="s">
        <v>811</v>
      </c>
      <c r="T12" s="20" t="s">
        <v>772</v>
      </c>
      <c r="U12" s="20" t="s">
        <v>754</v>
      </c>
      <c r="V12" s="20"/>
      <c r="W12" s="20"/>
      <c r="X12" s="87" t="s">
        <v>1159</v>
      </c>
      <c r="Z12" s="79" t="s">
        <v>820</v>
      </c>
      <c r="AA12" s="31"/>
      <c r="AB12" s="18" t="s">
        <v>116</v>
      </c>
      <c r="AF12" s="18" t="s">
        <v>856</v>
      </c>
      <c r="AL12" s="18" t="s">
        <v>766</v>
      </c>
      <c r="AM12" s="18" t="s">
        <v>126</v>
      </c>
      <c r="AN12" s="18" t="s">
        <v>766</v>
      </c>
    </row>
    <row r="13" spans="1:41" ht="14.25" customHeight="1" x14ac:dyDescent="0.35">
      <c r="A13" s="18" t="s">
        <v>757</v>
      </c>
      <c r="B13" s="18" t="s">
        <v>857</v>
      </c>
      <c r="C13" s="89" t="s">
        <v>1172</v>
      </c>
      <c r="D13" s="18" t="s">
        <v>841</v>
      </c>
      <c r="E13" s="18" t="s">
        <v>810</v>
      </c>
      <c r="H13" s="18" t="s">
        <v>826</v>
      </c>
      <c r="T13" s="20" t="s">
        <v>791</v>
      </c>
      <c r="U13" s="20" t="s">
        <v>754</v>
      </c>
      <c r="V13" s="20"/>
      <c r="W13" s="20"/>
      <c r="X13" s="20"/>
      <c r="AA13" s="31"/>
      <c r="AB13" s="18" t="s">
        <v>121</v>
      </c>
      <c r="AF13" s="18" t="s">
        <v>858</v>
      </c>
      <c r="AL13" s="18" t="s">
        <v>786</v>
      </c>
      <c r="AM13" s="18" t="s">
        <v>130</v>
      </c>
      <c r="AN13" s="18" t="s">
        <v>786</v>
      </c>
    </row>
    <row r="14" spans="1:41" ht="14.25" customHeight="1" x14ac:dyDescent="0.35">
      <c r="A14" s="18" t="s">
        <v>758</v>
      </c>
      <c r="B14" s="18" t="s">
        <v>859</v>
      </c>
      <c r="C14" s="89" t="s">
        <v>1173</v>
      </c>
      <c r="D14" s="18" t="s">
        <v>846</v>
      </c>
      <c r="E14" s="18" t="s">
        <v>825</v>
      </c>
      <c r="T14" s="20" t="s">
        <v>773</v>
      </c>
      <c r="U14" s="20" t="s">
        <v>272</v>
      </c>
      <c r="V14" s="20"/>
      <c r="W14" s="20"/>
      <c r="X14" s="21" t="s">
        <v>5</v>
      </c>
      <c r="Y14" s="21" t="s">
        <v>763</v>
      </c>
      <c r="Z14" s="21" t="s">
        <v>60</v>
      </c>
      <c r="AA14" s="31"/>
      <c r="AB14" s="18" t="s">
        <v>126</v>
      </c>
      <c r="AL14" s="18" t="s">
        <v>804</v>
      </c>
      <c r="AM14" s="18" t="s">
        <v>134</v>
      </c>
      <c r="AN14" s="18" t="s">
        <v>804</v>
      </c>
    </row>
    <row r="15" spans="1:41" ht="14.25" customHeight="1" x14ac:dyDescent="0.35">
      <c r="A15" s="18" t="s">
        <v>32</v>
      </c>
      <c r="B15" s="18" t="s">
        <v>860</v>
      </c>
      <c r="C15" s="89" t="s">
        <v>1174</v>
      </c>
      <c r="D15" s="18"/>
      <c r="T15" s="20" t="s">
        <v>792</v>
      </c>
      <c r="U15" s="20" t="s">
        <v>272</v>
      </c>
      <c r="V15" s="20"/>
      <c r="W15" s="20"/>
      <c r="X15" s="18" t="s">
        <v>198</v>
      </c>
      <c r="Y15" s="18">
        <v>810000</v>
      </c>
      <c r="Z15" s="23">
        <v>45017</v>
      </c>
      <c r="AA15" s="31"/>
      <c r="AB15" s="18" t="s">
        <v>130</v>
      </c>
      <c r="AL15" s="18" t="s">
        <v>818</v>
      </c>
      <c r="AM15" s="18" t="s">
        <v>861</v>
      </c>
      <c r="AN15" s="18" t="s">
        <v>818</v>
      </c>
    </row>
    <row r="16" spans="1:41" ht="14.25" customHeight="1" x14ac:dyDescent="0.35">
      <c r="A16" s="18" t="s">
        <v>862</v>
      </c>
      <c r="B16" s="18" t="s">
        <v>863</v>
      </c>
      <c r="C16" s="89" t="s">
        <v>1175</v>
      </c>
      <c r="D16" s="18"/>
      <c r="T16" s="20" t="s">
        <v>808</v>
      </c>
      <c r="U16" s="20" t="s">
        <v>272</v>
      </c>
      <c r="V16" s="20"/>
      <c r="W16" s="20"/>
      <c r="X16" s="18" t="s">
        <v>202</v>
      </c>
      <c r="Y16" s="18">
        <v>820000</v>
      </c>
      <c r="Z16" s="23">
        <v>45047</v>
      </c>
      <c r="AA16" s="31"/>
      <c r="AB16" s="18" t="s">
        <v>134</v>
      </c>
      <c r="AL16" s="18" t="s">
        <v>832</v>
      </c>
      <c r="AM16" s="18" t="s">
        <v>138</v>
      </c>
      <c r="AN16" s="18" t="s">
        <v>832</v>
      </c>
    </row>
    <row r="17" spans="1:40" ht="14.25" customHeight="1" x14ac:dyDescent="0.35">
      <c r="A17" s="18" t="s">
        <v>864</v>
      </c>
      <c r="B17" s="18" t="s">
        <v>865</v>
      </c>
      <c r="C17" s="89" t="s">
        <v>1176</v>
      </c>
      <c r="D17" s="18"/>
      <c r="T17" s="20" t="s">
        <v>774</v>
      </c>
      <c r="U17" s="20" t="s">
        <v>866</v>
      </c>
      <c r="V17" s="20"/>
      <c r="W17" s="20"/>
      <c r="X17" s="18" t="s">
        <v>35</v>
      </c>
      <c r="Y17" s="18">
        <v>830000</v>
      </c>
      <c r="Z17" s="23">
        <v>45078</v>
      </c>
      <c r="AA17" s="31"/>
      <c r="AB17" s="18" t="s">
        <v>861</v>
      </c>
      <c r="AL17" s="18" t="s">
        <v>838</v>
      </c>
      <c r="AM17" s="18" t="s">
        <v>142</v>
      </c>
      <c r="AN17" s="18" t="s">
        <v>838</v>
      </c>
    </row>
    <row r="18" spans="1:40" ht="14.25" customHeight="1" x14ac:dyDescent="0.35">
      <c r="A18" s="18" t="s">
        <v>867</v>
      </c>
      <c r="B18" s="18" t="s">
        <v>868</v>
      </c>
      <c r="C18" s="89" t="s">
        <v>1177</v>
      </c>
      <c r="D18" s="18"/>
      <c r="T18" s="20" t="s">
        <v>793</v>
      </c>
      <c r="U18" s="20" t="s">
        <v>866</v>
      </c>
      <c r="V18" s="20"/>
      <c r="W18" s="20"/>
      <c r="X18" s="18" t="s">
        <v>205</v>
      </c>
      <c r="Y18" s="18">
        <v>840000</v>
      </c>
      <c r="Z18" s="23">
        <v>45108</v>
      </c>
      <c r="AA18" s="31"/>
      <c r="AL18" s="18" t="s">
        <v>843</v>
      </c>
      <c r="AM18" s="18" t="s">
        <v>146</v>
      </c>
      <c r="AN18" s="18" t="s">
        <v>843</v>
      </c>
    </row>
    <row r="19" spans="1:40" ht="14.25" customHeight="1" x14ac:dyDescent="0.35">
      <c r="A19" s="84" t="s">
        <v>1148</v>
      </c>
      <c r="B19" s="85" t="s">
        <v>844</v>
      </c>
      <c r="C19" s="90" t="s">
        <v>1178</v>
      </c>
      <c r="T19" s="20" t="s">
        <v>809</v>
      </c>
      <c r="U19" s="20" t="s">
        <v>866</v>
      </c>
      <c r="V19" s="20"/>
      <c r="W19" s="20"/>
      <c r="X19" s="18" t="s">
        <v>216</v>
      </c>
      <c r="Y19" s="18">
        <v>910000</v>
      </c>
      <c r="Z19" s="23">
        <v>45139</v>
      </c>
      <c r="AA19" s="31"/>
      <c r="AL19" s="18" t="s">
        <v>767</v>
      </c>
      <c r="AM19" s="18" t="s">
        <v>149</v>
      </c>
      <c r="AN19" s="18" t="s">
        <v>767</v>
      </c>
    </row>
    <row r="20" spans="1:40" ht="14.25" customHeight="1" x14ac:dyDescent="0.35">
      <c r="A20" s="84" t="s">
        <v>1150</v>
      </c>
      <c r="B20" s="85" t="s">
        <v>844</v>
      </c>
      <c r="C20" s="90" t="s">
        <v>1178</v>
      </c>
      <c r="T20" s="20" t="s">
        <v>824</v>
      </c>
      <c r="U20" s="20" t="s">
        <v>866</v>
      </c>
      <c r="V20" s="20"/>
      <c r="W20" s="20"/>
      <c r="X20" s="18" t="s">
        <v>221</v>
      </c>
      <c r="Y20" s="18">
        <v>920000</v>
      </c>
      <c r="Z20" s="23">
        <v>45170</v>
      </c>
      <c r="AA20" s="31"/>
      <c r="AL20" s="18" t="s">
        <v>787</v>
      </c>
      <c r="AM20" s="18" t="s">
        <v>155</v>
      </c>
      <c r="AN20" s="18" t="s">
        <v>787</v>
      </c>
    </row>
    <row r="21" spans="1:40" ht="14.25" customHeight="1" x14ac:dyDescent="0.35">
      <c r="A21" s="84" t="s">
        <v>1153</v>
      </c>
      <c r="B21" s="84" t="s">
        <v>1162</v>
      </c>
      <c r="C21" s="90" t="s">
        <v>1179</v>
      </c>
      <c r="T21" s="20" t="s">
        <v>834</v>
      </c>
      <c r="U21" s="20" t="s">
        <v>866</v>
      </c>
      <c r="V21" s="20"/>
      <c r="W21" s="20"/>
      <c r="X21" s="18" t="s">
        <v>228</v>
      </c>
      <c r="Y21" s="18">
        <v>930000</v>
      </c>
      <c r="Z21" s="23">
        <v>45200</v>
      </c>
      <c r="AA21" s="31"/>
      <c r="AL21" s="18" t="s">
        <v>805</v>
      </c>
      <c r="AM21" s="18" t="s">
        <v>160</v>
      </c>
      <c r="AN21" s="18" t="s">
        <v>805</v>
      </c>
    </row>
    <row r="22" spans="1:40" ht="14.25" customHeight="1" x14ac:dyDescent="0.35">
      <c r="A22" s="84" t="s">
        <v>1154</v>
      </c>
      <c r="B22" s="84" t="s">
        <v>1162</v>
      </c>
      <c r="C22" s="92" t="s">
        <v>1180</v>
      </c>
      <c r="T22" s="20" t="s">
        <v>840</v>
      </c>
      <c r="U22" s="20" t="s">
        <v>866</v>
      </c>
      <c r="V22" s="20"/>
      <c r="W22" s="20"/>
      <c r="X22" s="18" t="s">
        <v>42</v>
      </c>
      <c r="Y22" s="18">
        <v>940000</v>
      </c>
      <c r="Z22" s="23">
        <v>45231</v>
      </c>
      <c r="AA22" s="31"/>
      <c r="AL22" s="18" t="s">
        <v>819</v>
      </c>
      <c r="AM22" s="18" t="s">
        <v>165</v>
      </c>
      <c r="AN22" s="18" t="s">
        <v>819</v>
      </c>
    </row>
    <row r="23" spans="1:40" ht="14.25" customHeight="1" x14ac:dyDescent="0.35">
      <c r="A23" s="106" t="s">
        <v>1182</v>
      </c>
      <c r="B23" s="84" t="s">
        <v>854</v>
      </c>
      <c r="C23" s="106" t="s">
        <v>1184</v>
      </c>
      <c r="T23" s="20" t="s">
        <v>845</v>
      </c>
      <c r="U23" s="20" t="s">
        <v>866</v>
      </c>
      <c r="V23" s="20"/>
      <c r="W23" s="20"/>
      <c r="X23" s="20" t="s">
        <v>847</v>
      </c>
      <c r="Y23" s="32" t="str">
        <f>TEXT(0,"000000")</f>
        <v>000000</v>
      </c>
      <c r="Z23" s="23">
        <v>45261</v>
      </c>
      <c r="AA23" s="31"/>
      <c r="AM23" s="18" t="s">
        <v>171</v>
      </c>
      <c r="AN23" s="18" t="s">
        <v>67</v>
      </c>
    </row>
    <row r="24" spans="1:40" ht="14.25" customHeight="1" x14ac:dyDescent="0.35">
      <c r="A24" s="106" t="s">
        <v>1183</v>
      </c>
      <c r="B24" s="84" t="s">
        <v>854</v>
      </c>
      <c r="C24" s="106" t="s">
        <v>1170</v>
      </c>
      <c r="T24" s="20" t="s">
        <v>852</v>
      </c>
      <c r="U24" s="20" t="s">
        <v>866</v>
      </c>
      <c r="V24" s="20"/>
      <c r="W24" s="20"/>
      <c r="X24" s="87" t="s">
        <v>1159</v>
      </c>
      <c r="Y24" s="85">
        <v>950000</v>
      </c>
      <c r="Z24" s="23">
        <v>45292</v>
      </c>
      <c r="AA24" s="31"/>
      <c r="AB24" s="87" t="s">
        <v>1160</v>
      </c>
      <c r="AM24" s="18" t="s">
        <v>176</v>
      </c>
      <c r="AN24" s="18" t="s">
        <v>73</v>
      </c>
    </row>
    <row r="25" spans="1:40" ht="14.25" customHeight="1" x14ac:dyDescent="0.35">
      <c r="A25" s="18"/>
      <c r="B25" s="18"/>
      <c r="S25" s="31"/>
      <c r="T25" s="20" t="s">
        <v>775</v>
      </c>
      <c r="U25" s="20" t="s">
        <v>919</v>
      </c>
      <c r="V25" s="20"/>
      <c r="W25" s="20"/>
      <c r="X25" s="20" t="s">
        <v>61</v>
      </c>
      <c r="Y25" s="20"/>
      <c r="Z25" s="23">
        <v>45323</v>
      </c>
      <c r="AA25" s="31"/>
      <c r="AM25" s="18" t="s">
        <v>764</v>
      </c>
      <c r="AN25" s="18" t="s">
        <v>80</v>
      </c>
    </row>
    <row r="26" spans="1:40" ht="14.25" customHeight="1" x14ac:dyDescent="0.35">
      <c r="S26" s="31"/>
      <c r="T26" s="20" t="s">
        <v>794</v>
      </c>
      <c r="U26" s="20" t="s">
        <v>919</v>
      </c>
      <c r="V26" s="20"/>
      <c r="W26" s="20"/>
      <c r="X26" s="20" t="s">
        <v>68</v>
      </c>
      <c r="Y26" s="20"/>
      <c r="Z26" s="23">
        <v>45352</v>
      </c>
      <c r="AA26" s="31"/>
      <c r="AM26" s="18" t="s">
        <v>186</v>
      </c>
      <c r="AN26" s="18" t="s">
        <v>88</v>
      </c>
    </row>
    <row r="27" spans="1:40" ht="14.25" customHeight="1" x14ac:dyDescent="0.35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20" t="s">
        <v>810</v>
      </c>
      <c r="U27" s="20" t="s">
        <v>919</v>
      </c>
      <c r="V27" s="20"/>
      <c r="W27" s="20"/>
      <c r="X27" s="20" t="s">
        <v>75</v>
      </c>
      <c r="Y27" s="20"/>
      <c r="Z27" s="23"/>
      <c r="AA27" s="31"/>
      <c r="AM27" s="18" t="s">
        <v>802</v>
      </c>
      <c r="AN27" s="18" t="s">
        <v>317</v>
      </c>
    </row>
    <row r="28" spans="1:40" ht="14.25" customHeight="1" x14ac:dyDescent="0.35">
      <c r="C28" s="21" t="s">
        <v>54</v>
      </c>
      <c r="D28" s="21" t="s">
        <v>47</v>
      </c>
      <c r="E28" s="21" t="s">
        <v>869</v>
      </c>
      <c r="F28" s="21" t="s">
        <v>870</v>
      </c>
      <c r="G28" s="21" t="s">
        <v>272</v>
      </c>
      <c r="H28" s="21" t="s">
        <v>871</v>
      </c>
      <c r="I28" s="21" t="s">
        <v>872</v>
      </c>
      <c r="J28" s="21" t="s">
        <v>55</v>
      </c>
      <c r="K28" s="21" t="s">
        <v>873</v>
      </c>
      <c r="L28" s="21" t="s">
        <v>57</v>
      </c>
      <c r="M28" s="21" t="s">
        <v>874</v>
      </c>
      <c r="N28" s="21" t="s">
        <v>875</v>
      </c>
      <c r="O28" s="21" t="s">
        <v>32</v>
      </c>
      <c r="P28" s="21" t="s">
        <v>876</v>
      </c>
      <c r="Q28" s="21" t="s">
        <v>877</v>
      </c>
      <c r="R28" s="21" t="s">
        <v>761</v>
      </c>
      <c r="S28" s="31"/>
      <c r="T28" s="20" t="s">
        <v>825</v>
      </c>
      <c r="U28" s="20" t="s">
        <v>919</v>
      </c>
      <c r="V28" s="20"/>
      <c r="W28" s="20"/>
      <c r="X28" s="20" t="s">
        <v>82</v>
      </c>
      <c r="Y28" s="20"/>
      <c r="Z28" s="23"/>
      <c r="AA28" s="31"/>
      <c r="AM28" s="18" t="s">
        <v>817</v>
      </c>
      <c r="AN28" s="18" t="s">
        <v>101</v>
      </c>
    </row>
    <row r="29" spans="1:40" ht="14.25" customHeight="1" x14ac:dyDescent="0.35">
      <c r="A29" s="18" t="s">
        <v>769</v>
      </c>
      <c r="B29" s="18" t="s">
        <v>768</v>
      </c>
      <c r="C29" s="18" t="s">
        <v>878</v>
      </c>
      <c r="D29" s="18" t="s">
        <v>879</v>
      </c>
      <c r="E29" s="21" t="s">
        <v>880</v>
      </c>
      <c r="F29" s="20" t="s">
        <v>881</v>
      </c>
      <c r="G29" s="18" t="s">
        <v>882</v>
      </c>
      <c r="H29" s="18" t="s">
        <v>883</v>
      </c>
      <c r="I29" s="18" t="s">
        <v>883</v>
      </c>
      <c r="J29" s="18" t="s">
        <v>884</v>
      </c>
      <c r="K29" s="18" t="s">
        <v>885</v>
      </c>
      <c r="L29" s="20" t="s">
        <v>886</v>
      </c>
      <c r="M29" s="18" t="s">
        <v>887</v>
      </c>
      <c r="N29" s="18" t="s">
        <v>887</v>
      </c>
      <c r="O29" s="20" t="s">
        <v>37</v>
      </c>
      <c r="P29" s="18" t="s">
        <v>883</v>
      </c>
      <c r="Q29" s="18" t="s">
        <v>883</v>
      </c>
      <c r="R29" s="18" t="s">
        <v>883</v>
      </c>
      <c r="S29" s="31"/>
      <c r="T29" s="20" t="s">
        <v>835</v>
      </c>
      <c r="U29" s="20" t="s">
        <v>919</v>
      </c>
      <c r="V29" s="20"/>
      <c r="W29" s="20"/>
      <c r="X29" s="20" t="s">
        <v>89</v>
      </c>
      <c r="Y29" s="20"/>
      <c r="Z29" s="23"/>
      <c r="AA29" s="31"/>
      <c r="AM29" s="18" t="s">
        <v>830</v>
      </c>
      <c r="AN29" s="18" t="s">
        <v>107</v>
      </c>
    </row>
    <row r="30" spans="1:40" ht="14.25" customHeight="1" x14ac:dyDescent="0.35">
      <c r="A30" s="18"/>
      <c r="B30" s="18"/>
      <c r="C30" s="18" t="s">
        <v>888</v>
      </c>
      <c r="D30" s="20" t="s">
        <v>889</v>
      </c>
      <c r="E30" s="20" t="s">
        <v>890</v>
      </c>
      <c r="F30" s="20" t="s">
        <v>891</v>
      </c>
      <c r="G30" s="18" t="s">
        <v>892</v>
      </c>
      <c r="H30" s="18" t="s">
        <v>887</v>
      </c>
      <c r="I30" s="18" t="s">
        <v>887</v>
      </c>
      <c r="J30" s="18" t="s">
        <v>893</v>
      </c>
      <c r="K30" s="18" t="s">
        <v>894</v>
      </c>
      <c r="L30" s="18" t="s">
        <v>895</v>
      </c>
      <c r="M30" s="18" t="s">
        <v>896</v>
      </c>
      <c r="N30" s="18" t="s">
        <v>896</v>
      </c>
      <c r="O30" s="20" t="s">
        <v>887</v>
      </c>
      <c r="P30" s="18" t="s">
        <v>897</v>
      </c>
      <c r="Q30" s="18" t="s">
        <v>897</v>
      </c>
      <c r="R30" s="20" t="s">
        <v>887</v>
      </c>
      <c r="S30" s="31"/>
      <c r="T30" s="20" t="s">
        <v>841</v>
      </c>
      <c r="U30" s="20" t="s">
        <v>919</v>
      </c>
      <c r="V30" s="20"/>
      <c r="W30" s="20"/>
      <c r="X30" s="20" t="s">
        <v>956</v>
      </c>
      <c r="Y30" s="20"/>
      <c r="Z30" s="23"/>
      <c r="AA30" s="31"/>
      <c r="AM30" s="18" t="s">
        <v>836</v>
      </c>
      <c r="AN30" s="18" t="s">
        <v>112</v>
      </c>
    </row>
    <row r="31" spans="1:40" ht="14.25" customHeight="1" x14ac:dyDescent="0.35">
      <c r="A31" s="18" t="s">
        <v>789</v>
      </c>
      <c r="B31" s="18" t="s">
        <v>898</v>
      </c>
      <c r="C31" s="18" t="s">
        <v>899</v>
      </c>
      <c r="D31" s="20" t="s">
        <v>900</v>
      </c>
      <c r="E31" s="20" t="s">
        <v>901</v>
      </c>
      <c r="F31" s="20" t="s">
        <v>902</v>
      </c>
      <c r="G31" s="18" t="s">
        <v>903</v>
      </c>
      <c r="H31" s="18" t="s">
        <v>893</v>
      </c>
      <c r="I31" s="18" t="s">
        <v>893</v>
      </c>
      <c r="J31" s="18" t="s">
        <v>904</v>
      </c>
      <c r="K31" s="18" t="s">
        <v>905</v>
      </c>
      <c r="L31" s="18" t="s">
        <v>906</v>
      </c>
      <c r="M31" s="18" t="s">
        <v>907</v>
      </c>
      <c r="N31" s="18" t="s">
        <v>907</v>
      </c>
      <c r="O31" s="20" t="s">
        <v>896</v>
      </c>
      <c r="P31" s="18" t="s">
        <v>908</v>
      </c>
      <c r="Q31" s="18" t="s">
        <v>908</v>
      </c>
      <c r="R31" s="18" t="s">
        <v>893</v>
      </c>
      <c r="S31" s="31"/>
      <c r="T31" s="20" t="s">
        <v>846</v>
      </c>
      <c r="U31" s="20" t="s">
        <v>919</v>
      </c>
      <c r="V31" s="20"/>
      <c r="W31" s="20"/>
      <c r="X31" s="20" t="s">
        <v>103</v>
      </c>
      <c r="Y31" s="20"/>
      <c r="Z31" s="23"/>
      <c r="AA31" s="31"/>
      <c r="AM31" s="18" t="s">
        <v>842</v>
      </c>
      <c r="AN31" s="18" t="s">
        <v>116</v>
      </c>
    </row>
    <row r="32" spans="1:40" ht="14.25" customHeight="1" x14ac:dyDescent="0.35">
      <c r="A32" s="18" t="s">
        <v>806</v>
      </c>
      <c r="B32" s="18" t="s">
        <v>909</v>
      </c>
      <c r="C32" s="18" t="s">
        <v>910</v>
      </c>
      <c r="D32" s="20" t="s">
        <v>911</v>
      </c>
      <c r="E32" s="20" t="s">
        <v>912</v>
      </c>
      <c r="F32" s="20" t="s">
        <v>913</v>
      </c>
      <c r="G32" s="18" t="s">
        <v>914</v>
      </c>
      <c r="H32" s="18" t="s">
        <v>915</v>
      </c>
      <c r="I32" s="18" t="s">
        <v>915</v>
      </c>
      <c r="J32" s="18" t="s">
        <v>916</v>
      </c>
      <c r="K32" s="18" t="s">
        <v>884</v>
      </c>
      <c r="L32" s="18" t="s">
        <v>903</v>
      </c>
      <c r="M32" s="18" t="s">
        <v>893</v>
      </c>
      <c r="N32" s="18" t="s">
        <v>893</v>
      </c>
      <c r="O32" s="20" t="s">
        <v>917</v>
      </c>
      <c r="P32" s="18" t="s">
        <v>893</v>
      </c>
      <c r="Q32" s="18" t="s">
        <v>893</v>
      </c>
      <c r="R32" s="18" t="s">
        <v>918</v>
      </c>
      <c r="S32" s="31"/>
      <c r="T32" s="20" t="s">
        <v>776</v>
      </c>
      <c r="U32" s="20" t="s">
        <v>965</v>
      </c>
      <c r="V32" s="20"/>
      <c r="W32" s="20"/>
      <c r="X32" s="20" t="s">
        <v>108</v>
      </c>
      <c r="Y32" s="20"/>
      <c r="AA32" s="31"/>
      <c r="AM32" s="18" t="s">
        <v>849</v>
      </c>
      <c r="AN32" s="18" t="s">
        <v>121</v>
      </c>
    </row>
    <row r="33" spans="1:40" ht="14.25" customHeight="1" x14ac:dyDescent="0.35">
      <c r="A33" s="18" t="s">
        <v>822</v>
      </c>
      <c r="B33" s="18" t="s">
        <v>920</v>
      </c>
      <c r="C33" t="s">
        <v>939</v>
      </c>
      <c r="D33" s="20" t="s">
        <v>921</v>
      </c>
      <c r="E33" s="20" t="s">
        <v>922</v>
      </c>
      <c r="F33" s="18" t="s">
        <v>903</v>
      </c>
      <c r="G33" s="18" t="s">
        <v>923</v>
      </c>
      <c r="H33" s="18" t="s">
        <v>924</v>
      </c>
      <c r="I33" s="18" t="s">
        <v>924</v>
      </c>
      <c r="J33" s="18" t="s">
        <v>915</v>
      </c>
      <c r="K33" s="18" t="s">
        <v>883</v>
      </c>
      <c r="L33" s="18" t="s">
        <v>925</v>
      </c>
      <c r="M33" s="18" t="s">
        <v>918</v>
      </c>
      <c r="N33" s="18" t="s">
        <v>918</v>
      </c>
      <c r="O33" s="20" t="s">
        <v>44</v>
      </c>
      <c r="P33" s="18" t="s">
        <v>926</v>
      </c>
      <c r="Q33" s="18" t="s">
        <v>926</v>
      </c>
      <c r="R33" s="18" t="s">
        <v>924</v>
      </c>
      <c r="S33" s="31"/>
      <c r="T33" s="20" t="s">
        <v>777</v>
      </c>
      <c r="U33" s="20" t="s">
        <v>965</v>
      </c>
      <c r="V33" s="20"/>
      <c r="W33" s="20"/>
      <c r="X33" s="20"/>
      <c r="AA33" s="31"/>
      <c r="AM33" s="18" t="s">
        <v>215</v>
      </c>
      <c r="AN33" s="18" t="s">
        <v>126</v>
      </c>
    </row>
    <row r="34" spans="1:40" ht="14.25" customHeight="1" x14ac:dyDescent="0.35">
      <c r="A34" s="18" t="s">
        <v>771</v>
      </c>
      <c r="B34" s="18" t="s">
        <v>927</v>
      </c>
      <c r="C34" t="s">
        <v>949</v>
      </c>
      <c r="D34" s="20" t="s">
        <v>928</v>
      </c>
      <c r="E34" s="20" t="s">
        <v>929</v>
      </c>
      <c r="F34" s="20" t="s">
        <v>930</v>
      </c>
      <c r="G34" s="18" t="s">
        <v>931</v>
      </c>
      <c r="J34" s="18" t="s">
        <v>924</v>
      </c>
      <c r="K34" s="18" t="s">
        <v>932</v>
      </c>
      <c r="L34" s="18" t="s">
        <v>933</v>
      </c>
      <c r="M34" s="20" t="s">
        <v>924</v>
      </c>
      <c r="N34" s="20" t="s">
        <v>924</v>
      </c>
      <c r="O34" s="20" t="s">
        <v>918</v>
      </c>
      <c r="P34" s="18" t="s">
        <v>924</v>
      </c>
      <c r="Q34" s="18" t="s">
        <v>924</v>
      </c>
      <c r="R34" s="18" t="s">
        <v>934</v>
      </c>
      <c r="S34" s="31"/>
      <c r="T34" s="20" t="s">
        <v>795</v>
      </c>
      <c r="U34" s="20" t="s">
        <v>965</v>
      </c>
      <c r="V34" s="20"/>
      <c r="W34" s="20"/>
      <c r="X34" s="20" t="s">
        <v>13</v>
      </c>
      <c r="Y34" s="33"/>
      <c r="AA34" s="31"/>
      <c r="AM34" s="18" t="s">
        <v>220</v>
      </c>
      <c r="AN34" s="18" t="s">
        <v>130</v>
      </c>
    </row>
    <row r="35" spans="1:40" ht="14.25" customHeight="1" x14ac:dyDescent="0.35">
      <c r="A35" s="18" t="s">
        <v>790</v>
      </c>
      <c r="B35" s="18" t="s">
        <v>927</v>
      </c>
      <c r="D35" s="20" t="s">
        <v>935</v>
      </c>
      <c r="E35" s="20" t="s">
        <v>936</v>
      </c>
      <c r="F35" s="20" t="s">
        <v>937</v>
      </c>
      <c r="J35" s="18" t="s">
        <v>903</v>
      </c>
      <c r="K35" s="18" t="s">
        <v>938</v>
      </c>
      <c r="L35" s="18"/>
      <c r="M35" s="18" t="s">
        <v>940</v>
      </c>
      <c r="N35" s="18" t="s">
        <v>940</v>
      </c>
      <c r="O35" s="20" t="s">
        <v>941</v>
      </c>
      <c r="P35" s="18" t="s">
        <v>942</v>
      </c>
      <c r="Q35" s="18" t="s">
        <v>942</v>
      </c>
      <c r="R35" s="18" t="s">
        <v>943</v>
      </c>
      <c r="S35" s="31"/>
      <c r="T35" s="20" t="s">
        <v>811</v>
      </c>
      <c r="U35" s="20" t="s">
        <v>866</v>
      </c>
      <c r="V35" s="20"/>
      <c r="W35" s="20"/>
      <c r="X35" s="20" t="s">
        <v>46</v>
      </c>
      <c r="Y35" s="33">
        <v>14943</v>
      </c>
      <c r="AA35" s="31"/>
      <c r="AM35" s="18" t="s">
        <v>856</v>
      </c>
      <c r="AN35" s="18" t="s">
        <v>134</v>
      </c>
    </row>
    <row r="36" spans="1:40" ht="14.25" customHeight="1" x14ac:dyDescent="0.35">
      <c r="A36" s="18" t="s">
        <v>807</v>
      </c>
      <c r="B36" s="18" t="s">
        <v>944</v>
      </c>
      <c r="D36" s="18" t="s">
        <v>945</v>
      </c>
      <c r="E36" s="20" t="s">
        <v>946</v>
      </c>
      <c r="F36" s="20" t="s">
        <v>947</v>
      </c>
      <c r="J36" s="20" t="s">
        <v>930</v>
      </c>
      <c r="K36" s="18" t="s">
        <v>948</v>
      </c>
      <c r="L36" s="18"/>
      <c r="M36" s="20" t="s">
        <v>886</v>
      </c>
      <c r="N36" s="20" t="s">
        <v>886</v>
      </c>
      <c r="O36" s="20" t="s">
        <v>926</v>
      </c>
      <c r="P36" s="20" t="s">
        <v>886</v>
      </c>
      <c r="Q36" s="20" t="s">
        <v>886</v>
      </c>
      <c r="R36" s="18" t="s">
        <v>950</v>
      </c>
      <c r="S36" s="31"/>
      <c r="T36" s="20" t="s">
        <v>826</v>
      </c>
      <c r="U36" s="20" t="s">
        <v>919</v>
      </c>
      <c r="V36" s="20"/>
      <c r="W36" s="20"/>
      <c r="X36" s="20" t="s">
        <v>74</v>
      </c>
      <c r="Y36" s="33">
        <v>114.94</v>
      </c>
      <c r="AA36" s="31"/>
      <c r="AM36" s="18" t="s">
        <v>858</v>
      </c>
      <c r="AN36" s="18" t="s">
        <v>861</v>
      </c>
    </row>
    <row r="37" spans="1:40" ht="14.25" customHeight="1" x14ac:dyDescent="0.35">
      <c r="A37" s="18" t="s">
        <v>823</v>
      </c>
      <c r="B37" s="18" t="s">
        <v>944</v>
      </c>
      <c r="D37" s="18" t="s">
        <v>951</v>
      </c>
      <c r="E37" s="20" t="s">
        <v>952</v>
      </c>
      <c r="F37" s="20" t="s">
        <v>953</v>
      </c>
      <c r="K37" s="18" t="s">
        <v>887</v>
      </c>
      <c r="M37" s="20"/>
      <c r="O37" s="20" t="s">
        <v>954</v>
      </c>
      <c r="P37" s="20" t="s">
        <v>930</v>
      </c>
      <c r="Q37" s="20" t="s">
        <v>930</v>
      </c>
      <c r="R37" s="18" t="s">
        <v>955</v>
      </c>
      <c r="S37" s="31"/>
      <c r="T37" s="20" t="s">
        <v>778</v>
      </c>
      <c r="U37" s="20" t="s">
        <v>965</v>
      </c>
      <c r="V37" s="20"/>
      <c r="W37" s="20"/>
      <c r="X37" s="20" t="s">
        <v>81</v>
      </c>
      <c r="Y37" s="33">
        <v>417</v>
      </c>
      <c r="AA37" s="31"/>
      <c r="AM37" s="18" t="s">
        <v>237</v>
      </c>
      <c r="AN37" s="18" t="s">
        <v>138</v>
      </c>
    </row>
    <row r="38" spans="1:40" ht="14.25" customHeight="1" x14ac:dyDescent="0.35">
      <c r="A38" s="18" t="s">
        <v>772</v>
      </c>
      <c r="B38" s="18" t="s">
        <v>821</v>
      </c>
      <c r="D38" s="18" t="s">
        <v>957</v>
      </c>
      <c r="E38" s="20" t="s">
        <v>958</v>
      </c>
      <c r="F38" s="20" t="s">
        <v>959</v>
      </c>
      <c r="K38" s="18" t="s">
        <v>915</v>
      </c>
      <c r="O38" s="20" t="s">
        <v>924</v>
      </c>
      <c r="P38" s="18" t="s">
        <v>903</v>
      </c>
      <c r="Q38" s="18" t="s">
        <v>903</v>
      </c>
      <c r="R38" s="18" t="s">
        <v>882</v>
      </c>
      <c r="S38" s="31"/>
      <c r="T38" s="20" t="s">
        <v>796</v>
      </c>
      <c r="U38" s="20" t="s">
        <v>965</v>
      </c>
      <c r="V38" s="20"/>
      <c r="W38" s="20"/>
      <c r="X38" s="20" t="s">
        <v>39</v>
      </c>
      <c r="Y38" s="33">
        <v>1</v>
      </c>
      <c r="AA38" s="31"/>
      <c r="AN38" s="18" t="s">
        <v>142</v>
      </c>
    </row>
    <row r="39" spans="1:40" ht="14.25" customHeight="1" x14ac:dyDescent="0.35">
      <c r="A39" s="18" t="s">
        <v>791</v>
      </c>
      <c r="B39" s="18" t="s">
        <v>821</v>
      </c>
      <c r="D39" s="18" t="s">
        <v>960</v>
      </c>
      <c r="E39" s="20" t="s">
        <v>961</v>
      </c>
      <c r="F39" s="20" t="s">
        <v>962</v>
      </c>
      <c r="K39" s="18" t="s">
        <v>941</v>
      </c>
      <c r="O39" s="20" t="s">
        <v>963</v>
      </c>
      <c r="R39" s="20" t="s">
        <v>964</v>
      </c>
      <c r="S39" s="31"/>
      <c r="T39" s="20" t="s">
        <v>812</v>
      </c>
      <c r="U39" s="20" t="s">
        <v>965</v>
      </c>
      <c r="V39" s="20"/>
      <c r="W39" s="20"/>
      <c r="X39" s="20"/>
      <c r="Y39" s="33"/>
      <c r="AA39" s="31"/>
      <c r="AN39" s="18" t="s">
        <v>146</v>
      </c>
    </row>
    <row r="40" spans="1:40" ht="14.25" customHeight="1" x14ac:dyDescent="0.35">
      <c r="A40" s="18" t="s">
        <v>773</v>
      </c>
      <c r="B40" s="18" t="s">
        <v>833</v>
      </c>
      <c r="D40" s="18" t="s">
        <v>966</v>
      </c>
      <c r="E40" s="20" t="s">
        <v>967</v>
      </c>
      <c r="F40" s="20" t="s">
        <v>968</v>
      </c>
      <c r="K40" s="18" t="s">
        <v>924</v>
      </c>
      <c r="O40" s="20" t="s">
        <v>969</v>
      </c>
      <c r="R40" s="18" t="s">
        <v>903</v>
      </c>
      <c r="S40" s="31"/>
      <c r="T40" s="20" t="s">
        <v>827</v>
      </c>
      <c r="U40" s="20" t="s">
        <v>965</v>
      </c>
      <c r="V40" s="20"/>
      <c r="W40" s="20"/>
      <c r="X40" s="20" t="s">
        <v>46</v>
      </c>
      <c r="Y40" s="33">
        <f t="shared" ref="Y40:Y42" si="0">Y35</f>
        <v>14943</v>
      </c>
      <c r="AA40" s="31"/>
      <c r="AN40" s="18" t="s">
        <v>149</v>
      </c>
    </row>
    <row r="41" spans="1:40" ht="14.25" customHeight="1" x14ac:dyDescent="0.35">
      <c r="A41" s="18" t="s">
        <v>792</v>
      </c>
      <c r="B41" s="18" t="s">
        <v>833</v>
      </c>
      <c r="D41" s="18" t="s">
        <v>970</v>
      </c>
      <c r="E41" s="20" t="s">
        <v>971</v>
      </c>
      <c r="F41" s="20" t="s">
        <v>972</v>
      </c>
      <c r="K41" s="18" t="s">
        <v>973</v>
      </c>
      <c r="O41" s="20" t="s">
        <v>964</v>
      </c>
      <c r="S41" s="31"/>
      <c r="T41" s="20" t="s">
        <v>779</v>
      </c>
      <c r="U41" s="20" t="s">
        <v>866</v>
      </c>
      <c r="V41" s="20"/>
      <c r="W41" s="20"/>
      <c r="X41" s="20" t="s">
        <v>74</v>
      </c>
      <c r="Y41" s="33">
        <f t="shared" si="0"/>
        <v>114.94</v>
      </c>
      <c r="AA41" s="31"/>
      <c r="AN41" s="18" t="s">
        <v>155</v>
      </c>
    </row>
    <row r="42" spans="1:40" ht="14.25" customHeight="1" x14ac:dyDescent="0.35">
      <c r="A42" s="18" t="s">
        <v>808</v>
      </c>
      <c r="B42" s="18" t="s">
        <v>833</v>
      </c>
      <c r="D42" s="18" t="s">
        <v>974</v>
      </c>
      <c r="E42" s="20" t="s">
        <v>975</v>
      </c>
      <c r="F42" s="20"/>
      <c r="K42" s="18" t="s">
        <v>976</v>
      </c>
      <c r="O42" s="20" t="s">
        <v>977</v>
      </c>
      <c r="S42" s="31"/>
      <c r="T42" s="20" t="s">
        <v>797</v>
      </c>
      <c r="U42" s="20" t="s">
        <v>866</v>
      </c>
      <c r="V42" s="20"/>
      <c r="W42" s="20"/>
      <c r="X42" s="20" t="s">
        <v>81</v>
      </c>
      <c r="Y42" s="33">
        <f t="shared" si="0"/>
        <v>417</v>
      </c>
      <c r="AA42" s="31"/>
      <c r="AN42" s="18" t="s">
        <v>160</v>
      </c>
    </row>
    <row r="43" spans="1:40" ht="14.25" customHeight="1" x14ac:dyDescent="0.35">
      <c r="A43" s="18" t="s">
        <v>978</v>
      </c>
      <c r="B43" s="18" t="s">
        <v>979</v>
      </c>
      <c r="D43" s="20" t="s">
        <v>980</v>
      </c>
      <c r="E43" s="20" t="s">
        <v>981</v>
      </c>
      <c r="F43" s="20"/>
      <c r="K43" s="18" t="s">
        <v>982</v>
      </c>
      <c r="O43" s="20"/>
      <c r="S43" s="31"/>
      <c r="T43" s="20" t="s">
        <v>813</v>
      </c>
      <c r="U43" s="20" t="s">
        <v>866</v>
      </c>
      <c r="V43" s="20"/>
      <c r="W43" s="20"/>
      <c r="X43" s="20"/>
      <c r="AA43" s="31"/>
      <c r="AN43" s="18" t="s">
        <v>165</v>
      </c>
    </row>
    <row r="44" spans="1:40" ht="14.25" customHeight="1" x14ac:dyDescent="0.35">
      <c r="A44" s="18" t="s">
        <v>774</v>
      </c>
      <c r="B44" s="18" t="s">
        <v>979</v>
      </c>
      <c r="D44" s="20" t="s">
        <v>983</v>
      </c>
      <c r="E44" s="20" t="s">
        <v>984</v>
      </c>
      <c r="F44" s="20"/>
      <c r="O44" s="20"/>
      <c r="S44" s="31"/>
      <c r="T44" s="20" t="s">
        <v>780</v>
      </c>
      <c r="U44" s="20" t="s">
        <v>919</v>
      </c>
      <c r="V44" s="20"/>
      <c r="W44" s="20"/>
      <c r="X44" s="20" t="s">
        <v>39</v>
      </c>
      <c r="Y44" s="18">
        <v>1</v>
      </c>
      <c r="AA44" s="31"/>
      <c r="AN44" s="18" t="s">
        <v>171</v>
      </c>
    </row>
    <row r="45" spans="1:40" ht="14.25" customHeight="1" x14ac:dyDescent="0.35">
      <c r="A45" s="18" t="s">
        <v>793</v>
      </c>
      <c r="B45" s="18" t="s">
        <v>979</v>
      </c>
      <c r="D45" s="18" t="s">
        <v>985</v>
      </c>
      <c r="E45" s="20" t="s">
        <v>986</v>
      </c>
      <c r="F45" s="20"/>
      <c r="O45" s="20"/>
      <c r="S45" s="31"/>
      <c r="T45" s="20" t="s">
        <v>34</v>
      </c>
      <c r="U45" s="20" t="s">
        <v>965</v>
      </c>
      <c r="V45" s="20"/>
      <c r="W45" s="20"/>
      <c r="X45" s="20"/>
      <c r="AA45" s="31"/>
      <c r="AN45" s="18" t="s">
        <v>176</v>
      </c>
    </row>
    <row r="46" spans="1:40" ht="14.25" customHeight="1" x14ac:dyDescent="0.35">
      <c r="A46" s="18" t="s">
        <v>809</v>
      </c>
      <c r="B46" s="18" t="s">
        <v>979</v>
      </c>
      <c r="D46" s="18" t="s">
        <v>987</v>
      </c>
      <c r="E46" s="20" t="s">
        <v>988</v>
      </c>
      <c r="F46" s="20"/>
      <c r="K46" s="21" t="s">
        <v>989</v>
      </c>
      <c r="M46" s="21"/>
      <c r="O46" s="20"/>
      <c r="S46" s="31"/>
      <c r="T46" s="20" t="s">
        <v>798</v>
      </c>
      <c r="U46" s="20" t="s">
        <v>965</v>
      </c>
      <c r="V46" s="20"/>
      <c r="W46" s="20"/>
      <c r="X46" s="20"/>
      <c r="AA46" s="31"/>
      <c r="AN46" s="18" t="s">
        <v>764</v>
      </c>
    </row>
    <row r="47" spans="1:40" ht="14.25" customHeight="1" x14ac:dyDescent="0.35">
      <c r="A47" s="18" t="s">
        <v>824</v>
      </c>
      <c r="B47" s="18" t="s">
        <v>979</v>
      </c>
      <c r="D47" s="18" t="s">
        <v>990</v>
      </c>
      <c r="E47" s="20" t="s">
        <v>991</v>
      </c>
      <c r="F47" s="20"/>
      <c r="K47" s="18" t="s">
        <v>885</v>
      </c>
      <c r="O47" s="20"/>
      <c r="S47" s="31"/>
      <c r="T47" s="20" t="s">
        <v>41</v>
      </c>
      <c r="U47" s="20" t="s">
        <v>965</v>
      </c>
      <c r="V47" s="20"/>
      <c r="W47" s="20"/>
      <c r="X47" s="21" t="s">
        <v>1006</v>
      </c>
      <c r="AA47" s="31"/>
      <c r="AN47" s="18" t="s">
        <v>186</v>
      </c>
    </row>
    <row r="48" spans="1:40" ht="14.25" customHeight="1" x14ac:dyDescent="0.35">
      <c r="A48" s="18" t="s">
        <v>834</v>
      </c>
      <c r="B48" s="18" t="s">
        <v>979</v>
      </c>
      <c r="D48" s="18" t="s">
        <v>992</v>
      </c>
      <c r="E48" s="34" t="s">
        <v>993</v>
      </c>
      <c r="K48" s="18" t="s">
        <v>894</v>
      </c>
      <c r="O48" s="20"/>
      <c r="S48" s="31"/>
      <c r="T48" s="20" t="s">
        <v>1009</v>
      </c>
      <c r="U48" s="20" t="s">
        <v>965</v>
      </c>
      <c r="V48" s="20"/>
      <c r="W48" s="20"/>
      <c r="X48" s="18" t="s">
        <v>45</v>
      </c>
      <c r="Y48" s="18" t="s">
        <v>1010</v>
      </c>
      <c r="AA48" s="31"/>
      <c r="AN48" s="18" t="s">
        <v>802</v>
      </c>
    </row>
    <row r="49" spans="1:40" ht="14.25" customHeight="1" x14ac:dyDescent="0.35">
      <c r="A49" s="18" t="s">
        <v>840</v>
      </c>
      <c r="B49" s="18" t="s">
        <v>979</v>
      </c>
      <c r="D49" s="18" t="s">
        <v>994</v>
      </c>
      <c r="E49" s="35" t="s">
        <v>995</v>
      </c>
      <c r="K49" s="18" t="s">
        <v>905</v>
      </c>
      <c r="O49" s="20"/>
      <c r="S49" s="31"/>
      <c r="T49" s="20" t="s">
        <v>801</v>
      </c>
      <c r="U49" s="20" t="s">
        <v>965</v>
      </c>
      <c r="V49" s="20"/>
      <c r="W49" s="20"/>
      <c r="X49" s="18" t="s">
        <v>38</v>
      </c>
      <c r="Y49" s="18" t="s">
        <v>1013</v>
      </c>
      <c r="AA49" s="31"/>
      <c r="AN49" s="18" t="s">
        <v>817</v>
      </c>
    </row>
    <row r="50" spans="1:40" ht="14.25" customHeight="1" x14ac:dyDescent="0.35">
      <c r="A50" s="18" t="s">
        <v>845</v>
      </c>
      <c r="B50" s="18" t="s">
        <v>979</v>
      </c>
      <c r="D50" s="18" t="s">
        <v>996</v>
      </c>
      <c r="E50" s="20" t="s">
        <v>997</v>
      </c>
      <c r="K50" s="18" t="s">
        <v>884</v>
      </c>
      <c r="O50" s="20"/>
      <c r="S50" s="31"/>
      <c r="T50" s="20" t="s">
        <v>816</v>
      </c>
      <c r="U50" s="20" t="s">
        <v>965</v>
      </c>
      <c r="V50" s="20"/>
      <c r="W50" s="20"/>
      <c r="X50" s="20"/>
      <c r="AA50" s="31"/>
      <c r="AN50" s="18" t="s">
        <v>830</v>
      </c>
    </row>
    <row r="51" spans="1:40" ht="14.25" customHeight="1" x14ac:dyDescent="0.35">
      <c r="A51" s="18" t="s">
        <v>852</v>
      </c>
      <c r="B51" s="18" t="s">
        <v>979</v>
      </c>
      <c r="D51" s="18" t="s">
        <v>895</v>
      </c>
      <c r="E51" s="20" t="s">
        <v>998</v>
      </c>
      <c r="K51" s="18" t="s">
        <v>883</v>
      </c>
      <c r="S51" s="31"/>
      <c r="T51" s="20" t="s">
        <v>781</v>
      </c>
      <c r="U51" s="20" t="s">
        <v>866</v>
      </c>
      <c r="V51" s="20"/>
      <c r="W51" s="20"/>
      <c r="X51" s="20"/>
      <c r="Y51" s="23">
        <v>44562</v>
      </c>
      <c r="AA51" s="31"/>
      <c r="AN51" s="18" t="s">
        <v>836</v>
      </c>
    </row>
    <row r="52" spans="1:40" ht="14.25" customHeight="1" x14ac:dyDescent="0.35">
      <c r="A52" s="18" t="s">
        <v>775</v>
      </c>
      <c r="B52" s="18" t="s">
        <v>999</v>
      </c>
      <c r="D52" s="20" t="s">
        <v>1000</v>
      </c>
      <c r="E52" s="34" t="s">
        <v>1001</v>
      </c>
      <c r="K52" s="18" t="s">
        <v>932</v>
      </c>
      <c r="S52" s="31"/>
      <c r="T52" s="20" t="s">
        <v>799</v>
      </c>
      <c r="U52" s="20" t="s">
        <v>866</v>
      </c>
      <c r="V52" s="20"/>
      <c r="W52" s="20"/>
      <c r="X52" s="20"/>
      <c r="Y52" s="23">
        <v>44593</v>
      </c>
      <c r="AA52" s="31"/>
      <c r="AN52" s="18" t="s">
        <v>842</v>
      </c>
    </row>
    <row r="53" spans="1:40" ht="14.25" customHeight="1" x14ac:dyDescent="0.35">
      <c r="A53" s="18" t="s">
        <v>794</v>
      </c>
      <c r="B53" s="18" t="s">
        <v>999</v>
      </c>
      <c r="D53" s="20" t="s">
        <v>1002</v>
      </c>
      <c r="E53" s="18" t="s">
        <v>1003</v>
      </c>
      <c r="K53" s="18" t="s">
        <v>938</v>
      </c>
      <c r="S53" s="31"/>
      <c r="T53" s="20" t="s">
        <v>814</v>
      </c>
      <c r="U53" s="20" t="s">
        <v>866</v>
      </c>
      <c r="V53" s="20"/>
      <c r="W53" s="18" t="s">
        <v>30</v>
      </c>
      <c r="X53" s="20" t="s">
        <v>2</v>
      </c>
      <c r="Y53" s="23">
        <v>44621</v>
      </c>
      <c r="AA53" s="31"/>
      <c r="AN53" s="18" t="s">
        <v>849</v>
      </c>
    </row>
    <row r="54" spans="1:40" ht="14.25" customHeight="1" x14ac:dyDescent="0.35">
      <c r="A54" s="18" t="s">
        <v>810</v>
      </c>
      <c r="B54" s="18" t="s">
        <v>999</v>
      </c>
      <c r="D54" s="20" t="s">
        <v>1004</v>
      </c>
      <c r="E54" s="18" t="s">
        <v>1005</v>
      </c>
      <c r="K54" s="18" t="s">
        <v>948</v>
      </c>
      <c r="S54" s="31"/>
      <c r="T54" s="20" t="s">
        <v>828</v>
      </c>
      <c r="U54" s="20" t="s">
        <v>866</v>
      </c>
      <c r="V54" s="20"/>
      <c r="W54" s="18" t="s">
        <v>54</v>
      </c>
      <c r="X54" s="20" t="s">
        <v>54</v>
      </c>
      <c r="Y54" s="23">
        <v>44652</v>
      </c>
      <c r="AA54" s="31"/>
      <c r="AN54" s="18" t="s">
        <v>215</v>
      </c>
    </row>
    <row r="55" spans="1:40" ht="14.25" customHeight="1" x14ac:dyDescent="0.35">
      <c r="A55" s="18" t="s">
        <v>825</v>
      </c>
      <c r="B55" s="18" t="s">
        <v>999</v>
      </c>
      <c r="D55" s="18" t="s">
        <v>1007</v>
      </c>
      <c r="E55" s="18" t="s">
        <v>1008</v>
      </c>
      <c r="K55" s="18" t="s">
        <v>887</v>
      </c>
      <c r="S55" s="31"/>
      <c r="T55" s="20" t="s">
        <v>782</v>
      </c>
      <c r="U55" s="20" t="s">
        <v>919</v>
      </c>
      <c r="V55" s="20"/>
      <c r="W55" s="18" t="s">
        <v>788</v>
      </c>
      <c r="X55" s="20" t="s">
        <v>788</v>
      </c>
      <c r="Y55" s="23">
        <v>44682</v>
      </c>
      <c r="AA55" s="31"/>
      <c r="AN55" s="18" t="s">
        <v>220</v>
      </c>
    </row>
    <row r="56" spans="1:40" ht="14.25" customHeight="1" x14ac:dyDescent="0.35">
      <c r="A56" s="18" t="s">
        <v>835</v>
      </c>
      <c r="B56" s="18" t="s">
        <v>999</v>
      </c>
      <c r="D56" s="18" t="s">
        <v>1011</v>
      </c>
      <c r="E56" s="34" t="s">
        <v>1012</v>
      </c>
      <c r="K56" s="18" t="s">
        <v>915</v>
      </c>
      <c r="S56" s="31"/>
      <c r="T56" s="20" t="s">
        <v>800</v>
      </c>
      <c r="U56" s="20" t="s">
        <v>919</v>
      </c>
      <c r="V56" s="20"/>
      <c r="W56" s="84" t="s">
        <v>1151</v>
      </c>
      <c r="X56" s="84" t="s">
        <v>1151</v>
      </c>
      <c r="Y56" s="23">
        <v>44713</v>
      </c>
      <c r="AA56" s="31"/>
      <c r="AN56" s="18" t="s">
        <v>856</v>
      </c>
    </row>
    <row r="57" spans="1:40" ht="14.25" customHeight="1" x14ac:dyDescent="0.35">
      <c r="A57" s="18" t="s">
        <v>841</v>
      </c>
      <c r="B57" s="18" t="s">
        <v>999</v>
      </c>
      <c r="D57" s="18" t="s">
        <v>1014</v>
      </c>
      <c r="E57" s="18" t="s">
        <v>1015</v>
      </c>
      <c r="K57" s="18" t="s">
        <v>941</v>
      </c>
      <c r="S57" s="31"/>
      <c r="T57" s="20" t="s">
        <v>815</v>
      </c>
      <c r="U57" s="20" t="s">
        <v>919</v>
      </c>
      <c r="V57" s="20"/>
      <c r="W57" s="18" t="s">
        <v>754</v>
      </c>
      <c r="X57" s="20" t="s">
        <v>754</v>
      </c>
      <c r="Y57" s="23">
        <v>44743</v>
      </c>
      <c r="AA57" s="31"/>
      <c r="AN57" s="18" t="s">
        <v>858</v>
      </c>
    </row>
    <row r="58" spans="1:40" ht="14.25" customHeight="1" x14ac:dyDescent="0.35">
      <c r="A58" s="18" t="s">
        <v>846</v>
      </c>
      <c r="B58" s="18" t="s">
        <v>999</v>
      </c>
      <c r="D58" s="18" t="s">
        <v>925</v>
      </c>
      <c r="E58" s="18" t="s">
        <v>1016</v>
      </c>
      <c r="K58" s="18" t="s">
        <v>924</v>
      </c>
      <c r="S58" s="31"/>
      <c r="T58" s="20" t="s">
        <v>829</v>
      </c>
      <c r="U58" s="20" t="s">
        <v>919</v>
      </c>
      <c r="V58" s="20"/>
      <c r="W58" s="18" t="s">
        <v>272</v>
      </c>
      <c r="X58" s="20" t="s">
        <v>272</v>
      </c>
      <c r="Y58" s="23">
        <v>44774</v>
      </c>
      <c r="AA58" s="31"/>
      <c r="AN58" s="18" t="s">
        <v>237</v>
      </c>
    </row>
    <row r="59" spans="1:40" ht="14.25" customHeight="1" x14ac:dyDescent="0.35">
      <c r="A59" s="18" t="s">
        <v>776</v>
      </c>
      <c r="B59" s="18" t="s">
        <v>851</v>
      </c>
      <c r="D59" s="18" t="s">
        <v>1017</v>
      </c>
      <c r="E59" s="18" t="s">
        <v>1018</v>
      </c>
      <c r="K59" s="18" t="s">
        <v>973</v>
      </c>
      <c r="S59" s="31"/>
      <c r="T59" s="20" t="s">
        <v>783</v>
      </c>
      <c r="U59" s="20" t="s">
        <v>965</v>
      </c>
      <c r="V59" s="20"/>
      <c r="W59" s="18" t="s">
        <v>755</v>
      </c>
      <c r="X59" s="20" t="s">
        <v>1031</v>
      </c>
      <c r="Y59" s="23">
        <v>44805</v>
      </c>
      <c r="AA59" s="31"/>
    </row>
    <row r="60" spans="1:40" ht="14.25" customHeight="1" x14ac:dyDescent="0.35">
      <c r="A60" s="18" t="s">
        <v>777</v>
      </c>
      <c r="B60" s="18" t="s">
        <v>854</v>
      </c>
      <c r="D60" s="18" t="s">
        <v>1019</v>
      </c>
      <c r="E60" s="18" t="s">
        <v>1020</v>
      </c>
      <c r="K60" s="18" t="s">
        <v>976</v>
      </c>
      <c r="S60" s="31"/>
      <c r="T60" s="84" t="s">
        <v>1155</v>
      </c>
      <c r="U60" s="86" t="s">
        <v>1157</v>
      </c>
      <c r="V60" s="20"/>
      <c r="W60" s="84" t="s">
        <v>1152</v>
      </c>
      <c r="X60" s="84" t="s">
        <v>1152</v>
      </c>
      <c r="Y60" s="23">
        <v>44835</v>
      </c>
      <c r="AA60" s="31"/>
    </row>
    <row r="61" spans="1:40" ht="14.25" customHeight="1" x14ac:dyDescent="0.35">
      <c r="A61" s="18" t="s">
        <v>795</v>
      </c>
      <c r="B61" s="107" t="s">
        <v>1186</v>
      </c>
      <c r="D61" s="18" t="s">
        <v>903</v>
      </c>
      <c r="E61" s="18" t="s">
        <v>1021</v>
      </c>
      <c r="K61" s="18" t="s">
        <v>982</v>
      </c>
      <c r="S61" s="31"/>
      <c r="T61" s="84" t="s">
        <v>1156</v>
      </c>
      <c r="U61" s="86" t="s">
        <v>1157</v>
      </c>
      <c r="V61" s="20"/>
      <c r="W61" s="18" t="s">
        <v>55</v>
      </c>
      <c r="X61" s="20" t="s">
        <v>55</v>
      </c>
      <c r="Y61" s="23">
        <v>44866</v>
      </c>
      <c r="AA61" s="31"/>
    </row>
    <row r="62" spans="1:40" ht="14.25" customHeight="1" x14ac:dyDescent="0.35">
      <c r="A62" s="18" t="s">
        <v>811</v>
      </c>
      <c r="B62" s="18" t="s">
        <v>1022</v>
      </c>
      <c r="D62" s="18" t="s">
        <v>1023</v>
      </c>
      <c r="E62" s="18" t="s">
        <v>1024</v>
      </c>
      <c r="S62" s="31"/>
      <c r="T62" s="20"/>
      <c r="U62" s="20"/>
      <c r="V62" s="20"/>
      <c r="W62" s="18" t="s">
        <v>56</v>
      </c>
      <c r="X62" s="20" t="s">
        <v>1037</v>
      </c>
      <c r="Y62" s="23">
        <v>44896</v>
      </c>
      <c r="AA62" s="31"/>
    </row>
    <row r="63" spans="1:40" ht="14.25" customHeight="1" x14ac:dyDescent="0.35">
      <c r="A63" s="18" t="s">
        <v>826</v>
      </c>
      <c r="B63" s="18" t="s">
        <v>1025</v>
      </c>
      <c r="D63" s="18" t="s">
        <v>883</v>
      </c>
      <c r="E63" s="18" t="s">
        <v>1026</v>
      </c>
      <c r="S63" s="31"/>
      <c r="T63" s="20" t="s">
        <v>1039</v>
      </c>
      <c r="U63" s="20"/>
      <c r="V63" s="20"/>
      <c r="W63" s="18" t="s">
        <v>57</v>
      </c>
      <c r="X63" s="20" t="s">
        <v>57</v>
      </c>
      <c r="Y63" s="23">
        <v>44927</v>
      </c>
      <c r="AA63" s="31"/>
    </row>
    <row r="64" spans="1:40" ht="14.25" customHeight="1" x14ac:dyDescent="0.35">
      <c r="A64" s="18" t="s">
        <v>778</v>
      </c>
      <c r="B64" s="18" t="s">
        <v>855</v>
      </c>
      <c r="D64" s="18" t="s">
        <v>887</v>
      </c>
      <c r="E64" s="18" t="s">
        <v>1027</v>
      </c>
      <c r="K64" s="18"/>
      <c r="S64" s="31"/>
      <c r="T64" s="20" t="s">
        <v>769</v>
      </c>
      <c r="U64" s="20" t="s">
        <v>1042</v>
      </c>
      <c r="V64" s="20"/>
      <c r="W64" s="18" t="s">
        <v>757</v>
      </c>
      <c r="X64" s="20" t="s">
        <v>1043</v>
      </c>
      <c r="Y64" s="23">
        <v>44958</v>
      </c>
      <c r="AA64" s="31"/>
    </row>
    <row r="65" spans="1:27" ht="14.25" customHeight="1" x14ac:dyDescent="0.35">
      <c r="A65" s="18" t="s">
        <v>796</v>
      </c>
      <c r="B65" s="18" t="s">
        <v>855</v>
      </c>
      <c r="D65" s="18" t="s">
        <v>924</v>
      </c>
      <c r="E65" s="18" t="s">
        <v>1028</v>
      </c>
      <c r="S65" s="31"/>
      <c r="T65" s="20" t="s">
        <v>770</v>
      </c>
      <c r="U65" s="20" t="s">
        <v>1042</v>
      </c>
      <c r="V65" s="20"/>
      <c r="W65" s="18" t="s">
        <v>758</v>
      </c>
      <c r="X65" s="20" t="s">
        <v>1045</v>
      </c>
      <c r="Y65" s="23">
        <v>44986</v>
      </c>
      <c r="AA65" s="31"/>
    </row>
    <row r="66" spans="1:27" ht="14.25" customHeight="1" x14ac:dyDescent="0.35">
      <c r="A66" s="18" t="s">
        <v>812</v>
      </c>
      <c r="B66" s="18" t="s">
        <v>855</v>
      </c>
      <c r="E66" s="18" t="s">
        <v>1029</v>
      </c>
      <c r="K66" s="21" t="s">
        <v>1030</v>
      </c>
      <c r="S66" s="31"/>
      <c r="T66" s="20" t="s">
        <v>789</v>
      </c>
      <c r="U66" s="20" t="s">
        <v>1042</v>
      </c>
      <c r="V66" s="20"/>
      <c r="W66" s="18" t="s">
        <v>32</v>
      </c>
      <c r="X66" s="20" t="s">
        <v>32</v>
      </c>
      <c r="Y66" s="23">
        <v>45017</v>
      </c>
      <c r="AA66" s="31"/>
    </row>
    <row r="67" spans="1:27" ht="14.25" customHeight="1" x14ac:dyDescent="0.35">
      <c r="A67" s="18" t="s">
        <v>827</v>
      </c>
      <c r="B67" s="18" t="s">
        <v>855</v>
      </c>
      <c r="E67" s="18" t="s">
        <v>1032</v>
      </c>
      <c r="K67" s="18" t="s">
        <v>883</v>
      </c>
      <c r="S67" s="31"/>
      <c r="T67" s="20" t="s">
        <v>806</v>
      </c>
      <c r="U67" s="20" t="s">
        <v>1042</v>
      </c>
      <c r="V67" s="20"/>
      <c r="W67" s="18" t="s">
        <v>862</v>
      </c>
      <c r="X67" s="20" t="s">
        <v>1050</v>
      </c>
      <c r="Y67" s="23">
        <v>45047</v>
      </c>
      <c r="AA67" s="31"/>
    </row>
    <row r="68" spans="1:27" ht="14.25" customHeight="1" x14ac:dyDescent="0.35">
      <c r="A68" s="18" t="s">
        <v>779</v>
      </c>
      <c r="B68" s="18" t="s">
        <v>1033</v>
      </c>
      <c r="E68" s="18" t="s">
        <v>1034</v>
      </c>
      <c r="K68" s="18" t="s">
        <v>924</v>
      </c>
      <c r="S68" s="31"/>
      <c r="T68" s="20" t="s">
        <v>822</v>
      </c>
      <c r="U68" s="20" t="s">
        <v>1042</v>
      </c>
      <c r="V68" s="20"/>
      <c r="W68" s="18" t="s">
        <v>864</v>
      </c>
      <c r="X68" s="20" t="s">
        <v>1053</v>
      </c>
      <c r="Y68" s="23">
        <v>45078</v>
      </c>
      <c r="AA68" s="31"/>
    </row>
    <row r="69" spans="1:27" ht="14.25" customHeight="1" x14ac:dyDescent="0.35">
      <c r="A69" s="18" t="s">
        <v>797</v>
      </c>
      <c r="B69" s="18" t="s">
        <v>1033</v>
      </c>
      <c r="E69" s="18" t="s">
        <v>1035</v>
      </c>
      <c r="K69" s="18" t="s">
        <v>1036</v>
      </c>
      <c r="S69" s="31"/>
      <c r="T69" s="20" t="s">
        <v>771</v>
      </c>
      <c r="U69" s="20" t="s">
        <v>1042</v>
      </c>
      <c r="V69" s="20"/>
      <c r="W69" s="18" t="s">
        <v>867</v>
      </c>
      <c r="X69" s="20" t="s">
        <v>1055</v>
      </c>
      <c r="Y69" s="23">
        <v>45108</v>
      </c>
      <c r="AA69" s="31"/>
    </row>
    <row r="70" spans="1:27" ht="14.25" customHeight="1" x14ac:dyDescent="0.35">
      <c r="A70" s="18" t="s">
        <v>813</v>
      </c>
      <c r="B70" s="18" t="s">
        <v>1033</v>
      </c>
      <c r="E70" s="18" t="s">
        <v>1038</v>
      </c>
      <c r="K70" s="18" t="s">
        <v>940</v>
      </c>
      <c r="S70" s="31"/>
      <c r="T70" s="20" t="s">
        <v>790</v>
      </c>
      <c r="U70" s="20" t="s">
        <v>1042</v>
      </c>
      <c r="V70" s="20"/>
      <c r="W70" s="84" t="s">
        <v>1148</v>
      </c>
      <c r="X70" s="84" t="s">
        <v>1148</v>
      </c>
      <c r="Y70" s="23">
        <v>45139</v>
      </c>
      <c r="AA70" s="31"/>
    </row>
    <row r="71" spans="1:27" ht="14.25" customHeight="1" x14ac:dyDescent="0.35">
      <c r="A71" s="18" t="s">
        <v>780</v>
      </c>
      <c r="B71" s="18" t="s">
        <v>1040</v>
      </c>
      <c r="E71" s="18" t="s">
        <v>1041</v>
      </c>
      <c r="K71" s="18" t="s">
        <v>886</v>
      </c>
      <c r="S71" s="31"/>
      <c r="T71" s="20" t="s">
        <v>807</v>
      </c>
      <c r="U71" s="20" t="s">
        <v>1042</v>
      </c>
      <c r="V71" s="20"/>
      <c r="W71" s="84" t="s">
        <v>1150</v>
      </c>
      <c r="X71" s="84" t="s">
        <v>1150</v>
      </c>
      <c r="AA71" s="31"/>
    </row>
    <row r="72" spans="1:27" ht="14.25" customHeight="1" x14ac:dyDescent="0.35">
      <c r="A72" s="18" t="s">
        <v>34</v>
      </c>
      <c r="B72" s="18" t="s">
        <v>860</v>
      </c>
      <c r="E72" s="18" t="s">
        <v>1044</v>
      </c>
      <c r="S72" s="31"/>
      <c r="T72" s="20" t="s">
        <v>823</v>
      </c>
      <c r="U72" s="20" t="s">
        <v>1042</v>
      </c>
      <c r="V72" s="20"/>
      <c r="W72" s="84" t="s">
        <v>1153</v>
      </c>
      <c r="X72" s="84" t="s">
        <v>1153</v>
      </c>
      <c r="AA72" s="31"/>
    </row>
    <row r="73" spans="1:27" ht="14.25" customHeight="1" x14ac:dyDescent="0.35">
      <c r="A73" s="18" t="s">
        <v>798</v>
      </c>
      <c r="B73" s="18" t="s">
        <v>1046</v>
      </c>
      <c r="E73" s="18" t="s">
        <v>1047</v>
      </c>
      <c r="S73" s="31"/>
      <c r="T73" s="20" t="s">
        <v>772</v>
      </c>
      <c r="U73" s="20" t="s">
        <v>1042</v>
      </c>
      <c r="V73" s="20"/>
      <c r="W73" s="84" t="s">
        <v>1154</v>
      </c>
      <c r="X73" s="84" t="s">
        <v>1154</v>
      </c>
      <c r="AA73" s="31"/>
    </row>
    <row r="74" spans="1:27" ht="14.25" customHeight="1" x14ac:dyDescent="0.35">
      <c r="A74" s="18" t="s">
        <v>41</v>
      </c>
      <c r="B74" s="18" t="s">
        <v>1048</v>
      </c>
      <c r="E74" s="18" t="s">
        <v>1049</v>
      </c>
      <c r="S74" s="31"/>
      <c r="T74" s="20" t="s">
        <v>791</v>
      </c>
      <c r="U74" s="20" t="s">
        <v>1042</v>
      </c>
      <c r="V74" s="20"/>
      <c r="W74" s="106" t="s">
        <v>1182</v>
      </c>
      <c r="X74" s="106" t="s">
        <v>1182</v>
      </c>
      <c r="AA74" s="31"/>
    </row>
    <row r="75" spans="1:27" ht="14.25" customHeight="1" x14ac:dyDescent="0.35">
      <c r="A75" s="18" t="s">
        <v>1009</v>
      </c>
      <c r="B75" s="18" t="s">
        <v>1051</v>
      </c>
      <c r="E75" s="18" t="s">
        <v>1052</v>
      </c>
      <c r="S75" s="31"/>
      <c r="T75" s="20" t="s">
        <v>773</v>
      </c>
      <c r="U75" s="20" t="s">
        <v>1042</v>
      </c>
      <c r="V75" s="20"/>
      <c r="W75" s="106" t="s">
        <v>1183</v>
      </c>
      <c r="X75" s="106" t="s">
        <v>1183</v>
      </c>
      <c r="AA75" s="31"/>
    </row>
    <row r="76" spans="1:27" ht="14.25" customHeight="1" x14ac:dyDescent="0.35">
      <c r="A76" s="18" t="s">
        <v>801</v>
      </c>
      <c r="B76" s="18" t="s">
        <v>1051</v>
      </c>
      <c r="E76" s="18" t="s">
        <v>1054</v>
      </c>
      <c r="S76" s="31"/>
      <c r="T76" s="20" t="s">
        <v>792</v>
      </c>
      <c r="U76" s="20" t="s">
        <v>1042</v>
      </c>
      <c r="V76" s="20"/>
      <c r="W76" s="20"/>
      <c r="X76" s="20"/>
      <c r="AA76" s="31"/>
    </row>
    <row r="77" spans="1:27" ht="14.25" customHeight="1" x14ac:dyDescent="0.35">
      <c r="A77" s="18" t="s">
        <v>816</v>
      </c>
      <c r="B77" s="18" t="s">
        <v>1051</v>
      </c>
      <c r="E77" s="18" t="s">
        <v>1056</v>
      </c>
      <c r="S77" s="31"/>
      <c r="T77" s="20" t="s">
        <v>808</v>
      </c>
      <c r="U77" s="20" t="s">
        <v>1042</v>
      </c>
      <c r="V77" s="20"/>
      <c r="W77" s="20"/>
      <c r="X77" s="20" t="s">
        <v>1060</v>
      </c>
      <c r="AA77" s="31"/>
    </row>
    <row r="78" spans="1:27" ht="14.25" customHeight="1" x14ac:dyDescent="0.35">
      <c r="A78" s="18" t="s">
        <v>781</v>
      </c>
      <c r="B78" s="18" t="s">
        <v>1057</v>
      </c>
      <c r="E78" s="18" t="s">
        <v>1058</v>
      </c>
      <c r="S78" s="31"/>
      <c r="T78" s="20" t="s">
        <v>774</v>
      </c>
      <c r="U78" s="20" t="s">
        <v>1071</v>
      </c>
      <c r="V78" s="20"/>
      <c r="W78" s="20"/>
      <c r="X78" s="20" t="s">
        <v>1062</v>
      </c>
      <c r="AA78" s="31"/>
    </row>
    <row r="79" spans="1:27" ht="14.25" customHeight="1" x14ac:dyDescent="0.35">
      <c r="A79" s="18" t="s">
        <v>799</v>
      </c>
      <c r="B79" s="18" t="s">
        <v>1057</v>
      </c>
      <c r="E79" s="18" t="s">
        <v>1059</v>
      </c>
      <c r="S79" s="31"/>
      <c r="T79" s="20" t="s">
        <v>793</v>
      </c>
      <c r="U79" s="20" t="s">
        <v>1071</v>
      </c>
      <c r="V79" s="20"/>
      <c r="W79" s="20"/>
      <c r="X79" s="20" t="s">
        <v>1064</v>
      </c>
      <c r="AA79" s="31"/>
    </row>
    <row r="80" spans="1:27" ht="14.25" customHeight="1" x14ac:dyDescent="0.35">
      <c r="A80" s="18" t="s">
        <v>814</v>
      </c>
      <c r="B80" s="18" t="s">
        <v>1057</v>
      </c>
      <c r="D80" s="20"/>
      <c r="E80" s="18" t="s">
        <v>1061</v>
      </c>
      <c r="S80" s="31"/>
      <c r="T80" s="20" t="s">
        <v>809</v>
      </c>
      <c r="U80" s="20" t="s">
        <v>1071</v>
      </c>
      <c r="V80" s="20"/>
      <c r="W80" s="20"/>
      <c r="X80" s="20" t="s">
        <v>1067</v>
      </c>
      <c r="AA80" s="31"/>
    </row>
    <row r="81" spans="1:27" ht="14.25" customHeight="1" x14ac:dyDescent="0.35">
      <c r="A81" s="18" t="s">
        <v>828</v>
      </c>
      <c r="B81" s="18" t="s">
        <v>1057</v>
      </c>
      <c r="D81" s="20"/>
      <c r="E81" s="18" t="s">
        <v>1063</v>
      </c>
      <c r="S81" s="31"/>
      <c r="T81" s="20" t="s">
        <v>824</v>
      </c>
      <c r="U81" s="20" t="s">
        <v>1071</v>
      </c>
      <c r="V81" s="20"/>
      <c r="W81" s="20"/>
      <c r="X81" s="20"/>
      <c r="AA81" s="31"/>
    </row>
    <row r="82" spans="1:27" ht="14.25" customHeight="1" x14ac:dyDescent="0.35">
      <c r="A82" s="18" t="s">
        <v>782</v>
      </c>
      <c r="B82" s="18" t="s">
        <v>1065</v>
      </c>
      <c r="D82" s="20"/>
      <c r="E82" s="18" t="s">
        <v>1066</v>
      </c>
      <c r="S82" s="31"/>
      <c r="T82" s="20" t="s">
        <v>834</v>
      </c>
      <c r="U82" s="20" t="s">
        <v>1071</v>
      </c>
      <c r="V82" s="20"/>
      <c r="W82" s="20"/>
      <c r="X82" s="20"/>
      <c r="AA82" s="31"/>
    </row>
    <row r="83" spans="1:27" ht="14.25" customHeight="1" x14ac:dyDescent="0.35">
      <c r="A83" s="18" t="s">
        <v>800</v>
      </c>
      <c r="B83" s="18" t="s">
        <v>1065</v>
      </c>
      <c r="D83" s="20"/>
      <c r="E83" s="18" t="s">
        <v>1068</v>
      </c>
      <c r="S83" s="31"/>
      <c r="T83" s="20" t="s">
        <v>840</v>
      </c>
      <c r="U83" s="20" t="s">
        <v>1071</v>
      </c>
      <c r="V83" s="20"/>
      <c r="W83" s="20"/>
      <c r="X83" s="20"/>
      <c r="AA83" s="31"/>
    </row>
    <row r="84" spans="1:27" ht="14.25" customHeight="1" x14ac:dyDescent="0.35">
      <c r="A84" s="18" t="s">
        <v>815</v>
      </c>
      <c r="B84" s="18" t="s">
        <v>1065</v>
      </c>
      <c r="E84" s="18" t="s">
        <v>1069</v>
      </c>
      <c r="S84" s="31"/>
      <c r="T84" s="20" t="s">
        <v>845</v>
      </c>
      <c r="U84" s="20" t="s">
        <v>1071</v>
      </c>
      <c r="V84" s="20"/>
      <c r="W84" s="20"/>
      <c r="X84" s="20"/>
      <c r="AA84" s="31"/>
    </row>
    <row r="85" spans="1:27" ht="14.25" customHeight="1" x14ac:dyDescent="0.35">
      <c r="A85" s="18" t="s">
        <v>829</v>
      </c>
      <c r="B85" s="18" t="s">
        <v>1065</v>
      </c>
      <c r="E85" s="18" t="s">
        <v>1070</v>
      </c>
      <c r="S85" s="31"/>
      <c r="T85" s="20" t="s">
        <v>852</v>
      </c>
      <c r="U85" s="20" t="s">
        <v>1071</v>
      </c>
      <c r="V85" s="20"/>
      <c r="W85" s="20"/>
      <c r="X85" s="20"/>
      <c r="AA85" s="31"/>
    </row>
    <row r="86" spans="1:27" ht="14.25" customHeight="1" x14ac:dyDescent="0.35">
      <c r="A86" s="18" t="s">
        <v>783</v>
      </c>
      <c r="B86" s="18" t="s">
        <v>1051</v>
      </c>
      <c r="E86" s="18" t="s">
        <v>1072</v>
      </c>
      <c r="S86" s="31"/>
      <c r="T86" s="20" t="s">
        <v>775</v>
      </c>
      <c r="U86" s="20" t="s">
        <v>1073</v>
      </c>
      <c r="V86" s="20"/>
      <c r="W86" s="20"/>
      <c r="X86" s="20"/>
      <c r="AA86" s="31"/>
    </row>
    <row r="87" spans="1:27" ht="14.25" customHeight="1" x14ac:dyDescent="0.35">
      <c r="A87" s="84" t="s">
        <v>1155</v>
      </c>
      <c r="B87" s="84" t="s">
        <v>1162</v>
      </c>
      <c r="E87" s="18" t="s">
        <v>925</v>
      </c>
      <c r="S87" s="31"/>
      <c r="T87" s="20" t="s">
        <v>794</v>
      </c>
      <c r="U87" s="20" t="s">
        <v>1073</v>
      </c>
      <c r="V87" s="20"/>
      <c r="W87" s="20"/>
      <c r="X87" s="20"/>
      <c r="AA87" s="31"/>
    </row>
    <row r="88" spans="1:27" ht="14.25" customHeight="1" x14ac:dyDescent="0.35">
      <c r="A88" s="84" t="s">
        <v>1156</v>
      </c>
      <c r="B88" s="84" t="s">
        <v>1162</v>
      </c>
      <c r="S88" s="31"/>
      <c r="T88" s="20" t="s">
        <v>810</v>
      </c>
      <c r="U88" s="20" t="s">
        <v>1073</v>
      </c>
      <c r="V88" s="20"/>
      <c r="W88" s="20"/>
      <c r="X88" s="20"/>
      <c r="AA88" s="31"/>
    </row>
    <row r="89" spans="1:27" ht="14.25" customHeight="1" x14ac:dyDescent="0.35">
      <c r="S89" s="31"/>
      <c r="T89" s="20" t="s">
        <v>825</v>
      </c>
      <c r="U89" s="20" t="s">
        <v>1073</v>
      </c>
      <c r="V89" s="20"/>
      <c r="W89" s="20"/>
      <c r="X89" s="20"/>
      <c r="AA89" s="31"/>
    </row>
    <row r="90" spans="1:27" ht="14.25" customHeight="1" x14ac:dyDescent="0.35">
      <c r="S90" s="31"/>
      <c r="T90" s="20" t="s">
        <v>835</v>
      </c>
      <c r="U90" s="20" t="s">
        <v>1073</v>
      </c>
      <c r="V90" s="20"/>
      <c r="W90" s="20"/>
      <c r="X90" s="20"/>
      <c r="AA90" s="31"/>
    </row>
    <row r="91" spans="1:27" ht="14.25" customHeight="1" x14ac:dyDescent="0.35">
      <c r="D91" s="21"/>
      <c r="S91" s="31"/>
      <c r="T91" s="20" t="s">
        <v>841</v>
      </c>
      <c r="U91" s="20" t="s">
        <v>1073</v>
      </c>
      <c r="V91" s="20"/>
      <c r="W91" s="20"/>
      <c r="X91" s="20"/>
      <c r="AA91" s="31"/>
    </row>
    <row r="92" spans="1:27" ht="14.25" customHeight="1" x14ac:dyDescent="0.35">
      <c r="S92" s="31"/>
      <c r="T92" s="20" t="s">
        <v>846</v>
      </c>
      <c r="U92" s="20" t="s">
        <v>1073</v>
      </c>
      <c r="V92" s="20"/>
      <c r="W92" s="20"/>
      <c r="X92" s="20"/>
      <c r="AA92" s="31"/>
    </row>
    <row r="93" spans="1:27" ht="14.25" customHeight="1" x14ac:dyDescent="0.35">
      <c r="S93" s="31"/>
      <c r="T93" s="20" t="s">
        <v>776</v>
      </c>
      <c r="U93" s="20" t="s">
        <v>1078</v>
      </c>
      <c r="V93" s="20"/>
      <c r="W93" s="20"/>
      <c r="X93" s="20"/>
      <c r="AA93" s="31"/>
    </row>
    <row r="94" spans="1:27" ht="14.25" customHeight="1" x14ac:dyDescent="0.35">
      <c r="S94" s="31"/>
      <c r="T94" s="20" t="s">
        <v>777</v>
      </c>
      <c r="U94" s="20" t="s">
        <v>1078</v>
      </c>
      <c r="V94" s="20"/>
      <c r="W94" s="20"/>
      <c r="X94" s="20"/>
      <c r="AA94" s="31"/>
    </row>
    <row r="95" spans="1:27" ht="14.25" customHeight="1" x14ac:dyDescent="0.35">
      <c r="D95" s="21" t="s">
        <v>49</v>
      </c>
      <c r="F95" s="21" t="s">
        <v>1160</v>
      </c>
      <c r="S95" s="31"/>
      <c r="T95" s="20" t="s">
        <v>795</v>
      </c>
      <c r="U95" s="20" t="s">
        <v>1078</v>
      </c>
      <c r="V95" s="20"/>
      <c r="W95" s="20"/>
      <c r="X95" s="20"/>
      <c r="AA95" s="31"/>
    </row>
    <row r="96" spans="1:27" ht="14.25" customHeight="1" x14ac:dyDescent="0.35">
      <c r="D96" s="18" t="s">
        <v>1074</v>
      </c>
      <c r="F96" t="s">
        <v>887</v>
      </c>
      <c r="S96" s="31"/>
      <c r="T96" s="20" t="s">
        <v>811</v>
      </c>
      <c r="U96" s="20" t="s">
        <v>1071</v>
      </c>
      <c r="V96" s="20"/>
      <c r="W96" s="20"/>
      <c r="X96" s="20"/>
      <c r="AA96" s="31"/>
    </row>
    <row r="97" spans="4:27" ht="14.25" customHeight="1" x14ac:dyDescent="0.35">
      <c r="D97" s="18" t="s">
        <v>1075</v>
      </c>
      <c r="F97" t="s">
        <v>904</v>
      </c>
      <c r="S97" s="31"/>
      <c r="T97" s="20" t="s">
        <v>826</v>
      </c>
      <c r="U97" s="20" t="s">
        <v>1073</v>
      </c>
      <c r="V97" s="20"/>
      <c r="W97" s="20"/>
      <c r="X97" s="20"/>
      <c r="AA97" s="31"/>
    </row>
    <row r="98" spans="4:27" ht="14.25" customHeight="1" x14ac:dyDescent="0.35">
      <c r="D98" s="18" t="s">
        <v>895</v>
      </c>
      <c r="F98" t="s">
        <v>969</v>
      </c>
      <c r="S98" s="31"/>
      <c r="T98" s="20" t="s">
        <v>778</v>
      </c>
      <c r="U98" s="20" t="s">
        <v>1078</v>
      </c>
      <c r="V98" s="20"/>
      <c r="W98" s="20"/>
      <c r="X98" s="20"/>
      <c r="AA98" s="31"/>
    </row>
    <row r="99" spans="4:27" ht="14.25" customHeight="1" x14ac:dyDescent="0.35">
      <c r="D99" s="18" t="s">
        <v>1076</v>
      </c>
      <c r="F99" t="s">
        <v>1011</v>
      </c>
      <c r="S99" s="31"/>
      <c r="T99" s="20" t="s">
        <v>796</v>
      </c>
      <c r="U99" s="20" t="s">
        <v>1078</v>
      </c>
      <c r="V99" s="20"/>
      <c r="W99" s="20"/>
      <c r="X99" s="20"/>
      <c r="AA99" s="31"/>
    </row>
    <row r="100" spans="4:27" ht="14.25" customHeight="1" x14ac:dyDescent="0.35">
      <c r="D100" s="18" t="s">
        <v>1077</v>
      </c>
      <c r="F100" t="s">
        <v>1036</v>
      </c>
      <c r="S100" s="31"/>
      <c r="T100" s="20" t="s">
        <v>812</v>
      </c>
      <c r="U100" s="20" t="s">
        <v>1078</v>
      </c>
      <c r="V100" s="20"/>
      <c r="W100" s="20"/>
      <c r="X100" s="20"/>
      <c r="AA100" s="31"/>
    </row>
    <row r="101" spans="4:27" ht="14.25" customHeight="1" x14ac:dyDescent="0.35">
      <c r="D101" s="18" t="s">
        <v>1004</v>
      </c>
      <c r="F101" t="s">
        <v>1161</v>
      </c>
      <c r="S101" s="31"/>
      <c r="T101" s="20" t="s">
        <v>827</v>
      </c>
      <c r="U101" s="20" t="s">
        <v>1078</v>
      </c>
      <c r="V101" s="20"/>
      <c r="W101" s="20"/>
      <c r="X101" s="20"/>
      <c r="AA101" s="31"/>
    </row>
    <row r="102" spans="4:27" ht="14.25" customHeight="1" x14ac:dyDescent="0.35">
      <c r="D102" s="18" t="s">
        <v>1079</v>
      </c>
      <c r="F102" t="s">
        <v>1014</v>
      </c>
      <c r="S102" s="31"/>
      <c r="T102" s="20" t="s">
        <v>779</v>
      </c>
      <c r="U102" s="20" t="s">
        <v>1071</v>
      </c>
      <c r="V102" s="20"/>
      <c r="W102" s="20"/>
      <c r="X102" s="20"/>
      <c r="AA102" s="31"/>
    </row>
    <row r="103" spans="4:27" ht="14.25" customHeight="1" x14ac:dyDescent="0.35">
      <c r="S103" s="31"/>
      <c r="T103" s="20" t="s">
        <v>797</v>
      </c>
      <c r="U103" s="20" t="s">
        <v>1071</v>
      </c>
      <c r="V103" s="20"/>
      <c r="W103" s="20"/>
      <c r="X103" s="20"/>
      <c r="AA103" s="31"/>
    </row>
    <row r="104" spans="4:27" ht="14.25" customHeight="1" x14ac:dyDescent="0.35">
      <c r="S104" s="31"/>
      <c r="T104" s="20" t="s">
        <v>813</v>
      </c>
      <c r="U104" s="20" t="s">
        <v>1071</v>
      </c>
      <c r="V104" s="20"/>
      <c r="W104" s="20"/>
      <c r="X104" s="20"/>
      <c r="AA104" s="31"/>
    </row>
    <row r="105" spans="4:27" ht="14.25" customHeight="1" x14ac:dyDescent="0.35">
      <c r="S105" s="31"/>
      <c r="T105" s="20" t="s">
        <v>780</v>
      </c>
      <c r="U105" s="20" t="s">
        <v>1073</v>
      </c>
      <c r="V105" s="20"/>
      <c r="W105" s="20"/>
      <c r="X105" s="20"/>
      <c r="AA105" s="31"/>
    </row>
    <row r="106" spans="4:27" ht="14.25" customHeight="1" x14ac:dyDescent="0.35">
      <c r="S106" s="31"/>
      <c r="T106" s="20" t="s">
        <v>34</v>
      </c>
      <c r="U106" s="20" t="s">
        <v>1078</v>
      </c>
      <c r="V106" s="20"/>
      <c r="W106" s="20"/>
      <c r="X106" s="20"/>
      <c r="AA106" s="31"/>
    </row>
    <row r="107" spans="4:27" ht="14.25" customHeight="1" x14ac:dyDescent="0.35">
      <c r="S107" s="31"/>
      <c r="T107" s="20" t="s">
        <v>798</v>
      </c>
      <c r="U107" s="20" t="s">
        <v>1078</v>
      </c>
      <c r="V107" s="20"/>
      <c r="W107" s="20"/>
      <c r="X107" s="20"/>
      <c r="AA107" s="31"/>
    </row>
    <row r="108" spans="4:27" ht="14.25" customHeight="1" x14ac:dyDescent="0.35">
      <c r="S108" s="31"/>
      <c r="T108" s="20" t="s">
        <v>41</v>
      </c>
      <c r="U108" s="20" t="s">
        <v>1078</v>
      </c>
      <c r="V108" s="20"/>
      <c r="W108" s="20"/>
      <c r="X108" s="20"/>
      <c r="AA108" s="31"/>
    </row>
    <row r="109" spans="4:27" ht="14.25" customHeight="1" x14ac:dyDescent="0.35">
      <c r="S109" s="31"/>
      <c r="T109" s="20" t="s">
        <v>1009</v>
      </c>
      <c r="U109" s="20" t="s">
        <v>1078</v>
      </c>
      <c r="V109" s="20"/>
      <c r="W109" s="20"/>
      <c r="X109" s="20"/>
      <c r="AA109" s="31"/>
    </row>
    <row r="110" spans="4:27" ht="14.25" customHeight="1" x14ac:dyDescent="0.35">
      <c r="S110" s="31"/>
      <c r="T110" s="20" t="s">
        <v>801</v>
      </c>
      <c r="U110" s="20" t="s">
        <v>1078</v>
      </c>
      <c r="V110" s="20"/>
      <c r="W110" s="20"/>
      <c r="X110" s="20"/>
      <c r="AA110" s="31"/>
    </row>
    <row r="111" spans="4:27" ht="14.25" customHeight="1" x14ac:dyDescent="0.35">
      <c r="S111" s="31"/>
      <c r="T111" s="20" t="s">
        <v>816</v>
      </c>
      <c r="U111" s="20" t="s">
        <v>1078</v>
      </c>
      <c r="V111" s="20"/>
      <c r="W111" s="20"/>
      <c r="X111" s="20"/>
      <c r="AA111" s="31"/>
    </row>
    <row r="112" spans="4:27" ht="14.25" customHeight="1" x14ac:dyDescent="0.35">
      <c r="S112" s="31"/>
      <c r="T112" s="20" t="s">
        <v>781</v>
      </c>
      <c r="U112" s="20" t="s">
        <v>1071</v>
      </c>
      <c r="V112" s="20"/>
      <c r="W112" s="20"/>
      <c r="X112" s="20"/>
      <c r="AA112" s="31"/>
    </row>
    <row r="113" spans="5:27" ht="14.25" customHeight="1" x14ac:dyDescent="0.35">
      <c r="S113" s="31"/>
      <c r="T113" s="20" t="s">
        <v>799</v>
      </c>
      <c r="U113" s="20" t="s">
        <v>1071</v>
      </c>
      <c r="V113" s="20"/>
      <c r="W113" s="20"/>
      <c r="X113" s="20"/>
      <c r="AA113" s="31"/>
    </row>
    <row r="114" spans="5:27" ht="14.25" customHeight="1" x14ac:dyDescent="0.35">
      <c r="S114" s="31"/>
      <c r="T114" s="20" t="s">
        <v>814</v>
      </c>
      <c r="U114" s="20" t="s">
        <v>1071</v>
      </c>
      <c r="V114" s="20"/>
      <c r="W114" s="20"/>
      <c r="X114" s="20"/>
      <c r="AA114" s="31"/>
    </row>
    <row r="115" spans="5:27" ht="14.25" customHeight="1" x14ac:dyDescent="0.35">
      <c r="E115" s="21"/>
      <c r="S115" s="31"/>
      <c r="T115" s="20" t="s">
        <v>828</v>
      </c>
      <c r="U115" s="20" t="s">
        <v>1071</v>
      </c>
      <c r="V115" s="20"/>
      <c r="W115" s="20"/>
      <c r="X115" s="20"/>
      <c r="AA115" s="31"/>
    </row>
    <row r="116" spans="5:27" ht="14.25" customHeight="1" x14ac:dyDescent="0.35">
      <c r="E116" s="21" t="s">
        <v>258</v>
      </c>
      <c r="S116" s="31"/>
      <c r="T116" s="20" t="s">
        <v>782</v>
      </c>
      <c r="U116" s="20" t="s">
        <v>1073</v>
      </c>
      <c r="V116" s="20"/>
      <c r="W116" s="20"/>
      <c r="X116" s="20"/>
      <c r="AA116" s="31"/>
    </row>
    <row r="117" spans="5:27" ht="14.25" customHeight="1" x14ac:dyDescent="0.35">
      <c r="E117" s="20" t="s">
        <v>969</v>
      </c>
      <c r="S117" s="31"/>
      <c r="T117" s="20" t="s">
        <v>800</v>
      </c>
      <c r="U117" s="20" t="s">
        <v>1073</v>
      </c>
      <c r="V117" s="20"/>
      <c r="W117" s="20"/>
      <c r="X117" s="20"/>
      <c r="AA117" s="31"/>
    </row>
    <row r="118" spans="5:27" ht="14.25" customHeight="1" x14ac:dyDescent="0.35">
      <c r="E118" s="18" t="s">
        <v>1080</v>
      </c>
      <c r="S118" s="31"/>
      <c r="T118" s="20" t="s">
        <v>815</v>
      </c>
      <c r="U118" s="20" t="s">
        <v>1073</v>
      </c>
      <c r="V118" s="20"/>
      <c r="W118" s="20"/>
      <c r="X118" s="20"/>
      <c r="AA118" s="31"/>
    </row>
    <row r="119" spans="5:27" ht="14.25" customHeight="1" x14ac:dyDescent="0.35">
      <c r="E119" s="20" t="s">
        <v>1081</v>
      </c>
      <c r="S119" s="31"/>
      <c r="T119" s="20" t="s">
        <v>829</v>
      </c>
      <c r="U119" s="20" t="s">
        <v>1073</v>
      </c>
      <c r="V119" s="20"/>
      <c r="W119" s="20"/>
      <c r="X119" s="20"/>
      <c r="AA119" s="31"/>
    </row>
    <row r="120" spans="5:27" ht="14.25" customHeight="1" x14ac:dyDescent="0.35">
      <c r="E120" s="18" t="s">
        <v>1082</v>
      </c>
      <c r="S120" s="31"/>
      <c r="T120" s="20" t="s">
        <v>783</v>
      </c>
      <c r="U120" s="20" t="s">
        <v>1078</v>
      </c>
      <c r="V120" s="20"/>
      <c r="W120" s="20"/>
      <c r="X120" s="20"/>
      <c r="AA120" s="31"/>
    </row>
    <row r="121" spans="5:27" ht="14.25" customHeight="1" x14ac:dyDescent="0.35">
      <c r="E121" s="18" t="s">
        <v>1083</v>
      </c>
      <c r="S121" s="31"/>
      <c r="T121" s="84" t="s">
        <v>1155</v>
      </c>
      <c r="U121" s="86" t="s">
        <v>1158</v>
      </c>
      <c r="V121" s="20"/>
      <c r="W121" s="20"/>
      <c r="X121" s="20"/>
      <c r="AA121" s="31"/>
    </row>
    <row r="122" spans="5:27" ht="14.25" customHeight="1" x14ac:dyDescent="0.35">
      <c r="E122" s="18" t="s">
        <v>891</v>
      </c>
      <c r="S122" s="31"/>
      <c r="T122" s="84" t="s">
        <v>1156</v>
      </c>
      <c r="U122" s="86" t="s">
        <v>1158</v>
      </c>
      <c r="V122" s="20"/>
      <c r="W122" s="20"/>
      <c r="X122" s="20"/>
      <c r="AA122" s="31"/>
    </row>
    <row r="123" spans="5:27" ht="14.25" customHeight="1" x14ac:dyDescent="0.35">
      <c r="E123" s="18" t="s">
        <v>1084</v>
      </c>
      <c r="S123" s="31"/>
      <c r="T123" s="20"/>
      <c r="U123" s="20"/>
      <c r="V123" s="20"/>
      <c r="W123" s="20"/>
      <c r="X123" s="20"/>
      <c r="AA123" s="31"/>
    </row>
    <row r="124" spans="5:27" ht="14.25" customHeight="1" x14ac:dyDescent="0.35">
      <c r="E124" s="18" t="s">
        <v>917</v>
      </c>
      <c r="S124" s="31"/>
      <c r="T124" s="20"/>
      <c r="U124" s="20"/>
      <c r="V124" s="20"/>
      <c r="W124" s="20"/>
      <c r="X124" s="20"/>
      <c r="AA124" s="31"/>
    </row>
    <row r="125" spans="5:27" ht="14.25" customHeight="1" x14ac:dyDescent="0.35">
      <c r="E125" s="18" t="s">
        <v>44</v>
      </c>
      <c r="S125" s="31"/>
      <c r="T125" s="20"/>
      <c r="U125" s="20"/>
      <c r="V125" s="20"/>
      <c r="W125" s="20"/>
      <c r="X125" s="20"/>
      <c r="AA125" s="31"/>
    </row>
    <row r="126" spans="5:27" ht="14.25" customHeight="1" x14ac:dyDescent="0.35">
      <c r="E126" s="18" t="s">
        <v>941</v>
      </c>
      <c r="S126" s="31"/>
      <c r="T126" s="20"/>
      <c r="U126" s="20"/>
      <c r="V126" s="20"/>
      <c r="W126" s="20"/>
      <c r="X126" s="20"/>
      <c r="AA126" s="31"/>
    </row>
    <row r="127" spans="5:27" ht="14.25" customHeight="1" x14ac:dyDescent="0.35">
      <c r="E127" s="18" t="s">
        <v>924</v>
      </c>
      <c r="S127" s="31"/>
      <c r="T127" s="20"/>
      <c r="U127" s="20"/>
      <c r="V127" s="20"/>
      <c r="W127" s="20"/>
      <c r="X127" s="20"/>
      <c r="AA127" s="31"/>
    </row>
    <row r="128" spans="5:27" ht="14.25" customHeight="1" x14ac:dyDescent="0.35">
      <c r="E128" s="18" t="s">
        <v>973</v>
      </c>
      <c r="S128" s="31"/>
      <c r="T128" s="20"/>
      <c r="U128" s="20"/>
      <c r="V128" s="20"/>
      <c r="W128" s="20"/>
      <c r="X128" s="20"/>
      <c r="AA128" s="31"/>
    </row>
    <row r="129" spans="5:27" ht="14.25" customHeight="1" x14ac:dyDescent="0.35">
      <c r="E129" s="18" t="s">
        <v>1085</v>
      </c>
      <c r="S129" s="31"/>
      <c r="T129" s="20"/>
      <c r="U129" s="20"/>
      <c r="V129" s="20"/>
      <c r="W129" s="20"/>
      <c r="X129" s="20"/>
      <c r="AA129" s="31"/>
    </row>
    <row r="130" spans="5:27" ht="14.25" customHeight="1" x14ac:dyDescent="0.35">
      <c r="E130" s="18" t="s">
        <v>1086</v>
      </c>
      <c r="S130" s="31"/>
      <c r="T130" s="20"/>
      <c r="U130" s="20"/>
      <c r="V130" s="20"/>
      <c r="W130" s="20"/>
      <c r="X130" s="20"/>
      <c r="AA130" s="31"/>
    </row>
    <row r="131" spans="5:27" ht="14.25" customHeight="1" x14ac:dyDescent="0.35">
      <c r="E131" s="18" t="s">
        <v>1087</v>
      </c>
      <c r="S131" s="31"/>
      <c r="T131" s="20"/>
      <c r="U131" s="20"/>
      <c r="V131" s="20"/>
      <c r="W131" s="20"/>
      <c r="X131" s="20"/>
      <c r="AA131" s="31"/>
    </row>
    <row r="132" spans="5:27" ht="14.25" customHeight="1" x14ac:dyDescent="0.35">
      <c r="E132" s="18" t="s">
        <v>1088</v>
      </c>
      <c r="S132" s="31"/>
      <c r="T132" s="20"/>
      <c r="U132" s="20"/>
      <c r="V132" s="20"/>
      <c r="W132" s="20"/>
      <c r="X132" s="20"/>
      <c r="AA132" s="31"/>
    </row>
    <row r="133" spans="5:27" ht="14.25" customHeight="1" x14ac:dyDescent="0.35">
      <c r="E133" s="18" t="s">
        <v>902</v>
      </c>
      <c r="S133" s="31"/>
      <c r="T133" s="20"/>
      <c r="U133" s="20"/>
      <c r="V133" s="20"/>
      <c r="W133" s="20"/>
      <c r="X133" s="20"/>
      <c r="AA133" s="31"/>
    </row>
    <row r="134" spans="5:27" ht="14.25" customHeight="1" x14ac:dyDescent="0.35">
      <c r="E134" s="18" t="s">
        <v>1089</v>
      </c>
      <c r="S134" s="31"/>
      <c r="T134" s="20"/>
      <c r="U134" s="20"/>
      <c r="V134" s="20"/>
      <c r="W134" s="20"/>
      <c r="X134" s="20"/>
      <c r="AA134" s="31"/>
    </row>
    <row r="135" spans="5:27" ht="14.25" customHeight="1" x14ac:dyDescent="0.35">
      <c r="E135" s="18" t="s">
        <v>1090</v>
      </c>
      <c r="S135" s="31"/>
      <c r="T135" s="20"/>
      <c r="U135" s="20"/>
      <c r="V135" s="20"/>
      <c r="W135" s="20"/>
      <c r="X135" s="20"/>
      <c r="AA135" s="31"/>
    </row>
    <row r="136" spans="5:27" ht="14.25" customHeight="1" x14ac:dyDescent="0.35">
      <c r="E136" s="18" t="s">
        <v>913</v>
      </c>
      <c r="S136" s="31"/>
      <c r="T136" s="20"/>
      <c r="U136" s="20"/>
      <c r="V136" s="20"/>
      <c r="W136" s="20"/>
      <c r="X136" s="20"/>
      <c r="AA136" s="31"/>
    </row>
    <row r="137" spans="5:27" ht="14.25" customHeight="1" x14ac:dyDescent="0.35">
      <c r="E137" s="18" t="s">
        <v>1091</v>
      </c>
      <c r="S137" s="31"/>
      <c r="T137" s="20"/>
      <c r="U137" s="20"/>
      <c r="V137" s="20"/>
      <c r="W137" s="20"/>
      <c r="X137" s="20"/>
      <c r="AA137" s="31"/>
    </row>
    <row r="138" spans="5:27" ht="14.25" customHeight="1" x14ac:dyDescent="0.35">
      <c r="E138" s="18" t="s">
        <v>1092</v>
      </c>
      <c r="S138" s="31"/>
      <c r="T138" s="20"/>
      <c r="U138" s="20"/>
      <c r="V138" s="20"/>
      <c r="W138" s="20"/>
      <c r="X138" s="20"/>
      <c r="AA138" s="31"/>
    </row>
    <row r="139" spans="5:27" ht="14.25" customHeight="1" x14ac:dyDescent="0.35">
      <c r="E139" s="18" t="s">
        <v>1093</v>
      </c>
      <c r="S139" s="31"/>
      <c r="T139" s="20"/>
      <c r="U139" s="20"/>
      <c r="V139" s="20"/>
      <c r="W139" s="20"/>
      <c r="X139" s="20"/>
      <c r="AA139" s="31"/>
    </row>
    <row r="140" spans="5:27" ht="14.25" customHeight="1" x14ac:dyDescent="0.35">
      <c r="E140" s="18" t="s">
        <v>1094</v>
      </c>
      <c r="S140" s="31"/>
      <c r="T140" s="20"/>
      <c r="U140" s="20"/>
      <c r="V140" s="20"/>
      <c r="W140" s="20"/>
      <c r="X140" s="20"/>
      <c r="AA140" s="31"/>
    </row>
    <row r="141" spans="5:27" ht="14.25" customHeight="1" x14ac:dyDescent="0.35">
      <c r="E141" s="18" t="s">
        <v>882</v>
      </c>
      <c r="S141" s="31"/>
      <c r="T141" s="20"/>
      <c r="U141" s="20"/>
      <c r="V141" s="20"/>
      <c r="W141" s="20"/>
      <c r="X141" s="20"/>
      <c r="AA141" s="31"/>
    </row>
    <row r="142" spans="5:27" ht="14.25" customHeight="1" x14ac:dyDescent="0.35">
      <c r="E142" s="18" t="s">
        <v>1095</v>
      </c>
      <c r="S142" s="31"/>
      <c r="T142" s="20"/>
      <c r="U142" s="20"/>
      <c r="V142" s="20"/>
      <c r="W142" s="20"/>
      <c r="X142" s="20"/>
      <c r="AA142" s="31"/>
    </row>
    <row r="143" spans="5:27" ht="14.25" customHeight="1" x14ac:dyDescent="0.35">
      <c r="E143" s="18" t="s">
        <v>1096</v>
      </c>
      <c r="S143" s="31"/>
      <c r="T143" s="20"/>
      <c r="U143" s="20"/>
      <c r="V143" s="20"/>
      <c r="W143" s="20"/>
      <c r="X143" s="20"/>
      <c r="AA143" s="31"/>
    </row>
    <row r="144" spans="5:27" ht="14.25" customHeight="1" x14ac:dyDescent="0.35">
      <c r="E144" s="20" t="s">
        <v>1097</v>
      </c>
      <c r="S144" s="31"/>
      <c r="T144" s="20"/>
      <c r="U144" s="20"/>
      <c r="V144" s="20"/>
      <c r="W144" s="20"/>
      <c r="X144" s="20"/>
      <c r="AA144" s="31"/>
    </row>
    <row r="145" spans="5:27" ht="14.25" customHeight="1" x14ac:dyDescent="0.35">
      <c r="E145" s="18" t="s">
        <v>1098</v>
      </c>
      <c r="S145" s="31"/>
      <c r="T145" s="20"/>
      <c r="U145" s="20"/>
      <c r="V145" s="20"/>
      <c r="W145" s="20"/>
      <c r="X145" s="20"/>
      <c r="AA145" s="31"/>
    </row>
    <row r="146" spans="5:27" ht="14.25" customHeight="1" x14ac:dyDescent="0.35">
      <c r="E146" s="18" t="s">
        <v>1099</v>
      </c>
      <c r="S146" s="31"/>
      <c r="T146" s="20"/>
      <c r="U146" s="20"/>
      <c r="V146" s="20"/>
      <c r="W146" s="20"/>
      <c r="X146" s="20"/>
      <c r="AA146" s="31"/>
    </row>
    <row r="147" spans="5:27" ht="14.25" customHeight="1" x14ac:dyDescent="0.35">
      <c r="E147" s="18" t="s">
        <v>906</v>
      </c>
      <c r="S147" s="31"/>
      <c r="T147" s="20"/>
      <c r="U147" s="20"/>
      <c r="V147" s="20"/>
      <c r="W147" s="20"/>
      <c r="X147" s="20"/>
      <c r="AA147" s="31"/>
    </row>
    <row r="148" spans="5:27" ht="14.25" customHeight="1" x14ac:dyDescent="0.35">
      <c r="E148" s="18" t="s">
        <v>1100</v>
      </c>
      <c r="S148" s="31"/>
      <c r="T148" s="20"/>
      <c r="U148" s="20"/>
      <c r="V148" s="20"/>
      <c r="W148" s="20"/>
      <c r="X148" s="20"/>
      <c r="AA148" s="31"/>
    </row>
    <row r="149" spans="5:27" ht="14.25" customHeight="1" x14ac:dyDescent="0.35">
      <c r="E149" s="18" t="s">
        <v>1101</v>
      </c>
      <c r="S149" s="31"/>
      <c r="T149" s="20"/>
      <c r="U149" s="20"/>
      <c r="V149" s="20"/>
      <c r="W149" s="20"/>
      <c r="X149" s="20"/>
      <c r="AA149" s="31"/>
    </row>
    <row r="150" spans="5:27" ht="14.25" customHeight="1" x14ac:dyDescent="0.35">
      <c r="E150" s="18" t="s">
        <v>1102</v>
      </c>
      <c r="S150" s="31"/>
      <c r="T150" s="20"/>
      <c r="U150" s="20"/>
      <c r="V150" s="20"/>
      <c r="W150" s="20"/>
      <c r="X150" s="20"/>
      <c r="AA150" s="31"/>
    </row>
    <row r="151" spans="5:27" ht="14.25" customHeight="1" x14ac:dyDescent="0.35">
      <c r="E151" s="18" t="s">
        <v>1103</v>
      </c>
      <c r="S151" s="31"/>
      <c r="T151" s="20"/>
      <c r="U151" s="20"/>
      <c r="V151" s="20"/>
      <c r="W151" s="20"/>
      <c r="X151" s="20"/>
      <c r="AA151" s="31"/>
    </row>
    <row r="152" spans="5:27" ht="14.25" customHeight="1" x14ac:dyDescent="0.35">
      <c r="E152" s="18" t="s">
        <v>1104</v>
      </c>
      <c r="S152" s="31"/>
      <c r="T152" s="20"/>
      <c r="U152" s="20"/>
      <c r="V152" s="20"/>
      <c r="W152" s="20"/>
      <c r="X152" s="20"/>
      <c r="AA152" s="31"/>
    </row>
    <row r="153" spans="5:27" ht="14.25" customHeight="1" x14ac:dyDescent="0.35">
      <c r="E153" s="18" t="s">
        <v>903</v>
      </c>
      <c r="S153" s="31"/>
      <c r="T153" s="20"/>
      <c r="U153" s="20"/>
      <c r="V153" s="20"/>
      <c r="W153" s="20"/>
      <c r="X153" s="20"/>
      <c r="AA153" s="31"/>
    </row>
    <row r="154" spans="5:27" ht="14.25" customHeight="1" x14ac:dyDescent="0.35">
      <c r="E154" s="18" t="s">
        <v>1105</v>
      </c>
      <c r="S154" s="31"/>
      <c r="T154" s="20"/>
      <c r="U154" s="20"/>
      <c r="V154" s="20"/>
      <c r="W154" s="20"/>
      <c r="X154" s="20"/>
      <c r="AA154" s="31"/>
    </row>
    <row r="155" spans="5:27" ht="14.25" customHeight="1" x14ac:dyDescent="0.35">
      <c r="E155" s="18" t="s">
        <v>1019</v>
      </c>
      <c r="S155" s="31"/>
      <c r="T155" s="20"/>
      <c r="U155" s="20"/>
      <c r="V155" s="20"/>
      <c r="W155" s="20"/>
      <c r="X155" s="20"/>
      <c r="AA155" s="31"/>
    </row>
    <row r="156" spans="5:27" ht="14.25" customHeight="1" x14ac:dyDescent="0.35">
      <c r="E156" s="20"/>
      <c r="S156" s="31"/>
      <c r="T156" s="20"/>
      <c r="U156" s="20"/>
      <c r="V156" s="20"/>
      <c r="W156" s="20"/>
      <c r="X156" s="20"/>
      <c r="AA156" s="31"/>
    </row>
    <row r="157" spans="5:27" ht="14.25" customHeight="1" x14ac:dyDescent="0.35">
      <c r="S157" s="31"/>
      <c r="T157" s="20"/>
      <c r="U157" s="20"/>
      <c r="V157" s="20"/>
      <c r="W157" s="20"/>
      <c r="X157" s="20"/>
      <c r="AA157" s="31"/>
    </row>
    <row r="158" spans="5:27" ht="14.25" customHeight="1" x14ac:dyDescent="0.35">
      <c r="S158" s="31"/>
      <c r="T158" s="20"/>
      <c r="U158" s="20"/>
      <c r="V158" s="20"/>
      <c r="W158" s="20"/>
      <c r="X158" s="20"/>
      <c r="AA158" s="31"/>
    </row>
    <row r="159" spans="5:27" ht="14.25" customHeight="1" x14ac:dyDescent="0.35">
      <c r="S159" s="31"/>
      <c r="T159" s="20"/>
      <c r="U159" s="20"/>
      <c r="V159" s="20"/>
      <c r="W159" s="20"/>
      <c r="X159" s="20"/>
      <c r="AA159" s="31"/>
    </row>
    <row r="160" spans="5:27" ht="14.25" customHeight="1" x14ac:dyDescent="0.35">
      <c r="S160" s="31"/>
      <c r="T160" s="20"/>
      <c r="U160" s="20"/>
      <c r="V160" s="20"/>
      <c r="W160" s="20"/>
      <c r="X160" s="20"/>
      <c r="AA160" s="31"/>
    </row>
    <row r="161" spans="19:27" ht="14.25" customHeight="1" x14ac:dyDescent="0.35">
      <c r="S161" s="31"/>
      <c r="T161" s="20"/>
      <c r="U161" s="20"/>
      <c r="V161" s="20"/>
      <c r="W161" s="20"/>
      <c r="X161" s="20"/>
      <c r="AA161" s="31"/>
    </row>
    <row r="162" spans="19:27" ht="14.25" customHeight="1" x14ac:dyDescent="0.35">
      <c r="S162" s="31"/>
      <c r="T162" s="20"/>
      <c r="U162" s="20"/>
      <c r="V162" s="20"/>
      <c r="W162" s="20"/>
      <c r="X162" s="20"/>
      <c r="AA162" s="31"/>
    </row>
    <row r="163" spans="19:27" ht="14.25" customHeight="1" x14ac:dyDescent="0.35">
      <c r="S163" s="31"/>
      <c r="T163" s="20"/>
      <c r="U163" s="20"/>
      <c r="V163" s="20"/>
      <c r="W163" s="20"/>
      <c r="X163" s="20"/>
      <c r="AA163" s="31"/>
    </row>
    <row r="164" spans="19:27" ht="14.25" customHeight="1" x14ac:dyDescent="0.35">
      <c r="S164" s="31"/>
      <c r="T164" s="20"/>
      <c r="U164" s="20"/>
      <c r="V164" s="20"/>
      <c r="W164" s="20"/>
      <c r="X164" s="20"/>
      <c r="AA164" s="31"/>
    </row>
    <row r="165" spans="19:27" ht="14.25" customHeight="1" x14ac:dyDescent="0.35">
      <c r="S165" s="31"/>
      <c r="T165" s="20"/>
      <c r="U165" s="20"/>
      <c r="V165" s="20"/>
      <c r="W165" s="20"/>
      <c r="X165" s="20"/>
      <c r="AA165" s="31"/>
    </row>
    <row r="166" spans="19:27" ht="14.25" customHeight="1" x14ac:dyDescent="0.35">
      <c r="S166" s="31"/>
      <c r="T166" s="20"/>
      <c r="U166" s="20"/>
      <c r="V166" s="20"/>
      <c r="W166" s="20"/>
      <c r="X166" s="20"/>
      <c r="AA166" s="31"/>
    </row>
    <row r="167" spans="19:27" ht="14.25" customHeight="1" x14ac:dyDescent="0.35">
      <c r="S167" s="31"/>
      <c r="T167" s="20"/>
      <c r="U167" s="20"/>
      <c r="V167" s="20"/>
      <c r="W167" s="20"/>
      <c r="X167" s="20"/>
      <c r="AA167" s="31"/>
    </row>
    <row r="168" spans="19:27" ht="14.25" customHeight="1" x14ac:dyDescent="0.35">
      <c r="S168" s="31"/>
      <c r="T168" s="20"/>
      <c r="U168" s="20"/>
      <c r="V168" s="20"/>
      <c r="W168" s="20"/>
      <c r="X168" s="20"/>
      <c r="AA168" s="31"/>
    </row>
    <row r="169" spans="19:27" ht="14.25" customHeight="1" x14ac:dyDescent="0.35">
      <c r="S169" s="31"/>
      <c r="T169" s="20"/>
      <c r="U169" s="20"/>
      <c r="V169" s="20"/>
      <c r="W169" s="20"/>
      <c r="X169" s="20"/>
      <c r="AA169" s="31"/>
    </row>
    <row r="170" spans="19:27" ht="14.25" customHeight="1" x14ac:dyDescent="0.35">
      <c r="S170" s="31"/>
      <c r="T170" s="20"/>
      <c r="U170" s="20"/>
      <c r="V170" s="20"/>
      <c r="W170" s="20"/>
      <c r="X170" s="20"/>
      <c r="AA170" s="31"/>
    </row>
    <row r="171" spans="19:27" ht="14.25" customHeight="1" x14ac:dyDescent="0.35">
      <c r="S171" s="31"/>
      <c r="T171" s="20"/>
      <c r="U171" s="20"/>
      <c r="V171" s="20"/>
      <c r="W171" s="20"/>
      <c r="X171" s="20"/>
      <c r="AA171" s="31"/>
    </row>
    <row r="172" spans="19:27" ht="14.25" customHeight="1" x14ac:dyDescent="0.35">
      <c r="S172" s="31"/>
      <c r="T172" s="20"/>
      <c r="U172" s="20"/>
      <c r="V172" s="20"/>
      <c r="W172" s="20"/>
      <c r="X172" s="20"/>
      <c r="AA172" s="31"/>
    </row>
    <row r="173" spans="19:27" ht="14.25" customHeight="1" x14ac:dyDescent="0.35">
      <c r="S173" s="31"/>
      <c r="T173" s="20"/>
      <c r="U173" s="20"/>
      <c r="V173" s="20"/>
      <c r="W173" s="20"/>
      <c r="X173" s="20"/>
      <c r="AA173" s="31"/>
    </row>
    <row r="174" spans="19:27" ht="14.25" customHeight="1" x14ac:dyDescent="0.35">
      <c r="S174" s="31"/>
      <c r="T174" s="20"/>
      <c r="U174" s="20"/>
      <c r="V174" s="20"/>
      <c r="W174" s="20"/>
      <c r="X174" s="20"/>
      <c r="AA174" s="31"/>
    </row>
    <row r="175" spans="19:27" ht="14.25" customHeight="1" x14ac:dyDescent="0.35">
      <c r="S175" s="31"/>
      <c r="T175" s="20"/>
      <c r="U175" s="20"/>
      <c r="V175" s="20"/>
      <c r="W175" s="20"/>
      <c r="X175" s="20"/>
      <c r="AA175" s="31"/>
    </row>
    <row r="176" spans="19:27" ht="14.25" customHeight="1" x14ac:dyDescent="0.35">
      <c r="S176" s="31"/>
      <c r="T176" s="20"/>
      <c r="U176" s="20"/>
      <c r="V176" s="20"/>
      <c r="W176" s="20"/>
      <c r="X176" s="20"/>
      <c r="AA176" s="31"/>
    </row>
    <row r="177" spans="19:27" ht="14.25" customHeight="1" x14ac:dyDescent="0.35">
      <c r="S177" s="31"/>
      <c r="T177" s="20"/>
      <c r="U177" s="20"/>
      <c r="V177" s="20"/>
      <c r="W177" s="20"/>
      <c r="X177" s="20"/>
      <c r="AA177" s="31"/>
    </row>
    <row r="178" spans="19:27" ht="14.25" customHeight="1" x14ac:dyDescent="0.35">
      <c r="S178" s="31"/>
      <c r="T178" s="20"/>
      <c r="U178" s="20"/>
      <c r="V178" s="20"/>
      <c r="W178" s="20"/>
      <c r="X178" s="20"/>
      <c r="AA178" s="31"/>
    </row>
    <row r="179" spans="19:27" ht="14.25" customHeight="1" x14ac:dyDescent="0.35">
      <c r="S179" s="31"/>
      <c r="T179" s="20"/>
      <c r="U179" s="20"/>
      <c r="V179" s="20"/>
      <c r="W179" s="20"/>
      <c r="X179" s="20"/>
      <c r="AA179" s="31"/>
    </row>
    <row r="180" spans="19:27" ht="14.25" customHeight="1" x14ac:dyDescent="0.35">
      <c r="S180" s="31"/>
      <c r="T180" s="20"/>
      <c r="U180" s="20"/>
      <c r="V180" s="20"/>
      <c r="W180" s="20"/>
      <c r="X180" s="20"/>
      <c r="AA180" s="31"/>
    </row>
    <row r="181" spans="19:27" ht="14.25" customHeight="1" x14ac:dyDescent="0.35">
      <c r="S181" s="31"/>
      <c r="T181" s="20"/>
      <c r="U181" s="20"/>
      <c r="V181" s="20"/>
      <c r="W181" s="20"/>
      <c r="X181" s="20"/>
      <c r="AA181" s="31"/>
    </row>
    <row r="182" spans="19:27" ht="14.25" customHeight="1" x14ac:dyDescent="0.35">
      <c r="S182" s="31"/>
      <c r="T182" s="20"/>
      <c r="U182" s="20"/>
      <c r="V182" s="20"/>
      <c r="W182" s="20"/>
      <c r="X182" s="20"/>
      <c r="AA182" s="31"/>
    </row>
    <row r="183" spans="19:27" ht="14.25" customHeight="1" x14ac:dyDescent="0.35">
      <c r="S183" s="31"/>
      <c r="T183" s="20"/>
      <c r="U183" s="20"/>
      <c r="V183" s="20"/>
      <c r="W183" s="20"/>
      <c r="X183" s="20"/>
      <c r="AA183" s="31"/>
    </row>
    <row r="184" spans="19:27" ht="14.25" customHeight="1" x14ac:dyDescent="0.35">
      <c r="S184" s="31"/>
      <c r="T184" s="20"/>
      <c r="U184" s="20"/>
      <c r="V184" s="20"/>
      <c r="W184" s="20"/>
      <c r="X184" s="20"/>
      <c r="AA184" s="31"/>
    </row>
    <row r="185" spans="19:27" ht="14.25" customHeight="1" x14ac:dyDescent="0.35">
      <c r="S185" s="31"/>
      <c r="T185" s="20"/>
      <c r="U185" s="20"/>
      <c r="V185" s="20"/>
      <c r="W185" s="20"/>
      <c r="X185" s="20"/>
      <c r="AA185" s="31"/>
    </row>
    <row r="186" spans="19:27" ht="14.25" customHeight="1" x14ac:dyDescent="0.35">
      <c r="S186" s="31"/>
      <c r="T186" s="20"/>
      <c r="U186" s="20"/>
      <c r="V186" s="20"/>
      <c r="W186" s="20"/>
      <c r="X186" s="20"/>
      <c r="AA186" s="31"/>
    </row>
    <row r="187" spans="19:27" ht="14.25" customHeight="1" x14ac:dyDescent="0.35">
      <c r="S187" s="31"/>
      <c r="T187" s="20"/>
      <c r="U187" s="20"/>
      <c r="V187" s="20"/>
      <c r="W187" s="20"/>
      <c r="X187" s="20"/>
      <c r="AA187" s="31"/>
    </row>
    <row r="188" spans="19:27" ht="14.25" customHeight="1" x14ac:dyDescent="0.35">
      <c r="S188" s="31"/>
      <c r="T188" s="20"/>
      <c r="U188" s="20"/>
      <c r="V188" s="20"/>
      <c r="W188" s="20"/>
      <c r="X188" s="20"/>
      <c r="AA188" s="31"/>
    </row>
    <row r="189" spans="19:27" ht="14.25" customHeight="1" x14ac:dyDescent="0.35">
      <c r="S189" s="31"/>
      <c r="T189" s="20"/>
      <c r="U189" s="20"/>
      <c r="V189" s="20"/>
      <c r="W189" s="20"/>
      <c r="X189" s="20"/>
      <c r="AA189" s="31"/>
    </row>
    <row r="190" spans="19:27" ht="14.25" customHeight="1" x14ac:dyDescent="0.35">
      <c r="S190" s="31"/>
      <c r="T190" s="20"/>
      <c r="U190" s="20"/>
      <c r="V190" s="20"/>
      <c r="W190" s="20"/>
      <c r="X190" s="20"/>
      <c r="AA190" s="31"/>
    </row>
    <row r="191" spans="19:27" ht="14.25" customHeight="1" x14ac:dyDescent="0.35">
      <c r="S191" s="31"/>
      <c r="T191" s="20"/>
      <c r="U191" s="20"/>
      <c r="V191" s="20"/>
      <c r="W191" s="20"/>
      <c r="X191" s="20"/>
      <c r="AA191" s="31"/>
    </row>
    <row r="192" spans="19:27" ht="14.25" customHeight="1" x14ac:dyDescent="0.35">
      <c r="S192" s="31"/>
      <c r="T192" s="20"/>
      <c r="U192" s="20"/>
      <c r="V192" s="20"/>
      <c r="W192" s="20"/>
      <c r="X192" s="20"/>
      <c r="AA192" s="31"/>
    </row>
    <row r="193" spans="19:27" ht="14.25" customHeight="1" x14ac:dyDescent="0.35">
      <c r="S193" s="31"/>
      <c r="T193" s="20"/>
      <c r="U193" s="20"/>
      <c r="V193" s="20"/>
      <c r="W193" s="20"/>
      <c r="X193" s="20"/>
      <c r="AA193" s="31"/>
    </row>
    <row r="194" spans="19:27" ht="14.25" customHeight="1" x14ac:dyDescent="0.35">
      <c r="S194" s="31"/>
      <c r="T194" s="20"/>
      <c r="U194" s="20"/>
      <c r="V194" s="20"/>
      <c r="W194" s="20"/>
      <c r="X194" s="20"/>
      <c r="AA194" s="31"/>
    </row>
    <row r="195" spans="19:27" ht="14.25" customHeight="1" x14ac:dyDescent="0.35">
      <c r="S195" s="31"/>
      <c r="T195" s="20"/>
      <c r="U195" s="20"/>
      <c r="V195" s="20"/>
      <c r="W195" s="20"/>
      <c r="X195" s="20"/>
      <c r="AA195" s="31"/>
    </row>
    <row r="196" spans="19:27" ht="14.25" customHeight="1" x14ac:dyDescent="0.35">
      <c r="S196" s="31"/>
      <c r="T196" s="20"/>
      <c r="U196" s="20"/>
      <c r="V196" s="20"/>
      <c r="W196" s="20"/>
      <c r="X196" s="20"/>
      <c r="AA196" s="31"/>
    </row>
    <row r="197" spans="19:27" ht="14.25" customHeight="1" x14ac:dyDescent="0.35">
      <c r="S197" s="31"/>
      <c r="T197" s="20"/>
      <c r="U197" s="20"/>
      <c r="V197" s="20"/>
      <c r="W197" s="20"/>
      <c r="X197" s="20"/>
      <c r="AA197" s="31"/>
    </row>
    <row r="198" spans="19:27" ht="14.25" customHeight="1" x14ac:dyDescent="0.35">
      <c r="S198" s="31"/>
      <c r="T198" s="20"/>
      <c r="U198" s="20"/>
      <c r="V198" s="20"/>
      <c r="W198" s="20"/>
      <c r="X198" s="20"/>
      <c r="AA198" s="31"/>
    </row>
    <row r="199" spans="19:27" ht="14.25" customHeight="1" x14ac:dyDescent="0.35">
      <c r="S199" s="31"/>
      <c r="T199" s="20"/>
      <c r="U199" s="20"/>
      <c r="V199" s="20"/>
      <c r="W199" s="20"/>
      <c r="X199" s="20"/>
      <c r="AA199" s="31"/>
    </row>
    <row r="200" spans="19:27" ht="14.25" customHeight="1" x14ac:dyDescent="0.35">
      <c r="S200" s="31"/>
      <c r="T200" s="20"/>
      <c r="U200" s="20"/>
      <c r="V200" s="20"/>
      <c r="W200" s="20"/>
      <c r="X200" s="20"/>
      <c r="AA200" s="31"/>
    </row>
    <row r="201" spans="19:27" ht="14.25" customHeight="1" x14ac:dyDescent="0.35">
      <c r="S201" s="31"/>
      <c r="T201" s="20"/>
      <c r="U201" s="20"/>
      <c r="V201" s="20"/>
      <c r="W201" s="20"/>
      <c r="X201" s="20"/>
      <c r="AA201" s="31"/>
    </row>
    <row r="202" spans="19:27" ht="14.25" customHeight="1" x14ac:dyDescent="0.35">
      <c r="S202" s="31"/>
      <c r="T202" s="20"/>
      <c r="U202" s="20"/>
      <c r="V202" s="20"/>
      <c r="W202" s="20"/>
      <c r="X202" s="20"/>
      <c r="AA202" s="31"/>
    </row>
    <row r="203" spans="19:27" ht="14.25" customHeight="1" x14ac:dyDescent="0.35">
      <c r="S203" s="31"/>
      <c r="T203" s="20"/>
      <c r="U203" s="20"/>
      <c r="V203" s="20"/>
      <c r="W203" s="20"/>
      <c r="X203" s="20"/>
      <c r="AA203" s="31"/>
    </row>
    <row r="204" spans="19:27" ht="14.25" customHeight="1" x14ac:dyDescent="0.35">
      <c r="S204" s="31"/>
      <c r="T204" s="20"/>
      <c r="U204" s="20"/>
      <c r="V204" s="20"/>
      <c r="W204" s="20"/>
      <c r="X204" s="20"/>
      <c r="AA204" s="31"/>
    </row>
    <row r="205" spans="19:27" ht="14.25" customHeight="1" x14ac:dyDescent="0.35">
      <c r="S205" s="31"/>
      <c r="T205" s="20"/>
      <c r="U205" s="20"/>
      <c r="V205" s="20"/>
      <c r="W205" s="20"/>
      <c r="X205" s="20"/>
      <c r="AA205" s="31"/>
    </row>
    <row r="206" spans="19:27" ht="14.25" customHeight="1" x14ac:dyDescent="0.35">
      <c r="S206" s="31"/>
      <c r="T206" s="20"/>
      <c r="U206" s="20"/>
      <c r="V206" s="20"/>
      <c r="W206" s="20"/>
      <c r="X206" s="20"/>
      <c r="AA206" s="31"/>
    </row>
    <row r="207" spans="19:27" ht="14.25" customHeight="1" x14ac:dyDescent="0.35">
      <c r="S207" s="31"/>
      <c r="T207" s="20"/>
      <c r="U207" s="20"/>
      <c r="V207" s="20"/>
      <c r="W207" s="20"/>
      <c r="X207" s="20"/>
      <c r="AA207" s="31"/>
    </row>
    <row r="208" spans="19:27" ht="14.25" customHeight="1" x14ac:dyDescent="0.35">
      <c r="S208" s="31"/>
      <c r="T208" s="20"/>
      <c r="U208" s="20"/>
      <c r="V208" s="20"/>
      <c r="W208" s="20"/>
      <c r="X208" s="20"/>
      <c r="AA208" s="31"/>
    </row>
    <row r="209" spans="19:27" ht="14.25" customHeight="1" x14ac:dyDescent="0.35">
      <c r="S209" s="31"/>
      <c r="T209" s="20"/>
      <c r="U209" s="20"/>
      <c r="V209" s="20"/>
      <c r="W209" s="20"/>
      <c r="X209" s="20"/>
      <c r="AA209" s="31"/>
    </row>
    <row r="210" spans="19:27" ht="14.25" customHeight="1" x14ac:dyDescent="0.35">
      <c r="S210" s="31"/>
      <c r="T210" s="20"/>
      <c r="U210" s="20"/>
      <c r="V210" s="20"/>
      <c r="W210" s="20"/>
      <c r="X210" s="20"/>
      <c r="AA210" s="31"/>
    </row>
    <row r="211" spans="19:27" ht="14.25" customHeight="1" x14ac:dyDescent="0.35">
      <c r="S211" s="31"/>
      <c r="T211" s="20"/>
      <c r="U211" s="20"/>
      <c r="V211" s="20"/>
      <c r="W211" s="20"/>
      <c r="X211" s="20"/>
      <c r="AA211" s="31"/>
    </row>
    <row r="212" spans="19:27" ht="14.25" customHeight="1" x14ac:dyDescent="0.35">
      <c r="S212" s="31"/>
      <c r="T212" s="20"/>
      <c r="U212" s="20"/>
      <c r="V212" s="20"/>
      <c r="W212" s="20"/>
      <c r="X212" s="20"/>
      <c r="AA212" s="31"/>
    </row>
    <row r="213" spans="19:27" ht="14.25" customHeight="1" x14ac:dyDescent="0.35">
      <c r="S213" s="31"/>
      <c r="T213" s="20"/>
      <c r="U213" s="20"/>
      <c r="V213" s="20"/>
      <c r="W213" s="20"/>
      <c r="X213" s="20"/>
      <c r="AA213" s="31"/>
    </row>
    <row r="214" spans="19:27" ht="14.25" customHeight="1" x14ac:dyDescent="0.35">
      <c r="S214" s="31"/>
      <c r="T214" s="20"/>
      <c r="U214" s="20"/>
      <c r="V214" s="20"/>
      <c r="W214" s="20"/>
      <c r="X214" s="20"/>
      <c r="AA214" s="31"/>
    </row>
    <row r="215" spans="19:27" ht="14.25" customHeight="1" x14ac:dyDescent="0.35">
      <c r="S215" s="31"/>
      <c r="T215" s="20"/>
      <c r="U215" s="20"/>
      <c r="V215" s="20"/>
      <c r="W215" s="20"/>
      <c r="X215" s="20"/>
      <c r="AA215" s="31"/>
    </row>
    <row r="216" spans="19:27" ht="14.25" customHeight="1" x14ac:dyDescent="0.35">
      <c r="S216" s="31"/>
      <c r="T216" s="20"/>
      <c r="U216" s="20"/>
      <c r="V216" s="20"/>
      <c r="W216" s="20"/>
      <c r="X216" s="20"/>
      <c r="AA216" s="31"/>
    </row>
    <row r="217" spans="19:27" ht="14.25" customHeight="1" x14ac:dyDescent="0.35">
      <c r="S217" s="31"/>
      <c r="T217" s="20"/>
      <c r="U217" s="20"/>
      <c r="V217" s="20"/>
      <c r="W217" s="20"/>
      <c r="X217" s="20"/>
      <c r="AA217" s="31"/>
    </row>
    <row r="218" spans="19:27" ht="14.25" customHeight="1" x14ac:dyDescent="0.35">
      <c r="S218" s="31"/>
      <c r="T218" s="20"/>
      <c r="U218" s="20"/>
      <c r="V218" s="20"/>
      <c r="W218" s="20"/>
      <c r="X218" s="20"/>
      <c r="AA218" s="31"/>
    </row>
    <row r="219" spans="19:27" ht="14.25" customHeight="1" x14ac:dyDescent="0.35">
      <c r="S219" s="31"/>
      <c r="T219" s="20"/>
      <c r="U219" s="20"/>
      <c r="V219" s="20"/>
      <c r="W219" s="20"/>
      <c r="X219" s="20"/>
      <c r="AA219" s="31"/>
    </row>
    <row r="220" spans="19:27" ht="14.25" customHeight="1" x14ac:dyDescent="0.35">
      <c r="S220" s="31"/>
      <c r="T220" s="20"/>
      <c r="U220" s="20"/>
      <c r="V220" s="20"/>
      <c r="W220" s="20"/>
      <c r="X220" s="20"/>
      <c r="AA220" s="31"/>
    </row>
    <row r="221" spans="19:27" ht="14.25" customHeight="1" x14ac:dyDescent="0.35">
      <c r="S221" s="31"/>
      <c r="T221" s="20"/>
      <c r="U221" s="20"/>
      <c r="V221" s="20"/>
      <c r="W221" s="20"/>
      <c r="X221" s="20"/>
      <c r="AA221" s="31"/>
    </row>
    <row r="222" spans="19:27" ht="14.25" customHeight="1" x14ac:dyDescent="0.35">
      <c r="S222" s="31"/>
      <c r="T222" s="20"/>
      <c r="U222" s="20"/>
      <c r="V222" s="20"/>
      <c r="W222" s="20"/>
      <c r="X222" s="20"/>
      <c r="AA222" s="31"/>
    </row>
    <row r="223" spans="19:27" ht="14.25" customHeight="1" x14ac:dyDescent="0.35">
      <c r="S223" s="31"/>
      <c r="T223" s="20"/>
      <c r="U223" s="20"/>
      <c r="V223" s="20"/>
      <c r="W223" s="20"/>
      <c r="X223" s="20"/>
      <c r="AA223" s="31"/>
    </row>
    <row r="224" spans="19:27" ht="14.25" customHeight="1" x14ac:dyDescent="0.35">
      <c r="S224" s="31"/>
      <c r="T224" s="20"/>
      <c r="U224" s="20"/>
      <c r="V224" s="20"/>
      <c r="W224" s="20"/>
      <c r="X224" s="20"/>
      <c r="AA224" s="31"/>
    </row>
    <row r="225" spans="19:27" ht="14.25" customHeight="1" x14ac:dyDescent="0.35">
      <c r="S225" s="31"/>
      <c r="T225" s="20"/>
      <c r="U225" s="20"/>
      <c r="V225" s="20"/>
      <c r="W225" s="20"/>
      <c r="X225" s="20"/>
      <c r="AA225" s="31"/>
    </row>
    <row r="226" spans="19:27" ht="14.25" customHeight="1" x14ac:dyDescent="0.35">
      <c r="S226" s="31"/>
      <c r="T226" s="20"/>
      <c r="U226" s="20"/>
      <c r="V226" s="20"/>
      <c r="W226" s="20"/>
      <c r="X226" s="20"/>
      <c r="AA226" s="31"/>
    </row>
    <row r="227" spans="19:27" ht="14.25" customHeight="1" x14ac:dyDescent="0.35">
      <c r="S227" s="31"/>
      <c r="T227" s="20"/>
      <c r="U227" s="20"/>
      <c r="V227" s="20"/>
      <c r="W227" s="20"/>
      <c r="X227" s="20"/>
      <c r="AA227" s="31"/>
    </row>
    <row r="228" spans="19:27" ht="14.25" customHeight="1" x14ac:dyDescent="0.35">
      <c r="S228" s="31"/>
      <c r="T228" s="20"/>
      <c r="U228" s="20"/>
      <c r="V228" s="20"/>
      <c r="W228" s="20"/>
      <c r="X228" s="20"/>
      <c r="AA228" s="31"/>
    </row>
    <row r="229" spans="19:27" ht="14.25" customHeight="1" x14ac:dyDescent="0.35">
      <c r="S229" s="31"/>
      <c r="T229" s="20"/>
      <c r="U229" s="20"/>
      <c r="V229" s="20"/>
      <c r="W229" s="20"/>
      <c r="X229" s="20"/>
      <c r="AA229" s="31"/>
    </row>
    <row r="230" spans="19:27" ht="14.25" customHeight="1" x14ac:dyDescent="0.35">
      <c r="S230" s="31"/>
      <c r="T230" s="20"/>
      <c r="U230" s="20"/>
      <c r="V230" s="20"/>
      <c r="W230" s="20"/>
      <c r="X230" s="20"/>
      <c r="AA230" s="31"/>
    </row>
    <row r="231" spans="19:27" ht="14.25" customHeight="1" x14ac:dyDescent="0.35">
      <c r="S231" s="31"/>
      <c r="T231" s="20"/>
      <c r="U231" s="20"/>
      <c r="V231" s="20"/>
      <c r="W231" s="20"/>
      <c r="X231" s="20"/>
      <c r="AA231" s="31"/>
    </row>
    <row r="232" spans="19:27" ht="14.25" customHeight="1" x14ac:dyDescent="0.35">
      <c r="S232" s="31"/>
      <c r="T232" s="20"/>
      <c r="U232" s="20"/>
      <c r="V232" s="20"/>
      <c r="W232" s="20"/>
      <c r="X232" s="20"/>
      <c r="AA232" s="31"/>
    </row>
    <row r="233" spans="19:27" ht="14.25" customHeight="1" x14ac:dyDescent="0.35">
      <c r="S233" s="31"/>
      <c r="T233" s="20"/>
      <c r="U233" s="20"/>
      <c r="V233" s="20"/>
      <c r="W233" s="20"/>
      <c r="X233" s="20"/>
      <c r="AA233" s="31"/>
    </row>
    <row r="234" spans="19:27" ht="14.25" customHeight="1" x14ac:dyDescent="0.35">
      <c r="S234" s="31"/>
      <c r="T234" s="20"/>
      <c r="U234" s="20"/>
      <c r="V234" s="20"/>
      <c r="W234" s="20"/>
      <c r="X234" s="20"/>
      <c r="AA234" s="31"/>
    </row>
    <row r="235" spans="19:27" ht="14.25" customHeight="1" x14ac:dyDescent="0.35">
      <c r="S235" s="31"/>
      <c r="T235" s="20"/>
      <c r="U235" s="20"/>
      <c r="V235" s="20"/>
      <c r="W235" s="20"/>
      <c r="X235" s="20"/>
      <c r="AA235" s="31"/>
    </row>
    <row r="236" spans="19:27" ht="14.25" customHeight="1" x14ac:dyDescent="0.35">
      <c r="S236" s="31"/>
      <c r="T236" s="20"/>
      <c r="U236" s="20"/>
      <c r="V236" s="20"/>
      <c r="W236" s="20"/>
      <c r="X236" s="20"/>
      <c r="AA236" s="31"/>
    </row>
    <row r="237" spans="19:27" ht="14.25" customHeight="1" x14ac:dyDescent="0.35">
      <c r="S237" s="31"/>
      <c r="T237" s="20"/>
      <c r="U237" s="20"/>
      <c r="V237" s="20"/>
      <c r="W237" s="20"/>
      <c r="X237" s="20"/>
      <c r="AA237" s="31"/>
    </row>
    <row r="238" spans="19:27" ht="14.25" customHeight="1" x14ac:dyDescent="0.35">
      <c r="S238" s="31"/>
      <c r="T238" s="20"/>
      <c r="U238" s="20"/>
      <c r="V238" s="20"/>
      <c r="W238" s="20"/>
      <c r="X238" s="20"/>
      <c r="AA238" s="31"/>
    </row>
    <row r="239" spans="19:27" ht="14.25" customHeight="1" x14ac:dyDescent="0.35">
      <c r="S239" s="31"/>
      <c r="T239" s="20"/>
      <c r="U239" s="20"/>
      <c r="V239" s="20"/>
      <c r="W239" s="20"/>
      <c r="X239" s="20"/>
      <c r="AA239" s="31"/>
    </row>
    <row r="240" spans="19:27" ht="14.25" customHeight="1" x14ac:dyDescent="0.35">
      <c r="S240" s="31"/>
      <c r="T240" s="20"/>
      <c r="U240" s="20"/>
      <c r="V240" s="20"/>
      <c r="W240" s="20"/>
      <c r="X240" s="20"/>
      <c r="AA240" s="31"/>
    </row>
    <row r="241" spans="19:27" ht="14.25" customHeight="1" x14ac:dyDescent="0.35">
      <c r="S241" s="31"/>
      <c r="T241" s="20"/>
      <c r="U241" s="20"/>
      <c r="V241" s="20"/>
      <c r="W241" s="20"/>
      <c r="X241" s="20"/>
      <c r="AA241" s="31"/>
    </row>
    <row r="242" spans="19:27" ht="14.25" customHeight="1" x14ac:dyDescent="0.35">
      <c r="S242" s="31"/>
      <c r="T242" s="20"/>
      <c r="U242" s="20"/>
      <c r="V242" s="20"/>
      <c r="W242" s="20"/>
      <c r="X242" s="20"/>
      <c r="AA242" s="31"/>
    </row>
    <row r="243" spans="19:27" ht="14.25" customHeight="1" x14ac:dyDescent="0.35">
      <c r="S243" s="31"/>
      <c r="T243" s="20"/>
      <c r="U243" s="20"/>
      <c r="V243" s="20"/>
      <c r="W243" s="20"/>
      <c r="X243" s="20"/>
      <c r="AA243" s="31"/>
    </row>
    <row r="244" spans="19:27" ht="14.25" customHeight="1" x14ac:dyDescent="0.35">
      <c r="S244" s="31"/>
      <c r="T244" s="20"/>
      <c r="U244" s="20"/>
      <c r="V244" s="20"/>
      <c r="W244" s="20"/>
      <c r="X244" s="20"/>
      <c r="AA244" s="31"/>
    </row>
    <row r="245" spans="19:27" ht="14.25" customHeight="1" x14ac:dyDescent="0.35">
      <c r="S245" s="31"/>
      <c r="T245" s="20"/>
      <c r="U245" s="20"/>
      <c r="V245" s="20"/>
      <c r="W245" s="20"/>
      <c r="X245" s="20"/>
      <c r="AA245" s="31"/>
    </row>
    <row r="246" spans="19:27" ht="14.25" customHeight="1" x14ac:dyDescent="0.35">
      <c r="S246" s="31"/>
      <c r="T246" s="20"/>
      <c r="U246" s="20"/>
      <c r="V246" s="20"/>
      <c r="W246" s="20"/>
      <c r="X246" s="20"/>
      <c r="AA246" s="31"/>
    </row>
    <row r="247" spans="19:27" ht="14.25" customHeight="1" x14ac:dyDescent="0.35">
      <c r="S247" s="31"/>
      <c r="T247" s="20"/>
      <c r="U247" s="20"/>
      <c r="V247" s="20"/>
      <c r="W247" s="20"/>
      <c r="X247" s="20"/>
      <c r="AA247" s="31"/>
    </row>
    <row r="248" spans="19:27" ht="14.25" customHeight="1" x14ac:dyDescent="0.35">
      <c r="S248" s="31"/>
      <c r="T248" s="20"/>
      <c r="U248" s="20"/>
      <c r="V248" s="20"/>
      <c r="W248" s="20"/>
      <c r="X248" s="20"/>
      <c r="AA248" s="31"/>
    </row>
    <row r="249" spans="19:27" ht="14.25" customHeight="1" x14ac:dyDescent="0.35">
      <c r="S249" s="31"/>
      <c r="T249" s="20"/>
      <c r="U249" s="20"/>
      <c r="V249" s="20"/>
      <c r="W249" s="20"/>
      <c r="X249" s="20"/>
      <c r="AA249" s="31"/>
    </row>
    <row r="250" spans="19:27" ht="14.25" customHeight="1" x14ac:dyDescent="0.35">
      <c r="S250" s="31"/>
      <c r="T250" s="20"/>
      <c r="U250" s="20"/>
      <c r="V250" s="20"/>
      <c r="W250" s="20"/>
      <c r="X250" s="20"/>
      <c r="AA250" s="31"/>
    </row>
    <row r="251" spans="19:27" ht="14.25" customHeight="1" x14ac:dyDescent="0.35">
      <c r="S251" s="31"/>
      <c r="T251" s="20"/>
      <c r="U251" s="20"/>
      <c r="V251" s="20"/>
      <c r="W251" s="20"/>
      <c r="X251" s="20"/>
      <c r="AA251" s="31"/>
    </row>
    <row r="252" spans="19:27" ht="14.25" customHeight="1" x14ac:dyDescent="0.35">
      <c r="S252" s="31"/>
      <c r="T252" s="20"/>
      <c r="U252" s="20"/>
      <c r="V252" s="20"/>
      <c r="W252" s="20"/>
      <c r="X252" s="20"/>
      <c r="AA252" s="31"/>
    </row>
    <row r="253" spans="19:27" ht="14.25" customHeight="1" x14ac:dyDescent="0.35">
      <c r="S253" s="31"/>
      <c r="T253" s="20"/>
      <c r="U253" s="20"/>
      <c r="V253" s="20"/>
      <c r="W253" s="20"/>
      <c r="X253" s="20"/>
      <c r="AA253" s="31"/>
    </row>
    <row r="254" spans="19:27" ht="14.25" customHeight="1" x14ac:dyDescent="0.35">
      <c r="S254" s="31"/>
      <c r="T254" s="20"/>
      <c r="U254" s="20"/>
      <c r="V254" s="20"/>
      <c r="W254" s="20"/>
      <c r="X254" s="20"/>
      <c r="AA254" s="31"/>
    </row>
    <row r="255" spans="19:27" ht="14.25" customHeight="1" x14ac:dyDescent="0.35">
      <c r="S255" s="31"/>
      <c r="T255" s="20"/>
      <c r="U255" s="20"/>
      <c r="V255" s="20"/>
      <c r="W255" s="20"/>
      <c r="X255" s="20"/>
      <c r="AA255" s="31"/>
    </row>
    <row r="256" spans="19:27" ht="14.25" customHeight="1" x14ac:dyDescent="0.35">
      <c r="S256" s="31"/>
      <c r="T256" s="20"/>
      <c r="U256" s="20"/>
      <c r="V256" s="20"/>
      <c r="W256" s="20"/>
      <c r="X256" s="20"/>
      <c r="AA256" s="31"/>
    </row>
    <row r="257" spans="19:27" ht="14.25" customHeight="1" x14ac:dyDescent="0.35">
      <c r="S257" s="31"/>
      <c r="T257" s="20"/>
      <c r="U257" s="20"/>
      <c r="V257" s="20"/>
      <c r="W257" s="20"/>
      <c r="X257" s="20"/>
      <c r="AA257" s="31"/>
    </row>
    <row r="258" spans="19:27" ht="14.25" customHeight="1" x14ac:dyDescent="0.35">
      <c r="S258" s="31"/>
      <c r="T258" s="20"/>
      <c r="U258" s="20"/>
      <c r="V258" s="20"/>
      <c r="W258" s="20"/>
      <c r="X258" s="20"/>
      <c r="AA258" s="31"/>
    </row>
    <row r="259" spans="19:27" ht="14.25" customHeight="1" x14ac:dyDescent="0.35">
      <c r="S259" s="31"/>
      <c r="T259" s="20"/>
      <c r="U259" s="20"/>
      <c r="V259" s="20"/>
      <c r="W259" s="20"/>
      <c r="X259" s="20"/>
      <c r="AA259" s="31"/>
    </row>
    <row r="260" spans="19:27" ht="14.25" customHeight="1" x14ac:dyDescent="0.35">
      <c r="S260" s="31"/>
      <c r="T260" s="20"/>
      <c r="U260" s="20"/>
      <c r="V260" s="20"/>
      <c r="W260" s="20"/>
      <c r="X260" s="20"/>
      <c r="AA260" s="31"/>
    </row>
    <row r="261" spans="19:27" ht="14.25" customHeight="1" x14ac:dyDescent="0.35">
      <c r="S261" s="31"/>
      <c r="T261" s="20"/>
      <c r="U261" s="20"/>
      <c r="V261" s="20"/>
      <c r="W261" s="20"/>
      <c r="X261" s="20"/>
      <c r="AA261" s="31"/>
    </row>
    <row r="262" spans="19:27" ht="14.25" customHeight="1" x14ac:dyDescent="0.35">
      <c r="S262" s="31"/>
      <c r="T262" s="20"/>
      <c r="U262" s="20"/>
      <c r="V262" s="20"/>
      <c r="W262" s="20"/>
      <c r="X262" s="20"/>
      <c r="AA262" s="31"/>
    </row>
    <row r="263" spans="19:27" ht="14.25" customHeight="1" x14ac:dyDescent="0.35">
      <c r="S263" s="31"/>
      <c r="T263" s="20"/>
      <c r="U263" s="20"/>
      <c r="V263" s="20"/>
      <c r="W263" s="20"/>
      <c r="X263" s="20"/>
      <c r="AA263" s="31"/>
    </row>
    <row r="264" spans="19:27" ht="14.25" customHeight="1" x14ac:dyDescent="0.35">
      <c r="S264" s="31"/>
      <c r="T264" s="20"/>
      <c r="U264" s="20"/>
      <c r="V264" s="20"/>
      <c r="W264" s="20"/>
      <c r="X264" s="20"/>
      <c r="AA264" s="31"/>
    </row>
    <row r="265" spans="19:27" ht="14.25" customHeight="1" x14ac:dyDescent="0.35">
      <c r="S265" s="31"/>
      <c r="T265" s="20"/>
      <c r="U265" s="20"/>
      <c r="V265" s="20"/>
      <c r="W265" s="20"/>
      <c r="X265" s="20"/>
      <c r="AA265" s="31"/>
    </row>
    <row r="266" spans="19:27" ht="14.25" customHeight="1" x14ac:dyDescent="0.35">
      <c r="S266" s="31"/>
      <c r="T266" s="20"/>
      <c r="U266" s="20"/>
      <c r="V266" s="20"/>
      <c r="W266" s="20"/>
      <c r="X266" s="20"/>
      <c r="AA266" s="31"/>
    </row>
    <row r="267" spans="19:27" ht="14.25" customHeight="1" x14ac:dyDescent="0.35">
      <c r="S267" s="31"/>
      <c r="T267" s="20"/>
      <c r="U267" s="20"/>
      <c r="V267" s="20"/>
      <c r="W267" s="20"/>
      <c r="X267" s="20"/>
      <c r="AA267" s="31"/>
    </row>
    <row r="268" spans="19:27" ht="14.25" customHeight="1" x14ac:dyDescent="0.35">
      <c r="S268" s="31"/>
      <c r="T268" s="20"/>
      <c r="U268" s="20"/>
      <c r="V268" s="20"/>
      <c r="W268" s="20"/>
      <c r="X268" s="20"/>
      <c r="AA268" s="31"/>
    </row>
    <row r="269" spans="19:27" ht="14.25" customHeight="1" x14ac:dyDescent="0.35">
      <c r="S269" s="31"/>
      <c r="T269" s="20"/>
      <c r="U269" s="20"/>
      <c r="V269" s="20"/>
      <c r="W269" s="20"/>
      <c r="X269" s="20"/>
      <c r="AA269" s="31"/>
    </row>
    <row r="270" spans="19:27" ht="14.25" customHeight="1" x14ac:dyDescent="0.35">
      <c r="S270" s="31"/>
      <c r="T270" s="20"/>
      <c r="U270" s="20"/>
      <c r="V270" s="20"/>
      <c r="W270" s="20"/>
      <c r="X270" s="20"/>
      <c r="AA270" s="31"/>
    </row>
    <row r="271" spans="19:27" ht="14.25" customHeight="1" x14ac:dyDescent="0.35">
      <c r="S271" s="31"/>
      <c r="T271" s="20"/>
      <c r="U271" s="20"/>
      <c r="V271" s="20"/>
      <c r="W271" s="20"/>
      <c r="X271" s="20"/>
      <c r="AA271" s="31"/>
    </row>
    <row r="272" spans="19:27" ht="14.25" customHeight="1" x14ac:dyDescent="0.35">
      <c r="S272" s="31"/>
      <c r="T272" s="20"/>
      <c r="U272" s="20"/>
      <c r="V272" s="20"/>
      <c r="W272" s="20"/>
      <c r="X272" s="20"/>
      <c r="AA272" s="31"/>
    </row>
    <row r="273" spans="19:27" ht="14.25" customHeight="1" x14ac:dyDescent="0.35">
      <c r="S273" s="31"/>
      <c r="T273" s="20"/>
      <c r="U273" s="20"/>
      <c r="V273" s="20"/>
      <c r="W273" s="20"/>
      <c r="X273" s="20"/>
      <c r="AA273" s="31"/>
    </row>
    <row r="274" spans="19:27" ht="14.25" customHeight="1" x14ac:dyDescent="0.35">
      <c r="S274" s="31"/>
      <c r="T274" s="20"/>
      <c r="U274" s="20"/>
      <c r="V274" s="20"/>
      <c r="W274" s="20"/>
      <c r="X274" s="20"/>
      <c r="AA274" s="31"/>
    </row>
    <row r="275" spans="19:27" ht="14.25" customHeight="1" x14ac:dyDescent="0.35">
      <c r="S275" s="31"/>
      <c r="T275" s="20"/>
      <c r="U275" s="20"/>
      <c r="V275" s="20"/>
      <c r="W275" s="20"/>
      <c r="X275" s="20"/>
      <c r="AA275" s="31"/>
    </row>
    <row r="276" spans="19:27" ht="14.25" customHeight="1" x14ac:dyDescent="0.35">
      <c r="S276" s="31"/>
      <c r="T276" s="20"/>
      <c r="U276" s="20"/>
      <c r="V276" s="20"/>
      <c r="W276" s="20"/>
      <c r="X276" s="20"/>
      <c r="AA276" s="31"/>
    </row>
    <row r="277" spans="19:27" ht="14.25" customHeight="1" x14ac:dyDescent="0.35">
      <c r="S277" s="31"/>
      <c r="T277" s="20"/>
      <c r="U277" s="20"/>
      <c r="V277" s="20"/>
      <c r="W277" s="20"/>
      <c r="X277" s="20"/>
      <c r="AA277" s="31"/>
    </row>
    <row r="278" spans="19:27" ht="14.25" customHeight="1" x14ac:dyDescent="0.35">
      <c r="S278" s="31"/>
      <c r="T278" s="20"/>
      <c r="U278" s="20"/>
      <c r="V278" s="20"/>
      <c r="W278" s="20"/>
      <c r="X278" s="20"/>
      <c r="AA278" s="31"/>
    </row>
    <row r="279" spans="19:27" ht="14.25" customHeight="1" x14ac:dyDescent="0.35">
      <c r="S279" s="31"/>
      <c r="T279" s="20"/>
      <c r="U279" s="20"/>
      <c r="V279" s="20"/>
      <c r="W279" s="20"/>
      <c r="X279" s="20"/>
      <c r="AA279" s="31"/>
    </row>
    <row r="280" spans="19:27" ht="14.25" customHeight="1" x14ac:dyDescent="0.35">
      <c r="S280" s="31"/>
      <c r="T280" s="20"/>
      <c r="U280" s="20"/>
      <c r="V280" s="20"/>
      <c r="W280" s="20"/>
      <c r="X280" s="20"/>
      <c r="AA280" s="31"/>
    </row>
    <row r="281" spans="19:27" ht="14.25" customHeight="1" x14ac:dyDescent="0.35">
      <c r="S281" s="31"/>
      <c r="T281" s="20"/>
      <c r="U281" s="20"/>
      <c r="V281" s="20"/>
      <c r="W281" s="20"/>
      <c r="X281" s="20"/>
      <c r="AA281" s="31"/>
    </row>
    <row r="282" spans="19:27" ht="14.25" customHeight="1" x14ac:dyDescent="0.35">
      <c r="S282" s="31"/>
      <c r="T282" s="20"/>
      <c r="U282" s="20"/>
      <c r="V282" s="20"/>
      <c r="W282" s="20"/>
      <c r="X282" s="20"/>
      <c r="AA282" s="31"/>
    </row>
    <row r="283" spans="19:27" ht="14.25" customHeight="1" x14ac:dyDescent="0.35">
      <c r="S283" s="31"/>
      <c r="T283" s="20"/>
      <c r="U283" s="20"/>
      <c r="V283" s="20"/>
      <c r="W283" s="20"/>
      <c r="X283" s="20"/>
      <c r="AA283" s="31"/>
    </row>
    <row r="284" spans="19:27" ht="14.25" customHeight="1" x14ac:dyDescent="0.35">
      <c r="S284" s="31"/>
      <c r="T284" s="20"/>
      <c r="U284" s="20"/>
      <c r="V284" s="20"/>
      <c r="W284" s="20"/>
      <c r="X284" s="20"/>
      <c r="AA284" s="31"/>
    </row>
    <row r="285" spans="19:27" ht="14.25" customHeight="1" x14ac:dyDescent="0.35">
      <c r="S285" s="31"/>
      <c r="T285" s="20"/>
      <c r="U285" s="20"/>
      <c r="V285" s="20"/>
      <c r="W285" s="20"/>
      <c r="X285" s="20"/>
      <c r="AA285" s="31"/>
    </row>
    <row r="286" spans="19:27" ht="14.25" customHeight="1" x14ac:dyDescent="0.35">
      <c r="S286" s="31"/>
      <c r="T286" s="20"/>
      <c r="U286" s="20"/>
      <c r="V286" s="20"/>
      <c r="W286" s="20"/>
      <c r="X286" s="20"/>
      <c r="AA286" s="31"/>
    </row>
    <row r="287" spans="19:27" ht="14.25" customHeight="1" x14ac:dyDescent="0.35">
      <c r="S287" s="31"/>
      <c r="T287" s="20"/>
      <c r="U287" s="20"/>
      <c r="V287" s="20"/>
      <c r="W287" s="20"/>
      <c r="X287" s="20"/>
      <c r="AA287" s="31"/>
    </row>
    <row r="288" spans="19:27" ht="14.25" customHeight="1" x14ac:dyDescent="0.35">
      <c r="S288" s="31"/>
      <c r="T288" s="20"/>
      <c r="U288" s="20"/>
      <c r="V288" s="20"/>
      <c r="W288" s="20"/>
      <c r="X288" s="20"/>
      <c r="AA288" s="31"/>
    </row>
    <row r="289" spans="19:27" ht="14.25" customHeight="1" x14ac:dyDescent="0.35">
      <c r="S289" s="31"/>
      <c r="T289" s="20"/>
      <c r="U289" s="20"/>
      <c r="V289" s="20"/>
      <c r="W289" s="20"/>
      <c r="X289" s="20"/>
      <c r="AA289" s="31"/>
    </row>
    <row r="290" spans="19:27" ht="14.25" customHeight="1" x14ac:dyDescent="0.35">
      <c r="S290" s="31"/>
      <c r="T290" s="20"/>
      <c r="U290" s="20"/>
      <c r="V290" s="20"/>
      <c r="W290" s="20"/>
      <c r="X290" s="20"/>
      <c r="AA290" s="31"/>
    </row>
    <row r="291" spans="19:27" ht="14.25" customHeight="1" x14ac:dyDescent="0.35">
      <c r="S291" s="31"/>
      <c r="T291" s="20"/>
      <c r="U291" s="20"/>
      <c r="V291" s="20"/>
      <c r="W291" s="20"/>
      <c r="X291" s="20"/>
      <c r="AA291" s="31"/>
    </row>
    <row r="292" spans="19:27" ht="14.25" customHeight="1" x14ac:dyDescent="0.35">
      <c r="S292" s="31"/>
      <c r="T292" s="20"/>
      <c r="U292" s="20"/>
      <c r="V292" s="20"/>
      <c r="W292" s="20"/>
      <c r="X292" s="20"/>
      <c r="AA292" s="31"/>
    </row>
    <row r="293" spans="19:27" ht="14.25" customHeight="1" x14ac:dyDescent="0.35">
      <c r="S293" s="31"/>
      <c r="T293" s="20"/>
      <c r="U293" s="20"/>
      <c r="V293" s="20"/>
      <c r="W293" s="20"/>
      <c r="X293" s="20"/>
      <c r="AA293" s="31"/>
    </row>
    <row r="294" spans="19:27" ht="14.25" customHeight="1" x14ac:dyDescent="0.35">
      <c r="S294" s="31"/>
      <c r="T294" s="20"/>
      <c r="U294" s="20"/>
      <c r="V294" s="20"/>
      <c r="W294" s="20"/>
      <c r="X294" s="20"/>
      <c r="AA294" s="31"/>
    </row>
    <row r="295" spans="19:27" ht="14.25" customHeight="1" x14ac:dyDescent="0.35">
      <c r="S295" s="31"/>
      <c r="T295" s="20"/>
      <c r="U295" s="20"/>
      <c r="V295" s="20"/>
      <c r="W295" s="20"/>
      <c r="X295" s="20"/>
      <c r="AA295" s="31"/>
    </row>
    <row r="296" spans="19:27" ht="14.25" customHeight="1" x14ac:dyDescent="0.35">
      <c r="S296" s="31"/>
      <c r="T296" s="20"/>
      <c r="U296" s="20"/>
      <c r="V296" s="20"/>
      <c r="W296" s="20"/>
      <c r="X296" s="20"/>
      <c r="AA296" s="31"/>
    </row>
    <row r="297" spans="19:27" ht="14.25" customHeight="1" x14ac:dyDescent="0.35">
      <c r="S297" s="31"/>
      <c r="T297" s="20"/>
      <c r="U297" s="20"/>
      <c r="V297" s="20"/>
      <c r="W297" s="20"/>
      <c r="X297" s="20"/>
      <c r="AA297" s="31"/>
    </row>
    <row r="298" spans="19:27" ht="14.25" customHeight="1" x14ac:dyDescent="0.35">
      <c r="S298" s="31"/>
      <c r="T298" s="20"/>
      <c r="U298" s="20"/>
      <c r="V298" s="20"/>
      <c r="W298" s="20"/>
      <c r="X298" s="20"/>
      <c r="AA298" s="31"/>
    </row>
    <row r="299" spans="19:27" ht="14.25" customHeight="1" x14ac:dyDescent="0.35">
      <c r="S299" s="31"/>
      <c r="T299" s="20"/>
      <c r="U299" s="20"/>
      <c r="V299" s="20"/>
      <c r="W299" s="20"/>
      <c r="X299" s="20"/>
      <c r="AA299" s="31"/>
    </row>
    <row r="300" spans="19:27" ht="14.25" customHeight="1" x14ac:dyDescent="0.35">
      <c r="S300" s="31"/>
      <c r="T300" s="20"/>
      <c r="U300" s="20"/>
      <c r="V300" s="20"/>
      <c r="W300" s="20"/>
      <c r="X300" s="20"/>
      <c r="AA300" s="31"/>
    </row>
    <row r="301" spans="19:27" ht="14.25" customHeight="1" x14ac:dyDescent="0.35">
      <c r="S301" s="31"/>
      <c r="T301" s="20"/>
      <c r="U301" s="20"/>
      <c r="V301" s="20"/>
      <c r="W301" s="20"/>
      <c r="X301" s="20"/>
      <c r="AA301" s="31"/>
    </row>
    <row r="302" spans="19:27" ht="14.25" customHeight="1" x14ac:dyDescent="0.35">
      <c r="S302" s="31"/>
      <c r="T302" s="20"/>
      <c r="U302" s="20"/>
      <c r="V302" s="20"/>
      <c r="W302" s="20"/>
      <c r="X302" s="20"/>
      <c r="AA302" s="31"/>
    </row>
    <row r="303" spans="19:27" ht="14.25" customHeight="1" x14ac:dyDescent="0.35">
      <c r="S303" s="31"/>
      <c r="T303" s="20"/>
      <c r="U303" s="20"/>
      <c r="V303" s="20"/>
      <c r="W303" s="20"/>
      <c r="X303" s="20"/>
      <c r="AA303" s="31"/>
    </row>
    <row r="304" spans="19:27" ht="14.25" customHeight="1" x14ac:dyDescent="0.35">
      <c r="S304" s="31"/>
      <c r="T304" s="20"/>
      <c r="U304" s="20"/>
      <c r="V304" s="20"/>
      <c r="W304" s="20"/>
      <c r="X304" s="20"/>
      <c r="AA304" s="31"/>
    </row>
    <row r="305" spans="19:27" ht="14.25" customHeight="1" x14ac:dyDescent="0.35">
      <c r="S305" s="31"/>
      <c r="T305" s="20"/>
      <c r="U305" s="20"/>
      <c r="V305" s="20"/>
      <c r="W305" s="20"/>
      <c r="X305" s="20"/>
      <c r="AA305" s="31"/>
    </row>
    <row r="306" spans="19:27" ht="14.25" customHeight="1" x14ac:dyDescent="0.35">
      <c r="S306" s="31"/>
      <c r="T306" s="20"/>
      <c r="U306" s="20"/>
      <c r="V306" s="20"/>
      <c r="W306" s="20"/>
      <c r="X306" s="20"/>
      <c r="AA306" s="31"/>
    </row>
    <row r="307" spans="19:27" ht="14.25" customHeight="1" x14ac:dyDescent="0.35">
      <c r="S307" s="31"/>
      <c r="T307" s="20"/>
      <c r="U307" s="20"/>
      <c r="V307" s="20"/>
      <c r="W307" s="20"/>
      <c r="X307" s="20"/>
      <c r="AA307" s="31"/>
    </row>
    <row r="308" spans="19:27" ht="14.25" customHeight="1" x14ac:dyDescent="0.35">
      <c r="S308" s="31"/>
      <c r="T308" s="20"/>
      <c r="U308" s="20"/>
      <c r="V308" s="20"/>
      <c r="W308" s="20"/>
      <c r="X308" s="20"/>
      <c r="AA308" s="31"/>
    </row>
    <row r="309" spans="19:27" ht="14.25" customHeight="1" x14ac:dyDescent="0.35">
      <c r="S309" s="31"/>
      <c r="T309" s="20"/>
      <c r="U309" s="20"/>
      <c r="V309" s="20"/>
      <c r="W309" s="20"/>
      <c r="X309" s="20"/>
      <c r="AA309" s="31"/>
    </row>
    <row r="310" spans="19:27" ht="14.25" customHeight="1" x14ac:dyDescent="0.35">
      <c r="S310" s="31"/>
      <c r="T310" s="20"/>
      <c r="U310" s="20"/>
      <c r="V310" s="20"/>
      <c r="W310" s="20"/>
      <c r="X310" s="20"/>
      <c r="AA310" s="31"/>
    </row>
    <row r="311" spans="19:27" ht="14.25" customHeight="1" x14ac:dyDescent="0.35">
      <c r="S311" s="31"/>
      <c r="T311" s="20"/>
      <c r="U311" s="20"/>
      <c r="V311" s="20"/>
      <c r="W311" s="20"/>
      <c r="X311" s="20"/>
      <c r="AA311" s="31"/>
    </row>
    <row r="312" spans="19:27" ht="14.25" customHeight="1" x14ac:dyDescent="0.35">
      <c r="S312" s="31"/>
      <c r="T312" s="20"/>
      <c r="U312" s="20"/>
      <c r="V312" s="20"/>
      <c r="W312" s="20"/>
      <c r="X312" s="20"/>
      <c r="AA312" s="31"/>
    </row>
    <row r="313" spans="19:27" ht="14.25" customHeight="1" x14ac:dyDescent="0.35">
      <c r="S313" s="31"/>
      <c r="T313" s="20"/>
      <c r="U313" s="20"/>
      <c r="V313" s="20"/>
      <c r="W313" s="20"/>
      <c r="X313" s="20"/>
      <c r="AA313" s="31"/>
    </row>
    <row r="314" spans="19:27" ht="14.25" customHeight="1" x14ac:dyDescent="0.35">
      <c r="S314" s="31"/>
      <c r="T314" s="20"/>
      <c r="U314" s="20"/>
      <c r="V314" s="20"/>
      <c r="W314" s="20"/>
      <c r="X314" s="20"/>
      <c r="AA314" s="31"/>
    </row>
    <row r="315" spans="19:27" ht="14.25" customHeight="1" x14ac:dyDescent="0.35">
      <c r="S315" s="31"/>
      <c r="T315" s="20"/>
      <c r="U315" s="20"/>
      <c r="V315" s="20"/>
      <c r="W315" s="20"/>
      <c r="X315" s="20"/>
      <c r="AA315" s="31"/>
    </row>
    <row r="316" spans="19:27" ht="14.25" customHeight="1" x14ac:dyDescent="0.35">
      <c r="S316" s="31"/>
      <c r="T316" s="20"/>
      <c r="U316" s="20"/>
      <c r="V316" s="20"/>
      <c r="W316" s="20"/>
      <c r="X316" s="20"/>
      <c r="AA316" s="31"/>
    </row>
    <row r="317" spans="19:27" ht="14.25" customHeight="1" x14ac:dyDescent="0.35">
      <c r="S317" s="31"/>
      <c r="T317" s="20"/>
      <c r="U317" s="20"/>
      <c r="V317" s="20"/>
      <c r="W317" s="20"/>
      <c r="X317" s="20"/>
      <c r="AA317" s="31"/>
    </row>
    <row r="318" spans="19:27" ht="14.25" customHeight="1" x14ac:dyDescent="0.35">
      <c r="S318" s="31"/>
      <c r="T318" s="20"/>
      <c r="U318" s="20"/>
      <c r="V318" s="20"/>
      <c r="W318" s="20"/>
      <c r="X318" s="20"/>
      <c r="AA318" s="31"/>
    </row>
    <row r="319" spans="19:27" ht="14.25" customHeight="1" x14ac:dyDescent="0.35">
      <c r="S319" s="31"/>
      <c r="T319" s="20"/>
      <c r="U319" s="20"/>
      <c r="V319" s="20"/>
      <c r="W319" s="20"/>
      <c r="X319" s="20"/>
      <c r="AA319" s="31"/>
    </row>
    <row r="320" spans="19:27" ht="14.25" customHeight="1" x14ac:dyDescent="0.35">
      <c r="S320" s="31"/>
      <c r="T320" s="20"/>
      <c r="U320" s="20"/>
      <c r="V320" s="20"/>
      <c r="W320" s="20"/>
      <c r="X320" s="20"/>
      <c r="AA320" s="31"/>
    </row>
    <row r="321" spans="19:27" ht="14.25" customHeight="1" x14ac:dyDescent="0.35">
      <c r="S321" s="31"/>
      <c r="T321" s="20"/>
      <c r="U321" s="20"/>
      <c r="V321" s="20"/>
      <c r="W321" s="20"/>
      <c r="X321" s="20"/>
      <c r="AA321" s="31"/>
    </row>
    <row r="322" spans="19:27" ht="14.25" customHeight="1" x14ac:dyDescent="0.35">
      <c r="S322" s="31"/>
      <c r="T322" s="20"/>
      <c r="U322" s="20"/>
      <c r="V322" s="20"/>
      <c r="W322" s="20"/>
      <c r="X322" s="20"/>
      <c r="AA322" s="31"/>
    </row>
    <row r="323" spans="19:27" ht="14.25" customHeight="1" x14ac:dyDescent="0.35">
      <c r="S323" s="31"/>
      <c r="T323" s="20"/>
      <c r="U323" s="20"/>
      <c r="V323" s="20"/>
      <c r="W323" s="20"/>
      <c r="X323" s="20"/>
      <c r="AA323" s="31"/>
    </row>
    <row r="324" spans="19:27" ht="14.25" customHeight="1" x14ac:dyDescent="0.35">
      <c r="S324" s="31"/>
      <c r="T324" s="20"/>
      <c r="U324" s="20"/>
      <c r="V324" s="20"/>
      <c r="W324" s="20"/>
      <c r="X324" s="20"/>
      <c r="AA324" s="31"/>
    </row>
    <row r="325" spans="19:27" ht="14.25" customHeight="1" x14ac:dyDescent="0.35">
      <c r="S325" s="31"/>
      <c r="T325" s="20"/>
      <c r="U325" s="20"/>
      <c r="V325" s="20"/>
      <c r="W325" s="20"/>
      <c r="X325" s="20"/>
      <c r="AA325" s="31"/>
    </row>
    <row r="326" spans="19:27" ht="14.25" customHeight="1" x14ac:dyDescent="0.35">
      <c r="S326" s="31"/>
      <c r="T326" s="20"/>
      <c r="U326" s="20"/>
      <c r="V326" s="20"/>
      <c r="W326" s="20"/>
      <c r="X326" s="20"/>
      <c r="AA326" s="31"/>
    </row>
    <row r="327" spans="19:27" ht="14.25" customHeight="1" x14ac:dyDescent="0.35">
      <c r="S327" s="31"/>
      <c r="T327" s="20"/>
      <c r="U327" s="20"/>
      <c r="V327" s="20"/>
      <c r="W327" s="20"/>
      <c r="X327" s="20"/>
      <c r="AA327" s="31"/>
    </row>
    <row r="328" spans="19:27" ht="14.25" customHeight="1" x14ac:dyDescent="0.35">
      <c r="S328" s="31"/>
      <c r="T328" s="20"/>
      <c r="U328" s="20"/>
      <c r="V328" s="20"/>
      <c r="W328" s="20"/>
      <c r="X328" s="20"/>
      <c r="AA328" s="31"/>
    </row>
    <row r="329" spans="19:27" ht="14.25" customHeight="1" x14ac:dyDescent="0.35">
      <c r="S329" s="31"/>
      <c r="T329" s="20"/>
      <c r="U329" s="20"/>
      <c r="V329" s="20"/>
      <c r="W329" s="20"/>
      <c r="X329" s="20"/>
      <c r="AA329" s="31"/>
    </row>
    <row r="330" spans="19:27" ht="14.25" customHeight="1" x14ac:dyDescent="0.35">
      <c r="S330" s="31"/>
      <c r="T330" s="20"/>
      <c r="U330" s="20"/>
      <c r="V330" s="20"/>
      <c r="W330" s="20"/>
      <c r="X330" s="20"/>
      <c r="AA330" s="31"/>
    </row>
    <row r="331" spans="19:27" ht="14.25" customHeight="1" x14ac:dyDescent="0.35">
      <c r="S331" s="31"/>
      <c r="T331" s="20"/>
      <c r="U331" s="20"/>
      <c r="V331" s="20"/>
      <c r="W331" s="20"/>
      <c r="X331" s="20"/>
      <c r="AA331" s="31"/>
    </row>
    <row r="332" spans="19:27" ht="14.25" customHeight="1" x14ac:dyDescent="0.35">
      <c r="S332" s="31"/>
      <c r="T332" s="20"/>
      <c r="U332" s="20"/>
      <c r="V332" s="20"/>
      <c r="W332" s="20"/>
      <c r="X332" s="20"/>
      <c r="AA332" s="31"/>
    </row>
    <row r="333" spans="19:27" ht="14.25" customHeight="1" x14ac:dyDescent="0.35">
      <c r="S333" s="31"/>
      <c r="T333" s="20"/>
      <c r="U333" s="20"/>
      <c r="V333" s="20"/>
      <c r="W333" s="20"/>
      <c r="X333" s="20"/>
      <c r="AA333" s="31"/>
    </row>
    <row r="334" spans="19:27" ht="14.25" customHeight="1" x14ac:dyDescent="0.35">
      <c r="S334" s="31"/>
      <c r="T334" s="20"/>
      <c r="U334" s="20"/>
      <c r="V334" s="20"/>
      <c r="W334" s="20"/>
      <c r="X334" s="20"/>
      <c r="AA334" s="31"/>
    </row>
    <row r="335" spans="19:27" ht="14.25" customHeight="1" x14ac:dyDescent="0.35">
      <c r="S335" s="31"/>
      <c r="T335" s="20"/>
      <c r="U335" s="20"/>
      <c r="V335" s="20"/>
      <c r="W335" s="20"/>
      <c r="X335" s="20"/>
      <c r="AA335" s="31"/>
    </row>
    <row r="336" spans="19:27" ht="14.25" customHeight="1" x14ac:dyDescent="0.35">
      <c r="S336" s="31"/>
      <c r="T336" s="20"/>
      <c r="U336" s="20"/>
      <c r="V336" s="20"/>
      <c r="W336" s="20"/>
      <c r="X336" s="20"/>
      <c r="AA336" s="31"/>
    </row>
    <row r="337" spans="19:27" ht="14.25" customHeight="1" x14ac:dyDescent="0.35">
      <c r="S337" s="31"/>
      <c r="T337" s="20"/>
      <c r="U337" s="20"/>
      <c r="V337" s="20"/>
      <c r="W337" s="20"/>
      <c r="X337" s="20"/>
      <c r="AA337" s="31"/>
    </row>
    <row r="338" spans="19:27" ht="14.25" customHeight="1" x14ac:dyDescent="0.35">
      <c r="S338" s="31"/>
      <c r="T338" s="20"/>
      <c r="U338" s="20"/>
      <c r="V338" s="20"/>
      <c r="W338" s="20"/>
      <c r="X338" s="20"/>
      <c r="AA338" s="31"/>
    </row>
    <row r="339" spans="19:27" ht="14.25" customHeight="1" x14ac:dyDescent="0.35">
      <c r="S339" s="31"/>
      <c r="T339" s="20"/>
      <c r="U339" s="20"/>
      <c r="V339" s="20"/>
      <c r="W339" s="20"/>
      <c r="X339" s="20"/>
      <c r="AA339" s="31"/>
    </row>
    <row r="340" spans="19:27" ht="14.25" customHeight="1" x14ac:dyDescent="0.35">
      <c r="S340" s="31"/>
      <c r="T340" s="20"/>
      <c r="U340" s="20"/>
      <c r="V340" s="20"/>
      <c r="W340" s="20"/>
      <c r="X340" s="20"/>
      <c r="AA340" s="31"/>
    </row>
    <row r="341" spans="19:27" ht="14.25" customHeight="1" x14ac:dyDescent="0.35">
      <c r="S341" s="31"/>
      <c r="T341" s="20"/>
      <c r="U341" s="20"/>
      <c r="V341" s="20"/>
      <c r="W341" s="20"/>
      <c r="X341" s="20"/>
      <c r="AA341" s="31"/>
    </row>
    <row r="342" spans="19:27" ht="14.25" customHeight="1" x14ac:dyDescent="0.35">
      <c r="S342" s="31"/>
      <c r="T342" s="20"/>
      <c r="U342" s="20"/>
      <c r="V342" s="20"/>
      <c r="W342" s="20"/>
      <c r="X342" s="20"/>
      <c r="AA342" s="31"/>
    </row>
    <row r="343" spans="19:27" ht="14.25" customHeight="1" x14ac:dyDescent="0.35">
      <c r="S343" s="31"/>
      <c r="T343" s="20"/>
      <c r="U343" s="20"/>
      <c r="V343" s="20"/>
      <c r="W343" s="20"/>
      <c r="X343" s="20"/>
      <c r="AA343" s="31"/>
    </row>
    <row r="344" spans="19:27" ht="14.25" customHeight="1" x14ac:dyDescent="0.35">
      <c r="S344" s="31"/>
      <c r="T344" s="20"/>
      <c r="U344" s="20"/>
      <c r="V344" s="20"/>
      <c r="W344" s="20"/>
      <c r="X344" s="20"/>
      <c r="AA344" s="31"/>
    </row>
    <row r="345" spans="19:27" ht="14.25" customHeight="1" x14ac:dyDescent="0.35">
      <c r="S345" s="31"/>
      <c r="T345" s="20"/>
      <c r="U345" s="20"/>
      <c r="V345" s="20"/>
      <c r="W345" s="20"/>
      <c r="X345" s="20"/>
      <c r="AA345" s="31"/>
    </row>
    <row r="346" spans="19:27" ht="14.25" customHeight="1" x14ac:dyDescent="0.35">
      <c r="S346" s="31"/>
      <c r="T346" s="20"/>
      <c r="U346" s="20"/>
      <c r="V346" s="20"/>
      <c r="W346" s="20"/>
      <c r="X346" s="20"/>
      <c r="AA346" s="31"/>
    </row>
    <row r="347" spans="19:27" ht="14.25" customHeight="1" x14ac:dyDescent="0.35">
      <c r="S347" s="31"/>
      <c r="T347" s="20"/>
      <c r="U347" s="20"/>
      <c r="V347" s="20"/>
      <c r="W347" s="20"/>
      <c r="X347" s="20"/>
      <c r="AA347" s="31"/>
    </row>
    <row r="348" spans="19:27" ht="14.25" customHeight="1" x14ac:dyDescent="0.35">
      <c r="S348" s="31"/>
      <c r="T348" s="20"/>
      <c r="U348" s="20"/>
      <c r="V348" s="20"/>
      <c r="W348" s="20"/>
      <c r="X348" s="20"/>
      <c r="AA348" s="31"/>
    </row>
    <row r="349" spans="19:27" ht="14.25" customHeight="1" x14ac:dyDescent="0.35">
      <c r="S349" s="31"/>
      <c r="T349" s="20"/>
      <c r="U349" s="20"/>
      <c r="V349" s="20"/>
      <c r="W349" s="20"/>
      <c r="X349" s="20"/>
      <c r="AA349" s="31"/>
    </row>
    <row r="350" spans="19:27" ht="14.25" customHeight="1" x14ac:dyDescent="0.35">
      <c r="S350" s="31"/>
      <c r="T350" s="20"/>
      <c r="U350" s="20"/>
      <c r="V350" s="20"/>
      <c r="W350" s="20"/>
      <c r="X350" s="20"/>
      <c r="AA350" s="31"/>
    </row>
    <row r="351" spans="19:27" ht="14.25" customHeight="1" x14ac:dyDescent="0.35">
      <c r="S351" s="31"/>
      <c r="T351" s="20"/>
      <c r="U351" s="20"/>
      <c r="V351" s="20"/>
      <c r="W351" s="20"/>
      <c r="X351" s="20"/>
      <c r="AA351" s="31"/>
    </row>
    <row r="352" spans="19:27" ht="14.25" customHeight="1" x14ac:dyDescent="0.35">
      <c r="S352" s="31"/>
      <c r="T352" s="20"/>
      <c r="U352" s="20"/>
      <c r="V352" s="20"/>
      <c r="W352" s="20"/>
      <c r="X352" s="20"/>
      <c r="AA352" s="31"/>
    </row>
    <row r="353" spans="19:27" ht="14.25" customHeight="1" x14ac:dyDescent="0.35">
      <c r="S353" s="31"/>
      <c r="T353" s="20"/>
      <c r="U353" s="20"/>
      <c r="V353" s="20"/>
      <c r="W353" s="20"/>
      <c r="X353" s="20"/>
      <c r="AA353" s="31"/>
    </row>
    <row r="354" spans="19:27" ht="14.25" customHeight="1" x14ac:dyDescent="0.35">
      <c r="S354" s="31"/>
      <c r="T354" s="20"/>
      <c r="U354" s="20"/>
      <c r="V354" s="20"/>
      <c r="W354" s="20"/>
      <c r="X354" s="20"/>
      <c r="AA354" s="31"/>
    </row>
    <row r="355" spans="19:27" ht="14.25" customHeight="1" x14ac:dyDescent="0.35">
      <c r="S355" s="31"/>
      <c r="T355" s="20"/>
      <c r="U355" s="20"/>
      <c r="V355" s="20"/>
      <c r="W355" s="20"/>
      <c r="X355" s="20"/>
      <c r="AA355" s="31"/>
    </row>
    <row r="356" spans="19:27" ht="14.25" customHeight="1" x14ac:dyDescent="0.35">
      <c r="S356" s="31"/>
      <c r="T356" s="20"/>
      <c r="U356" s="20"/>
      <c r="V356" s="20"/>
      <c r="W356" s="20"/>
      <c r="X356" s="20"/>
      <c r="AA356" s="31"/>
    </row>
    <row r="357" spans="19:27" ht="14.25" customHeight="1" x14ac:dyDescent="0.35">
      <c r="S357" s="31"/>
      <c r="T357" s="20"/>
      <c r="U357" s="20"/>
      <c r="V357" s="20"/>
      <c r="W357" s="20"/>
      <c r="X357" s="20"/>
      <c r="AA357" s="31"/>
    </row>
    <row r="358" spans="19:27" ht="14.25" customHeight="1" x14ac:dyDescent="0.35">
      <c r="S358" s="31"/>
      <c r="T358" s="20"/>
      <c r="U358" s="20"/>
      <c r="V358" s="20"/>
      <c r="W358" s="20"/>
      <c r="X358" s="20"/>
      <c r="AA358" s="31"/>
    </row>
    <row r="359" spans="19:27" ht="14.25" customHeight="1" x14ac:dyDescent="0.35">
      <c r="S359" s="31"/>
      <c r="T359" s="20"/>
      <c r="U359" s="20"/>
      <c r="V359" s="20"/>
      <c r="W359" s="20"/>
      <c r="X359" s="20"/>
      <c r="AA359" s="31"/>
    </row>
    <row r="360" spans="19:27" ht="14.25" customHeight="1" x14ac:dyDescent="0.35">
      <c r="S360" s="31"/>
      <c r="T360" s="20"/>
      <c r="U360" s="20"/>
      <c r="V360" s="20"/>
      <c r="W360" s="20"/>
      <c r="X360" s="20"/>
      <c r="AA360" s="31"/>
    </row>
    <row r="361" spans="19:27" ht="14.25" customHeight="1" x14ac:dyDescent="0.35">
      <c r="S361" s="31"/>
      <c r="T361" s="20"/>
      <c r="U361" s="20"/>
      <c r="V361" s="20"/>
      <c r="W361" s="20"/>
      <c r="X361" s="20"/>
      <c r="AA361" s="31"/>
    </row>
    <row r="362" spans="19:27" ht="14.25" customHeight="1" x14ac:dyDescent="0.35">
      <c r="S362" s="31"/>
      <c r="T362" s="20"/>
      <c r="U362" s="20"/>
      <c r="V362" s="20"/>
      <c r="W362" s="20"/>
      <c r="X362" s="20"/>
      <c r="AA362" s="31"/>
    </row>
    <row r="363" spans="19:27" ht="14.25" customHeight="1" x14ac:dyDescent="0.35">
      <c r="S363" s="31"/>
      <c r="T363" s="20"/>
      <c r="U363" s="20"/>
      <c r="V363" s="20"/>
      <c r="W363" s="20"/>
      <c r="X363" s="20"/>
      <c r="AA363" s="31"/>
    </row>
    <row r="364" spans="19:27" ht="14.25" customHeight="1" x14ac:dyDescent="0.35">
      <c r="S364" s="31"/>
      <c r="T364" s="20"/>
      <c r="U364" s="20"/>
      <c r="V364" s="20"/>
      <c r="W364" s="20"/>
      <c r="X364" s="20"/>
      <c r="AA364" s="31"/>
    </row>
    <row r="365" spans="19:27" ht="14.25" customHeight="1" x14ac:dyDescent="0.35">
      <c r="S365" s="31"/>
      <c r="T365" s="20"/>
      <c r="U365" s="20"/>
      <c r="V365" s="20"/>
      <c r="W365" s="20"/>
      <c r="X365" s="20"/>
      <c r="AA365" s="31"/>
    </row>
    <row r="366" spans="19:27" ht="14.25" customHeight="1" x14ac:dyDescent="0.35">
      <c r="S366" s="31"/>
      <c r="T366" s="20"/>
      <c r="U366" s="20"/>
      <c r="V366" s="20"/>
      <c r="W366" s="20"/>
      <c r="X366" s="20"/>
      <c r="AA366" s="31"/>
    </row>
    <row r="367" spans="19:27" ht="14.25" customHeight="1" x14ac:dyDescent="0.35">
      <c r="S367" s="31"/>
      <c r="T367" s="20"/>
      <c r="U367" s="20"/>
      <c r="V367" s="20"/>
      <c r="W367" s="20"/>
      <c r="X367" s="20"/>
      <c r="AA367" s="31"/>
    </row>
    <row r="368" spans="19:27" ht="14.25" customHeight="1" x14ac:dyDescent="0.35">
      <c r="S368" s="31"/>
      <c r="T368" s="20"/>
      <c r="U368" s="20"/>
      <c r="V368" s="20"/>
      <c r="W368" s="20"/>
      <c r="X368" s="20"/>
      <c r="AA368" s="31"/>
    </row>
    <row r="369" spans="19:27" ht="14.25" customHeight="1" x14ac:dyDescent="0.35">
      <c r="S369" s="31"/>
      <c r="T369" s="20"/>
      <c r="U369" s="20"/>
      <c r="V369" s="20"/>
      <c r="W369" s="20"/>
      <c r="X369" s="20"/>
      <c r="AA369" s="31"/>
    </row>
    <row r="370" spans="19:27" ht="14.25" customHeight="1" x14ac:dyDescent="0.35">
      <c r="S370" s="31"/>
      <c r="T370" s="20"/>
      <c r="U370" s="20"/>
      <c r="V370" s="20"/>
      <c r="W370" s="20"/>
      <c r="X370" s="20"/>
      <c r="AA370" s="31"/>
    </row>
    <row r="371" spans="19:27" ht="14.25" customHeight="1" x14ac:dyDescent="0.35">
      <c r="S371" s="31"/>
      <c r="T371" s="20"/>
      <c r="U371" s="20"/>
      <c r="V371" s="20"/>
      <c r="W371" s="20"/>
      <c r="X371" s="20"/>
      <c r="AA371" s="31"/>
    </row>
    <row r="372" spans="19:27" ht="14.25" customHeight="1" x14ac:dyDescent="0.35">
      <c r="S372" s="31"/>
      <c r="T372" s="20"/>
      <c r="U372" s="20"/>
      <c r="V372" s="20"/>
      <c r="W372" s="20"/>
      <c r="X372" s="20"/>
      <c r="AA372" s="31"/>
    </row>
    <row r="373" spans="19:27" ht="14.25" customHeight="1" x14ac:dyDescent="0.35">
      <c r="S373" s="31"/>
      <c r="T373" s="20"/>
      <c r="U373" s="20"/>
      <c r="V373" s="20"/>
      <c r="W373" s="20"/>
      <c r="X373" s="20"/>
      <c r="AA373" s="31"/>
    </row>
    <row r="374" spans="19:27" ht="14.25" customHeight="1" x14ac:dyDescent="0.35">
      <c r="S374" s="31"/>
      <c r="T374" s="20"/>
      <c r="U374" s="20"/>
      <c r="V374" s="20"/>
      <c r="W374" s="20"/>
      <c r="X374" s="20"/>
      <c r="AA374" s="31"/>
    </row>
    <row r="375" spans="19:27" ht="14.25" customHeight="1" x14ac:dyDescent="0.35">
      <c r="S375" s="31"/>
      <c r="T375" s="20"/>
      <c r="U375" s="20"/>
      <c r="V375" s="20"/>
      <c r="W375" s="20"/>
      <c r="X375" s="20"/>
      <c r="AA375" s="31"/>
    </row>
    <row r="376" spans="19:27" ht="14.25" customHeight="1" x14ac:dyDescent="0.35">
      <c r="S376" s="31"/>
      <c r="T376" s="20"/>
      <c r="U376" s="20"/>
      <c r="V376" s="20"/>
      <c r="W376" s="20"/>
      <c r="X376" s="20"/>
      <c r="AA376" s="31"/>
    </row>
    <row r="377" spans="19:27" ht="14.25" customHeight="1" x14ac:dyDescent="0.35">
      <c r="S377" s="31"/>
      <c r="T377" s="20"/>
      <c r="U377" s="20"/>
      <c r="V377" s="20"/>
      <c r="W377" s="20"/>
      <c r="X377" s="20"/>
      <c r="AA377" s="31"/>
    </row>
    <row r="378" spans="19:27" ht="14.25" customHeight="1" x14ac:dyDescent="0.35">
      <c r="S378" s="31"/>
      <c r="T378" s="20"/>
      <c r="U378" s="20"/>
      <c r="V378" s="20"/>
      <c r="W378" s="20"/>
      <c r="X378" s="20"/>
      <c r="AA378" s="31"/>
    </row>
    <row r="379" spans="19:27" ht="14.25" customHeight="1" x14ac:dyDescent="0.35">
      <c r="S379" s="31"/>
      <c r="T379" s="20"/>
      <c r="U379" s="20"/>
      <c r="V379" s="20"/>
      <c r="W379" s="20"/>
      <c r="X379" s="20"/>
      <c r="AA379" s="31"/>
    </row>
    <row r="380" spans="19:27" ht="14.25" customHeight="1" x14ac:dyDescent="0.35">
      <c r="S380" s="31"/>
      <c r="T380" s="20"/>
      <c r="U380" s="20"/>
      <c r="V380" s="20"/>
      <c r="W380" s="20"/>
      <c r="X380" s="20"/>
      <c r="AA380" s="31"/>
    </row>
    <row r="381" spans="19:27" ht="14.25" customHeight="1" x14ac:dyDescent="0.35">
      <c r="S381" s="31"/>
      <c r="T381" s="20"/>
      <c r="U381" s="20"/>
      <c r="V381" s="20"/>
      <c r="W381" s="20"/>
      <c r="X381" s="20"/>
      <c r="AA381" s="31"/>
    </row>
    <row r="382" spans="19:27" ht="14.25" customHeight="1" x14ac:dyDescent="0.35">
      <c r="S382" s="31"/>
      <c r="T382" s="20"/>
      <c r="U382" s="20"/>
      <c r="V382" s="20"/>
      <c r="W382" s="20"/>
      <c r="X382" s="20"/>
      <c r="AA382" s="31"/>
    </row>
    <row r="383" spans="19:27" ht="14.25" customHeight="1" x14ac:dyDescent="0.35">
      <c r="S383" s="31"/>
      <c r="T383" s="20"/>
      <c r="U383" s="20"/>
      <c r="V383" s="20"/>
      <c r="W383" s="20"/>
      <c r="X383" s="20"/>
      <c r="AA383" s="31"/>
    </row>
    <row r="384" spans="19:27" ht="14.25" customHeight="1" x14ac:dyDescent="0.35">
      <c r="S384" s="31"/>
      <c r="T384" s="20"/>
      <c r="U384" s="20"/>
      <c r="V384" s="20"/>
      <c r="W384" s="20"/>
      <c r="X384" s="20"/>
      <c r="AA384" s="31"/>
    </row>
    <row r="385" spans="19:27" ht="14.25" customHeight="1" x14ac:dyDescent="0.35">
      <c r="S385" s="31"/>
      <c r="T385" s="20"/>
      <c r="U385" s="20"/>
      <c r="V385" s="20"/>
      <c r="W385" s="20"/>
      <c r="X385" s="20"/>
      <c r="AA385" s="31"/>
    </row>
    <row r="386" spans="19:27" ht="14.25" customHeight="1" x14ac:dyDescent="0.35">
      <c r="S386" s="31"/>
      <c r="T386" s="20"/>
      <c r="U386" s="20"/>
      <c r="V386" s="20"/>
      <c r="W386" s="20"/>
      <c r="X386" s="20"/>
      <c r="AA386" s="31"/>
    </row>
    <row r="387" spans="19:27" ht="14.25" customHeight="1" x14ac:dyDescent="0.35">
      <c r="S387" s="31"/>
      <c r="T387" s="20"/>
      <c r="U387" s="20"/>
      <c r="V387" s="20"/>
      <c r="W387" s="20"/>
      <c r="X387" s="20"/>
      <c r="AA387" s="31"/>
    </row>
    <row r="388" spans="19:27" ht="14.25" customHeight="1" x14ac:dyDescent="0.35">
      <c r="S388" s="31"/>
      <c r="T388" s="20"/>
      <c r="U388" s="20"/>
      <c r="V388" s="20"/>
      <c r="W388" s="20"/>
      <c r="X388" s="20"/>
      <c r="AA388" s="31"/>
    </row>
    <row r="389" spans="19:27" ht="14.25" customHeight="1" x14ac:dyDescent="0.35">
      <c r="S389" s="31"/>
      <c r="T389" s="20"/>
      <c r="U389" s="20"/>
      <c r="V389" s="20"/>
      <c r="W389" s="20"/>
      <c r="X389" s="20"/>
      <c r="AA389" s="31"/>
    </row>
    <row r="390" spans="19:27" ht="14.25" customHeight="1" x14ac:dyDescent="0.35">
      <c r="S390" s="31"/>
      <c r="T390" s="20"/>
      <c r="U390" s="20"/>
      <c r="V390" s="20"/>
      <c r="W390" s="20"/>
      <c r="X390" s="20"/>
      <c r="AA390" s="31"/>
    </row>
    <row r="391" spans="19:27" ht="14.25" customHeight="1" x14ac:dyDescent="0.35">
      <c r="S391" s="31"/>
      <c r="T391" s="20"/>
      <c r="U391" s="20"/>
      <c r="V391" s="20"/>
      <c r="W391" s="20"/>
      <c r="X391" s="20"/>
      <c r="AA391" s="31"/>
    </row>
    <row r="392" spans="19:27" ht="14.25" customHeight="1" x14ac:dyDescent="0.35">
      <c r="S392" s="31"/>
      <c r="T392" s="20"/>
      <c r="U392" s="20"/>
      <c r="V392" s="20"/>
      <c r="W392" s="20"/>
      <c r="X392" s="20"/>
      <c r="AA392" s="31"/>
    </row>
    <row r="393" spans="19:27" ht="14.25" customHeight="1" x14ac:dyDescent="0.35">
      <c r="S393" s="31"/>
      <c r="T393" s="20"/>
      <c r="U393" s="20"/>
      <c r="V393" s="20"/>
      <c r="W393" s="20"/>
      <c r="X393" s="20"/>
      <c r="AA393" s="31"/>
    </row>
    <row r="394" spans="19:27" ht="14.25" customHeight="1" x14ac:dyDescent="0.35">
      <c r="S394" s="31"/>
      <c r="T394" s="20"/>
      <c r="U394" s="20"/>
      <c r="V394" s="20"/>
      <c r="W394" s="20"/>
      <c r="X394" s="20"/>
      <c r="AA394" s="31"/>
    </row>
    <row r="395" spans="19:27" ht="14.25" customHeight="1" x14ac:dyDescent="0.35">
      <c r="S395" s="31"/>
      <c r="T395" s="20"/>
      <c r="U395" s="20"/>
      <c r="V395" s="20"/>
      <c r="W395" s="20"/>
      <c r="X395" s="20"/>
      <c r="AA395" s="31"/>
    </row>
    <row r="396" spans="19:27" ht="14.25" customHeight="1" x14ac:dyDescent="0.35">
      <c r="S396" s="31"/>
      <c r="T396" s="20"/>
      <c r="U396" s="20"/>
      <c r="V396" s="20"/>
      <c r="W396" s="20"/>
      <c r="X396" s="20"/>
      <c r="AA396" s="31"/>
    </row>
    <row r="397" spans="19:27" ht="14.25" customHeight="1" x14ac:dyDescent="0.35">
      <c r="S397" s="31"/>
      <c r="T397" s="20"/>
      <c r="U397" s="20"/>
      <c r="V397" s="20"/>
      <c r="W397" s="20"/>
      <c r="X397" s="20"/>
      <c r="AA397" s="31"/>
    </row>
    <row r="398" spans="19:27" ht="14.25" customHeight="1" x14ac:dyDescent="0.35">
      <c r="S398" s="31"/>
      <c r="T398" s="20"/>
      <c r="U398" s="20"/>
      <c r="V398" s="20"/>
      <c r="W398" s="20"/>
      <c r="X398" s="20"/>
      <c r="AA398" s="31"/>
    </row>
    <row r="399" spans="19:27" ht="14.25" customHeight="1" x14ac:dyDescent="0.35">
      <c r="S399" s="31"/>
      <c r="T399" s="20"/>
      <c r="U399" s="20"/>
      <c r="V399" s="20"/>
      <c r="W399" s="20"/>
      <c r="X399" s="20"/>
      <c r="AA399" s="31"/>
    </row>
    <row r="400" spans="19:27" ht="14.25" customHeight="1" x14ac:dyDescent="0.35">
      <c r="S400" s="31"/>
      <c r="T400" s="20"/>
      <c r="U400" s="20"/>
      <c r="V400" s="20"/>
      <c r="W400" s="20"/>
      <c r="X400" s="20"/>
      <c r="AA400" s="31"/>
    </row>
    <row r="401" spans="19:27" ht="14.25" customHeight="1" x14ac:dyDescent="0.35">
      <c r="S401" s="31"/>
      <c r="T401" s="20"/>
      <c r="U401" s="20"/>
      <c r="V401" s="20"/>
      <c r="W401" s="20"/>
      <c r="X401" s="20"/>
      <c r="AA401" s="31"/>
    </row>
    <row r="402" spans="19:27" ht="14.25" customHeight="1" x14ac:dyDescent="0.35">
      <c r="S402" s="31"/>
      <c r="T402" s="20"/>
      <c r="U402" s="20"/>
      <c r="V402" s="20"/>
      <c r="W402" s="20"/>
      <c r="X402" s="20"/>
      <c r="AA402" s="31"/>
    </row>
    <row r="403" spans="19:27" ht="14.25" customHeight="1" x14ac:dyDescent="0.35">
      <c r="S403" s="31"/>
      <c r="T403" s="20"/>
      <c r="U403" s="20"/>
      <c r="V403" s="20"/>
      <c r="W403" s="20"/>
      <c r="X403" s="20"/>
      <c r="AA403" s="31"/>
    </row>
    <row r="404" spans="19:27" ht="14.25" customHeight="1" x14ac:dyDescent="0.35">
      <c r="S404" s="31"/>
      <c r="T404" s="20"/>
      <c r="U404" s="20"/>
      <c r="V404" s="20"/>
      <c r="W404" s="20"/>
      <c r="X404" s="20"/>
      <c r="AA404" s="31"/>
    </row>
    <row r="405" spans="19:27" ht="14.25" customHeight="1" x14ac:dyDescent="0.35">
      <c r="S405" s="31"/>
      <c r="T405" s="20"/>
      <c r="U405" s="20"/>
      <c r="V405" s="20"/>
      <c r="W405" s="20"/>
      <c r="X405" s="20"/>
      <c r="AA405" s="31"/>
    </row>
    <row r="406" spans="19:27" ht="14.25" customHeight="1" x14ac:dyDescent="0.35">
      <c r="S406" s="31"/>
      <c r="T406" s="20"/>
      <c r="U406" s="20"/>
      <c r="V406" s="20"/>
      <c r="W406" s="20"/>
      <c r="X406" s="20"/>
      <c r="AA406" s="31"/>
    </row>
    <row r="407" spans="19:27" ht="14.25" customHeight="1" x14ac:dyDescent="0.35">
      <c r="S407" s="31"/>
      <c r="T407" s="20"/>
      <c r="U407" s="20"/>
      <c r="V407" s="20"/>
      <c r="W407" s="20"/>
      <c r="X407" s="20"/>
      <c r="AA407" s="31"/>
    </row>
    <row r="408" spans="19:27" ht="14.25" customHeight="1" x14ac:dyDescent="0.35">
      <c r="S408" s="31"/>
      <c r="T408" s="20"/>
      <c r="U408" s="20"/>
      <c r="V408" s="20"/>
      <c r="W408" s="20"/>
      <c r="X408" s="20"/>
      <c r="AA408" s="31"/>
    </row>
    <row r="409" spans="19:27" ht="14.25" customHeight="1" x14ac:dyDescent="0.35">
      <c r="S409" s="31"/>
      <c r="T409" s="20"/>
      <c r="U409" s="20"/>
      <c r="V409" s="20"/>
      <c r="W409" s="20"/>
      <c r="X409" s="20"/>
      <c r="AA409" s="31"/>
    </row>
    <row r="410" spans="19:27" ht="14.25" customHeight="1" x14ac:dyDescent="0.35">
      <c r="S410" s="31"/>
      <c r="T410" s="20"/>
      <c r="U410" s="20"/>
      <c r="V410" s="20"/>
      <c r="W410" s="20"/>
      <c r="X410" s="20"/>
      <c r="AA410" s="31"/>
    </row>
    <row r="411" spans="19:27" ht="14.25" customHeight="1" x14ac:dyDescent="0.35">
      <c r="S411" s="31"/>
      <c r="T411" s="20"/>
      <c r="U411" s="20"/>
      <c r="V411" s="20"/>
      <c r="W411" s="20"/>
      <c r="X411" s="20"/>
      <c r="AA411" s="31"/>
    </row>
    <row r="412" spans="19:27" ht="14.25" customHeight="1" x14ac:dyDescent="0.35">
      <c r="S412" s="31"/>
      <c r="T412" s="20"/>
      <c r="U412" s="20"/>
      <c r="V412" s="20"/>
      <c r="W412" s="20"/>
      <c r="X412" s="20"/>
      <c r="AA412" s="31"/>
    </row>
    <row r="413" spans="19:27" ht="14.25" customHeight="1" x14ac:dyDescent="0.35">
      <c r="S413" s="31"/>
      <c r="T413" s="20"/>
      <c r="U413" s="20"/>
      <c r="V413" s="20"/>
      <c r="W413" s="20"/>
      <c r="X413" s="20"/>
      <c r="AA413" s="31"/>
    </row>
    <row r="414" spans="19:27" ht="14.25" customHeight="1" x14ac:dyDescent="0.35">
      <c r="S414" s="31"/>
      <c r="T414" s="20"/>
      <c r="U414" s="20"/>
      <c r="V414" s="20"/>
      <c r="W414" s="20"/>
      <c r="X414" s="20"/>
      <c r="AA414" s="31"/>
    </row>
    <row r="415" spans="19:27" ht="14.25" customHeight="1" x14ac:dyDescent="0.35">
      <c r="S415" s="31"/>
      <c r="T415" s="20"/>
      <c r="U415" s="20"/>
      <c r="V415" s="20"/>
      <c r="W415" s="20"/>
      <c r="X415" s="20"/>
      <c r="AA415" s="31"/>
    </row>
    <row r="416" spans="19:27" ht="14.25" customHeight="1" x14ac:dyDescent="0.35">
      <c r="S416" s="31"/>
      <c r="T416" s="20"/>
      <c r="U416" s="20"/>
      <c r="V416" s="20"/>
      <c r="W416" s="20"/>
      <c r="X416" s="20"/>
      <c r="AA416" s="31"/>
    </row>
    <row r="417" spans="19:27" ht="14.25" customHeight="1" x14ac:dyDescent="0.35">
      <c r="S417" s="31"/>
      <c r="T417" s="20"/>
      <c r="U417" s="20"/>
      <c r="V417" s="20"/>
      <c r="W417" s="20"/>
      <c r="X417" s="20"/>
      <c r="AA417" s="31"/>
    </row>
    <row r="418" spans="19:27" ht="14.25" customHeight="1" x14ac:dyDescent="0.35">
      <c r="S418" s="31"/>
      <c r="T418" s="20"/>
      <c r="U418" s="20"/>
      <c r="V418" s="20"/>
      <c r="W418" s="20"/>
      <c r="X418" s="20"/>
      <c r="AA418" s="31"/>
    </row>
    <row r="419" spans="19:27" ht="14.25" customHeight="1" x14ac:dyDescent="0.35">
      <c r="S419" s="31"/>
      <c r="T419" s="20"/>
      <c r="U419" s="20"/>
      <c r="V419" s="20"/>
      <c r="W419" s="20"/>
      <c r="X419" s="20"/>
      <c r="AA419" s="31"/>
    </row>
    <row r="420" spans="19:27" ht="14.25" customHeight="1" x14ac:dyDescent="0.35">
      <c r="S420" s="31"/>
      <c r="T420" s="20"/>
      <c r="U420" s="20"/>
      <c r="V420" s="20"/>
      <c r="W420" s="20"/>
      <c r="X420" s="20"/>
      <c r="AA420" s="31"/>
    </row>
    <row r="421" spans="19:27" ht="14.25" customHeight="1" x14ac:dyDescent="0.35">
      <c r="S421" s="31"/>
      <c r="T421" s="20"/>
      <c r="U421" s="20"/>
      <c r="V421" s="20"/>
      <c r="W421" s="20"/>
      <c r="X421" s="20"/>
      <c r="AA421" s="31"/>
    </row>
    <row r="422" spans="19:27" ht="14.25" customHeight="1" x14ac:dyDescent="0.35">
      <c r="S422" s="31"/>
      <c r="T422" s="20"/>
      <c r="U422" s="20"/>
      <c r="V422" s="20"/>
      <c r="W422" s="20"/>
      <c r="X422" s="20"/>
      <c r="AA422" s="31"/>
    </row>
    <row r="423" spans="19:27" ht="14.25" customHeight="1" x14ac:dyDescent="0.35">
      <c r="S423" s="31"/>
      <c r="T423" s="20"/>
      <c r="U423" s="20"/>
      <c r="V423" s="20"/>
      <c r="W423" s="20"/>
      <c r="X423" s="20"/>
      <c r="AA423" s="31"/>
    </row>
    <row r="424" spans="19:27" ht="14.25" customHeight="1" x14ac:dyDescent="0.35">
      <c r="S424" s="31"/>
      <c r="T424" s="20"/>
      <c r="U424" s="20"/>
      <c r="V424" s="20"/>
      <c r="W424" s="20"/>
      <c r="X424" s="20"/>
      <c r="AA424" s="31"/>
    </row>
    <row r="425" spans="19:27" ht="14.25" customHeight="1" x14ac:dyDescent="0.35">
      <c r="S425" s="31"/>
      <c r="T425" s="20"/>
      <c r="U425" s="20"/>
      <c r="V425" s="20"/>
      <c r="W425" s="20"/>
      <c r="X425" s="20"/>
      <c r="AA425" s="31"/>
    </row>
    <row r="426" spans="19:27" ht="14.25" customHeight="1" x14ac:dyDescent="0.35">
      <c r="S426" s="31"/>
      <c r="T426" s="20"/>
      <c r="U426" s="20"/>
      <c r="V426" s="20"/>
      <c r="W426" s="20"/>
      <c r="X426" s="20"/>
      <c r="AA426" s="31"/>
    </row>
    <row r="427" spans="19:27" ht="14.25" customHeight="1" x14ac:dyDescent="0.35">
      <c r="S427" s="31"/>
      <c r="T427" s="20"/>
      <c r="U427" s="20"/>
      <c r="V427" s="20"/>
      <c r="W427" s="20"/>
      <c r="X427" s="20"/>
      <c r="AA427" s="31"/>
    </row>
    <row r="428" spans="19:27" ht="14.25" customHeight="1" x14ac:dyDescent="0.35">
      <c r="S428" s="31"/>
      <c r="T428" s="20"/>
      <c r="U428" s="20"/>
      <c r="V428" s="20"/>
      <c r="W428" s="20"/>
      <c r="X428" s="20"/>
      <c r="AA428" s="31"/>
    </row>
    <row r="429" spans="19:27" ht="14.25" customHeight="1" x14ac:dyDescent="0.35">
      <c r="S429" s="31"/>
      <c r="T429" s="20"/>
      <c r="U429" s="20"/>
      <c r="V429" s="20"/>
      <c r="W429" s="20"/>
      <c r="X429" s="20"/>
      <c r="AA429" s="31"/>
    </row>
    <row r="430" spans="19:27" ht="14.25" customHeight="1" x14ac:dyDescent="0.35">
      <c r="S430" s="31"/>
      <c r="T430" s="20"/>
      <c r="U430" s="20"/>
      <c r="V430" s="20"/>
      <c r="W430" s="20"/>
      <c r="X430" s="20"/>
      <c r="AA430" s="31"/>
    </row>
    <row r="431" spans="19:27" ht="14.25" customHeight="1" x14ac:dyDescent="0.35">
      <c r="S431" s="31"/>
      <c r="T431" s="20"/>
      <c r="U431" s="20"/>
      <c r="V431" s="20"/>
      <c r="W431" s="20"/>
      <c r="X431" s="20"/>
      <c r="AA431" s="31"/>
    </row>
    <row r="432" spans="19:27" ht="14.25" customHeight="1" x14ac:dyDescent="0.35">
      <c r="S432" s="31"/>
      <c r="T432" s="20"/>
      <c r="U432" s="20"/>
      <c r="V432" s="20"/>
      <c r="W432" s="20"/>
      <c r="X432" s="20"/>
      <c r="AA432" s="31"/>
    </row>
    <row r="433" spans="19:27" ht="14.25" customHeight="1" x14ac:dyDescent="0.35">
      <c r="S433" s="31"/>
      <c r="T433" s="20"/>
      <c r="U433" s="20"/>
      <c r="V433" s="20"/>
      <c r="W433" s="20"/>
      <c r="X433" s="20"/>
      <c r="AA433" s="31"/>
    </row>
    <row r="434" spans="19:27" ht="14.25" customHeight="1" x14ac:dyDescent="0.35">
      <c r="S434" s="31"/>
      <c r="T434" s="20"/>
      <c r="U434" s="20"/>
      <c r="V434" s="20"/>
      <c r="W434" s="20"/>
      <c r="X434" s="20"/>
      <c r="AA434" s="31"/>
    </row>
    <row r="435" spans="19:27" ht="14.25" customHeight="1" x14ac:dyDescent="0.35">
      <c r="S435" s="31"/>
      <c r="T435" s="20"/>
      <c r="U435" s="20"/>
      <c r="V435" s="20"/>
      <c r="W435" s="20"/>
      <c r="X435" s="20"/>
      <c r="AA435" s="31"/>
    </row>
    <row r="436" spans="19:27" ht="14.25" customHeight="1" x14ac:dyDescent="0.35">
      <c r="S436" s="31"/>
      <c r="T436" s="20"/>
      <c r="U436" s="20"/>
      <c r="V436" s="20"/>
      <c r="W436" s="20"/>
      <c r="X436" s="20"/>
      <c r="AA436" s="31"/>
    </row>
    <row r="437" spans="19:27" ht="14.25" customHeight="1" x14ac:dyDescent="0.35">
      <c r="S437" s="31"/>
      <c r="T437" s="20"/>
      <c r="U437" s="20"/>
      <c r="V437" s="20"/>
      <c r="W437" s="20"/>
      <c r="X437" s="20"/>
      <c r="AA437" s="31"/>
    </row>
    <row r="438" spans="19:27" ht="14.25" customHeight="1" x14ac:dyDescent="0.35">
      <c r="S438" s="31"/>
      <c r="T438" s="20"/>
      <c r="U438" s="20"/>
      <c r="V438" s="20"/>
      <c r="W438" s="20"/>
      <c r="X438" s="20"/>
      <c r="AA438" s="31"/>
    </row>
    <row r="439" spans="19:27" ht="14.25" customHeight="1" x14ac:dyDescent="0.35">
      <c r="S439" s="31"/>
      <c r="T439" s="20"/>
      <c r="U439" s="20"/>
      <c r="V439" s="20"/>
      <c r="W439" s="20"/>
      <c r="X439" s="20"/>
      <c r="AA439" s="31"/>
    </row>
    <row r="440" spans="19:27" ht="14.25" customHeight="1" x14ac:dyDescent="0.35">
      <c r="S440" s="31"/>
      <c r="T440" s="20"/>
      <c r="U440" s="20"/>
      <c r="V440" s="20"/>
      <c r="W440" s="20"/>
      <c r="X440" s="20"/>
      <c r="AA440" s="31"/>
    </row>
    <row r="441" spans="19:27" ht="14.25" customHeight="1" x14ac:dyDescent="0.35">
      <c r="S441" s="31"/>
      <c r="T441" s="20"/>
      <c r="U441" s="20"/>
      <c r="V441" s="20"/>
      <c r="W441" s="20"/>
      <c r="X441" s="20"/>
      <c r="AA441" s="31"/>
    </row>
    <row r="442" spans="19:27" ht="14.25" customHeight="1" x14ac:dyDescent="0.35">
      <c r="S442" s="31"/>
      <c r="T442" s="20"/>
      <c r="U442" s="20"/>
      <c r="V442" s="20"/>
      <c r="W442" s="20"/>
      <c r="X442" s="20"/>
      <c r="AA442" s="31"/>
    </row>
    <row r="443" spans="19:27" ht="14.25" customHeight="1" x14ac:dyDescent="0.35">
      <c r="S443" s="31"/>
      <c r="T443" s="20"/>
      <c r="U443" s="20"/>
      <c r="V443" s="20"/>
      <c r="W443" s="20"/>
      <c r="X443" s="20"/>
      <c r="AA443" s="31"/>
    </row>
    <row r="444" spans="19:27" ht="14.25" customHeight="1" x14ac:dyDescent="0.35">
      <c r="S444" s="31"/>
      <c r="T444" s="20"/>
      <c r="U444" s="20"/>
      <c r="V444" s="20"/>
      <c r="W444" s="20"/>
      <c r="X444" s="20"/>
      <c r="AA444" s="31"/>
    </row>
    <row r="445" spans="19:27" ht="14.25" customHeight="1" x14ac:dyDescent="0.35">
      <c r="S445" s="31"/>
      <c r="T445" s="20"/>
      <c r="U445" s="20"/>
      <c r="V445" s="20"/>
      <c r="W445" s="20"/>
      <c r="X445" s="20"/>
      <c r="AA445" s="31"/>
    </row>
    <row r="446" spans="19:27" ht="14.25" customHeight="1" x14ac:dyDescent="0.35">
      <c r="S446" s="31"/>
      <c r="T446" s="20"/>
      <c r="U446" s="20"/>
      <c r="V446" s="20"/>
      <c r="W446" s="20"/>
      <c r="X446" s="20"/>
      <c r="AA446" s="31"/>
    </row>
    <row r="447" spans="19:27" ht="14.25" customHeight="1" x14ac:dyDescent="0.35">
      <c r="S447" s="31"/>
      <c r="T447" s="20"/>
      <c r="U447" s="20"/>
      <c r="V447" s="20"/>
      <c r="W447" s="20"/>
      <c r="X447" s="20"/>
      <c r="AA447" s="31"/>
    </row>
    <row r="448" spans="19:27" ht="14.25" customHeight="1" x14ac:dyDescent="0.35">
      <c r="S448" s="31"/>
      <c r="T448" s="20"/>
      <c r="U448" s="20"/>
      <c r="V448" s="20"/>
      <c r="W448" s="20"/>
      <c r="X448" s="20"/>
      <c r="AA448" s="31"/>
    </row>
    <row r="449" spans="19:27" ht="14.25" customHeight="1" x14ac:dyDescent="0.35">
      <c r="S449" s="31"/>
      <c r="T449" s="20"/>
      <c r="U449" s="20"/>
      <c r="V449" s="20"/>
      <c r="W449" s="20"/>
      <c r="X449" s="20"/>
      <c r="AA449" s="31"/>
    </row>
    <row r="450" spans="19:27" ht="14.25" customHeight="1" x14ac:dyDescent="0.35">
      <c r="S450" s="31"/>
      <c r="T450" s="20"/>
      <c r="U450" s="20"/>
      <c r="V450" s="20"/>
      <c r="W450" s="20"/>
      <c r="X450" s="20"/>
      <c r="AA450" s="31"/>
    </row>
    <row r="451" spans="19:27" ht="14.25" customHeight="1" x14ac:dyDescent="0.35">
      <c r="S451" s="31"/>
      <c r="T451" s="20"/>
      <c r="U451" s="20"/>
      <c r="V451" s="20"/>
      <c r="W451" s="20"/>
      <c r="X451" s="20"/>
      <c r="AA451" s="31"/>
    </row>
    <row r="452" spans="19:27" ht="14.25" customHeight="1" x14ac:dyDescent="0.35">
      <c r="S452" s="31"/>
      <c r="T452" s="20"/>
      <c r="U452" s="20"/>
      <c r="V452" s="20"/>
      <c r="W452" s="20"/>
      <c r="X452" s="20"/>
      <c r="AA452" s="31"/>
    </row>
    <row r="453" spans="19:27" ht="14.25" customHeight="1" x14ac:dyDescent="0.35">
      <c r="S453" s="31"/>
      <c r="T453" s="20"/>
      <c r="U453" s="20"/>
      <c r="V453" s="20"/>
      <c r="W453" s="20"/>
      <c r="X453" s="20"/>
      <c r="AA453" s="31"/>
    </row>
    <row r="454" spans="19:27" ht="14.25" customHeight="1" x14ac:dyDescent="0.35">
      <c r="S454" s="31"/>
      <c r="T454" s="20"/>
      <c r="U454" s="20"/>
      <c r="V454" s="20"/>
      <c r="W454" s="20"/>
      <c r="X454" s="20"/>
      <c r="AA454" s="31"/>
    </row>
    <row r="455" spans="19:27" ht="14.25" customHeight="1" x14ac:dyDescent="0.35">
      <c r="S455" s="31"/>
      <c r="T455" s="20"/>
      <c r="U455" s="20"/>
      <c r="V455" s="20"/>
      <c r="W455" s="20"/>
      <c r="X455" s="20"/>
      <c r="AA455" s="31"/>
    </row>
    <row r="456" spans="19:27" ht="14.25" customHeight="1" x14ac:dyDescent="0.35">
      <c r="S456" s="31"/>
      <c r="T456" s="20"/>
      <c r="U456" s="20"/>
      <c r="V456" s="20"/>
      <c r="W456" s="20"/>
      <c r="X456" s="20"/>
      <c r="AA456" s="31"/>
    </row>
    <row r="457" spans="19:27" ht="14.25" customHeight="1" x14ac:dyDescent="0.35">
      <c r="S457" s="31"/>
      <c r="T457" s="20"/>
      <c r="U457" s="20"/>
      <c r="V457" s="20"/>
      <c r="W457" s="20"/>
      <c r="X457" s="20"/>
      <c r="AA457" s="31"/>
    </row>
    <row r="458" spans="19:27" ht="14.25" customHeight="1" x14ac:dyDescent="0.35">
      <c r="S458" s="31"/>
      <c r="T458" s="20"/>
      <c r="U458" s="20"/>
      <c r="V458" s="20"/>
      <c r="W458" s="20"/>
      <c r="X458" s="20"/>
      <c r="AA458" s="31"/>
    </row>
    <row r="459" spans="19:27" ht="14.25" customHeight="1" x14ac:dyDescent="0.35">
      <c r="S459" s="31"/>
      <c r="T459" s="20"/>
      <c r="U459" s="20"/>
      <c r="V459" s="20"/>
      <c r="W459" s="20"/>
      <c r="X459" s="20"/>
      <c r="AA459" s="31"/>
    </row>
    <row r="460" spans="19:27" ht="14.25" customHeight="1" x14ac:dyDescent="0.35">
      <c r="S460" s="31"/>
      <c r="T460" s="20"/>
      <c r="U460" s="20"/>
      <c r="V460" s="20"/>
      <c r="W460" s="20"/>
      <c r="X460" s="20"/>
      <c r="AA460" s="31"/>
    </row>
    <row r="461" spans="19:27" ht="14.25" customHeight="1" x14ac:dyDescent="0.35">
      <c r="S461" s="31"/>
      <c r="T461" s="20"/>
      <c r="U461" s="20"/>
      <c r="V461" s="20"/>
      <c r="W461" s="20"/>
      <c r="X461" s="20"/>
      <c r="AA461" s="31"/>
    </row>
    <row r="462" spans="19:27" ht="14.25" customHeight="1" x14ac:dyDescent="0.35">
      <c r="S462" s="31"/>
      <c r="T462" s="20"/>
      <c r="U462" s="20"/>
      <c r="V462" s="20"/>
      <c r="W462" s="20"/>
      <c r="X462" s="20"/>
      <c r="AA462" s="31"/>
    </row>
    <row r="463" spans="19:27" ht="14.25" customHeight="1" x14ac:dyDescent="0.35">
      <c r="S463" s="31"/>
      <c r="T463" s="20"/>
      <c r="U463" s="20"/>
      <c r="V463" s="20"/>
      <c r="W463" s="20"/>
      <c r="X463" s="20"/>
      <c r="AA463" s="31"/>
    </row>
    <row r="464" spans="19:27" ht="14.25" customHeight="1" x14ac:dyDescent="0.35">
      <c r="S464" s="31"/>
      <c r="T464" s="20"/>
      <c r="U464" s="20"/>
      <c r="V464" s="20"/>
      <c r="W464" s="20"/>
      <c r="X464" s="20"/>
      <c r="AA464" s="31"/>
    </row>
    <row r="465" spans="19:27" ht="14.25" customHeight="1" x14ac:dyDescent="0.35">
      <c r="S465" s="31"/>
      <c r="T465" s="20"/>
      <c r="U465" s="20"/>
      <c r="V465" s="20"/>
      <c r="W465" s="20"/>
      <c r="X465" s="20"/>
      <c r="AA465" s="31"/>
    </row>
    <row r="466" spans="19:27" ht="14.25" customHeight="1" x14ac:dyDescent="0.35">
      <c r="S466" s="31"/>
      <c r="T466" s="20"/>
      <c r="U466" s="20"/>
      <c r="V466" s="20"/>
      <c r="W466" s="20"/>
      <c r="X466" s="20"/>
      <c r="AA466" s="31"/>
    </row>
    <row r="467" spans="19:27" ht="14.25" customHeight="1" x14ac:dyDescent="0.35">
      <c r="S467" s="31"/>
      <c r="T467" s="20"/>
      <c r="U467" s="20"/>
      <c r="V467" s="20"/>
      <c r="W467" s="20"/>
      <c r="X467" s="20"/>
      <c r="AA467" s="31"/>
    </row>
    <row r="468" spans="19:27" ht="14.25" customHeight="1" x14ac:dyDescent="0.35">
      <c r="S468" s="31"/>
      <c r="T468" s="20"/>
      <c r="U468" s="20"/>
      <c r="V468" s="20"/>
      <c r="W468" s="20"/>
      <c r="X468" s="20"/>
      <c r="AA468" s="31"/>
    </row>
    <row r="469" spans="19:27" ht="14.25" customHeight="1" x14ac:dyDescent="0.35">
      <c r="S469" s="31"/>
      <c r="T469" s="20"/>
      <c r="U469" s="20"/>
      <c r="V469" s="20"/>
      <c r="W469" s="20"/>
      <c r="X469" s="20"/>
      <c r="AA469" s="31"/>
    </row>
    <row r="470" spans="19:27" ht="14.25" customHeight="1" x14ac:dyDescent="0.35">
      <c r="S470" s="31"/>
      <c r="T470" s="20"/>
      <c r="U470" s="20"/>
      <c r="V470" s="20"/>
      <c r="W470" s="20"/>
      <c r="X470" s="20"/>
      <c r="AA470" s="31"/>
    </row>
    <row r="471" spans="19:27" ht="14.25" customHeight="1" x14ac:dyDescent="0.35">
      <c r="S471" s="31"/>
      <c r="T471" s="20"/>
      <c r="U471" s="20"/>
      <c r="V471" s="20"/>
      <c r="W471" s="20"/>
      <c r="X471" s="20"/>
      <c r="AA471" s="31"/>
    </row>
    <row r="472" spans="19:27" ht="14.25" customHeight="1" x14ac:dyDescent="0.35">
      <c r="S472" s="31"/>
      <c r="T472" s="20"/>
      <c r="U472" s="20"/>
      <c r="V472" s="20"/>
      <c r="W472" s="20"/>
      <c r="X472" s="20"/>
      <c r="AA472" s="31"/>
    </row>
    <row r="473" spans="19:27" ht="14.25" customHeight="1" x14ac:dyDescent="0.35">
      <c r="S473" s="31"/>
      <c r="T473" s="20"/>
      <c r="U473" s="20"/>
      <c r="V473" s="20"/>
      <c r="W473" s="20"/>
      <c r="X473" s="20"/>
      <c r="AA473" s="31"/>
    </row>
    <row r="474" spans="19:27" ht="14.25" customHeight="1" x14ac:dyDescent="0.35">
      <c r="S474" s="31"/>
      <c r="T474" s="20"/>
      <c r="U474" s="20"/>
      <c r="V474" s="20"/>
      <c r="W474" s="20"/>
      <c r="X474" s="20"/>
      <c r="AA474" s="31"/>
    </row>
    <row r="475" spans="19:27" ht="14.25" customHeight="1" x14ac:dyDescent="0.35">
      <c r="S475" s="31"/>
      <c r="T475" s="20"/>
      <c r="U475" s="20"/>
      <c r="V475" s="20"/>
      <c r="W475" s="20"/>
      <c r="X475" s="20"/>
      <c r="AA475" s="31"/>
    </row>
    <row r="476" spans="19:27" ht="14.25" customHeight="1" x14ac:dyDescent="0.35">
      <c r="S476" s="31"/>
      <c r="T476" s="20"/>
      <c r="U476" s="20"/>
      <c r="V476" s="20"/>
      <c r="W476" s="20"/>
      <c r="X476" s="20"/>
      <c r="AA476" s="31"/>
    </row>
    <row r="477" spans="19:27" ht="14.25" customHeight="1" x14ac:dyDescent="0.35">
      <c r="S477" s="31"/>
      <c r="T477" s="20"/>
      <c r="U477" s="20"/>
      <c r="V477" s="20"/>
      <c r="W477" s="20"/>
      <c r="X477" s="20"/>
      <c r="AA477" s="31"/>
    </row>
    <row r="478" spans="19:27" ht="14.25" customHeight="1" x14ac:dyDescent="0.35">
      <c r="S478" s="31"/>
      <c r="T478" s="20"/>
      <c r="U478" s="20"/>
      <c r="V478" s="20"/>
      <c r="W478" s="20"/>
      <c r="X478" s="20"/>
      <c r="AA478" s="31"/>
    </row>
    <row r="479" spans="19:27" ht="14.25" customHeight="1" x14ac:dyDescent="0.35">
      <c r="S479" s="31"/>
      <c r="T479" s="20"/>
      <c r="U479" s="20"/>
      <c r="V479" s="20"/>
      <c r="W479" s="20"/>
      <c r="X479" s="20"/>
      <c r="AA479" s="31"/>
    </row>
    <row r="480" spans="19:27" ht="14.25" customHeight="1" x14ac:dyDescent="0.35">
      <c r="S480" s="31"/>
      <c r="T480" s="20"/>
      <c r="U480" s="20"/>
      <c r="V480" s="20"/>
      <c r="W480" s="20"/>
      <c r="X480" s="20"/>
      <c r="AA480" s="31"/>
    </row>
    <row r="481" spans="19:27" ht="14.25" customHeight="1" x14ac:dyDescent="0.35">
      <c r="S481" s="31"/>
      <c r="T481" s="20"/>
      <c r="U481" s="20"/>
      <c r="V481" s="20"/>
      <c r="W481" s="20"/>
      <c r="X481" s="20"/>
      <c r="AA481" s="31"/>
    </row>
    <row r="482" spans="19:27" ht="14.25" customHeight="1" x14ac:dyDescent="0.35">
      <c r="S482" s="31"/>
      <c r="T482" s="20"/>
      <c r="U482" s="20"/>
      <c r="V482" s="20"/>
      <c r="W482" s="20"/>
      <c r="X482" s="20"/>
      <c r="AA482" s="31"/>
    </row>
    <row r="483" spans="19:27" ht="14.25" customHeight="1" x14ac:dyDescent="0.35">
      <c r="S483" s="31"/>
      <c r="T483" s="20"/>
      <c r="U483" s="20"/>
      <c r="V483" s="20"/>
      <c r="W483" s="20"/>
      <c r="X483" s="20"/>
      <c r="AA483" s="31"/>
    </row>
    <row r="484" spans="19:27" ht="14.25" customHeight="1" x14ac:dyDescent="0.35">
      <c r="S484" s="31"/>
      <c r="T484" s="20"/>
      <c r="U484" s="20"/>
      <c r="V484" s="20"/>
      <c r="W484" s="20"/>
      <c r="X484" s="20"/>
      <c r="AA484" s="31"/>
    </row>
    <row r="485" spans="19:27" ht="14.25" customHeight="1" x14ac:dyDescent="0.35">
      <c r="S485" s="31"/>
      <c r="T485" s="20"/>
      <c r="U485" s="20"/>
      <c r="V485" s="20"/>
      <c r="W485" s="20"/>
      <c r="X485" s="20"/>
      <c r="AA485" s="31"/>
    </row>
    <row r="486" spans="19:27" ht="14.25" customHeight="1" x14ac:dyDescent="0.35">
      <c r="S486" s="31"/>
      <c r="T486" s="20"/>
      <c r="U486" s="20"/>
      <c r="V486" s="20"/>
      <c r="W486" s="20"/>
      <c r="X486" s="20"/>
      <c r="AA486" s="31"/>
    </row>
    <row r="487" spans="19:27" ht="14.25" customHeight="1" x14ac:dyDescent="0.35">
      <c r="S487" s="31"/>
      <c r="T487" s="20"/>
      <c r="U487" s="20"/>
      <c r="V487" s="20"/>
      <c r="W487" s="20"/>
      <c r="X487" s="20"/>
      <c r="AA487" s="31"/>
    </row>
    <row r="488" spans="19:27" ht="14.25" customHeight="1" x14ac:dyDescent="0.35">
      <c r="S488" s="31"/>
      <c r="T488" s="20"/>
      <c r="U488" s="20"/>
      <c r="V488" s="20"/>
      <c r="W488" s="20"/>
      <c r="X488" s="20"/>
      <c r="AA488" s="31"/>
    </row>
    <row r="489" spans="19:27" ht="14.25" customHeight="1" x14ac:dyDescent="0.35">
      <c r="S489" s="31"/>
      <c r="T489" s="20"/>
      <c r="U489" s="20"/>
      <c r="V489" s="20"/>
      <c r="W489" s="20"/>
      <c r="X489" s="20"/>
      <c r="AA489" s="31"/>
    </row>
    <row r="490" spans="19:27" ht="14.25" customHeight="1" x14ac:dyDescent="0.35">
      <c r="S490" s="31"/>
      <c r="T490" s="20"/>
      <c r="U490" s="20"/>
      <c r="V490" s="20"/>
      <c r="W490" s="20"/>
      <c r="X490" s="20"/>
      <c r="AA490" s="31"/>
    </row>
    <row r="491" spans="19:27" ht="14.25" customHeight="1" x14ac:dyDescent="0.35">
      <c r="S491" s="31"/>
      <c r="T491" s="20"/>
      <c r="U491" s="20"/>
      <c r="V491" s="20"/>
      <c r="W491" s="20"/>
      <c r="X491" s="20"/>
      <c r="AA491" s="31"/>
    </row>
    <row r="492" spans="19:27" ht="14.25" customHeight="1" x14ac:dyDescent="0.35">
      <c r="S492" s="31"/>
      <c r="T492" s="20"/>
      <c r="U492" s="20"/>
      <c r="V492" s="20"/>
      <c r="W492" s="20"/>
      <c r="X492" s="20"/>
      <c r="AA492" s="31"/>
    </row>
    <row r="493" spans="19:27" ht="14.25" customHeight="1" x14ac:dyDescent="0.35">
      <c r="S493" s="31"/>
      <c r="T493" s="20"/>
      <c r="U493" s="20"/>
      <c r="V493" s="20"/>
      <c r="W493" s="20"/>
      <c r="X493" s="20"/>
      <c r="AA493" s="31"/>
    </row>
    <row r="494" spans="19:27" ht="14.25" customHeight="1" x14ac:dyDescent="0.35">
      <c r="S494" s="31"/>
      <c r="T494" s="20"/>
      <c r="U494" s="20"/>
      <c r="V494" s="20"/>
      <c r="W494" s="20"/>
      <c r="X494" s="20"/>
      <c r="AA494" s="31"/>
    </row>
    <row r="495" spans="19:27" ht="14.25" customHeight="1" x14ac:dyDescent="0.35">
      <c r="S495" s="31"/>
      <c r="T495" s="20"/>
      <c r="U495" s="20"/>
      <c r="V495" s="20"/>
      <c r="W495" s="20"/>
      <c r="X495" s="20"/>
      <c r="AA495" s="31"/>
    </row>
    <row r="496" spans="19:27" ht="14.25" customHeight="1" x14ac:dyDescent="0.35">
      <c r="S496" s="31"/>
      <c r="T496" s="20"/>
      <c r="U496" s="20"/>
      <c r="V496" s="20"/>
      <c r="W496" s="20"/>
      <c r="X496" s="20"/>
      <c r="AA496" s="31"/>
    </row>
    <row r="497" spans="19:27" ht="14.25" customHeight="1" x14ac:dyDescent="0.35">
      <c r="S497" s="31"/>
      <c r="T497" s="20"/>
      <c r="U497" s="20"/>
      <c r="V497" s="20"/>
      <c r="W497" s="20"/>
      <c r="X497" s="20"/>
      <c r="AA497" s="31"/>
    </row>
    <row r="498" spans="19:27" ht="14.25" customHeight="1" x14ac:dyDescent="0.35">
      <c r="S498" s="31"/>
      <c r="T498" s="20"/>
      <c r="U498" s="20"/>
      <c r="V498" s="20"/>
      <c r="W498" s="20"/>
      <c r="X498" s="20"/>
      <c r="AA498" s="31"/>
    </row>
    <row r="499" spans="19:27" ht="14.25" customHeight="1" x14ac:dyDescent="0.35">
      <c r="S499" s="31"/>
      <c r="T499" s="20"/>
      <c r="U499" s="20"/>
      <c r="V499" s="20"/>
      <c r="W499" s="20"/>
      <c r="X499" s="20"/>
      <c r="AA499" s="31"/>
    </row>
    <row r="500" spans="19:27" ht="14.25" customHeight="1" x14ac:dyDescent="0.35">
      <c r="S500" s="31"/>
      <c r="T500" s="20"/>
      <c r="U500" s="20"/>
      <c r="V500" s="20"/>
      <c r="W500" s="20"/>
      <c r="X500" s="20"/>
      <c r="AA500" s="31"/>
    </row>
    <row r="501" spans="19:27" ht="14.25" customHeight="1" x14ac:dyDescent="0.35">
      <c r="S501" s="31"/>
      <c r="T501" s="20"/>
      <c r="U501" s="20"/>
      <c r="V501" s="20"/>
      <c r="W501" s="20"/>
      <c r="X501" s="20"/>
      <c r="AA501" s="31"/>
    </row>
    <row r="502" spans="19:27" ht="14.25" customHeight="1" x14ac:dyDescent="0.35">
      <c r="S502" s="31"/>
      <c r="T502" s="20"/>
      <c r="U502" s="20"/>
      <c r="V502" s="20"/>
      <c r="W502" s="20"/>
      <c r="X502" s="20"/>
      <c r="AA502" s="31"/>
    </row>
    <row r="503" spans="19:27" ht="14.25" customHeight="1" x14ac:dyDescent="0.35">
      <c r="S503" s="31"/>
      <c r="T503" s="20"/>
      <c r="U503" s="20"/>
      <c r="V503" s="20"/>
      <c r="W503" s="20"/>
      <c r="X503" s="20"/>
      <c r="AA503" s="31"/>
    </row>
    <row r="504" spans="19:27" ht="14.25" customHeight="1" x14ac:dyDescent="0.35">
      <c r="S504" s="31"/>
      <c r="T504" s="20"/>
      <c r="U504" s="20"/>
      <c r="V504" s="20"/>
      <c r="W504" s="20"/>
      <c r="X504" s="20"/>
      <c r="AA504" s="31"/>
    </row>
    <row r="505" spans="19:27" ht="14.25" customHeight="1" x14ac:dyDescent="0.35">
      <c r="S505" s="31"/>
      <c r="T505" s="20"/>
      <c r="U505" s="20"/>
      <c r="V505" s="20"/>
      <c r="W505" s="20"/>
      <c r="X505" s="20"/>
      <c r="AA505" s="31"/>
    </row>
    <row r="506" spans="19:27" ht="14.25" customHeight="1" x14ac:dyDescent="0.35">
      <c r="S506" s="31"/>
      <c r="T506" s="20"/>
      <c r="U506" s="20"/>
      <c r="V506" s="20"/>
      <c r="W506" s="20"/>
      <c r="X506" s="20"/>
      <c r="AA506" s="31"/>
    </row>
    <row r="507" spans="19:27" ht="14.25" customHeight="1" x14ac:dyDescent="0.35">
      <c r="S507" s="31"/>
      <c r="T507" s="20"/>
      <c r="U507" s="20"/>
      <c r="V507" s="20"/>
      <c r="W507" s="20"/>
      <c r="X507" s="20"/>
      <c r="AA507" s="31"/>
    </row>
    <row r="508" spans="19:27" ht="14.25" customHeight="1" x14ac:dyDescent="0.35">
      <c r="S508" s="31"/>
      <c r="T508" s="20"/>
      <c r="U508" s="20"/>
      <c r="V508" s="20"/>
      <c r="W508" s="20"/>
      <c r="X508" s="20"/>
      <c r="AA508" s="31"/>
    </row>
    <row r="509" spans="19:27" ht="14.25" customHeight="1" x14ac:dyDescent="0.35">
      <c r="S509" s="31"/>
      <c r="T509" s="20"/>
      <c r="U509" s="20"/>
      <c r="V509" s="20"/>
      <c r="W509" s="20"/>
      <c r="X509" s="20"/>
      <c r="AA509" s="31"/>
    </row>
    <row r="510" spans="19:27" ht="14.25" customHeight="1" x14ac:dyDescent="0.35">
      <c r="S510" s="31"/>
      <c r="T510" s="20"/>
      <c r="U510" s="20"/>
      <c r="V510" s="20"/>
      <c r="W510" s="20"/>
      <c r="X510" s="20"/>
      <c r="AA510" s="31"/>
    </row>
    <row r="511" spans="19:27" ht="14.25" customHeight="1" x14ac:dyDescent="0.35">
      <c r="S511" s="31"/>
      <c r="T511" s="20"/>
      <c r="U511" s="20"/>
      <c r="V511" s="20"/>
      <c r="W511" s="20"/>
      <c r="X511" s="20"/>
      <c r="AA511" s="31"/>
    </row>
    <row r="512" spans="19:27" ht="14.25" customHeight="1" x14ac:dyDescent="0.35">
      <c r="S512" s="31"/>
      <c r="T512" s="20"/>
      <c r="U512" s="20"/>
      <c r="V512" s="20"/>
      <c r="W512" s="20"/>
      <c r="X512" s="20"/>
      <c r="AA512" s="31"/>
    </row>
    <row r="513" spans="19:27" ht="14.25" customHeight="1" x14ac:dyDescent="0.35">
      <c r="S513" s="31"/>
      <c r="T513" s="20"/>
      <c r="U513" s="20"/>
      <c r="V513" s="20"/>
      <c r="W513" s="20"/>
      <c r="X513" s="20"/>
      <c r="AA513" s="31"/>
    </row>
    <row r="514" spans="19:27" ht="14.25" customHeight="1" x14ac:dyDescent="0.35">
      <c r="S514" s="31"/>
      <c r="T514" s="20"/>
      <c r="U514" s="20"/>
      <c r="V514" s="20"/>
      <c r="W514" s="20"/>
      <c r="X514" s="20"/>
      <c r="AA514" s="31"/>
    </row>
    <row r="515" spans="19:27" ht="14.25" customHeight="1" x14ac:dyDescent="0.35">
      <c r="S515" s="31"/>
      <c r="T515" s="20"/>
      <c r="U515" s="20"/>
      <c r="V515" s="20"/>
      <c r="W515" s="20"/>
      <c r="X515" s="20"/>
      <c r="AA515" s="31"/>
    </row>
    <row r="516" spans="19:27" ht="14.25" customHeight="1" x14ac:dyDescent="0.35">
      <c r="S516" s="31"/>
      <c r="T516" s="20"/>
      <c r="U516" s="20"/>
      <c r="V516" s="20"/>
      <c r="W516" s="20"/>
      <c r="X516" s="20"/>
      <c r="AA516" s="31"/>
    </row>
    <row r="517" spans="19:27" ht="14.25" customHeight="1" x14ac:dyDescent="0.35">
      <c r="S517" s="31"/>
      <c r="T517" s="20"/>
      <c r="U517" s="20"/>
      <c r="V517" s="20"/>
      <c r="W517" s="20"/>
      <c r="X517" s="20"/>
      <c r="AA517" s="31"/>
    </row>
    <row r="518" spans="19:27" ht="14.25" customHeight="1" x14ac:dyDescent="0.35">
      <c r="S518" s="31"/>
      <c r="T518" s="20"/>
      <c r="U518" s="20"/>
      <c r="V518" s="20"/>
      <c r="W518" s="20"/>
      <c r="X518" s="20"/>
      <c r="AA518" s="31"/>
    </row>
    <row r="519" spans="19:27" ht="14.25" customHeight="1" x14ac:dyDescent="0.35">
      <c r="S519" s="31"/>
      <c r="T519" s="20"/>
      <c r="U519" s="20"/>
      <c r="V519" s="20"/>
      <c r="W519" s="20"/>
      <c r="X519" s="20"/>
      <c r="AA519" s="31"/>
    </row>
    <row r="520" spans="19:27" ht="14.25" customHeight="1" x14ac:dyDescent="0.35">
      <c r="S520" s="31"/>
      <c r="T520" s="20"/>
      <c r="U520" s="20"/>
      <c r="V520" s="20"/>
      <c r="W520" s="20"/>
      <c r="X520" s="20"/>
      <c r="AA520" s="31"/>
    </row>
    <row r="521" spans="19:27" ht="14.25" customHeight="1" x14ac:dyDescent="0.35">
      <c r="S521" s="31"/>
      <c r="T521" s="20"/>
      <c r="U521" s="20"/>
      <c r="V521" s="20"/>
      <c r="W521" s="20"/>
      <c r="X521" s="20"/>
      <c r="AA521" s="31"/>
    </row>
    <row r="522" spans="19:27" ht="14.25" customHeight="1" x14ac:dyDescent="0.35">
      <c r="S522" s="31"/>
      <c r="T522" s="20"/>
      <c r="U522" s="20"/>
      <c r="V522" s="20"/>
      <c r="W522" s="20"/>
      <c r="X522" s="20"/>
      <c r="AA522" s="31"/>
    </row>
    <row r="523" spans="19:27" ht="14.25" customHeight="1" x14ac:dyDescent="0.35">
      <c r="S523" s="31"/>
      <c r="T523" s="20"/>
      <c r="U523" s="20"/>
      <c r="V523" s="20"/>
      <c r="W523" s="20"/>
      <c r="X523" s="20"/>
      <c r="AA523" s="31"/>
    </row>
    <row r="524" spans="19:27" ht="14.25" customHeight="1" x14ac:dyDescent="0.35">
      <c r="S524" s="31"/>
      <c r="T524" s="20"/>
      <c r="U524" s="20"/>
      <c r="V524" s="20"/>
      <c r="W524" s="20"/>
      <c r="X524" s="20"/>
      <c r="AA524" s="31"/>
    </row>
    <row r="525" spans="19:27" ht="14.25" customHeight="1" x14ac:dyDescent="0.35">
      <c r="S525" s="31"/>
      <c r="T525" s="20"/>
      <c r="U525" s="20"/>
      <c r="V525" s="20"/>
      <c r="W525" s="20"/>
      <c r="X525" s="20"/>
      <c r="AA525" s="31"/>
    </row>
    <row r="526" spans="19:27" ht="14.25" customHeight="1" x14ac:dyDescent="0.35">
      <c r="S526" s="31"/>
      <c r="T526" s="20"/>
      <c r="U526" s="20"/>
      <c r="V526" s="20"/>
      <c r="W526" s="20"/>
      <c r="X526" s="20"/>
      <c r="AA526" s="31"/>
    </row>
    <row r="527" spans="19:27" ht="14.25" customHeight="1" x14ac:dyDescent="0.35">
      <c r="S527" s="31"/>
      <c r="T527" s="20"/>
      <c r="U527" s="20"/>
      <c r="V527" s="20"/>
      <c r="W527" s="20"/>
      <c r="X527" s="20"/>
      <c r="AA527" s="31"/>
    </row>
    <row r="528" spans="19:27" ht="14.25" customHeight="1" x14ac:dyDescent="0.35">
      <c r="S528" s="31"/>
      <c r="T528" s="20"/>
      <c r="U528" s="20"/>
      <c r="V528" s="20"/>
      <c r="W528" s="20"/>
      <c r="X528" s="20"/>
      <c r="AA528" s="31"/>
    </row>
    <row r="529" spans="19:27" ht="14.25" customHeight="1" x14ac:dyDescent="0.35">
      <c r="S529" s="31"/>
      <c r="T529" s="20"/>
      <c r="U529" s="20"/>
      <c r="V529" s="20"/>
      <c r="W529" s="20"/>
      <c r="X529" s="20"/>
      <c r="AA529" s="31"/>
    </row>
    <row r="530" spans="19:27" ht="14.25" customHeight="1" x14ac:dyDescent="0.35">
      <c r="S530" s="31"/>
      <c r="T530" s="20"/>
      <c r="U530" s="20"/>
      <c r="V530" s="20"/>
      <c r="W530" s="20"/>
      <c r="X530" s="20"/>
      <c r="AA530" s="31"/>
    </row>
    <row r="531" spans="19:27" ht="14.25" customHeight="1" x14ac:dyDescent="0.35">
      <c r="S531" s="31"/>
      <c r="T531" s="20"/>
      <c r="U531" s="20"/>
      <c r="V531" s="20"/>
      <c r="W531" s="20"/>
      <c r="X531" s="20"/>
      <c r="AA531" s="31"/>
    </row>
    <row r="532" spans="19:27" ht="14.25" customHeight="1" x14ac:dyDescent="0.35">
      <c r="S532" s="31"/>
      <c r="T532" s="20"/>
      <c r="U532" s="20"/>
      <c r="V532" s="20"/>
      <c r="W532" s="20"/>
      <c r="X532" s="20"/>
      <c r="AA532" s="31"/>
    </row>
    <row r="533" spans="19:27" ht="14.25" customHeight="1" x14ac:dyDescent="0.35">
      <c r="S533" s="31"/>
      <c r="T533" s="20"/>
      <c r="U533" s="20"/>
      <c r="V533" s="20"/>
      <c r="W533" s="20"/>
      <c r="X533" s="20"/>
      <c r="AA533" s="31"/>
    </row>
    <row r="534" spans="19:27" ht="14.25" customHeight="1" x14ac:dyDescent="0.35">
      <c r="S534" s="31"/>
      <c r="T534" s="20"/>
      <c r="U534" s="20"/>
      <c r="V534" s="20"/>
      <c r="W534" s="20"/>
      <c r="X534" s="20"/>
      <c r="AA534" s="31"/>
    </row>
    <row r="535" spans="19:27" ht="14.25" customHeight="1" x14ac:dyDescent="0.35">
      <c r="S535" s="31"/>
      <c r="T535" s="20"/>
      <c r="U535" s="20"/>
      <c r="V535" s="20"/>
      <c r="W535" s="20"/>
      <c r="X535" s="20"/>
      <c r="AA535" s="31"/>
    </row>
    <row r="536" spans="19:27" ht="14.25" customHeight="1" x14ac:dyDescent="0.35">
      <c r="S536" s="31"/>
      <c r="T536" s="20"/>
      <c r="U536" s="20"/>
      <c r="V536" s="20"/>
      <c r="W536" s="20"/>
      <c r="X536" s="20"/>
      <c r="AA536" s="31"/>
    </row>
    <row r="537" spans="19:27" ht="14.25" customHeight="1" x14ac:dyDescent="0.35">
      <c r="S537" s="31"/>
      <c r="T537" s="20"/>
      <c r="U537" s="20"/>
      <c r="V537" s="20"/>
      <c r="W537" s="20"/>
      <c r="X537" s="20"/>
      <c r="AA537" s="31"/>
    </row>
    <row r="538" spans="19:27" ht="14.25" customHeight="1" x14ac:dyDescent="0.35">
      <c r="S538" s="31"/>
      <c r="T538" s="20"/>
      <c r="U538" s="20"/>
      <c r="V538" s="20"/>
      <c r="W538" s="20"/>
      <c r="X538" s="20"/>
      <c r="AA538" s="31"/>
    </row>
    <row r="539" spans="19:27" ht="14.25" customHeight="1" x14ac:dyDescent="0.35">
      <c r="S539" s="31"/>
      <c r="T539" s="20"/>
      <c r="U539" s="20"/>
      <c r="V539" s="20"/>
      <c r="W539" s="20"/>
      <c r="X539" s="20"/>
      <c r="AA539" s="31"/>
    </row>
    <row r="540" spans="19:27" ht="14.25" customHeight="1" x14ac:dyDescent="0.35">
      <c r="S540" s="31"/>
      <c r="T540" s="20"/>
      <c r="U540" s="20"/>
      <c r="V540" s="20"/>
      <c r="W540" s="20"/>
      <c r="X540" s="20"/>
      <c r="AA540" s="31"/>
    </row>
    <row r="541" spans="19:27" ht="14.25" customHeight="1" x14ac:dyDescent="0.35">
      <c r="S541" s="31"/>
      <c r="T541" s="20"/>
      <c r="U541" s="20"/>
      <c r="V541" s="20"/>
      <c r="W541" s="20"/>
      <c r="X541" s="20"/>
      <c r="AA541" s="31"/>
    </row>
    <row r="542" spans="19:27" ht="14.25" customHeight="1" x14ac:dyDescent="0.35">
      <c r="S542" s="31"/>
      <c r="T542" s="20"/>
      <c r="U542" s="20"/>
      <c r="V542" s="20"/>
      <c r="W542" s="20"/>
      <c r="X542" s="20"/>
      <c r="AA542" s="31"/>
    </row>
    <row r="543" spans="19:27" ht="14.25" customHeight="1" x14ac:dyDescent="0.35">
      <c r="S543" s="31"/>
      <c r="T543" s="20"/>
      <c r="U543" s="20"/>
      <c r="V543" s="20"/>
      <c r="W543" s="20"/>
      <c r="X543" s="20"/>
      <c r="AA543" s="31"/>
    </row>
    <row r="544" spans="19:27" ht="14.25" customHeight="1" x14ac:dyDescent="0.35">
      <c r="S544" s="31"/>
      <c r="T544" s="20"/>
      <c r="U544" s="20"/>
      <c r="V544" s="20"/>
      <c r="W544" s="20"/>
      <c r="X544" s="20"/>
      <c r="AA544" s="31"/>
    </row>
    <row r="545" spans="19:27" ht="14.25" customHeight="1" x14ac:dyDescent="0.35">
      <c r="S545" s="31"/>
      <c r="T545" s="20"/>
      <c r="U545" s="20"/>
      <c r="V545" s="20"/>
      <c r="W545" s="20"/>
      <c r="X545" s="20"/>
      <c r="AA545" s="31"/>
    </row>
    <row r="546" spans="19:27" ht="14.25" customHeight="1" x14ac:dyDescent="0.35">
      <c r="S546" s="31"/>
      <c r="T546" s="20"/>
      <c r="U546" s="20"/>
      <c r="V546" s="20"/>
      <c r="W546" s="20"/>
      <c r="X546" s="20"/>
      <c r="AA546" s="31"/>
    </row>
    <row r="547" spans="19:27" ht="14.25" customHeight="1" x14ac:dyDescent="0.35">
      <c r="S547" s="31"/>
      <c r="T547" s="20"/>
      <c r="U547" s="20"/>
      <c r="V547" s="20"/>
      <c r="W547" s="20"/>
      <c r="X547" s="20"/>
      <c r="AA547" s="31"/>
    </row>
    <row r="548" spans="19:27" ht="14.25" customHeight="1" x14ac:dyDescent="0.35">
      <c r="S548" s="31"/>
      <c r="T548" s="20"/>
      <c r="U548" s="20"/>
      <c r="V548" s="20"/>
      <c r="W548" s="20"/>
      <c r="X548" s="20"/>
      <c r="AA548" s="31"/>
    </row>
    <row r="549" spans="19:27" ht="14.25" customHeight="1" x14ac:dyDescent="0.35">
      <c r="S549" s="31"/>
      <c r="T549" s="20"/>
      <c r="U549" s="20"/>
      <c r="V549" s="20"/>
      <c r="W549" s="20"/>
      <c r="X549" s="20"/>
      <c r="AA549" s="31"/>
    </row>
    <row r="550" spans="19:27" ht="14.25" customHeight="1" x14ac:dyDescent="0.35">
      <c r="S550" s="31"/>
      <c r="T550" s="20"/>
      <c r="U550" s="20"/>
      <c r="V550" s="20"/>
      <c r="W550" s="20"/>
      <c r="X550" s="20"/>
      <c r="AA550" s="31"/>
    </row>
    <row r="551" spans="19:27" ht="14.25" customHeight="1" x14ac:dyDescent="0.35">
      <c r="S551" s="31"/>
      <c r="T551" s="20"/>
      <c r="U551" s="20"/>
      <c r="V551" s="20"/>
      <c r="W551" s="20"/>
      <c r="X551" s="20"/>
      <c r="AA551" s="31"/>
    </row>
    <row r="552" spans="19:27" ht="14.25" customHeight="1" x14ac:dyDescent="0.35">
      <c r="S552" s="31"/>
      <c r="T552" s="20"/>
      <c r="U552" s="20"/>
      <c r="V552" s="20"/>
      <c r="W552" s="20"/>
      <c r="X552" s="20"/>
      <c r="AA552" s="31"/>
    </row>
    <row r="553" spans="19:27" ht="14.25" customHeight="1" x14ac:dyDescent="0.35">
      <c r="S553" s="31"/>
      <c r="T553" s="20"/>
      <c r="U553" s="20"/>
      <c r="V553" s="20"/>
      <c r="W553" s="20"/>
      <c r="X553" s="20"/>
      <c r="AA553" s="31"/>
    </row>
    <row r="554" spans="19:27" ht="14.25" customHeight="1" x14ac:dyDescent="0.35">
      <c r="S554" s="31"/>
      <c r="T554" s="20"/>
      <c r="U554" s="20"/>
      <c r="V554" s="20"/>
      <c r="W554" s="20"/>
      <c r="X554" s="20"/>
      <c r="AA554" s="31"/>
    </row>
    <row r="555" spans="19:27" ht="14.25" customHeight="1" x14ac:dyDescent="0.35">
      <c r="S555" s="31"/>
      <c r="T555" s="20"/>
      <c r="U555" s="20"/>
      <c r="V555" s="20"/>
      <c r="W555" s="20"/>
      <c r="X555" s="20"/>
      <c r="AA555" s="31"/>
    </row>
    <row r="556" spans="19:27" ht="14.25" customHeight="1" x14ac:dyDescent="0.35">
      <c r="S556" s="31"/>
      <c r="T556" s="20"/>
      <c r="U556" s="20"/>
      <c r="V556" s="20"/>
      <c r="W556" s="20"/>
      <c r="X556" s="20"/>
      <c r="AA556" s="31"/>
    </row>
    <row r="557" spans="19:27" ht="14.25" customHeight="1" x14ac:dyDescent="0.35">
      <c r="S557" s="31"/>
      <c r="T557" s="20"/>
      <c r="U557" s="20"/>
      <c r="V557" s="20"/>
      <c r="W557" s="20"/>
      <c r="X557" s="20"/>
      <c r="AA557" s="31"/>
    </row>
    <row r="558" spans="19:27" ht="14.25" customHeight="1" x14ac:dyDescent="0.35">
      <c r="S558" s="31"/>
      <c r="T558" s="20"/>
      <c r="U558" s="20"/>
      <c r="V558" s="20"/>
      <c r="W558" s="20"/>
      <c r="X558" s="20"/>
      <c r="AA558" s="31"/>
    </row>
    <row r="559" spans="19:27" ht="14.25" customHeight="1" x14ac:dyDescent="0.35">
      <c r="S559" s="31"/>
      <c r="T559" s="20"/>
      <c r="U559" s="20"/>
      <c r="V559" s="20"/>
      <c r="W559" s="20"/>
      <c r="X559" s="20"/>
      <c r="AA559" s="31"/>
    </row>
    <row r="560" spans="19:27" ht="14.25" customHeight="1" x14ac:dyDescent="0.35">
      <c r="S560" s="31"/>
      <c r="T560" s="20"/>
      <c r="U560" s="20"/>
      <c r="V560" s="20"/>
      <c r="W560" s="20"/>
      <c r="X560" s="20"/>
      <c r="AA560" s="31"/>
    </row>
    <row r="561" spans="19:27" ht="14.25" customHeight="1" x14ac:dyDescent="0.35">
      <c r="S561" s="31"/>
      <c r="T561" s="20"/>
      <c r="U561" s="20"/>
      <c r="V561" s="20"/>
      <c r="W561" s="20"/>
      <c r="X561" s="20"/>
      <c r="AA561" s="31"/>
    </row>
    <row r="562" spans="19:27" ht="14.25" customHeight="1" x14ac:dyDescent="0.35">
      <c r="S562" s="31"/>
      <c r="T562" s="20"/>
      <c r="U562" s="20"/>
      <c r="V562" s="20"/>
      <c r="W562" s="20"/>
      <c r="X562" s="20"/>
      <c r="AA562" s="31"/>
    </row>
    <row r="563" spans="19:27" ht="14.25" customHeight="1" x14ac:dyDescent="0.35">
      <c r="S563" s="31"/>
      <c r="T563" s="20"/>
      <c r="U563" s="20"/>
      <c r="V563" s="20"/>
      <c r="W563" s="20"/>
      <c r="X563" s="20"/>
      <c r="AA563" s="31"/>
    </row>
    <row r="564" spans="19:27" ht="14.25" customHeight="1" x14ac:dyDescent="0.35">
      <c r="S564" s="31"/>
      <c r="T564" s="20"/>
      <c r="U564" s="20"/>
      <c r="V564" s="20"/>
      <c r="W564" s="20"/>
      <c r="X564" s="20"/>
      <c r="AA564" s="31"/>
    </row>
    <row r="565" spans="19:27" ht="14.25" customHeight="1" x14ac:dyDescent="0.35">
      <c r="S565" s="31"/>
      <c r="T565" s="20"/>
      <c r="U565" s="20"/>
      <c r="V565" s="20"/>
      <c r="W565" s="20"/>
      <c r="X565" s="20"/>
      <c r="AA565" s="31"/>
    </row>
    <row r="566" spans="19:27" ht="14.25" customHeight="1" x14ac:dyDescent="0.35">
      <c r="S566" s="31"/>
      <c r="T566" s="20"/>
      <c r="U566" s="20"/>
      <c r="V566" s="20"/>
      <c r="W566" s="20"/>
      <c r="X566" s="20"/>
      <c r="AA566" s="31"/>
    </row>
    <row r="567" spans="19:27" ht="14.25" customHeight="1" x14ac:dyDescent="0.35">
      <c r="S567" s="31"/>
      <c r="T567" s="20"/>
      <c r="U567" s="20"/>
      <c r="V567" s="20"/>
      <c r="W567" s="20"/>
      <c r="X567" s="20"/>
      <c r="AA567" s="31"/>
    </row>
    <row r="568" spans="19:27" ht="14.25" customHeight="1" x14ac:dyDescent="0.35">
      <c r="S568" s="31"/>
      <c r="T568" s="20"/>
      <c r="U568" s="20"/>
      <c r="V568" s="20"/>
      <c r="W568" s="20"/>
      <c r="X568" s="20"/>
      <c r="AA568" s="31"/>
    </row>
    <row r="569" spans="19:27" ht="14.25" customHeight="1" x14ac:dyDescent="0.35">
      <c r="S569" s="31"/>
      <c r="T569" s="20"/>
      <c r="U569" s="20"/>
      <c r="V569" s="20"/>
      <c r="W569" s="20"/>
      <c r="X569" s="20"/>
      <c r="AA569" s="31"/>
    </row>
    <row r="570" spans="19:27" ht="14.25" customHeight="1" x14ac:dyDescent="0.35">
      <c r="S570" s="31"/>
      <c r="T570" s="20"/>
      <c r="U570" s="20"/>
      <c r="V570" s="20"/>
      <c r="W570" s="20"/>
      <c r="X570" s="20"/>
      <c r="AA570" s="31"/>
    </row>
    <row r="571" spans="19:27" ht="14.25" customHeight="1" x14ac:dyDescent="0.35">
      <c r="S571" s="31"/>
      <c r="T571" s="20"/>
      <c r="U571" s="20"/>
      <c r="V571" s="20"/>
      <c r="W571" s="20"/>
      <c r="X571" s="20"/>
      <c r="AA571" s="31"/>
    </row>
    <row r="572" spans="19:27" ht="14.25" customHeight="1" x14ac:dyDescent="0.35">
      <c r="S572" s="31"/>
      <c r="T572" s="20"/>
      <c r="U572" s="20"/>
      <c r="V572" s="20"/>
      <c r="W572" s="20"/>
      <c r="X572" s="20"/>
      <c r="AA572" s="31"/>
    </row>
    <row r="573" spans="19:27" ht="14.25" customHeight="1" x14ac:dyDescent="0.35">
      <c r="S573" s="31"/>
      <c r="T573" s="20"/>
      <c r="U573" s="20"/>
      <c r="V573" s="20"/>
      <c r="W573" s="20"/>
      <c r="X573" s="20"/>
      <c r="AA573" s="31"/>
    </row>
    <row r="574" spans="19:27" ht="14.25" customHeight="1" x14ac:dyDescent="0.35">
      <c r="S574" s="31"/>
      <c r="T574" s="20"/>
      <c r="U574" s="20"/>
      <c r="V574" s="20"/>
      <c r="W574" s="20"/>
      <c r="X574" s="20"/>
      <c r="AA574" s="31"/>
    </row>
    <row r="575" spans="19:27" ht="14.25" customHeight="1" x14ac:dyDescent="0.35">
      <c r="S575" s="31"/>
      <c r="T575" s="20"/>
      <c r="U575" s="20"/>
      <c r="V575" s="20"/>
      <c r="W575" s="20"/>
      <c r="X575" s="20"/>
      <c r="AA575" s="31"/>
    </row>
    <row r="576" spans="19:27" ht="14.25" customHeight="1" x14ac:dyDescent="0.35">
      <c r="S576" s="31"/>
      <c r="T576" s="20"/>
      <c r="U576" s="20"/>
      <c r="V576" s="20"/>
      <c r="W576" s="20"/>
      <c r="X576" s="20"/>
      <c r="AA576" s="31"/>
    </row>
    <row r="577" spans="19:27" ht="14.25" customHeight="1" x14ac:dyDescent="0.35">
      <c r="S577" s="31"/>
      <c r="T577" s="20"/>
      <c r="U577" s="20"/>
      <c r="V577" s="20"/>
      <c r="W577" s="20"/>
      <c r="X577" s="20"/>
      <c r="AA577" s="31"/>
    </row>
    <row r="578" spans="19:27" ht="14.25" customHeight="1" x14ac:dyDescent="0.35">
      <c r="S578" s="31"/>
      <c r="T578" s="20"/>
      <c r="U578" s="20"/>
      <c r="V578" s="20"/>
      <c r="W578" s="20"/>
      <c r="X578" s="20"/>
      <c r="AA578" s="31"/>
    </row>
    <row r="579" spans="19:27" ht="14.25" customHeight="1" x14ac:dyDescent="0.35">
      <c r="S579" s="31"/>
      <c r="T579" s="20"/>
      <c r="U579" s="20"/>
      <c r="V579" s="20"/>
      <c r="W579" s="20"/>
      <c r="X579" s="20"/>
      <c r="AA579" s="31"/>
    </row>
    <row r="580" spans="19:27" ht="14.25" customHeight="1" x14ac:dyDescent="0.35">
      <c r="S580" s="31"/>
      <c r="T580" s="20"/>
      <c r="U580" s="20"/>
      <c r="V580" s="20"/>
      <c r="W580" s="20"/>
      <c r="X580" s="20"/>
      <c r="AA580" s="31"/>
    </row>
    <row r="581" spans="19:27" ht="14.25" customHeight="1" x14ac:dyDescent="0.35">
      <c r="S581" s="31"/>
      <c r="T581" s="20"/>
      <c r="U581" s="20"/>
      <c r="V581" s="20"/>
      <c r="W581" s="20"/>
      <c r="X581" s="20"/>
      <c r="AA581" s="31"/>
    </row>
    <row r="582" spans="19:27" ht="14.25" customHeight="1" x14ac:dyDescent="0.35">
      <c r="S582" s="31"/>
      <c r="T582" s="20"/>
      <c r="U582" s="20"/>
      <c r="V582" s="20"/>
      <c r="W582" s="20"/>
      <c r="X582" s="20"/>
      <c r="AA582" s="31"/>
    </row>
    <row r="583" spans="19:27" ht="14.25" customHeight="1" x14ac:dyDescent="0.35">
      <c r="S583" s="31"/>
      <c r="T583" s="20"/>
      <c r="U583" s="20"/>
      <c r="V583" s="20"/>
      <c r="W583" s="20"/>
      <c r="X583" s="20"/>
      <c r="AA583" s="31"/>
    </row>
    <row r="584" spans="19:27" ht="14.25" customHeight="1" x14ac:dyDescent="0.35">
      <c r="S584" s="31"/>
      <c r="T584" s="20"/>
      <c r="U584" s="20"/>
      <c r="V584" s="20"/>
      <c r="W584" s="20"/>
      <c r="X584" s="20"/>
      <c r="AA584" s="31"/>
    </row>
    <row r="585" spans="19:27" ht="14.25" customHeight="1" x14ac:dyDescent="0.35">
      <c r="S585" s="31"/>
      <c r="T585" s="20"/>
      <c r="U585" s="20"/>
      <c r="V585" s="20"/>
      <c r="W585" s="20"/>
      <c r="X585" s="20"/>
      <c r="AA585" s="31"/>
    </row>
    <row r="586" spans="19:27" ht="14.25" customHeight="1" x14ac:dyDescent="0.35">
      <c r="S586" s="31"/>
      <c r="T586" s="20"/>
      <c r="U586" s="20"/>
      <c r="V586" s="20"/>
      <c r="W586" s="20"/>
      <c r="X586" s="20"/>
      <c r="AA586" s="31"/>
    </row>
    <row r="587" spans="19:27" ht="14.25" customHeight="1" x14ac:dyDescent="0.35">
      <c r="S587" s="31"/>
      <c r="T587" s="20"/>
      <c r="U587" s="20"/>
      <c r="V587" s="20"/>
      <c r="W587" s="20"/>
      <c r="X587" s="20"/>
      <c r="AA587" s="31"/>
    </row>
    <row r="588" spans="19:27" ht="14.25" customHeight="1" x14ac:dyDescent="0.35">
      <c r="S588" s="31"/>
      <c r="T588" s="20"/>
      <c r="U588" s="20"/>
      <c r="V588" s="20"/>
      <c r="W588" s="20"/>
      <c r="X588" s="20"/>
      <c r="AA588" s="31"/>
    </row>
    <row r="589" spans="19:27" ht="14.25" customHeight="1" x14ac:dyDescent="0.35">
      <c r="S589" s="31"/>
      <c r="T589" s="20"/>
      <c r="U589" s="20"/>
      <c r="V589" s="20"/>
      <c r="W589" s="20"/>
      <c r="X589" s="20"/>
      <c r="AA589" s="31"/>
    </row>
    <row r="590" spans="19:27" ht="14.25" customHeight="1" x14ac:dyDescent="0.35">
      <c r="S590" s="31"/>
      <c r="T590" s="20"/>
      <c r="U590" s="20"/>
      <c r="V590" s="20"/>
      <c r="W590" s="20"/>
      <c r="X590" s="20"/>
      <c r="AA590" s="31"/>
    </row>
    <row r="591" spans="19:27" ht="14.25" customHeight="1" x14ac:dyDescent="0.35">
      <c r="S591" s="31"/>
      <c r="T591" s="20"/>
      <c r="U591" s="20"/>
      <c r="V591" s="20"/>
      <c r="W591" s="20"/>
      <c r="X591" s="20"/>
      <c r="AA591" s="31"/>
    </row>
    <row r="592" spans="19:27" ht="14.25" customHeight="1" x14ac:dyDescent="0.35">
      <c r="S592" s="31"/>
      <c r="T592" s="20"/>
      <c r="U592" s="20"/>
      <c r="V592" s="20"/>
      <c r="W592" s="20"/>
      <c r="X592" s="20"/>
      <c r="AA592" s="31"/>
    </row>
    <row r="593" spans="19:27" ht="14.25" customHeight="1" x14ac:dyDescent="0.35">
      <c r="S593" s="31"/>
      <c r="T593" s="20"/>
      <c r="U593" s="20"/>
      <c r="V593" s="20"/>
      <c r="W593" s="20"/>
      <c r="X593" s="20"/>
      <c r="AA593" s="31"/>
    </row>
    <row r="594" spans="19:27" ht="14.25" customHeight="1" x14ac:dyDescent="0.35">
      <c r="S594" s="31"/>
      <c r="T594" s="20"/>
      <c r="U594" s="20"/>
      <c r="V594" s="20"/>
      <c r="W594" s="20"/>
      <c r="X594" s="20"/>
      <c r="AA594" s="31"/>
    </row>
    <row r="595" spans="19:27" ht="14.25" customHeight="1" x14ac:dyDescent="0.35">
      <c r="S595" s="31"/>
      <c r="T595" s="20"/>
      <c r="U595" s="20"/>
      <c r="V595" s="20"/>
      <c r="W595" s="20"/>
      <c r="X595" s="20"/>
      <c r="AA595" s="31"/>
    </row>
    <row r="596" spans="19:27" ht="14.25" customHeight="1" x14ac:dyDescent="0.35">
      <c r="S596" s="31"/>
      <c r="T596" s="20"/>
      <c r="U596" s="20"/>
      <c r="V596" s="20"/>
      <c r="W596" s="20"/>
      <c r="X596" s="20"/>
      <c r="AA596" s="31"/>
    </row>
    <row r="597" spans="19:27" ht="14.25" customHeight="1" x14ac:dyDescent="0.35">
      <c r="S597" s="31"/>
      <c r="T597" s="20"/>
      <c r="U597" s="20"/>
      <c r="V597" s="20"/>
      <c r="W597" s="20"/>
      <c r="X597" s="20"/>
      <c r="AA597" s="31"/>
    </row>
    <row r="598" spans="19:27" ht="14.25" customHeight="1" x14ac:dyDescent="0.35">
      <c r="S598" s="31"/>
      <c r="T598" s="20"/>
      <c r="U598" s="20"/>
      <c r="V598" s="20"/>
      <c r="W598" s="20"/>
      <c r="X598" s="20"/>
      <c r="AA598" s="31"/>
    </row>
    <row r="599" spans="19:27" ht="14.25" customHeight="1" x14ac:dyDescent="0.35">
      <c r="S599" s="31"/>
      <c r="T599" s="20"/>
      <c r="U599" s="20"/>
      <c r="V599" s="20"/>
      <c r="W599" s="20"/>
      <c r="X599" s="20"/>
      <c r="AA599" s="31"/>
    </row>
    <row r="600" spans="19:27" ht="14.25" customHeight="1" x14ac:dyDescent="0.35">
      <c r="S600" s="31"/>
      <c r="T600" s="20"/>
      <c r="U600" s="20"/>
      <c r="V600" s="20"/>
      <c r="W600" s="20"/>
      <c r="X600" s="20"/>
      <c r="AA600" s="31"/>
    </row>
    <row r="601" spans="19:27" ht="14.25" customHeight="1" x14ac:dyDescent="0.35">
      <c r="S601" s="31"/>
      <c r="T601" s="20"/>
      <c r="U601" s="20"/>
      <c r="V601" s="20"/>
      <c r="W601" s="20"/>
      <c r="X601" s="20"/>
      <c r="AA601" s="31"/>
    </row>
    <row r="602" spans="19:27" ht="14.25" customHeight="1" x14ac:dyDescent="0.35">
      <c r="S602" s="31"/>
      <c r="T602" s="20"/>
      <c r="U602" s="20"/>
      <c r="V602" s="20"/>
      <c r="W602" s="20"/>
      <c r="X602" s="20"/>
      <c r="AA602" s="31"/>
    </row>
    <row r="603" spans="19:27" ht="14.25" customHeight="1" x14ac:dyDescent="0.35">
      <c r="S603" s="31"/>
      <c r="T603" s="20"/>
      <c r="U603" s="20"/>
      <c r="V603" s="20"/>
      <c r="W603" s="20"/>
      <c r="X603" s="20"/>
      <c r="AA603" s="31"/>
    </row>
    <row r="604" spans="19:27" ht="14.25" customHeight="1" x14ac:dyDescent="0.35">
      <c r="S604" s="31"/>
      <c r="T604" s="20"/>
      <c r="U604" s="20"/>
      <c r="V604" s="20"/>
      <c r="W604" s="20"/>
      <c r="X604" s="20"/>
      <c r="AA604" s="31"/>
    </row>
    <row r="605" spans="19:27" ht="14.25" customHeight="1" x14ac:dyDescent="0.35">
      <c r="S605" s="31"/>
      <c r="T605" s="20"/>
      <c r="U605" s="20"/>
      <c r="V605" s="20"/>
      <c r="W605" s="20"/>
      <c r="X605" s="20"/>
      <c r="AA605" s="31"/>
    </row>
    <row r="606" spans="19:27" ht="14.25" customHeight="1" x14ac:dyDescent="0.35">
      <c r="S606" s="31"/>
      <c r="T606" s="20"/>
      <c r="U606" s="20"/>
      <c r="V606" s="20"/>
      <c r="W606" s="20"/>
      <c r="X606" s="20"/>
      <c r="AA606" s="31"/>
    </row>
    <row r="607" spans="19:27" ht="14.25" customHeight="1" x14ac:dyDescent="0.35">
      <c r="S607" s="31"/>
      <c r="T607" s="20"/>
      <c r="U607" s="20"/>
      <c r="V607" s="20"/>
      <c r="W607" s="20"/>
      <c r="X607" s="20"/>
      <c r="AA607" s="31"/>
    </row>
    <row r="608" spans="19:27" ht="14.25" customHeight="1" x14ac:dyDescent="0.35">
      <c r="S608" s="31"/>
      <c r="T608" s="20"/>
      <c r="U608" s="20"/>
      <c r="V608" s="20"/>
      <c r="W608" s="20"/>
      <c r="X608" s="20"/>
      <c r="AA608" s="31"/>
    </row>
    <row r="609" spans="19:27" ht="14.25" customHeight="1" x14ac:dyDescent="0.35">
      <c r="S609" s="31"/>
      <c r="T609" s="20"/>
      <c r="U609" s="20"/>
      <c r="V609" s="20"/>
      <c r="W609" s="20"/>
      <c r="X609" s="20"/>
      <c r="AA609" s="31"/>
    </row>
    <row r="610" spans="19:27" ht="14.25" customHeight="1" x14ac:dyDescent="0.35">
      <c r="S610" s="31"/>
      <c r="T610" s="20"/>
      <c r="U610" s="20"/>
      <c r="V610" s="20"/>
      <c r="W610" s="20"/>
      <c r="X610" s="20"/>
      <c r="AA610" s="31"/>
    </row>
    <row r="611" spans="19:27" ht="14.25" customHeight="1" x14ac:dyDescent="0.35">
      <c r="S611" s="31"/>
      <c r="T611" s="20"/>
      <c r="U611" s="20"/>
      <c r="V611" s="20"/>
      <c r="W611" s="20"/>
      <c r="X611" s="20"/>
      <c r="AA611" s="31"/>
    </row>
    <row r="612" spans="19:27" ht="14.25" customHeight="1" x14ac:dyDescent="0.35">
      <c r="S612" s="31"/>
      <c r="T612" s="20"/>
      <c r="U612" s="20"/>
      <c r="V612" s="20"/>
      <c r="W612" s="20"/>
      <c r="X612" s="20"/>
      <c r="AA612" s="31"/>
    </row>
    <row r="613" spans="19:27" ht="14.25" customHeight="1" x14ac:dyDescent="0.35">
      <c r="S613" s="31"/>
      <c r="T613" s="20"/>
      <c r="U613" s="20"/>
      <c r="V613" s="20"/>
      <c r="W613" s="20"/>
      <c r="X613" s="20"/>
      <c r="AA613" s="31"/>
    </row>
    <row r="614" spans="19:27" ht="14.25" customHeight="1" x14ac:dyDescent="0.35">
      <c r="S614" s="31"/>
      <c r="T614" s="20"/>
      <c r="U614" s="20"/>
      <c r="V614" s="20"/>
      <c r="W614" s="20"/>
      <c r="X614" s="20"/>
      <c r="AA614" s="31"/>
    </row>
    <row r="615" spans="19:27" ht="14.25" customHeight="1" x14ac:dyDescent="0.35">
      <c r="S615" s="31"/>
      <c r="T615" s="20"/>
      <c r="U615" s="20"/>
      <c r="V615" s="20"/>
      <c r="W615" s="20"/>
      <c r="X615" s="20"/>
      <c r="AA615" s="31"/>
    </row>
    <row r="616" spans="19:27" ht="14.25" customHeight="1" x14ac:dyDescent="0.35">
      <c r="S616" s="31"/>
      <c r="T616" s="20"/>
      <c r="U616" s="20"/>
      <c r="V616" s="20"/>
      <c r="W616" s="20"/>
      <c r="X616" s="20"/>
      <c r="AA616" s="31"/>
    </row>
    <row r="617" spans="19:27" ht="14.25" customHeight="1" x14ac:dyDescent="0.35">
      <c r="S617" s="31"/>
      <c r="T617" s="20"/>
      <c r="U617" s="20"/>
      <c r="V617" s="20"/>
      <c r="W617" s="20"/>
      <c r="X617" s="20"/>
      <c r="AA617" s="31"/>
    </row>
    <row r="618" spans="19:27" ht="14.25" customHeight="1" x14ac:dyDescent="0.35">
      <c r="S618" s="31"/>
      <c r="T618" s="20"/>
      <c r="U618" s="20"/>
      <c r="V618" s="20"/>
      <c r="W618" s="20"/>
      <c r="X618" s="20"/>
      <c r="AA618" s="31"/>
    </row>
    <row r="619" spans="19:27" ht="14.25" customHeight="1" x14ac:dyDescent="0.35">
      <c r="S619" s="31"/>
      <c r="T619" s="20"/>
      <c r="U619" s="20"/>
      <c r="V619" s="20"/>
      <c r="W619" s="20"/>
      <c r="X619" s="20"/>
      <c r="AA619" s="31"/>
    </row>
    <row r="620" spans="19:27" ht="14.25" customHeight="1" x14ac:dyDescent="0.35">
      <c r="S620" s="31"/>
      <c r="T620" s="20"/>
      <c r="U620" s="20"/>
      <c r="V620" s="20"/>
      <c r="W620" s="20"/>
      <c r="X620" s="20"/>
      <c r="AA620" s="31"/>
    </row>
    <row r="621" spans="19:27" ht="14.25" customHeight="1" x14ac:dyDescent="0.35">
      <c r="S621" s="31"/>
      <c r="T621" s="20"/>
      <c r="U621" s="20"/>
      <c r="V621" s="20"/>
      <c r="W621" s="20"/>
      <c r="X621" s="20"/>
      <c r="AA621" s="31"/>
    </row>
    <row r="622" spans="19:27" ht="14.25" customHeight="1" x14ac:dyDescent="0.35">
      <c r="S622" s="31"/>
      <c r="T622" s="20"/>
      <c r="U622" s="20"/>
      <c r="V622" s="20"/>
      <c r="W622" s="20"/>
      <c r="X622" s="20"/>
      <c r="AA622" s="31"/>
    </row>
    <row r="623" spans="19:27" ht="14.25" customHeight="1" x14ac:dyDescent="0.35">
      <c r="S623" s="31"/>
      <c r="T623" s="20"/>
      <c r="U623" s="20"/>
      <c r="V623" s="20"/>
      <c r="W623" s="20"/>
      <c r="X623" s="20"/>
      <c r="AA623" s="31"/>
    </row>
    <row r="624" spans="19:27" ht="14.25" customHeight="1" x14ac:dyDescent="0.35">
      <c r="S624" s="31"/>
      <c r="T624" s="20"/>
      <c r="U624" s="20"/>
      <c r="V624" s="20"/>
      <c r="W624" s="20"/>
      <c r="X624" s="20"/>
      <c r="AA624" s="31"/>
    </row>
    <row r="625" spans="19:27" ht="14.25" customHeight="1" x14ac:dyDescent="0.35">
      <c r="S625" s="31"/>
      <c r="T625" s="20"/>
      <c r="U625" s="20"/>
      <c r="V625" s="20"/>
      <c r="W625" s="20"/>
      <c r="X625" s="20"/>
      <c r="AA625" s="31"/>
    </row>
    <row r="626" spans="19:27" ht="14.25" customHeight="1" x14ac:dyDescent="0.35">
      <c r="S626" s="31"/>
      <c r="T626" s="20"/>
      <c r="U626" s="20"/>
      <c r="V626" s="20"/>
      <c r="W626" s="20"/>
      <c r="X626" s="20"/>
      <c r="AA626" s="31"/>
    </row>
    <row r="627" spans="19:27" ht="14.25" customHeight="1" x14ac:dyDescent="0.35">
      <c r="S627" s="31"/>
      <c r="T627" s="20"/>
      <c r="U627" s="20"/>
      <c r="V627" s="20"/>
      <c r="W627" s="20"/>
      <c r="X627" s="20"/>
      <c r="AA627" s="31"/>
    </row>
    <row r="628" spans="19:27" ht="14.25" customHeight="1" x14ac:dyDescent="0.35">
      <c r="S628" s="31"/>
      <c r="T628" s="20"/>
      <c r="U628" s="20"/>
      <c r="V628" s="20"/>
      <c r="W628" s="20"/>
      <c r="X628" s="20"/>
      <c r="AA628" s="31"/>
    </row>
    <row r="629" spans="19:27" ht="14.25" customHeight="1" x14ac:dyDescent="0.35">
      <c r="S629" s="31"/>
      <c r="T629" s="20"/>
      <c r="U629" s="20"/>
      <c r="V629" s="20"/>
      <c r="W629" s="20"/>
      <c r="X629" s="20"/>
      <c r="AA629" s="31"/>
    </row>
    <row r="630" spans="19:27" ht="14.25" customHeight="1" x14ac:dyDescent="0.35">
      <c r="S630" s="31"/>
      <c r="T630" s="20"/>
      <c r="U630" s="20"/>
      <c r="V630" s="20"/>
      <c r="W630" s="20"/>
      <c r="X630" s="20"/>
      <c r="AA630" s="31"/>
    </row>
    <row r="631" spans="19:27" ht="14.25" customHeight="1" x14ac:dyDescent="0.35">
      <c r="S631" s="31"/>
      <c r="T631" s="20"/>
      <c r="U631" s="20"/>
      <c r="V631" s="20"/>
      <c r="W631" s="20"/>
      <c r="X631" s="20"/>
      <c r="AA631" s="31"/>
    </row>
    <row r="632" spans="19:27" ht="14.25" customHeight="1" x14ac:dyDescent="0.35">
      <c r="S632" s="31"/>
      <c r="T632" s="20"/>
      <c r="U632" s="20"/>
      <c r="V632" s="20"/>
      <c r="W632" s="20"/>
      <c r="X632" s="20"/>
      <c r="AA632" s="31"/>
    </row>
    <row r="633" spans="19:27" ht="14.25" customHeight="1" x14ac:dyDescent="0.35">
      <c r="S633" s="31"/>
      <c r="T633" s="20"/>
      <c r="U633" s="20"/>
      <c r="V633" s="20"/>
      <c r="W633" s="20"/>
      <c r="X633" s="20"/>
      <c r="AA633" s="31"/>
    </row>
    <row r="634" spans="19:27" ht="14.25" customHeight="1" x14ac:dyDescent="0.35">
      <c r="S634" s="31"/>
      <c r="T634" s="20"/>
      <c r="U634" s="20"/>
      <c r="V634" s="20"/>
      <c r="W634" s="20"/>
      <c r="X634" s="20"/>
      <c r="AA634" s="31"/>
    </row>
    <row r="635" spans="19:27" ht="14.25" customHeight="1" x14ac:dyDescent="0.35">
      <c r="S635" s="31"/>
      <c r="T635" s="20"/>
      <c r="U635" s="20"/>
      <c r="V635" s="20"/>
      <c r="W635" s="20"/>
      <c r="X635" s="20"/>
      <c r="AA635" s="31"/>
    </row>
    <row r="636" spans="19:27" ht="14.25" customHeight="1" x14ac:dyDescent="0.35">
      <c r="S636" s="31"/>
      <c r="T636" s="20"/>
      <c r="U636" s="20"/>
      <c r="V636" s="20"/>
      <c r="W636" s="20"/>
      <c r="X636" s="20"/>
      <c r="AA636" s="31"/>
    </row>
    <row r="637" spans="19:27" ht="14.25" customHeight="1" x14ac:dyDescent="0.35">
      <c r="S637" s="31"/>
      <c r="T637" s="20"/>
      <c r="U637" s="20"/>
      <c r="V637" s="20"/>
      <c r="W637" s="20"/>
      <c r="X637" s="20"/>
      <c r="AA637" s="31"/>
    </row>
    <row r="638" spans="19:27" ht="14.25" customHeight="1" x14ac:dyDescent="0.35">
      <c r="S638" s="31"/>
      <c r="T638" s="20"/>
      <c r="U638" s="20"/>
      <c r="V638" s="20"/>
      <c r="W638" s="20"/>
      <c r="X638" s="20"/>
      <c r="AA638" s="31"/>
    </row>
    <row r="639" spans="19:27" ht="14.25" customHeight="1" x14ac:dyDescent="0.35">
      <c r="S639" s="31"/>
      <c r="T639" s="20"/>
      <c r="U639" s="20"/>
      <c r="V639" s="20"/>
      <c r="W639" s="20"/>
      <c r="X639" s="20"/>
      <c r="AA639" s="31"/>
    </row>
    <row r="640" spans="19:27" ht="14.25" customHeight="1" x14ac:dyDescent="0.35">
      <c r="S640" s="31"/>
      <c r="T640" s="20"/>
      <c r="U640" s="20"/>
      <c r="V640" s="20"/>
      <c r="W640" s="20"/>
      <c r="X640" s="20"/>
      <c r="AA640" s="31"/>
    </row>
    <row r="641" spans="19:27" ht="14.25" customHeight="1" x14ac:dyDescent="0.35">
      <c r="S641" s="31"/>
      <c r="T641" s="20"/>
      <c r="U641" s="20"/>
      <c r="V641" s="20"/>
      <c r="W641" s="20"/>
      <c r="X641" s="20"/>
      <c r="AA641" s="31"/>
    </row>
    <row r="642" spans="19:27" ht="14.25" customHeight="1" x14ac:dyDescent="0.35">
      <c r="S642" s="31"/>
      <c r="T642" s="20"/>
      <c r="U642" s="20"/>
      <c r="V642" s="20"/>
      <c r="W642" s="20"/>
      <c r="X642" s="20"/>
      <c r="AA642" s="31"/>
    </row>
    <row r="643" spans="19:27" ht="14.25" customHeight="1" x14ac:dyDescent="0.35">
      <c r="S643" s="31"/>
      <c r="T643" s="20"/>
      <c r="U643" s="20"/>
      <c r="V643" s="20"/>
      <c r="W643" s="20"/>
      <c r="X643" s="20"/>
      <c r="AA643" s="31"/>
    </row>
    <row r="644" spans="19:27" ht="14.25" customHeight="1" x14ac:dyDescent="0.35">
      <c r="S644" s="31"/>
      <c r="T644" s="20"/>
      <c r="U644" s="20"/>
      <c r="V644" s="20"/>
      <c r="W644" s="20"/>
      <c r="X644" s="20"/>
      <c r="AA644" s="31"/>
    </row>
    <row r="645" spans="19:27" ht="14.25" customHeight="1" x14ac:dyDescent="0.35">
      <c r="S645" s="31"/>
      <c r="T645" s="20"/>
      <c r="U645" s="20"/>
      <c r="V645" s="20"/>
      <c r="W645" s="20"/>
      <c r="X645" s="20"/>
      <c r="AA645" s="31"/>
    </row>
    <row r="646" spans="19:27" ht="14.25" customHeight="1" x14ac:dyDescent="0.35">
      <c r="S646" s="31"/>
      <c r="T646" s="20"/>
      <c r="U646" s="20"/>
      <c r="V646" s="20"/>
      <c r="W646" s="20"/>
      <c r="X646" s="20"/>
      <c r="AA646" s="31"/>
    </row>
    <row r="647" spans="19:27" ht="14.25" customHeight="1" x14ac:dyDescent="0.35">
      <c r="S647" s="31"/>
      <c r="T647" s="20"/>
      <c r="U647" s="20"/>
      <c r="V647" s="20"/>
      <c r="W647" s="20"/>
      <c r="X647" s="20"/>
      <c r="AA647" s="31"/>
    </row>
    <row r="648" spans="19:27" ht="14.25" customHeight="1" x14ac:dyDescent="0.35">
      <c r="S648" s="31"/>
      <c r="T648" s="20"/>
      <c r="U648" s="20"/>
      <c r="V648" s="20"/>
      <c r="W648" s="20"/>
      <c r="X648" s="20"/>
      <c r="AA648" s="31"/>
    </row>
    <row r="649" spans="19:27" ht="14.25" customHeight="1" x14ac:dyDescent="0.35">
      <c r="S649" s="31"/>
      <c r="T649" s="20"/>
      <c r="U649" s="20"/>
      <c r="V649" s="20"/>
      <c r="W649" s="20"/>
      <c r="X649" s="20"/>
      <c r="AA649" s="31"/>
    </row>
    <row r="650" spans="19:27" ht="14.25" customHeight="1" x14ac:dyDescent="0.35">
      <c r="S650" s="31"/>
      <c r="T650" s="20"/>
      <c r="U650" s="20"/>
      <c r="V650" s="20"/>
      <c r="W650" s="20"/>
      <c r="X650" s="20"/>
      <c r="AA650" s="31"/>
    </row>
    <row r="651" spans="19:27" ht="14.25" customHeight="1" x14ac:dyDescent="0.35">
      <c r="S651" s="31"/>
      <c r="T651" s="20"/>
      <c r="U651" s="20"/>
      <c r="V651" s="20"/>
      <c r="W651" s="20"/>
      <c r="X651" s="20"/>
      <c r="AA651" s="31"/>
    </row>
    <row r="652" spans="19:27" ht="14.25" customHeight="1" x14ac:dyDescent="0.35">
      <c r="S652" s="31"/>
      <c r="T652" s="20"/>
      <c r="U652" s="20"/>
      <c r="V652" s="20"/>
      <c r="W652" s="20"/>
      <c r="X652" s="20"/>
      <c r="AA652" s="31"/>
    </row>
    <row r="653" spans="19:27" ht="14.25" customHeight="1" x14ac:dyDescent="0.35">
      <c r="S653" s="31"/>
      <c r="T653" s="20"/>
      <c r="U653" s="20"/>
      <c r="V653" s="20"/>
      <c r="W653" s="20"/>
      <c r="X653" s="20"/>
      <c r="AA653" s="31"/>
    </row>
    <row r="654" spans="19:27" ht="14.25" customHeight="1" x14ac:dyDescent="0.35">
      <c r="S654" s="31"/>
      <c r="T654" s="20"/>
      <c r="U654" s="20"/>
      <c r="V654" s="20"/>
      <c r="W654" s="20"/>
      <c r="X654" s="20"/>
      <c r="AA654" s="31"/>
    </row>
    <row r="655" spans="19:27" ht="14.25" customHeight="1" x14ac:dyDescent="0.35">
      <c r="S655" s="31"/>
      <c r="T655" s="20"/>
      <c r="U655" s="20"/>
      <c r="V655" s="20"/>
      <c r="W655" s="20"/>
      <c r="X655" s="20"/>
      <c r="AA655" s="31"/>
    </row>
    <row r="656" spans="19:27" ht="14.25" customHeight="1" x14ac:dyDescent="0.35">
      <c r="S656" s="31"/>
      <c r="T656" s="20"/>
      <c r="U656" s="20"/>
      <c r="V656" s="20"/>
      <c r="W656" s="20"/>
      <c r="X656" s="20"/>
      <c r="AA656" s="31"/>
    </row>
    <row r="657" spans="19:27" ht="14.25" customHeight="1" x14ac:dyDescent="0.35">
      <c r="S657" s="31"/>
      <c r="T657" s="20"/>
      <c r="U657" s="20"/>
      <c r="V657" s="20"/>
      <c r="W657" s="20"/>
      <c r="X657" s="20"/>
      <c r="AA657" s="31"/>
    </row>
    <row r="658" spans="19:27" ht="14.25" customHeight="1" x14ac:dyDescent="0.35">
      <c r="S658" s="31"/>
      <c r="T658" s="20"/>
      <c r="U658" s="20"/>
      <c r="V658" s="20"/>
      <c r="W658" s="20"/>
      <c r="X658" s="20"/>
      <c r="AA658" s="31"/>
    </row>
    <row r="659" spans="19:27" ht="14.25" customHeight="1" x14ac:dyDescent="0.35">
      <c r="S659" s="31"/>
      <c r="T659" s="20"/>
      <c r="U659" s="20"/>
      <c r="V659" s="20"/>
      <c r="W659" s="20"/>
      <c r="X659" s="20"/>
      <c r="AA659" s="31"/>
    </row>
    <row r="660" spans="19:27" ht="14.25" customHeight="1" x14ac:dyDescent="0.35">
      <c r="S660" s="31"/>
      <c r="T660" s="20"/>
      <c r="U660" s="20"/>
      <c r="V660" s="20"/>
      <c r="W660" s="20"/>
      <c r="X660" s="20"/>
      <c r="AA660" s="31"/>
    </row>
    <row r="661" spans="19:27" ht="14.25" customHeight="1" x14ac:dyDescent="0.35">
      <c r="S661" s="31"/>
      <c r="T661" s="20"/>
      <c r="U661" s="20"/>
      <c r="V661" s="20"/>
      <c r="W661" s="20"/>
      <c r="X661" s="20"/>
      <c r="AA661" s="31"/>
    </row>
    <row r="662" spans="19:27" ht="14.25" customHeight="1" x14ac:dyDescent="0.35">
      <c r="S662" s="31"/>
      <c r="T662" s="20"/>
      <c r="U662" s="20"/>
      <c r="V662" s="20"/>
      <c r="W662" s="20"/>
      <c r="X662" s="20"/>
      <c r="AA662" s="31"/>
    </row>
    <row r="663" spans="19:27" ht="14.25" customHeight="1" x14ac:dyDescent="0.35">
      <c r="S663" s="31"/>
      <c r="T663" s="20"/>
      <c r="U663" s="20"/>
      <c r="V663" s="20"/>
      <c r="W663" s="20"/>
      <c r="X663" s="20"/>
      <c r="AA663" s="31"/>
    </row>
    <row r="664" spans="19:27" ht="14.25" customHeight="1" x14ac:dyDescent="0.35">
      <c r="S664" s="31"/>
      <c r="T664" s="20"/>
      <c r="U664" s="20"/>
      <c r="V664" s="20"/>
      <c r="W664" s="20"/>
      <c r="X664" s="20"/>
      <c r="AA664" s="31"/>
    </row>
    <row r="665" spans="19:27" ht="14.25" customHeight="1" x14ac:dyDescent="0.35">
      <c r="S665" s="31"/>
      <c r="T665" s="20"/>
      <c r="U665" s="20"/>
      <c r="V665" s="20"/>
      <c r="W665" s="20"/>
      <c r="X665" s="20"/>
      <c r="AA665" s="31"/>
    </row>
    <row r="666" spans="19:27" ht="14.25" customHeight="1" x14ac:dyDescent="0.35">
      <c r="S666" s="31"/>
      <c r="T666" s="20"/>
      <c r="U666" s="20"/>
      <c r="V666" s="20"/>
      <c r="W666" s="20"/>
      <c r="X666" s="20"/>
      <c r="AA666" s="31"/>
    </row>
    <row r="667" spans="19:27" ht="14.25" customHeight="1" x14ac:dyDescent="0.35">
      <c r="S667" s="31"/>
      <c r="T667" s="20"/>
      <c r="U667" s="20"/>
      <c r="V667" s="20"/>
      <c r="W667" s="20"/>
      <c r="X667" s="20"/>
      <c r="AA667" s="31"/>
    </row>
    <row r="668" spans="19:27" ht="14.25" customHeight="1" x14ac:dyDescent="0.35">
      <c r="S668" s="31"/>
      <c r="T668" s="20"/>
      <c r="U668" s="20"/>
      <c r="V668" s="20"/>
      <c r="W668" s="20"/>
      <c r="X668" s="20"/>
      <c r="AA668" s="31"/>
    </row>
    <row r="669" spans="19:27" ht="14.25" customHeight="1" x14ac:dyDescent="0.35">
      <c r="S669" s="31"/>
      <c r="T669" s="20"/>
      <c r="U669" s="20"/>
      <c r="V669" s="20"/>
      <c r="W669" s="20"/>
      <c r="X669" s="20"/>
      <c r="AA669" s="31"/>
    </row>
    <row r="670" spans="19:27" ht="14.25" customHeight="1" x14ac:dyDescent="0.35">
      <c r="S670" s="31"/>
      <c r="T670" s="20"/>
      <c r="U670" s="20"/>
      <c r="V670" s="20"/>
      <c r="W670" s="20"/>
      <c r="X670" s="20"/>
      <c r="AA670" s="31"/>
    </row>
    <row r="671" spans="19:27" ht="14.25" customHeight="1" x14ac:dyDescent="0.35">
      <c r="S671" s="31"/>
      <c r="T671" s="20"/>
      <c r="U671" s="20"/>
      <c r="V671" s="20"/>
      <c r="W671" s="20"/>
      <c r="X671" s="20"/>
      <c r="AA671" s="31"/>
    </row>
    <row r="672" spans="19:27" ht="14.25" customHeight="1" x14ac:dyDescent="0.35">
      <c r="S672" s="31"/>
      <c r="T672" s="20"/>
      <c r="U672" s="20"/>
      <c r="V672" s="20"/>
      <c r="W672" s="20"/>
      <c r="X672" s="20"/>
      <c r="AA672" s="31"/>
    </row>
    <row r="673" spans="19:27" ht="14.25" customHeight="1" x14ac:dyDescent="0.35">
      <c r="S673" s="31"/>
      <c r="T673" s="20"/>
      <c r="U673" s="20"/>
      <c r="V673" s="20"/>
      <c r="W673" s="20"/>
      <c r="X673" s="20"/>
      <c r="AA673" s="31"/>
    </row>
    <row r="674" spans="19:27" ht="14.25" customHeight="1" x14ac:dyDescent="0.35">
      <c r="S674" s="31"/>
      <c r="T674" s="20"/>
      <c r="U674" s="20"/>
      <c r="V674" s="20"/>
      <c r="W674" s="20"/>
      <c r="X674" s="20"/>
      <c r="AA674" s="31"/>
    </row>
    <row r="675" spans="19:27" ht="14.25" customHeight="1" x14ac:dyDescent="0.35">
      <c r="S675" s="31"/>
      <c r="T675" s="20"/>
      <c r="U675" s="20"/>
      <c r="V675" s="20"/>
      <c r="W675" s="20"/>
      <c r="X675" s="20"/>
      <c r="AA675" s="31"/>
    </row>
    <row r="676" spans="19:27" ht="14.25" customHeight="1" x14ac:dyDescent="0.35">
      <c r="S676" s="31"/>
      <c r="T676" s="20"/>
      <c r="U676" s="20"/>
      <c r="V676" s="20"/>
      <c r="W676" s="20"/>
      <c r="X676" s="20"/>
      <c r="AA676" s="31"/>
    </row>
    <row r="677" spans="19:27" ht="14.25" customHeight="1" x14ac:dyDescent="0.35">
      <c r="S677" s="31"/>
      <c r="T677" s="20"/>
      <c r="U677" s="20"/>
      <c r="V677" s="20"/>
      <c r="W677" s="20"/>
      <c r="X677" s="20"/>
      <c r="AA677" s="31"/>
    </row>
    <row r="678" spans="19:27" ht="14.25" customHeight="1" x14ac:dyDescent="0.35">
      <c r="S678" s="31"/>
      <c r="T678" s="20"/>
      <c r="U678" s="20"/>
      <c r="V678" s="20"/>
      <c r="W678" s="20"/>
      <c r="X678" s="20"/>
      <c r="AA678" s="31"/>
    </row>
    <row r="679" spans="19:27" ht="14.25" customHeight="1" x14ac:dyDescent="0.35">
      <c r="S679" s="31"/>
      <c r="T679" s="20"/>
      <c r="U679" s="20"/>
      <c r="V679" s="20"/>
      <c r="W679" s="20"/>
      <c r="X679" s="20"/>
      <c r="AA679" s="31"/>
    </row>
    <row r="680" spans="19:27" ht="14.25" customHeight="1" x14ac:dyDescent="0.35">
      <c r="S680" s="31"/>
      <c r="T680" s="20"/>
      <c r="U680" s="20"/>
      <c r="V680" s="20"/>
      <c r="W680" s="20"/>
      <c r="X680" s="20"/>
      <c r="AA680" s="31"/>
    </row>
    <row r="681" spans="19:27" ht="14.25" customHeight="1" x14ac:dyDescent="0.35">
      <c r="S681" s="31"/>
      <c r="T681" s="20"/>
      <c r="U681" s="20"/>
      <c r="V681" s="20"/>
      <c r="W681" s="20"/>
      <c r="X681" s="20"/>
      <c r="AA681" s="31"/>
    </row>
    <row r="682" spans="19:27" ht="14.25" customHeight="1" x14ac:dyDescent="0.35">
      <c r="S682" s="31"/>
      <c r="T682" s="20"/>
      <c r="U682" s="20"/>
      <c r="V682" s="20"/>
      <c r="W682" s="20"/>
      <c r="X682" s="20"/>
      <c r="AA682" s="31"/>
    </row>
    <row r="683" spans="19:27" ht="14.25" customHeight="1" x14ac:dyDescent="0.35">
      <c r="S683" s="31"/>
      <c r="T683" s="20"/>
      <c r="U683" s="20"/>
      <c r="V683" s="20"/>
      <c r="W683" s="20"/>
      <c r="X683" s="20"/>
      <c r="AA683" s="31"/>
    </row>
    <row r="684" spans="19:27" ht="14.25" customHeight="1" x14ac:dyDescent="0.35">
      <c r="S684" s="31"/>
      <c r="T684" s="20"/>
      <c r="U684" s="20"/>
      <c r="V684" s="20"/>
      <c r="W684" s="20"/>
      <c r="X684" s="20"/>
      <c r="AA684" s="31"/>
    </row>
    <row r="685" spans="19:27" ht="14.25" customHeight="1" x14ac:dyDescent="0.35">
      <c r="S685" s="31"/>
      <c r="T685" s="20"/>
      <c r="U685" s="20"/>
      <c r="V685" s="20"/>
      <c r="W685" s="20"/>
      <c r="X685" s="20"/>
      <c r="AA685" s="31"/>
    </row>
    <row r="686" spans="19:27" ht="14.25" customHeight="1" x14ac:dyDescent="0.35">
      <c r="S686" s="31"/>
      <c r="T686" s="20"/>
      <c r="U686" s="20"/>
      <c r="V686" s="20"/>
      <c r="W686" s="20"/>
      <c r="X686" s="20"/>
      <c r="AA686" s="31"/>
    </row>
    <row r="687" spans="19:27" ht="14.25" customHeight="1" x14ac:dyDescent="0.35">
      <c r="S687" s="31"/>
      <c r="T687" s="20"/>
      <c r="U687" s="20"/>
      <c r="V687" s="20"/>
      <c r="W687" s="20"/>
      <c r="X687" s="20"/>
      <c r="AA687" s="31"/>
    </row>
    <row r="688" spans="19:27" ht="14.25" customHeight="1" x14ac:dyDescent="0.35">
      <c r="S688" s="31"/>
      <c r="T688" s="20"/>
      <c r="U688" s="20"/>
      <c r="V688" s="20"/>
      <c r="W688" s="20"/>
      <c r="X688" s="20"/>
      <c r="AA688" s="31"/>
    </row>
    <row r="689" spans="19:27" ht="14.25" customHeight="1" x14ac:dyDescent="0.35">
      <c r="S689" s="31"/>
      <c r="T689" s="20"/>
      <c r="U689" s="20"/>
      <c r="V689" s="20"/>
      <c r="W689" s="20"/>
      <c r="X689" s="20"/>
      <c r="AA689" s="31"/>
    </row>
    <row r="690" spans="19:27" ht="14.25" customHeight="1" x14ac:dyDescent="0.35">
      <c r="S690" s="31"/>
      <c r="T690" s="20"/>
      <c r="U690" s="20"/>
      <c r="V690" s="20"/>
      <c r="W690" s="20"/>
      <c r="X690" s="20"/>
      <c r="AA690" s="31"/>
    </row>
    <row r="691" spans="19:27" ht="14.25" customHeight="1" x14ac:dyDescent="0.35">
      <c r="S691" s="31"/>
      <c r="T691" s="20"/>
      <c r="U691" s="20"/>
      <c r="V691" s="20"/>
      <c r="W691" s="20"/>
      <c r="X691" s="20"/>
      <c r="AA691" s="31"/>
    </row>
    <row r="692" spans="19:27" ht="14.25" customHeight="1" x14ac:dyDescent="0.35">
      <c r="S692" s="31"/>
      <c r="T692" s="20"/>
      <c r="U692" s="20"/>
      <c r="V692" s="20"/>
      <c r="W692" s="20"/>
      <c r="X692" s="20"/>
      <c r="AA692" s="31"/>
    </row>
    <row r="693" spans="19:27" ht="14.25" customHeight="1" x14ac:dyDescent="0.35">
      <c r="S693" s="31"/>
      <c r="T693" s="20"/>
      <c r="U693" s="20"/>
      <c r="V693" s="20"/>
      <c r="W693" s="20"/>
      <c r="X693" s="20"/>
      <c r="AA693" s="31"/>
    </row>
    <row r="694" spans="19:27" ht="14.25" customHeight="1" x14ac:dyDescent="0.35">
      <c r="S694" s="31"/>
      <c r="T694" s="20"/>
      <c r="U694" s="20"/>
      <c r="V694" s="20"/>
      <c r="W694" s="20"/>
      <c r="X694" s="20"/>
      <c r="AA694" s="31"/>
    </row>
    <row r="695" spans="19:27" ht="14.25" customHeight="1" x14ac:dyDescent="0.35">
      <c r="S695" s="31"/>
      <c r="T695" s="20"/>
      <c r="U695" s="20"/>
      <c r="V695" s="20"/>
      <c r="W695" s="20"/>
      <c r="X695" s="20"/>
      <c r="AA695" s="31"/>
    </row>
    <row r="696" spans="19:27" ht="14.25" customHeight="1" x14ac:dyDescent="0.35">
      <c r="S696" s="31"/>
      <c r="T696" s="20"/>
      <c r="U696" s="20"/>
      <c r="V696" s="20"/>
      <c r="W696" s="20"/>
      <c r="X696" s="20"/>
      <c r="AA696" s="31"/>
    </row>
    <row r="697" spans="19:27" ht="14.25" customHeight="1" x14ac:dyDescent="0.35">
      <c r="S697" s="31"/>
      <c r="T697" s="20"/>
      <c r="U697" s="20"/>
      <c r="V697" s="20"/>
      <c r="W697" s="20"/>
      <c r="X697" s="20"/>
      <c r="AA697" s="31"/>
    </row>
    <row r="698" spans="19:27" ht="14.25" customHeight="1" x14ac:dyDescent="0.35">
      <c r="S698" s="31"/>
      <c r="T698" s="20"/>
      <c r="U698" s="20"/>
      <c r="V698" s="20"/>
      <c r="W698" s="20"/>
      <c r="X698" s="20"/>
      <c r="AA698" s="31"/>
    </row>
    <row r="699" spans="19:27" ht="14.25" customHeight="1" x14ac:dyDescent="0.35">
      <c r="S699" s="31"/>
      <c r="T699" s="20"/>
      <c r="U699" s="20"/>
      <c r="V699" s="20"/>
      <c r="W699" s="20"/>
      <c r="X699" s="20"/>
      <c r="AA699" s="31"/>
    </row>
    <row r="700" spans="19:27" ht="14.25" customHeight="1" x14ac:dyDescent="0.35">
      <c r="S700" s="31"/>
      <c r="T700" s="20"/>
      <c r="U700" s="20"/>
      <c r="V700" s="20"/>
      <c r="W700" s="20"/>
      <c r="X700" s="20"/>
      <c r="AA700" s="31"/>
    </row>
    <row r="701" spans="19:27" ht="14.25" customHeight="1" x14ac:dyDescent="0.35">
      <c r="S701" s="31"/>
      <c r="T701" s="20"/>
      <c r="U701" s="20"/>
      <c r="V701" s="20"/>
      <c r="W701" s="20"/>
      <c r="X701" s="20"/>
      <c r="AA701" s="31"/>
    </row>
    <row r="702" spans="19:27" ht="14.25" customHeight="1" x14ac:dyDescent="0.35">
      <c r="S702" s="31"/>
      <c r="T702" s="20"/>
      <c r="U702" s="20"/>
      <c r="V702" s="20"/>
      <c r="W702" s="20"/>
      <c r="X702" s="20"/>
      <c r="AA702" s="31"/>
    </row>
    <row r="703" spans="19:27" ht="14.25" customHeight="1" x14ac:dyDescent="0.35">
      <c r="S703" s="31"/>
      <c r="T703" s="20"/>
      <c r="U703" s="20"/>
      <c r="V703" s="20"/>
      <c r="W703" s="20"/>
      <c r="X703" s="20"/>
      <c r="AA703" s="31"/>
    </row>
    <row r="704" spans="19:27" ht="14.25" customHeight="1" x14ac:dyDescent="0.35">
      <c r="S704" s="31"/>
      <c r="T704" s="20"/>
      <c r="U704" s="20"/>
      <c r="V704" s="20"/>
      <c r="W704" s="20"/>
      <c r="X704" s="20"/>
      <c r="AA704" s="31"/>
    </row>
    <row r="705" spans="19:27" ht="14.25" customHeight="1" x14ac:dyDescent="0.35">
      <c r="S705" s="31"/>
      <c r="T705" s="20"/>
      <c r="U705" s="20"/>
      <c r="V705" s="20"/>
      <c r="W705" s="20"/>
      <c r="X705" s="20"/>
      <c r="AA705" s="31"/>
    </row>
    <row r="706" spans="19:27" ht="14.25" customHeight="1" x14ac:dyDescent="0.35">
      <c r="S706" s="31"/>
      <c r="T706" s="20"/>
      <c r="U706" s="20"/>
      <c r="V706" s="20"/>
      <c r="W706" s="20"/>
      <c r="X706" s="20"/>
      <c r="AA706" s="31"/>
    </row>
    <row r="707" spans="19:27" ht="14.25" customHeight="1" x14ac:dyDescent="0.35">
      <c r="S707" s="31"/>
      <c r="T707" s="20"/>
      <c r="U707" s="20"/>
      <c r="V707" s="20"/>
      <c r="W707" s="20"/>
      <c r="X707" s="20"/>
      <c r="AA707" s="31"/>
    </row>
    <row r="708" spans="19:27" ht="14.25" customHeight="1" x14ac:dyDescent="0.35">
      <c r="S708" s="31"/>
      <c r="T708" s="20"/>
      <c r="U708" s="20"/>
      <c r="V708" s="20"/>
      <c r="W708" s="20"/>
      <c r="X708" s="20"/>
      <c r="AA708" s="31"/>
    </row>
    <row r="709" spans="19:27" ht="14.25" customHeight="1" x14ac:dyDescent="0.35">
      <c r="S709" s="31"/>
      <c r="T709" s="20"/>
      <c r="U709" s="20"/>
      <c r="V709" s="20"/>
      <c r="W709" s="20"/>
      <c r="X709" s="20"/>
      <c r="AA709" s="31"/>
    </row>
    <row r="710" spans="19:27" ht="14.25" customHeight="1" x14ac:dyDescent="0.35">
      <c r="S710" s="31"/>
      <c r="T710" s="20"/>
      <c r="U710" s="20"/>
      <c r="V710" s="20"/>
      <c r="W710" s="20"/>
      <c r="X710" s="20"/>
      <c r="AA710" s="31"/>
    </row>
    <row r="711" spans="19:27" ht="14.25" customHeight="1" x14ac:dyDescent="0.35">
      <c r="S711" s="31"/>
      <c r="T711" s="20"/>
      <c r="U711" s="20"/>
      <c r="V711" s="20"/>
      <c r="W711" s="20"/>
      <c r="X711" s="20"/>
      <c r="AA711" s="31"/>
    </row>
    <row r="712" spans="19:27" ht="14.25" customHeight="1" x14ac:dyDescent="0.35">
      <c r="S712" s="31"/>
      <c r="T712" s="20"/>
      <c r="U712" s="20"/>
      <c r="V712" s="20"/>
      <c r="W712" s="20"/>
      <c r="X712" s="20"/>
      <c r="AA712" s="31"/>
    </row>
    <row r="713" spans="19:27" ht="14.25" customHeight="1" x14ac:dyDescent="0.35">
      <c r="S713" s="31"/>
      <c r="T713" s="20"/>
      <c r="U713" s="20"/>
      <c r="V713" s="20"/>
      <c r="W713" s="20"/>
      <c r="X713" s="20"/>
      <c r="AA713" s="31"/>
    </row>
    <row r="714" spans="19:27" ht="14.25" customHeight="1" x14ac:dyDescent="0.35">
      <c r="S714" s="31"/>
      <c r="T714" s="20"/>
      <c r="U714" s="20"/>
      <c r="V714" s="20"/>
      <c r="W714" s="20"/>
      <c r="X714" s="20"/>
      <c r="AA714" s="31"/>
    </row>
    <row r="715" spans="19:27" ht="14.25" customHeight="1" x14ac:dyDescent="0.35">
      <c r="S715" s="31"/>
      <c r="T715" s="20"/>
      <c r="U715" s="20"/>
      <c r="V715" s="20"/>
      <c r="W715" s="20"/>
      <c r="X715" s="20"/>
      <c r="AA715" s="31"/>
    </row>
    <row r="716" spans="19:27" ht="14.25" customHeight="1" x14ac:dyDescent="0.35">
      <c r="S716" s="31"/>
      <c r="T716" s="20"/>
      <c r="U716" s="20"/>
      <c r="V716" s="20"/>
      <c r="W716" s="20"/>
      <c r="X716" s="20"/>
      <c r="AA716" s="31"/>
    </row>
    <row r="717" spans="19:27" ht="14.25" customHeight="1" x14ac:dyDescent="0.35">
      <c r="S717" s="31"/>
      <c r="T717" s="20"/>
      <c r="U717" s="20"/>
      <c r="V717" s="20"/>
      <c r="W717" s="20"/>
      <c r="X717" s="20"/>
      <c r="AA717" s="31"/>
    </row>
    <row r="718" spans="19:27" ht="14.25" customHeight="1" x14ac:dyDescent="0.35">
      <c r="S718" s="31"/>
      <c r="T718" s="20"/>
      <c r="U718" s="20"/>
      <c r="V718" s="20"/>
      <c r="W718" s="20"/>
      <c r="X718" s="20"/>
      <c r="AA718" s="31"/>
    </row>
    <row r="719" spans="19:27" ht="14.25" customHeight="1" x14ac:dyDescent="0.35">
      <c r="S719" s="31"/>
      <c r="T719" s="20"/>
      <c r="U719" s="20"/>
      <c r="V719" s="20"/>
      <c r="W719" s="20"/>
      <c r="X719" s="20"/>
      <c r="AA719" s="31"/>
    </row>
    <row r="720" spans="19:27" ht="14.25" customHeight="1" x14ac:dyDescent="0.35">
      <c r="S720" s="31"/>
      <c r="T720" s="20"/>
      <c r="U720" s="20"/>
      <c r="V720" s="20"/>
      <c r="W720" s="20"/>
      <c r="X720" s="20"/>
      <c r="AA720" s="31"/>
    </row>
    <row r="721" spans="19:27" ht="14.25" customHeight="1" x14ac:dyDescent="0.35">
      <c r="S721" s="31"/>
      <c r="T721" s="20"/>
      <c r="U721" s="20"/>
      <c r="V721" s="20"/>
      <c r="W721" s="20"/>
      <c r="X721" s="20"/>
      <c r="AA721" s="31"/>
    </row>
    <row r="722" spans="19:27" ht="14.25" customHeight="1" x14ac:dyDescent="0.35">
      <c r="S722" s="31"/>
      <c r="T722" s="20"/>
      <c r="U722" s="20"/>
      <c r="V722" s="20"/>
      <c r="W722" s="20"/>
      <c r="X722" s="20"/>
      <c r="AA722" s="31"/>
    </row>
    <row r="723" spans="19:27" ht="14.25" customHeight="1" x14ac:dyDescent="0.35">
      <c r="S723" s="31"/>
      <c r="T723" s="20"/>
      <c r="U723" s="20"/>
      <c r="V723" s="20"/>
      <c r="W723" s="20"/>
      <c r="X723" s="20"/>
      <c r="AA723" s="31"/>
    </row>
    <row r="724" spans="19:27" ht="14.25" customHeight="1" x14ac:dyDescent="0.35">
      <c r="S724" s="31"/>
      <c r="T724" s="20"/>
      <c r="U724" s="20"/>
      <c r="V724" s="20"/>
      <c r="W724" s="20"/>
      <c r="X724" s="20"/>
      <c r="AA724" s="31"/>
    </row>
    <row r="725" spans="19:27" ht="14.25" customHeight="1" x14ac:dyDescent="0.35">
      <c r="S725" s="31"/>
      <c r="T725" s="20"/>
      <c r="U725" s="20"/>
      <c r="V725" s="20"/>
      <c r="W725" s="20"/>
      <c r="X725" s="20"/>
      <c r="AA725" s="31"/>
    </row>
    <row r="726" spans="19:27" ht="14.25" customHeight="1" x14ac:dyDescent="0.35">
      <c r="S726" s="31"/>
      <c r="T726" s="20"/>
      <c r="U726" s="20"/>
      <c r="V726" s="20"/>
      <c r="W726" s="20"/>
      <c r="X726" s="20"/>
      <c r="AA726" s="31"/>
    </row>
    <row r="727" spans="19:27" ht="14.25" customHeight="1" x14ac:dyDescent="0.35">
      <c r="S727" s="31"/>
      <c r="T727" s="20"/>
      <c r="U727" s="20"/>
      <c r="V727" s="20"/>
      <c r="W727" s="20"/>
      <c r="X727" s="20"/>
      <c r="AA727" s="31"/>
    </row>
    <row r="728" spans="19:27" ht="14.25" customHeight="1" x14ac:dyDescent="0.35">
      <c r="S728" s="31"/>
      <c r="T728" s="20"/>
      <c r="U728" s="20"/>
      <c r="V728" s="20"/>
      <c r="W728" s="20"/>
      <c r="X728" s="20"/>
      <c r="AA728" s="31"/>
    </row>
    <row r="729" spans="19:27" ht="14.25" customHeight="1" x14ac:dyDescent="0.35">
      <c r="S729" s="31"/>
      <c r="T729" s="20"/>
      <c r="U729" s="20"/>
      <c r="V729" s="20"/>
      <c r="W729" s="20"/>
      <c r="X729" s="20"/>
      <c r="AA729" s="31"/>
    </row>
    <row r="730" spans="19:27" ht="14.25" customHeight="1" x14ac:dyDescent="0.35">
      <c r="S730" s="31"/>
      <c r="T730" s="20"/>
      <c r="U730" s="20"/>
      <c r="V730" s="20"/>
      <c r="W730" s="20"/>
      <c r="X730" s="20"/>
      <c r="AA730" s="31"/>
    </row>
    <row r="731" spans="19:27" ht="14.25" customHeight="1" x14ac:dyDescent="0.35">
      <c r="S731" s="31"/>
      <c r="T731" s="20"/>
      <c r="U731" s="20"/>
      <c r="V731" s="20"/>
      <c r="W731" s="20"/>
      <c r="X731" s="20"/>
      <c r="AA731" s="31"/>
    </row>
    <row r="732" spans="19:27" ht="14.25" customHeight="1" x14ac:dyDescent="0.35">
      <c r="S732" s="31"/>
      <c r="T732" s="20"/>
      <c r="U732" s="20"/>
      <c r="V732" s="20"/>
      <c r="W732" s="20"/>
      <c r="X732" s="20"/>
      <c r="AA732" s="31"/>
    </row>
    <row r="733" spans="19:27" ht="14.25" customHeight="1" x14ac:dyDescent="0.35">
      <c r="S733" s="31"/>
      <c r="T733" s="20"/>
      <c r="U733" s="20"/>
      <c r="V733" s="20"/>
      <c r="W733" s="20"/>
      <c r="X733" s="20"/>
      <c r="AA733" s="31"/>
    </row>
    <row r="734" spans="19:27" ht="14.25" customHeight="1" x14ac:dyDescent="0.35">
      <c r="S734" s="31"/>
      <c r="T734" s="20"/>
      <c r="U734" s="20"/>
      <c r="V734" s="20"/>
      <c r="W734" s="20"/>
      <c r="X734" s="20"/>
      <c r="AA734" s="31"/>
    </row>
    <row r="735" spans="19:27" ht="14.25" customHeight="1" x14ac:dyDescent="0.35">
      <c r="S735" s="31"/>
      <c r="T735" s="20"/>
      <c r="U735" s="20"/>
      <c r="V735" s="20"/>
      <c r="W735" s="20"/>
      <c r="X735" s="20"/>
      <c r="AA735" s="31"/>
    </row>
    <row r="736" spans="19:27" ht="14.25" customHeight="1" x14ac:dyDescent="0.35">
      <c r="S736" s="31"/>
      <c r="T736" s="20"/>
      <c r="U736" s="20"/>
      <c r="V736" s="20"/>
      <c r="W736" s="20"/>
      <c r="X736" s="20"/>
      <c r="AA736" s="31"/>
    </row>
    <row r="737" spans="19:27" ht="14.25" customHeight="1" x14ac:dyDescent="0.35">
      <c r="S737" s="31"/>
      <c r="T737" s="20"/>
      <c r="U737" s="20"/>
      <c r="V737" s="20"/>
      <c r="W737" s="20"/>
      <c r="X737" s="20"/>
      <c r="AA737" s="31"/>
    </row>
    <row r="738" spans="19:27" ht="14.25" customHeight="1" x14ac:dyDescent="0.35">
      <c r="S738" s="31"/>
      <c r="T738" s="20"/>
      <c r="U738" s="20"/>
      <c r="V738" s="20"/>
      <c r="W738" s="20"/>
      <c r="X738" s="20"/>
      <c r="AA738" s="31"/>
    </row>
    <row r="739" spans="19:27" ht="14.25" customHeight="1" x14ac:dyDescent="0.35">
      <c r="S739" s="31"/>
      <c r="T739" s="20"/>
      <c r="U739" s="20"/>
      <c r="V739" s="20"/>
      <c r="W739" s="20"/>
      <c r="X739" s="20"/>
      <c r="AA739" s="31"/>
    </row>
    <row r="740" spans="19:27" ht="14.25" customHeight="1" x14ac:dyDescent="0.35">
      <c r="S740" s="31"/>
      <c r="T740" s="20"/>
      <c r="U740" s="20"/>
      <c r="V740" s="20"/>
      <c r="W740" s="20"/>
      <c r="X740" s="20"/>
      <c r="AA740" s="31"/>
    </row>
    <row r="741" spans="19:27" ht="14.25" customHeight="1" x14ac:dyDescent="0.35">
      <c r="S741" s="31"/>
      <c r="T741" s="20"/>
      <c r="U741" s="20"/>
      <c r="V741" s="20"/>
      <c r="W741" s="20"/>
      <c r="X741" s="20"/>
      <c r="AA741" s="31"/>
    </row>
    <row r="742" spans="19:27" ht="14.25" customHeight="1" x14ac:dyDescent="0.35">
      <c r="S742" s="31"/>
      <c r="T742" s="20"/>
      <c r="U742" s="20"/>
      <c r="V742" s="20"/>
      <c r="W742" s="20"/>
      <c r="X742" s="20"/>
      <c r="AA742" s="31"/>
    </row>
    <row r="743" spans="19:27" ht="14.25" customHeight="1" x14ac:dyDescent="0.35">
      <c r="S743" s="31"/>
      <c r="T743" s="20"/>
      <c r="U743" s="20"/>
      <c r="V743" s="20"/>
      <c r="W743" s="20"/>
      <c r="X743" s="20"/>
      <c r="AA743" s="31"/>
    </row>
    <row r="744" spans="19:27" ht="14.25" customHeight="1" x14ac:dyDescent="0.35">
      <c r="S744" s="31"/>
      <c r="T744" s="20"/>
      <c r="U744" s="20"/>
      <c r="V744" s="20"/>
      <c r="W744" s="20"/>
      <c r="X744" s="20"/>
      <c r="AA744" s="31"/>
    </row>
    <row r="745" spans="19:27" ht="14.25" customHeight="1" x14ac:dyDescent="0.35">
      <c r="S745" s="31"/>
      <c r="T745" s="20"/>
      <c r="U745" s="20"/>
      <c r="V745" s="20"/>
      <c r="W745" s="20"/>
      <c r="X745" s="20"/>
      <c r="AA745" s="31"/>
    </row>
    <row r="746" spans="19:27" ht="14.25" customHeight="1" x14ac:dyDescent="0.35">
      <c r="S746" s="31"/>
      <c r="T746" s="20"/>
      <c r="U746" s="20"/>
      <c r="V746" s="20"/>
      <c r="W746" s="20"/>
      <c r="X746" s="20"/>
      <c r="AA746" s="31"/>
    </row>
    <row r="747" spans="19:27" ht="14.25" customHeight="1" x14ac:dyDescent="0.35">
      <c r="S747" s="31"/>
      <c r="T747" s="20"/>
      <c r="U747" s="20"/>
      <c r="V747" s="20"/>
      <c r="W747" s="20"/>
      <c r="X747" s="20"/>
      <c r="AA747" s="31"/>
    </row>
    <row r="748" spans="19:27" ht="14.25" customHeight="1" x14ac:dyDescent="0.35">
      <c r="S748" s="31"/>
      <c r="T748" s="20"/>
      <c r="U748" s="20"/>
      <c r="V748" s="20"/>
      <c r="W748" s="20"/>
      <c r="X748" s="20"/>
      <c r="AA748" s="31"/>
    </row>
    <row r="749" spans="19:27" ht="14.25" customHeight="1" x14ac:dyDescent="0.35">
      <c r="S749" s="31"/>
      <c r="T749" s="20"/>
      <c r="U749" s="20"/>
      <c r="V749" s="20"/>
      <c r="W749" s="20"/>
      <c r="X749" s="20"/>
      <c r="AA749" s="31"/>
    </row>
    <row r="750" spans="19:27" ht="14.25" customHeight="1" x14ac:dyDescent="0.35">
      <c r="S750" s="31"/>
      <c r="T750" s="20"/>
      <c r="U750" s="20"/>
      <c r="V750" s="20"/>
      <c r="W750" s="20"/>
      <c r="X750" s="20"/>
      <c r="AA750" s="31"/>
    </row>
    <row r="751" spans="19:27" ht="14.25" customHeight="1" x14ac:dyDescent="0.35">
      <c r="S751" s="31"/>
      <c r="T751" s="20"/>
      <c r="U751" s="20"/>
      <c r="V751" s="20"/>
      <c r="W751" s="20"/>
      <c r="X751" s="20"/>
      <c r="AA751" s="31"/>
    </row>
    <row r="752" spans="19:27" ht="14.25" customHeight="1" x14ac:dyDescent="0.35">
      <c r="S752" s="31"/>
      <c r="T752" s="20"/>
      <c r="U752" s="20"/>
      <c r="V752" s="20"/>
      <c r="W752" s="20"/>
      <c r="X752" s="20"/>
      <c r="AA752" s="31"/>
    </row>
    <row r="753" spans="19:27" ht="14.25" customHeight="1" x14ac:dyDescent="0.35">
      <c r="S753" s="31"/>
      <c r="T753" s="20"/>
      <c r="U753" s="20"/>
      <c r="V753" s="20"/>
      <c r="W753" s="20"/>
      <c r="X753" s="20"/>
      <c r="AA753" s="31"/>
    </row>
    <row r="754" spans="19:27" ht="14.25" customHeight="1" x14ac:dyDescent="0.35">
      <c r="S754" s="31"/>
      <c r="T754" s="20"/>
      <c r="U754" s="20"/>
      <c r="V754" s="20"/>
      <c r="W754" s="20"/>
      <c r="X754" s="20"/>
      <c r="AA754" s="31"/>
    </row>
    <row r="755" spans="19:27" ht="14.25" customHeight="1" x14ac:dyDescent="0.35">
      <c r="S755" s="31"/>
      <c r="T755" s="20"/>
      <c r="U755" s="20"/>
      <c r="V755" s="20"/>
      <c r="W755" s="20"/>
      <c r="X755" s="20"/>
      <c r="AA755" s="31"/>
    </row>
    <row r="756" spans="19:27" ht="14.25" customHeight="1" x14ac:dyDescent="0.35">
      <c r="S756" s="31"/>
      <c r="T756" s="20"/>
      <c r="U756" s="20"/>
      <c r="V756" s="20"/>
      <c r="W756" s="20"/>
      <c r="X756" s="20"/>
      <c r="AA756" s="31"/>
    </row>
    <row r="757" spans="19:27" ht="14.25" customHeight="1" x14ac:dyDescent="0.35">
      <c r="S757" s="31"/>
      <c r="T757" s="20"/>
      <c r="U757" s="20"/>
      <c r="V757" s="20"/>
      <c r="W757" s="20"/>
      <c r="X757" s="20"/>
      <c r="AA757" s="31"/>
    </row>
    <row r="758" spans="19:27" ht="14.25" customHeight="1" x14ac:dyDescent="0.35">
      <c r="S758" s="31"/>
      <c r="T758" s="20"/>
      <c r="U758" s="20"/>
      <c r="V758" s="20"/>
      <c r="W758" s="20"/>
      <c r="X758" s="20"/>
      <c r="AA758" s="31"/>
    </row>
    <row r="759" spans="19:27" ht="14.25" customHeight="1" x14ac:dyDescent="0.35">
      <c r="S759" s="31"/>
      <c r="T759" s="20"/>
      <c r="U759" s="20"/>
      <c r="V759" s="20"/>
      <c r="W759" s="20"/>
      <c r="X759" s="20"/>
      <c r="AA759" s="31"/>
    </row>
    <row r="760" spans="19:27" ht="14.25" customHeight="1" x14ac:dyDescent="0.35">
      <c r="S760" s="31"/>
      <c r="T760" s="20"/>
      <c r="U760" s="20"/>
      <c r="V760" s="20"/>
      <c r="W760" s="20"/>
      <c r="X760" s="20"/>
      <c r="AA760" s="31"/>
    </row>
    <row r="761" spans="19:27" ht="14.25" customHeight="1" x14ac:dyDescent="0.35">
      <c r="S761" s="31"/>
      <c r="T761" s="20"/>
      <c r="U761" s="20"/>
      <c r="V761" s="20"/>
      <c r="W761" s="20"/>
      <c r="X761" s="20"/>
      <c r="AA761" s="31"/>
    </row>
    <row r="762" spans="19:27" ht="14.25" customHeight="1" x14ac:dyDescent="0.35">
      <c r="S762" s="31"/>
      <c r="T762" s="20"/>
      <c r="U762" s="20"/>
      <c r="V762" s="20"/>
      <c r="W762" s="20"/>
      <c r="X762" s="20"/>
      <c r="AA762" s="31"/>
    </row>
    <row r="763" spans="19:27" ht="14.25" customHeight="1" x14ac:dyDescent="0.35">
      <c r="S763" s="31"/>
      <c r="T763" s="20"/>
      <c r="U763" s="20"/>
      <c r="V763" s="20"/>
      <c r="W763" s="20"/>
      <c r="X763" s="20"/>
      <c r="AA763" s="31"/>
    </row>
    <row r="764" spans="19:27" ht="14.25" customHeight="1" x14ac:dyDescent="0.35">
      <c r="S764" s="31"/>
      <c r="T764" s="20"/>
      <c r="U764" s="20"/>
      <c r="V764" s="20"/>
      <c r="W764" s="20"/>
      <c r="X764" s="20"/>
      <c r="AA764" s="31"/>
    </row>
    <row r="765" spans="19:27" ht="14.25" customHeight="1" x14ac:dyDescent="0.35">
      <c r="S765" s="31"/>
      <c r="T765" s="20"/>
      <c r="U765" s="20"/>
      <c r="V765" s="20"/>
      <c r="W765" s="20"/>
      <c r="X765" s="20"/>
      <c r="AA765" s="31"/>
    </row>
    <row r="766" spans="19:27" ht="14.25" customHeight="1" x14ac:dyDescent="0.35">
      <c r="S766" s="31"/>
      <c r="T766" s="20"/>
      <c r="U766" s="20"/>
      <c r="V766" s="20"/>
      <c r="W766" s="20"/>
      <c r="X766" s="20"/>
      <c r="AA766" s="31"/>
    </row>
    <row r="767" spans="19:27" ht="14.25" customHeight="1" x14ac:dyDescent="0.35">
      <c r="S767" s="31"/>
      <c r="T767" s="20"/>
      <c r="U767" s="20"/>
      <c r="V767" s="20"/>
      <c r="W767" s="20"/>
      <c r="X767" s="20"/>
      <c r="AA767" s="31"/>
    </row>
    <row r="768" spans="19:27" ht="14.25" customHeight="1" x14ac:dyDescent="0.35">
      <c r="S768" s="31"/>
      <c r="T768" s="20"/>
      <c r="U768" s="20"/>
      <c r="V768" s="20"/>
      <c r="W768" s="20"/>
      <c r="X768" s="20"/>
      <c r="AA768" s="31"/>
    </row>
    <row r="769" spans="19:27" ht="14.25" customHeight="1" x14ac:dyDescent="0.35">
      <c r="S769" s="31"/>
      <c r="T769" s="20"/>
      <c r="U769" s="20"/>
      <c r="V769" s="20"/>
      <c r="W769" s="20"/>
      <c r="X769" s="20"/>
      <c r="AA769" s="31"/>
    </row>
    <row r="770" spans="19:27" ht="14.25" customHeight="1" x14ac:dyDescent="0.35">
      <c r="S770" s="31"/>
      <c r="T770" s="20"/>
      <c r="U770" s="20"/>
      <c r="V770" s="20"/>
      <c r="W770" s="20"/>
      <c r="X770" s="20"/>
      <c r="AA770" s="31"/>
    </row>
    <row r="771" spans="19:27" ht="14.25" customHeight="1" x14ac:dyDescent="0.35">
      <c r="S771" s="31"/>
      <c r="T771" s="20"/>
      <c r="U771" s="20"/>
      <c r="V771" s="20"/>
      <c r="W771" s="20"/>
      <c r="X771" s="20"/>
      <c r="AA771" s="31"/>
    </row>
    <row r="772" spans="19:27" ht="14.25" customHeight="1" x14ac:dyDescent="0.35">
      <c r="S772" s="31"/>
      <c r="T772" s="20"/>
      <c r="U772" s="20"/>
      <c r="V772" s="20"/>
      <c r="W772" s="20"/>
      <c r="X772" s="20"/>
      <c r="AA772" s="31"/>
    </row>
    <row r="773" spans="19:27" ht="14.25" customHeight="1" x14ac:dyDescent="0.35">
      <c r="S773" s="31"/>
      <c r="T773" s="20"/>
      <c r="U773" s="20"/>
      <c r="V773" s="20"/>
      <c r="W773" s="20"/>
      <c r="X773" s="20"/>
      <c r="AA773" s="31"/>
    </row>
    <row r="774" spans="19:27" ht="14.25" customHeight="1" x14ac:dyDescent="0.35">
      <c r="S774" s="31"/>
      <c r="T774" s="20"/>
      <c r="U774" s="20"/>
      <c r="V774" s="20"/>
      <c r="W774" s="20"/>
      <c r="X774" s="20"/>
      <c r="AA774" s="31"/>
    </row>
    <row r="775" spans="19:27" ht="14.25" customHeight="1" x14ac:dyDescent="0.35">
      <c r="S775" s="31"/>
      <c r="T775" s="20"/>
      <c r="U775" s="20"/>
      <c r="V775" s="20"/>
      <c r="W775" s="20"/>
      <c r="X775" s="20"/>
      <c r="AA775" s="31"/>
    </row>
    <row r="776" spans="19:27" ht="14.25" customHeight="1" x14ac:dyDescent="0.35">
      <c r="S776" s="31"/>
      <c r="T776" s="20"/>
      <c r="U776" s="20"/>
      <c r="V776" s="20"/>
      <c r="W776" s="20"/>
      <c r="X776" s="20"/>
      <c r="AA776" s="31"/>
    </row>
    <row r="777" spans="19:27" ht="14.25" customHeight="1" x14ac:dyDescent="0.35">
      <c r="S777" s="31"/>
      <c r="T777" s="20"/>
      <c r="U777" s="20"/>
      <c r="V777" s="20"/>
      <c r="W777" s="20"/>
      <c r="X777" s="20"/>
      <c r="AA777" s="31"/>
    </row>
    <row r="778" spans="19:27" ht="14.25" customHeight="1" x14ac:dyDescent="0.35">
      <c r="S778" s="31"/>
      <c r="T778" s="20"/>
      <c r="U778" s="20"/>
      <c r="V778" s="20"/>
      <c r="W778" s="20"/>
      <c r="X778" s="20"/>
      <c r="AA778" s="31"/>
    </row>
    <row r="779" spans="19:27" ht="14.25" customHeight="1" x14ac:dyDescent="0.35">
      <c r="S779" s="31"/>
      <c r="T779" s="20"/>
      <c r="U779" s="20"/>
      <c r="V779" s="20"/>
      <c r="W779" s="20"/>
      <c r="X779" s="20"/>
      <c r="AA779" s="31"/>
    </row>
    <row r="780" spans="19:27" ht="14.25" customHeight="1" x14ac:dyDescent="0.35">
      <c r="S780" s="31"/>
      <c r="T780" s="20"/>
      <c r="U780" s="20"/>
      <c r="V780" s="20"/>
      <c r="W780" s="20"/>
      <c r="X780" s="20"/>
      <c r="AA780" s="31"/>
    </row>
    <row r="781" spans="19:27" ht="14.25" customHeight="1" x14ac:dyDescent="0.35">
      <c r="S781" s="31"/>
      <c r="T781" s="20"/>
      <c r="U781" s="20"/>
      <c r="V781" s="20"/>
      <c r="W781" s="20"/>
      <c r="X781" s="20"/>
      <c r="AA781" s="31"/>
    </row>
    <row r="782" spans="19:27" ht="14.25" customHeight="1" x14ac:dyDescent="0.35">
      <c r="S782" s="31"/>
      <c r="T782" s="20"/>
      <c r="U782" s="20"/>
      <c r="V782" s="20"/>
      <c r="W782" s="20"/>
      <c r="X782" s="20"/>
      <c r="AA782" s="31"/>
    </row>
    <row r="783" spans="19:27" ht="14.25" customHeight="1" x14ac:dyDescent="0.35">
      <c r="S783" s="31"/>
      <c r="T783" s="20"/>
      <c r="U783" s="20"/>
      <c r="V783" s="20"/>
      <c r="W783" s="20"/>
      <c r="X783" s="20"/>
      <c r="AA783" s="31"/>
    </row>
    <row r="784" spans="19:27" ht="14.25" customHeight="1" x14ac:dyDescent="0.35">
      <c r="S784" s="31"/>
      <c r="T784" s="20"/>
      <c r="U784" s="20"/>
      <c r="V784" s="20"/>
      <c r="W784" s="20"/>
      <c r="X784" s="20"/>
      <c r="AA784" s="31"/>
    </row>
    <row r="785" spans="19:27" ht="14.25" customHeight="1" x14ac:dyDescent="0.35">
      <c r="S785" s="31"/>
      <c r="T785" s="20"/>
      <c r="U785" s="20"/>
      <c r="V785" s="20"/>
      <c r="W785" s="20"/>
      <c r="X785" s="20"/>
      <c r="AA785" s="31"/>
    </row>
    <row r="786" spans="19:27" ht="14.25" customHeight="1" x14ac:dyDescent="0.35">
      <c r="S786" s="31"/>
      <c r="T786" s="20"/>
      <c r="U786" s="20"/>
      <c r="V786" s="20"/>
      <c r="W786" s="20"/>
      <c r="X786" s="20"/>
      <c r="AA786" s="31"/>
    </row>
    <row r="787" spans="19:27" ht="14.25" customHeight="1" x14ac:dyDescent="0.35">
      <c r="S787" s="31"/>
      <c r="T787" s="20"/>
      <c r="U787" s="20"/>
      <c r="V787" s="20"/>
      <c r="W787" s="20"/>
      <c r="X787" s="20"/>
      <c r="AA787" s="31"/>
    </row>
    <row r="788" spans="19:27" ht="14.25" customHeight="1" x14ac:dyDescent="0.35">
      <c r="S788" s="31"/>
      <c r="T788" s="20"/>
      <c r="U788" s="20"/>
      <c r="V788" s="20"/>
      <c r="W788" s="20"/>
      <c r="X788" s="20"/>
      <c r="AA788" s="31"/>
    </row>
    <row r="789" spans="19:27" ht="14.25" customHeight="1" x14ac:dyDescent="0.35">
      <c r="S789" s="31"/>
      <c r="T789" s="20"/>
      <c r="U789" s="20"/>
      <c r="V789" s="20"/>
      <c r="W789" s="20"/>
      <c r="X789" s="20"/>
      <c r="AA789" s="31"/>
    </row>
    <row r="790" spans="19:27" ht="14.25" customHeight="1" x14ac:dyDescent="0.35">
      <c r="S790" s="31"/>
      <c r="T790" s="20"/>
      <c r="U790" s="20"/>
      <c r="V790" s="20"/>
      <c r="W790" s="20"/>
      <c r="X790" s="20"/>
      <c r="AA790" s="31"/>
    </row>
    <row r="791" spans="19:27" ht="14.25" customHeight="1" x14ac:dyDescent="0.35">
      <c r="S791" s="31"/>
      <c r="T791" s="20"/>
      <c r="U791" s="20"/>
      <c r="V791" s="20"/>
      <c r="W791" s="20"/>
      <c r="X791" s="20"/>
      <c r="AA791" s="31"/>
    </row>
    <row r="792" spans="19:27" ht="14.25" customHeight="1" x14ac:dyDescent="0.35">
      <c r="S792" s="31"/>
      <c r="T792" s="20"/>
      <c r="U792" s="20"/>
      <c r="V792" s="20"/>
      <c r="W792" s="20"/>
      <c r="X792" s="20"/>
      <c r="AA792" s="31"/>
    </row>
    <row r="793" spans="19:27" ht="14.25" customHeight="1" x14ac:dyDescent="0.35">
      <c r="S793" s="31"/>
      <c r="T793" s="20"/>
      <c r="U793" s="20"/>
      <c r="V793" s="20"/>
      <c r="W793" s="20"/>
      <c r="X793" s="20"/>
      <c r="AA793" s="31"/>
    </row>
    <row r="794" spans="19:27" ht="14.25" customHeight="1" x14ac:dyDescent="0.35">
      <c r="S794" s="31"/>
      <c r="T794" s="20"/>
      <c r="U794" s="20"/>
      <c r="V794" s="20"/>
      <c r="W794" s="20"/>
      <c r="X794" s="20"/>
      <c r="AA794" s="31"/>
    </row>
    <row r="795" spans="19:27" ht="14.25" customHeight="1" x14ac:dyDescent="0.35">
      <c r="S795" s="31"/>
      <c r="T795" s="20"/>
      <c r="U795" s="20"/>
      <c r="V795" s="20"/>
      <c r="W795" s="20"/>
      <c r="X795" s="20"/>
      <c r="AA795" s="31"/>
    </row>
    <row r="796" spans="19:27" ht="14.25" customHeight="1" x14ac:dyDescent="0.35">
      <c r="S796" s="31"/>
      <c r="T796" s="20"/>
      <c r="U796" s="20"/>
      <c r="V796" s="20"/>
      <c r="W796" s="20"/>
      <c r="X796" s="20"/>
      <c r="AA796" s="31"/>
    </row>
    <row r="797" spans="19:27" ht="14.25" customHeight="1" x14ac:dyDescent="0.35">
      <c r="S797" s="31"/>
      <c r="T797" s="20"/>
      <c r="U797" s="20"/>
      <c r="V797" s="20"/>
      <c r="W797" s="20"/>
      <c r="X797" s="20"/>
      <c r="AA797" s="31"/>
    </row>
    <row r="798" spans="19:27" ht="14.25" customHeight="1" x14ac:dyDescent="0.35">
      <c r="S798" s="31"/>
      <c r="T798" s="20"/>
      <c r="U798" s="20"/>
      <c r="V798" s="20"/>
      <c r="W798" s="20"/>
      <c r="X798" s="20"/>
      <c r="AA798" s="31"/>
    </row>
    <row r="799" spans="19:27" ht="14.25" customHeight="1" x14ac:dyDescent="0.35">
      <c r="S799" s="31"/>
      <c r="T799" s="20"/>
      <c r="U799" s="20"/>
      <c r="V799" s="20"/>
      <c r="W799" s="20"/>
      <c r="X799" s="20"/>
      <c r="AA799" s="31"/>
    </row>
    <row r="800" spans="19:27" ht="14.25" customHeight="1" x14ac:dyDescent="0.35">
      <c r="S800" s="31"/>
      <c r="T800" s="20"/>
      <c r="U800" s="20"/>
      <c r="V800" s="20"/>
      <c r="W800" s="20"/>
      <c r="X800" s="20"/>
      <c r="AA800" s="31"/>
    </row>
    <row r="801" spans="19:27" ht="14.25" customHeight="1" x14ac:dyDescent="0.35">
      <c r="S801" s="31"/>
      <c r="T801" s="20"/>
      <c r="U801" s="20"/>
      <c r="V801" s="20"/>
      <c r="W801" s="20"/>
      <c r="X801" s="20"/>
      <c r="AA801" s="31"/>
    </row>
    <row r="802" spans="19:27" ht="14.25" customHeight="1" x14ac:dyDescent="0.35">
      <c r="S802" s="31"/>
      <c r="T802" s="20"/>
      <c r="U802" s="20"/>
      <c r="V802" s="20"/>
      <c r="W802" s="20"/>
      <c r="X802" s="20"/>
      <c r="AA802" s="31"/>
    </row>
    <row r="803" spans="19:27" ht="14.25" customHeight="1" x14ac:dyDescent="0.35">
      <c r="S803" s="31"/>
      <c r="T803" s="20"/>
      <c r="U803" s="20"/>
      <c r="V803" s="20"/>
      <c r="W803" s="20"/>
      <c r="X803" s="20"/>
      <c r="AA803" s="31"/>
    </row>
    <row r="804" spans="19:27" ht="14.25" customHeight="1" x14ac:dyDescent="0.35">
      <c r="S804" s="31"/>
      <c r="T804" s="20"/>
      <c r="U804" s="20"/>
      <c r="V804" s="20"/>
      <c r="W804" s="20"/>
      <c r="X804" s="20"/>
      <c r="AA804" s="31"/>
    </row>
    <row r="805" spans="19:27" ht="14.25" customHeight="1" x14ac:dyDescent="0.35">
      <c r="S805" s="31"/>
      <c r="T805" s="20"/>
      <c r="U805" s="20"/>
      <c r="V805" s="20"/>
      <c r="W805" s="20"/>
      <c r="X805" s="20"/>
      <c r="AA805" s="31"/>
    </row>
    <row r="806" spans="19:27" ht="14.25" customHeight="1" x14ac:dyDescent="0.35">
      <c r="S806" s="31"/>
      <c r="T806" s="20"/>
      <c r="U806" s="20"/>
      <c r="V806" s="20"/>
      <c r="W806" s="20"/>
      <c r="X806" s="20"/>
      <c r="AA806" s="31"/>
    </row>
    <row r="807" spans="19:27" ht="14.25" customHeight="1" x14ac:dyDescent="0.35">
      <c r="S807" s="31"/>
      <c r="T807" s="20"/>
      <c r="U807" s="20"/>
      <c r="V807" s="20"/>
      <c r="W807" s="20"/>
      <c r="X807" s="20"/>
      <c r="AA807" s="31"/>
    </row>
    <row r="808" spans="19:27" ht="14.25" customHeight="1" x14ac:dyDescent="0.35">
      <c r="S808" s="31"/>
      <c r="T808" s="20"/>
      <c r="U808" s="20"/>
      <c r="V808" s="20"/>
      <c r="W808" s="20"/>
      <c r="X808" s="20"/>
      <c r="AA808" s="31"/>
    </row>
    <row r="809" spans="19:27" ht="14.25" customHeight="1" x14ac:dyDescent="0.35">
      <c r="S809" s="31"/>
      <c r="T809" s="20"/>
      <c r="U809" s="20"/>
      <c r="V809" s="20"/>
      <c r="W809" s="20"/>
      <c r="X809" s="20"/>
      <c r="AA809" s="31"/>
    </row>
    <row r="810" spans="19:27" ht="14.25" customHeight="1" x14ac:dyDescent="0.35">
      <c r="S810" s="31"/>
      <c r="T810" s="20"/>
      <c r="U810" s="20"/>
      <c r="V810" s="20"/>
      <c r="W810" s="20"/>
      <c r="X810" s="20"/>
      <c r="AA810" s="31"/>
    </row>
    <row r="811" spans="19:27" ht="14.25" customHeight="1" x14ac:dyDescent="0.35">
      <c r="S811" s="31"/>
      <c r="T811" s="20"/>
      <c r="U811" s="20"/>
      <c r="V811" s="20"/>
      <c r="W811" s="20"/>
      <c r="X811" s="20"/>
      <c r="AA811" s="31"/>
    </row>
    <row r="812" spans="19:27" ht="14.25" customHeight="1" x14ac:dyDescent="0.35">
      <c r="S812" s="31"/>
      <c r="T812" s="20"/>
      <c r="U812" s="20"/>
      <c r="V812" s="20"/>
      <c r="W812" s="20"/>
      <c r="X812" s="20"/>
      <c r="AA812" s="31"/>
    </row>
    <row r="813" spans="19:27" ht="14.25" customHeight="1" x14ac:dyDescent="0.35">
      <c r="S813" s="31"/>
      <c r="T813" s="20"/>
      <c r="U813" s="20"/>
      <c r="V813" s="20"/>
      <c r="W813" s="20"/>
      <c r="X813" s="20"/>
      <c r="AA813" s="31"/>
    </row>
    <row r="814" spans="19:27" ht="14.25" customHeight="1" x14ac:dyDescent="0.35">
      <c r="S814" s="31"/>
      <c r="T814" s="20"/>
      <c r="U814" s="20"/>
      <c r="V814" s="20"/>
      <c r="W814" s="20"/>
      <c r="X814" s="20"/>
      <c r="AA814" s="31"/>
    </row>
    <row r="815" spans="19:27" ht="14.25" customHeight="1" x14ac:dyDescent="0.35">
      <c r="S815" s="31"/>
      <c r="T815" s="20"/>
      <c r="U815" s="20"/>
      <c r="V815" s="20"/>
      <c r="W815" s="20"/>
      <c r="X815" s="20"/>
      <c r="AA815" s="31"/>
    </row>
    <row r="816" spans="19:27" ht="14.25" customHeight="1" x14ac:dyDescent="0.35">
      <c r="S816" s="31"/>
      <c r="T816" s="20"/>
      <c r="U816" s="20"/>
      <c r="V816" s="20"/>
      <c r="W816" s="20"/>
      <c r="X816" s="20"/>
      <c r="AA816" s="31"/>
    </row>
    <row r="817" spans="19:27" ht="14.25" customHeight="1" x14ac:dyDescent="0.35">
      <c r="S817" s="31"/>
      <c r="T817" s="20"/>
      <c r="U817" s="20"/>
      <c r="V817" s="20"/>
      <c r="W817" s="20"/>
      <c r="X817" s="20"/>
      <c r="AA817" s="31"/>
    </row>
    <row r="818" spans="19:27" ht="14.25" customHeight="1" x14ac:dyDescent="0.35">
      <c r="S818" s="31"/>
      <c r="T818" s="20"/>
      <c r="U818" s="20"/>
      <c r="V818" s="20"/>
      <c r="W818" s="20"/>
      <c r="X818" s="20"/>
      <c r="AA818" s="31"/>
    </row>
    <row r="819" spans="19:27" ht="14.25" customHeight="1" x14ac:dyDescent="0.35">
      <c r="S819" s="31"/>
      <c r="T819" s="20"/>
      <c r="U819" s="20"/>
      <c r="V819" s="20"/>
      <c r="W819" s="20"/>
      <c r="X819" s="20"/>
      <c r="AA819" s="31"/>
    </row>
    <row r="820" spans="19:27" ht="14.25" customHeight="1" x14ac:dyDescent="0.35">
      <c r="S820" s="31"/>
      <c r="T820" s="20"/>
      <c r="U820" s="20"/>
      <c r="V820" s="20"/>
      <c r="W820" s="20"/>
      <c r="X820" s="20"/>
      <c r="AA820" s="31"/>
    </row>
    <row r="821" spans="19:27" ht="14.25" customHeight="1" x14ac:dyDescent="0.35">
      <c r="S821" s="31"/>
      <c r="T821" s="20"/>
      <c r="U821" s="20"/>
      <c r="V821" s="20"/>
      <c r="W821" s="20"/>
      <c r="X821" s="20"/>
      <c r="AA821" s="31"/>
    </row>
    <row r="822" spans="19:27" ht="14.25" customHeight="1" x14ac:dyDescent="0.35">
      <c r="S822" s="31"/>
      <c r="T822" s="20"/>
      <c r="U822" s="20"/>
      <c r="V822" s="20"/>
      <c r="W822" s="20"/>
      <c r="X822" s="20"/>
      <c r="AA822" s="31"/>
    </row>
    <row r="823" spans="19:27" ht="14.25" customHeight="1" x14ac:dyDescent="0.35">
      <c r="S823" s="31"/>
      <c r="T823" s="20"/>
      <c r="U823" s="20"/>
      <c r="V823" s="20"/>
      <c r="W823" s="20"/>
      <c r="X823" s="20"/>
      <c r="AA823" s="31"/>
    </row>
    <row r="824" spans="19:27" ht="14.25" customHeight="1" x14ac:dyDescent="0.35">
      <c r="S824" s="31"/>
      <c r="T824" s="20"/>
      <c r="U824" s="20"/>
      <c r="V824" s="20"/>
      <c r="W824" s="20"/>
      <c r="X824" s="20"/>
      <c r="AA824" s="31"/>
    </row>
    <row r="825" spans="19:27" ht="14.25" customHeight="1" x14ac:dyDescent="0.35">
      <c r="S825" s="31"/>
      <c r="T825" s="20"/>
      <c r="U825" s="20"/>
      <c r="V825" s="20"/>
      <c r="W825" s="20"/>
      <c r="X825" s="20"/>
      <c r="AA825" s="31"/>
    </row>
    <row r="826" spans="19:27" ht="14.25" customHeight="1" x14ac:dyDescent="0.35">
      <c r="S826" s="31"/>
      <c r="T826" s="20"/>
      <c r="U826" s="20"/>
      <c r="V826" s="20"/>
      <c r="W826" s="20"/>
      <c r="X826" s="20"/>
      <c r="AA826" s="31"/>
    </row>
    <row r="827" spans="19:27" ht="14.25" customHeight="1" x14ac:dyDescent="0.35">
      <c r="S827" s="31"/>
      <c r="T827" s="20"/>
      <c r="U827" s="20"/>
      <c r="V827" s="20"/>
      <c r="W827" s="20"/>
      <c r="X827" s="20"/>
      <c r="AA827" s="31"/>
    </row>
    <row r="828" spans="19:27" ht="14.25" customHeight="1" x14ac:dyDescent="0.35">
      <c r="S828" s="31"/>
      <c r="T828" s="20"/>
      <c r="U828" s="20"/>
      <c r="V828" s="20"/>
      <c r="W828" s="20"/>
      <c r="X828" s="20"/>
      <c r="AA828" s="31"/>
    </row>
    <row r="829" spans="19:27" ht="14.25" customHeight="1" x14ac:dyDescent="0.35">
      <c r="S829" s="31"/>
      <c r="T829" s="20"/>
      <c r="U829" s="20"/>
      <c r="V829" s="20"/>
      <c r="W829" s="20"/>
      <c r="X829" s="20"/>
      <c r="AA829" s="31"/>
    </row>
    <row r="830" spans="19:27" ht="14.25" customHeight="1" x14ac:dyDescent="0.35">
      <c r="S830" s="31"/>
      <c r="T830" s="20"/>
      <c r="U830" s="20"/>
      <c r="V830" s="20"/>
      <c r="W830" s="20"/>
      <c r="X830" s="20"/>
      <c r="AA830" s="31"/>
    </row>
    <row r="831" spans="19:27" ht="14.25" customHeight="1" x14ac:dyDescent="0.35">
      <c r="S831" s="31"/>
      <c r="T831" s="20"/>
      <c r="U831" s="20"/>
      <c r="V831" s="20"/>
      <c r="W831" s="20"/>
      <c r="X831" s="20"/>
      <c r="AA831" s="31"/>
    </row>
    <row r="832" spans="19:27" ht="14.25" customHeight="1" x14ac:dyDescent="0.35">
      <c r="S832" s="31"/>
      <c r="T832" s="20"/>
      <c r="U832" s="20"/>
      <c r="V832" s="20"/>
      <c r="W832" s="20"/>
      <c r="X832" s="20"/>
      <c r="AA832" s="31"/>
    </row>
    <row r="833" spans="19:27" ht="14.25" customHeight="1" x14ac:dyDescent="0.35">
      <c r="S833" s="31"/>
      <c r="T833" s="20"/>
      <c r="U833" s="20"/>
      <c r="V833" s="20"/>
      <c r="W833" s="20"/>
      <c r="X833" s="20"/>
      <c r="AA833" s="31"/>
    </row>
    <row r="834" spans="19:27" ht="14.25" customHeight="1" x14ac:dyDescent="0.35">
      <c r="S834" s="31"/>
      <c r="T834" s="20"/>
      <c r="U834" s="20"/>
      <c r="V834" s="20"/>
      <c r="W834" s="20"/>
      <c r="X834" s="20"/>
      <c r="AA834" s="31"/>
    </row>
    <row r="835" spans="19:27" ht="14.25" customHeight="1" x14ac:dyDescent="0.35">
      <c r="S835" s="31"/>
      <c r="T835" s="20"/>
      <c r="U835" s="20"/>
      <c r="V835" s="20"/>
      <c r="W835" s="20"/>
      <c r="X835" s="20"/>
      <c r="AA835" s="31"/>
    </row>
    <row r="836" spans="19:27" ht="14.25" customHeight="1" x14ac:dyDescent="0.35">
      <c r="S836" s="31"/>
      <c r="T836" s="20"/>
      <c r="U836" s="20"/>
      <c r="V836" s="20"/>
      <c r="W836" s="20"/>
      <c r="X836" s="20"/>
      <c r="AA836" s="31"/>
    </row>
    <row r="837" spans="19:27" ht="14.25" customHeight="1" x14ac:dyDescent="0.35">
      <c r="S837" s="31"/>
      <c r="T837" s="20"/>
      <c r="U837" s="20"/>
      <c r="V837" s="20"/>
      <c r="W837" s="20"/>
      <c r="X837" s="20"/>
      <c r="AA837" s="31"/>
    </row>
    <row r="838" spans="19:27" ht="14.25" customHeight="1" x14ac:dyDescent="0.35">
      <c r="S838" s="31"/>
      <c r="T838" s="20"/>
      <c r="U838" s="20"/>
      <c r="V838" s="20"/>
      <c r="W838" s="20"/>
      <c r="X838" s="20"/>
      <c r="AA838" s="31"/>
    </row>
    <row r="839" spans="19:27" ht="14.25" customHeight="1" x14ac:dyDescent="0.35">
      <c r="S839" s="31"/>
      <c r="T839" s="20"/>
      <c r="U839" s="20"/>
      <c r="V839" s="20"/>
      <c r="W839" s="20"/>
      <c r="X839" s="20"/>
      <c r="AA839" s="31"/>
    </row>
    <row r="840" spans="19:27" ht="14.25" customHeight="1" x14ac:dyDescent="0.35">
      <c r="S840" s="31"/>
      <c r="T840" s="20"/>
      <c r="U840" s="20"/>
      <c r="V840" s="20"/>
      <c r="W840" s="20"/>
      <c r="X840" s="20"/>
      <c r="AA840" s="31"/>
    </row>
    <row r="841" spans="19:27" ht="14.25" customHeight="1" x14ac:dyDescent="0.35">
      <c r="S841" s="31"/>
      <c r="T841" s="20"/>
      <c r="U841" s="20"/>
      <c r="V841" s="20"/>
      <c r="W841" s="20"/>
      <c r="X841" s="20"/>
      <c r="AA841" s="31"/>
    </row>
    <row r="842" spans="19:27" ht="14.25" customHeight="1" x14ac:dyDescent="0.35">
      <c r="S842" s="31"/>
      <c r="T842" s="20"/>
      <c r="U842" s="20"/>
      <c r="V842" s="20"/>
      <c r="W842" s="20"/>
      <c r="X842" s="20"/>
      <c r="AA842" s="31"/>
    </row>
    <row r="843" spans="19:27" ht="14.25" customHeight="1" x14ac:dyDescent="0.35">
      <c r="S843" s="31"/>
      <c r="T843" s="20"/>
      <c r="U843" s="20"/>
      <c r="V843" s="20"/>
      <c r="W843" s="20"/>
      <c r="X843" s="20"/>
      <c r="AA843" s="31"/>
    </row>
    <row r="844" spans="19:27" ht="14.25" customHeight="1" x14ac:dyDescent="0.35">
      <c r="S844" s="31"/>
      <c r="T844" s="20"/>
      <c r="U844" s="20"/>
      <c r="V844" s="20"/>
      <c r="W844" s="20"/>
      <c r="X844" s="20"/>
      <c r="AA844" s="31"/>
    </row>
    <row r="845" spans="19:27" ht="14.25" customHeight="1" x14ac:dyDescent="0.35">
      <c r="S845" s="31"/>
      <c r="T845" s="20"/>
      <c r="U845" s="20"/>
      <c r="V845" s="20"/>
      <c r="W845" s="20"/>
      <c r="X845" s="20"/>
      <c r="AA845" s="31"/>
    </row>
    <row r="846" spans="19:27" ht="14.25" customHeight="1" x14ac:dyDescent="0.35">
      <c r="S846" s="31"/>
      <c r="T846" s="20"/>
      <c r="U846" s="20"/>
      <c r="V846" s="20"/>
      <c r="W846" s="20"/>
      <c r="X846" s="20"/>
      <c r="AA846" s="31"/>
    </row>
    <row r="847" spans="19:27" ht="14.25" customHeight="1" x14ac:dyDescent="0.35">
      <c r="S847" s="31"/>
      <c r="T847" s="20"/>
      <c r="U847" s="20"/>
      <c r="V847" s="20"/>
      <c r="W847" s="20"/>
      <c r="X847" s="20"/>
      <c r="AA847" s="31"/>
    </row>
    <row r="848" spans="19:27" ht="14.25" customHeight="1" x14ac:dyDescent="0.35">
      <c r="S848" s="31"/>
      <c r="T848" s="20"/>
      <c r="U848" s="20"/>
      <c r="V848" s="20"/>
      <c r="W848" s="20"/>
      <c r="X848" s="20"/>
      <c r="AA848" s="31"/>
    </row>
    <row r="849" spans="19:27" ht="14.25" customHeight="1" x14ac:dyDescent="0.35">
      <c r="S849" s="31"/>
      <c r="T849" s="20"/>
      <c r="U849" s="20"/>
      <c r="V849" s="20"/>
      <c r="W849" s="20"/>
      <c r="X849" s="20"/>
      <c r="AA849" s="31"/>
    </row>
    <row r="850" spans="19:27" ht="14.25" customHeight="1" x14ac:dyDescent="0.35">
      <c r="S850" s="31"/>
      <c r="T850" s="20"/>
      <c r="U850" s="20"/>
      <c r="V850" s="20"/>
      <c r="W850" s="20"/>
      <c r="X850" s="20"/>
      <c r="AA850" s="31"/>
    </row>
    <row r="851" spans="19:27" ht="14.25" customHeight="1" x14ac:dyDescent="0.35">
      <c r="S851" s="31"/>
      <c r="T851" s="20"/>
      <c r="U851" s="20"/>
      <c r="V851" s="20"/>
      <c r="W851" s="20"/>
      <c r="X851" s="20"/>
      <c r="AA851" s="31"/>
    </row>
    <row r="852" spans="19:27" ht="14.25" customHeight="1" x14ac:dyDescent="0.35">
      <c r="S852" s="31"/>
      <c r="T852" s="20"/>
      <c r="U852" s="20"/>
      <c r="V852" s="20"/>
      <c r="W852" s="20"/>
      <c r="X852" s="20"/>
      <c r="AA852" s="31"/>
    </row>
    <row r="853" spans="19:27" ht="14.25" customHeight="1" x14ac:dyDescent="0.35">
      <c r="S853" s="31"/>
      <c r="T853" s="20"/>
      <c r="U853" s="20"/>
      <c r="V853" s="20"/>
      <c r="W853" s="20"/>
      <c r="X853" s="20"/>
      <c r="AA853" s="31"/>
    </row>
    <row r="854" spans="19:27" ht="14.25" customHeight="1" x14ac:dyDescent="0.35">
      <c r="S854" s="31"/>
      <c r="T854" s="20"/>
      <c r="U854" s="20"/>
      <c r="V854" s="20"/>
      <c r="W854" s="20"/>
      <c r="X854" s="20"/>
      <c r="AA854" s="31"/>
    </row>
    <row r="855" spans="19:27" ht="14.25" customHeight="1" x14ac:dyDescent="0.35">
      <c r="S855" s="31"/>
      <c r="T855" s="20"/>
      <c r="U855" s="20"/>
      <c r="V855" s="20"/>
      <c r="W855" s="20"/>
      <c r="X855" s="20"/>
      <c r="AA855" s="31"/>
    </row>
    <row r="856" spans="19:27" ht="14.25" customHeight="1" x14ac:dyDescent="0.35">
      <c r="S856" s="31"/>
      <c r="T856" s="20"/>
      <c r="U856" s="20"/>
      <c r="V856" s="20"/>
      <c r="W856" s="20"/>
      <c r="X856" s="20"/>
      <c r="AA856" s="31"/>
    </row>
    <row r="857" spans="19:27" ht="14.25" customHeight="1" x14ac:dyDescent="0.35">
      <c r="S857" s="31"/>
      <c r="T857" s="20"/>
      <c r="U857" s="20"/>
      <c r="V857" s="20"/>
      <c r="W857" s="20"/>
      <c r="X857" s="20"/>
      <c r="AA857" s="31"/>
    </row>
    <row r="858" spans="19:27" ht="14.25" customHeight="1" x14ac:dyDescent="0.35">
      <c r="S858" s="31"/>
      <c r="T858" s="20"/>
      <c r="U858" s="20"/>
      <c r="V858" s="20"/>
      <c r="W858" s="20"/>
      <c r="X858" s="20"/>
      <c r="AA858" s="31"/>
    </row>
    <row r="859" spans="19:27" ht="14.25" customHeight="1" x14ac:dyDescent="0.35">
      <c r="S859" s="31"/>
      <c r="T859" s="20"/>
      <c r="U859" s="20"/>
      <c r="V859" s="20"/>
      <c r="W859" s="20"/>
      <c r="X859" s="20"/>
      <c r="AA859" s="31"/>
    </row>
    <row r="860" spans="19:27" ht="14.25" customHeight="1" x14ac:dyDescent="0.35">
      <c r="S860" s="31"/>
      <c r="T860" s="20"/>
      <c r="U860" s="20"/>
      <c r="V860" s="20"/>
      <c r="W860" s="20"/>
      <c r="X860" s="20"/>
      <c r="AA860" s="31"/>
    </row>
    <row r="861" spans="19:27" ht="14.25" customHeight="1" x14ac:dyDescent="0.35">
      <c r="S861" s="31"/>
      <c r="T861" s="20"/>
      <c r="U861" s="20"/>
      <c r="V861" s="20"/>
      <c r="W861" s="20"/>
      <c r="X861" s="20"/>
      <c r="AA861" s="31"/>
    </row>
    <row r="862" spans="19:27" ht="14.25" customHeight="1" x14ac:dyDescent="0.35">
      <c r="S862" s="31"/>
      <c r="T862" s="20"/>
      <c r="U862" s="20"/>
      <c r="V862" s="20"/>
      <c r="W862" s="20"/>
      <c r="X862" s="20"/>
      <c r="AA862" s="31"/>
    </row>
    <row r="863" spans="19:27" ht="14.25" customHeight="1" x14ac:dyDescent="0.35">
      <c r="S863" s="31"/>
      <c r="T863" s="20"/>
      <c r="U863" s="20"/>
      <c r="V863" s="20"/>
      <c r="W863" s="20"/>
      <c r="X863" s="20"/>
      <c r="AA863" s="31"/>
    </row>
    <row r="864" spans="19:27" ht="14.25" customHeight="1" x14ac:dyDescent="0.35">
      <c r="S864" s="31"/>
      <c r="T864" s="20"/>
      <c r="U864" s="20"/>
      <c r="V864" s="20"/>
      <c r="W864" s="20"/>
      <c r="X864" s="20"/>
      <c r="AA864" s="31"/>
    </row>
    <row r="865" spans="19:27" ht="14.25" customHeight="1" x14ac:dyDescent="0.35">
      <c r="S865" s="31"/>
      <c r="T865" s="20"/>
      <c r="U865" s="20"/>
      <c r="V865" s="20"/>
      <c r="W865" s="20"/>
      <c r="X865" s="20"/>
      <c r="AA865" s="31"/>
    </row>
    <row r="866" spans="19:27" ht="14.25" customHeight="1" x14ac:dyDescent="0.35">
      <c r="S866" s="31"/>
      <c r="T866" s="20"/>
      <c r="U866" s="20"/>
      <c r="V866" s="20"/>
      <c r="W866" s="20"/>
      <c r="X866" s="20"/>
      <c r="AA866" s="31"/>
    </row>
    <row r="867" spans="19:27" ht="14.25" customHeight="1" x14ac:dyDescent="0.35">
      <c r="S867" s="31"/>
      <c r="T867" s="20"/>
      <c r="U867" s="20"/>
      <c r="V867" s="20"/>
      <c r="W867" s="20"/>
      <c r="X867" s="20"/>
      <c r="AA867" s="31"/>
    </row>
    <row r="868" spans="19:27" ht="14.25" customHeight="1" x14ac:dyDescent="0.35">
      <c r="S868" s="31"/>
      <c r="T868" s="20"/>
      <c r="U868" s="20"/>
      <c r="V868" s="20"/>
      <c r="W868" s="20"/>
      <c r="X868" s="20"/>
      <c r="AA868" s="31"/>
    </row>
    <row r="869" spans="19:27" ht="14.25" customHeight="1" x14ac:dyDescent="0.35">
      <c r="S869" s="31"/>
      <c r="T869" s="20"/>
      <c r="U869" s="20"/>
      <c r="V869" s="20"/>
      <c r="W869" s="20"/>
      <c r="X869" s="20"/>
      <c r="AA869" s="31"/>
    </row>
    <row r="870" spans="19:27" ht="14.25" customHeight="1" x14ac:dyDescent="0.35">
      <c r="S870" s="31"/>
      <c r="T870" s="20"/>
      <c r="U870" s="20"/>
      <c r="V870" s="20"/>
      <c r="W870" s="20"/>
      <c r="X870" s="20"/>
      <c r="AA870" s="31"/>
    </row>
    <row r="871" spans="19:27" ht="14.25" customHeight="1" x14ac:dyDescent="0.35">
      <c r="S871" s="31"/>
      <c r="T871" s="20"/>
      <c r="U871" s="20"/>
      <c r="V871" s="20"/>
      <c r="W871" s="20"/>
      <c r="X871" s="20"/>
      <c r="AA871" s="31"/>
    </row>
    <row r="872" spans="19:27" ht="14.25" customHeight="1" x14ac:dyDescent="0.35">
      <c r="S872" s="31"/>
      <c r="T872" s="20"/>
      <c r="U872" s="20"/>
      <c r="V872" s="20"/>
      <c r="W872" s="20"/>
      <c r="X872" s="20"/>
      <c r="AA872" s="31"/>
    </row>
    <row r="873" spans="19:27" ht="14.25" customHeight="1" x14ac:dyDescent="0.35">
      <c r="S873" s="31"/>
      <c r="T873" s="20"/>
      <c r="U873" s="20"/>
      <c r="V873" s="20"/>
      <c r="W873" s="20"/>
      <c r="X873" s="20"/>
      <c r="AA873" s="31"/>
    </row>
    <row r="874" spans="19:27" ht="14.25" customHeight="1" x14ac:dyDescent="0.35">
      <c r="S874" s="31"/>
      <c r="T874" s="20"/>
      <c r="U874" s="20"/>
      <c r="V874" s="20"/>
      <c r="W874" s="20"/>
      <c r="X874" s="20"/>
      <c r="AA874" s="31"/>
    </row>
    <row r="875" spans="19:27" ht="14.25" customHeight="1" x14ac:dyDescent="0.35">
      <c r="S875" s="31"/>
      <c r="T875" s="20"/>
      <c r="U875" s="20"/>
      <c r="V875" s="20"/>
      <c r="W875" s="20"/>
      <c r="X875" s="20"/>
      <c r="AA875" s="31"/>
    </row>
    <row r="876" spans="19:27" ht="14.25" customHeight="1" x14ac:dyDescent="0.35">
      <c r="S876" s="31"/>
      <c r="T876" s="20"/>
      <c r="U876" s="20"/>
      <c r="V876" s="20"/>
      <c r="W876" s="20"/>
      <c r="X876" s="20"/>
      <c r="AA876" s="31"/>
    </row>
    <row r="877" spans="19:27" ht="14.25" customHeight="1" x14ac:dyDescent="0.35">
      <c r="S877" s="31"/>
      <c r="T877" s="20"/>
      <c r="U877" s="20"/>
      <c r="V877" s="20"/>
      <c r="W877" s="20"/>
      <c r="X877" s="20"/>
      <c r="AA877" s="31"/>
    </row>
    <row r="878" spans="19:27" ht="14.25" customHeight="1" x14ac:dyDescent="0.35">
      <c r="S878" s="31"/>
      <c r="T878" s="20"/>
      <c r="U878" s="20"/>
      <c r="V878" s="20"/>
      <c r="W878" s="20"/>
      <c r="X878" s="20"/>
      <c r="AA878" s="31"/>
    </row>
    <row r="879" spans="19:27" ht="14.25" customHeight="1" x14ac:dyDescent="0.35">
      <c r="S879" s="31"/>
      <c r="T879" s="20"/>
      <c r="U879" s="20"/>
      <c r="V879" s="20"/>
      <c r="W879" s="20"/>
      <c r="X879" s="20"/>
      <c r="AA879" s="31"/>
    </row>
    <row r="880" spans="19:27" ht="14.25" customHeight="1" x14ac:dyDescent="0.35">
      <c r="S880" s="31"/>
      <c r="T880" s="20"/>
      <c r="U880" s="20"/>
      <c r="V880" s="20"/>
      <c r="W880" s="20"/>
      <c r="X880" s="20"/>
      <c r="AA880" s="31"/>
    </row>
    <row r="881" spans="19:27" ht="14.25" customHeight="1" x14ac:dyDescent="0.35">
      <c r="S881" s="31"/>
      <c r="T881" s="20"/>
      <c r="U881" s="20"/>
      <c r="V881" s="20"/>
      <c r="W881" s="20"/>
      <c r="X881" s="20"/>
      <c r="AA881" s="31"/>
    </row>
    <row r="882" spans="19:27" ht="14.25" customHeight="1" x14ac:dyDescent="0.35">
      <c r="S882" s="31"/>
      <c r="T882" s="20"/>
      <c r="U882" s="20"/>
      <c r="V882" s="20"/>
      <c r="W882" s="20"/>
      <c r="X882" s="20"/>
      <c r="AA882" s="31"/>
    </row>
    <row r="883" spans="19:27" ht="14.25" customHeight="1" x14ac:dyDescent="0.35">
      <c r="S883" s="31"/>
      <c r="T883" s="20"/>
      <c r="U883" s="20"/>
      <c r="V883" s="20"/>
      <c r="W883" s="20"/>
      <c r="X883" s="20"/>
      <c r="AA883" s="31"/>
    </row>
    <row r="884" spans="19:27" ht="14.25" customHeight="1" x14ac:dyDescent="0.35">
      <c r="S884" s="31"/>
      <c r="T884" s="20"/>
      <c r="U884" s="20"/>
      <c r="V884" s="20"/>
      <c r="W884" s="20"/>
      <c r="X884" s="20"/>
      <c r="AA884" s="31"/>
    </row>
    <row r="885" spans="19:27" ht="14.25" customHeight="1" x14ac:dyDescent="0.35">
      <c r="S885" s="31"/>
      <c r="T885" s="20"/>
      <c r="U885" s="20"/>
      <c r="V885" s="20"/>
      <c r="W885" s="20"/>
      <c r="X885" s="20"/>
      <c r="AA885" s="31"/>
    </row>
    <row r="886" spans="19:27" ht="14.25" customHeight="1" x14ac:dyDescent="0.35">
      <c r="S886" s="31"/>
      <c r="T886" s="20"/>
      <c r="U886" s="20"/>
      <c r="V886" s="20"/>
      <c r="W886" s="20"/>
      <c r="X886" s="20"/>
      <c r="AA886" s="31"/>
    </row>
    <row r="887" spans="19:27" ht="14.25" customHeight="1" x14ac:dyDescent="0.35">
      <c r="S887" s="31"/>
      <c r="T887" s="20"/>
      <c r="U887" s="20"/>
      <c r="V887" s="20"/>
      <c r="W887" s="20"/>
      <c r="X887" s="20"/>
      <c r="AA887" s="31"/>
    </row>
    <row r="888" spans="19:27" ht="14.25" customHeight="1" x14ac:dyDescent="0.35">
      <c r="S888" s="31"/>
      <c r="T888" s="20"/>
      <c r="U888" s="20"/>
      <c r="V888" s="20"/>
      <c r="W888" s="20"/>
      <c r="X888" s="20"/>
      <c r="AA888" s="31"/>
    </row>
    <row r="889" spans="19:27" ht="14.25" customHeight="1" x14ac:dyDescent="0.35">
      <c r="S889" s="31"/>
      <c r="T889" s="20"/>
      <c r="U889" s="20"/>
      <c r="V889" s="20"/>
      <c r="W889" s="20"/>
      <c r="X889" s="20"/>
      <c r="AA889" s="31"/>
    </row>
    <row r="890" spans="19:27" ht="14.25" customHeight="1" x14ac:dyDescent="0.35">
      <c r="S890" s="31"/>
      <c r="T890" s="20"/>
      <c r="U890" s="20"/>
      <c r="V890" s="20"/>
      <c r="W890" s="20"/>
      <c r="X890" s="20"/>
      <c r="AA890" s="31"/>
    </row>
    <row r="891" spans="19:27" ht="14.25" customHeight="1" x14ac:dyDescent="0.35">
      <c r="S891" s="31"/>
      <c r="T891" s="20"/>
      <c r="U891" s="20"/>
      <c r="V891" s="20"/>
      <c r="W891" s="20"/>
      <c r="X891" s="20"/>
      <c r="AA891" s="31"/>
    </row>
    <row r="892" spans="19:27" ht="14.25" customHeight="1" x14ac:dyDescent="0.35">
      <c r="S892" s="31"/>
      <c r="T892" s="20"/>
      <c r="U892" s="20"/>
      <c r="V892" s="20"/>
      <c r="W892" s="20"/>
      <c r="X892" s="20"/>
      <c r="AA892" s="31"/>
    </row>
    <row r="893" spans="19:27" ht="14.25" customHeight="1" x14ac:dyDescent="0.35">
      <c r="S893" s="31"/>
      <c r="T893" s="20"/>
      <c r="U893" s="20"/>
      <c r="V893" s="20"/>
      <c r="W893" s="20"/>
      <c r="X893" s="20"/>
      <c r="AA893" s="31"/>
    </row>
    <row r="894" spans="19:27" ht="14.25" customHeight="1" x14ac:dyDescent="0.35">
      <c r="S894" s="31"/>
      <c r="T894" s="20"/>
      <c r="U894" s="20"/>
      <c r="V894" s="20"/>
      <c r="W894" s="20"/>
      <c r="X894" s="20"/>
      <c r="AA894" s="31"/>
    </row>
    <row r="895" spans="19:27" ht="14.25" customHeight="1" x14ac:dyDescent="0.35">
      <c r="S895" s="31"/>
      <c r="T895" s="20"/>
      <c r="U895" s="20"/>
      <c r="V895" s="20"/>
      <c r="W895" s="20"/>
      <c r="X895" s="20"/>
      <c r="AA895" s="31"/>
    </row>
    <row r="896" spans="19:27" ht="14.25" customHeight="1" x14ac:dyDescent="0.35">
      <c r="S896" s="31"/>
      <c r="T896" s="20"/>
      <c r="U896" s="20"/>
      <c r="V896" s="20"/>
      <c r="W896" s="20"/>
      <c r="X896" s="20"/>
      <c r="AA896" s="31"/>
    </row>
    <row r="897" spans="19:27" ht="14.25" customHeight="1" x14ac:dyDescent="0.35">
      <c r="S897" s="31"/>
      <c r="T897" s="20"/>
      <c r="U897" s="20"/>
      <c r="V897" s="20"/>
      <c r="W897" s="20"/>
      <c r="X897" s="20"/>
      <c r="AA897" s="31"/>
    </row>
    <row r="898" spans="19:27" ht="14.25" customHeight="1" x14ac:dyDescent="0.35">
      <c r="S898" s="31"/>
      <c r="T898" s="20"/>
      <c r="U898" s="20"/>
      <c r="V898" s="20"/>
      <c r="W898" s="20"/>
      <c r="X898" s="20"/>
      <c r="AA898" s="31"/>
    </row>
    <row r="899" spans="19:27" ht="14.25" customHeight="1" x14ac:dyDescent="0.35">
      <c r="S899" s="31"/>
      <c r="T899" s="20"/>
      <c r="U899" s="20"/>
      <c r="V899" s="20"/>
      <c r="W899" s="20"/>
      <c r="X899" s="20"/>
      <c r="AA899" s="31"/>
    </row>
    <row r="900" spans="19:27" ht="14.25" customHeight="1" x14ac:dyDescent="0.35">
      <c r="S900" s="31"/>
      <c r="T900" s="20"/>
      <c r="U900" s="20"/>
      <c r="V900" s="20"/>
      <c r="W900" s="20"/>
      <c r="X900" s="20"/>
      <c r="AA900" s="31"/>
    </row>
    <row r="901" spans="19:27" ht="14.25" customHeight="1" x14ac:dyDescent="0.35">
      <c r="S901" s="31"/>
      <c r="T901" s="20"/>
      <c r="U901" s="20"/>
      <c r="V901" s="20"/>
      <c r="W901" s="20"/>
      <c r="X901" s="20"/>
      <c r="AA901" s="31"/>
    </row>
    <row r="902" spans="19:27" ht="14.25" customHeight="1" x14ac:dyDescent="0.35">
      <c r="S902" s="31"/>
      <c r="T902" s="20"/>
      <c r="U902" s="20"/>
      <c r="V902" s="20"/>
      <c r="W902" s="20"/>
      <c r="X902" s="20"/>
      <c r="AA902" s="31"/>
    </row>
    <row r="903" spans="19:27" ht="14.25" customHeight="1" x14ac:dyDescent="0.35">
      <c r="S903" s="31"/>
      <c r="T903" s="20"/>
      <c r="U903" s="20"/>
      <c r="V903" s="20"/>
      <c r="W903" s="20"/>
      <c r="X903" s="20"/>
      <c r="AA903" s="31"/>
    </row>
    <row r="904" spans="19:27" ht="14.25" customHeight="1" x14ac:dyDescent="0.35">
      <c r="S904" s="31"/>
      <c r="T904" s="20"/>
      <c r="U904" s="20"/>
      <c r="V904" s="20"/>
      <c r="W904" s="20"/>
      <c r="X904" s="20"/>
      <c r="AA904" s="31"/>
    </row>
    <row r="905" spans="19:27" ht="14.25" customHeight="1" x14ac:dyDescent="0.35">
      <c r="S905" s="31"/>
      <c r="T905" s="20"/>
      <c r="U905" s="20"/>
      <c r="V905" s="20"/>
      <c r="W905" s="20"/>
      <c r="X905" s="20"/>
      <c r="AA905" s="31"/>
    </row>
    <row r="906" spans="19:27" ht="14.25" customHeight="1" x14ac:dyDescent="0.35">
      <c r="S906" s="31"/>
      <c r="T906" s="20"/>
      <c r="U906" s="20"/>
      <c r="V906" s="20"/>
      <c r="W906" s="20"/>
      <c r="X906" s="20"/>
      <c r="AA906" s="31"/>
    </row>
    <row r="907" spans="19:27" ht="14.25" customHeight="1" x14ac:dyDescent="0.35">
      <c r="S907" s="31"/>
      <c r="T907" s="20"/>
      <c r="U907" s="20"/>
      <c r="V907" s="20"/>
      <c r="W907" s="20"/>
      <c r="X907" s="20"/>
      <c r="AA907" s="31"/>
    </row>
    <row r="908" spans="19:27" ht="14.25" customHeight="1" x14ac:dyDescent="0.35">
      <c r="S908" s="31"/>
      <c r="T908" s="20"/>
      <c r="U908" s="20"/>
      <c r="V908" s="20"/>
      <c r="W908" s="20"/>
      <c r="X908" s="20"/>
      <c r="AA908" s="31"/>
    </row>
    <row r="909" spans="19:27" ht="14.25" customHeight="1" x14ac:dyDescent="0.35">
      <c r="S909" s="31"/>
      <c r="T909" s="20"/>
      <c r="U909" s="20"/>
      <c r="V909" s="20"/>
      <c r="W909" s="20"/>
      <c r="X909" s="20"/>
      <c r="AA909" s="31"/>
    </row>
    <row r="910" spans="19:27" ht="14.25" customHeight="1" x14ac:dyDescent="0.35">
      <c r="S910" s="31"/>
      <c r="T910" s="20"/>
      <c r="U910" s="20"/>
      <c r="V910" s="20"/>
      <c r="W910" s="20"/>
      <c r="X910" s="20"/>
      <c r="AA910" s="31"/>
    </row>
    <row r="911" spans="19:27" ht="14.25" customHeight="1" x14ac:dyDescent="0.35">
      <c r="S911" s="31"/>
      <c r="T911" s="20"/>
      <c r="U911" s="20"/>
      <c r="V911" s="20"/>
      <c r="W911" s="20"/>
      <c r="X911" s="20"/>
      <c r="AA911" s="31"/>
    </row>
    <row r="912" spans="19:27" ht="14.25" customHeight="1" x14ac:dyDescent="0.35">
      <c r="S912" s="31"/>
      <c r="T912" s="20"/>
      <c r="U912" s="20"/>
      <c r="V912" s="20"/>
      <c r="W912" s="20"/>
      <c r="X912" s="20"/>
      <c r="AA912" s="31"/>
    </row>
    <row r="913" spans="19:27" ht="14.25" customHeight="1" x14ac:dyDescent="0.35">
      <c r="S913" s="31"/>
      <c r="T913" s="20"/>
      <c r="U913" s="20"/>
      <c r="V913" s="20"/>
      <c r="W913" s="20"/>
      <c r="X913" s="20"/>
      <c r="AA913" s="31"/>
    </row>
    <row r="914" spans="19:27" ht="14.25" customHeight="1" x14ac:dyDescent="0.35">
      <c r="S914" s="31"/>
      <c r="T914" s="20"/>
      <c r="U914" s="20"/>
      <c r="V914" s="20"/>
      <c r="W914" s="20"/>
      <c r="X914" s="20"/>
      <c r="AA914" s="31"/>
    </row>
    <row r="915" spans="19:27" ht="14.25" customHeight="1" x14ac:dyDescent="0.35">
      <c r="S915" s="31"/>
      <c r="T915" s="20"/>
      <c r="U915" s="20"/>
      <c r="V915" s="20"/>
      <c r="W915" s="20"/>
      <c r="X915" s="20"/>
      <c r="AA915" s="31"/>
    </row>
    <row r="916" spans="19:27" ht="14.25" customHeight="1" x14ac:dyDescent="0.35">
      <c r="S916" s="31"/>
      <c r="T916" s="20"/>
      <c r="U916" s="20"/>
      <c r="V916" s="20"/>
      <c r="W916" s="20"/>
      <c r="X916" s="20"/>
      <c r="AA916" s="31"/>
    </row>
    <row r="917" spans="19:27" ht="14.25" customHeight="1" x14ac:dyDescent="0.35">
      <c r="S917" s="31"/>
      <c r="T917" s="20"/>
      <c r="U917" s="20"/>
      <c r="V917" s="20"/>
      <c r="W917" s="20"/>
      <c r="X917" s="20"/>
      <c r="AA917" s="31"/>
    </row>
    <row r="918" spans="19:27" ht="14.25" customHeight="1" x14ac:dyDescent="0.35">
      <c r="S918" s="31"/>
      <c r="T918" s="20"/>
      <c r="U918" s="20"/>
      <c r="V918" s="20"/>
      <c r="W918" s="20"/>
      <c r="X918" s="20"/>
      <c r="AA918" s="31"/>
    </row>
    <row r="919" spans="19:27" ht="14.25" customHeight="1" x14ac:dyDescent="0.35">
      <c r="S919" s="31"/>
      <c r="T919" s="20"/>
      <c r="U919" s="20"/>
      <c r="V919" s="20"/>
      <c r="W919" s="20"/>
      <c r="X919" s="20"/>
      <c r="AA919" s="31"/>
    </row>
    <row r="920" spans="19:27" ht="14.25" customHeight="1" x14ac:dyDescent="0.35">
      <c r="S920" s="31"/>
      <c r="T920" s="20"/>
      <c r="U920" s="20"/>
      <c r="V920" s="20"/>
      <c r="W920" s="20"/>
      <c r="X920" s="20"/>
      <c r="AA920" s="31"/>
    </row>
    <row r="921" spans="19:27" ht="14.25" customHeight="1" x14ac:dyDescent="0.35">
      <c r="S921" s="31"/>
      <c r="T921" s="20"/>
      <c r="U921" s="20"/>
      <c r="V921" s="20"/>
      <c r="W921" s="20"/>
      <c r="X921" s="20"/>
      <c r="AA921" s="31"/>
    </row>
    <row r="922" spans="19:27" ht="14.25" customHeight="1" x14ac:dyDescent="0.35">
      <c r="S922" s="31"/>
      <c r="T922" s="20"/>
      <c r="U922" s="20"/>
      <c r="V922" s="20"/>
      <c r="W922" s="20"/>
      <c r="X922" s="20"/>
      <c r="AA922" s="31"/>
    </row>
    <row r="923" spans="19:27" ht="14.25" customHeight="1" x14ac:dyDescent="0.35">
      <c r="S923" s="31"/>
      <c r="T923" s="20"/>
      <c r="U923" s="20"/>
      <c r="V923" s="20"/>
      <c r="W923" s="20"/>
      <c r="X923" s="20"/>
      <c r="AA923" s="31"/>
    </row>
    <row r="924" spans="19:27" ht="14.25" customHeight="1" x14ac:dyDescent="0.35">
      <c r="S924" s="31"/>
      <c r="T924" s="20"/>
      <c r="U924" s="20"/>
      <c r="V924" s="20"/>
      <c r="W924" s="20"/>
      <c r="X924" s="20"/>
      <c r="AA924" s="31"/>
    </row>
    <row r="925" spans="19:27" ht="14.25" customHeight="1" x14ac:dyDescent="0.35">
      <c r="S925" s="31"/>
      <c r="T925" s="20"/>
      <c r="U925" s="20"/>
      <c r="V925" s="20"/>
      <c r="W925" s="20"/>
      <c r="X925" s="20"/>
      <c r="AA925" s="31"/>
    </row>
    <row r="926" spans="19:27" ht="14.25" customHeight="1" x14ac:dyDescent="0.35">
      <c r="S926" s="31"/>
      <c r="T926" s="20"/>
      <c r="U926" s="20"/>
      <c r="V926" s="20"/>
      <c r="W926" s="20"/>
      <c r="X926" s="20"/>
      <c r="AA926" s="31"/>
    </row>
    <row r="927" spans="19:27" ht="14.25" customHeight="1" x14ac:dyDescent="0.35">
      <c r="S927" s="31"/>
      <c r="T927" s="20"/>
      <c r="U927" s="20"/>
      <c r="V927" s="20"/>
      <c r="W927" s="20"/>
      <c r="X927" s="20"/>
      <c r="AA927" s="31"/>
    </row>
    <row r="928" spans="19:27" ht="14.25" customHeight="1" x14ac:dyDescent="0.35">
      <c r="S928" s="31"/>
      <c r="T928" s="20"/>
      <c r="U928" s="20"/>
      <c r="V928" s="20"/>
      <c r="W928" s="20"/>
      <c r="X928" s="20"/>
      <c r="AA928" s="31"/>
    </row>
    <row r="929" spans="19:27" ht="14.25" customHeight="1" x14ac:dyDescent="0.35">
      <c r="S929" s="31"/>
      <c r="T929" s="20"/>
      <c r="U929" s="20"/>
      <c r="V929" s="20"/>
      <c r="W929" s="20"/>
      <c r="X929" s="20"/>
      <c r="AA929" s="31"/>
    </row>
    <row r="930" spans="19:27" ht="14.25" customHeight="1" x14ac:dyDescent="0.35">
      <c r="S930" s="31"/>
      <c r="T930" s="20"/>
      <c r="U930" s="20"/>
      <c r="V930" s="20"/>
      <c r="W930" s="20"/>
      <c r="X930" s="20"/>
      <c r="AA930" s="31"/>
    </row>
    <row r="931" spans="19:27" ht="14.25" customHeight="1" x14ac:dyDescent="0.35">
      <c r="S931" s="31"/>
      <c r="T931" s="20"/>
      <c r="U931" s="20"/>
      <c r="V931" s="20"/>
      <c r="W931" s="20"/>
      <c r="X931" s="20"/>
      <c r="AA931" s="31"/>
    </row>
    <row r="932" spans="19:27" ht="14.25" customHeight="1" x14ac:dyDescent="0.35">
      <c r="S932" s="31"/>
      <c r="T932" s="20"/>
      <c r="U932" s="20"/>
      <c r="V932" s="20"/>
      <c r="W932" s="20"/>
      <c r="X932" s="20"/>
      <c r="AA932" s="31"/>
    </row>
    <row r="933" spans="19:27" ht="14.25" customHeight="1" x14ac:dyDescent="0.35">
      <c r="S933" s="31"/>
      <c r="T933" s="20"/>
      <c r="U933" s="20"/>
      <c r="V933" s="20"/>
      <c r="W933" s="20"/>
      <c r="X933" s="20"/>
      <c r="AA933" s="31"/>
    </row>
    <row r="934" spans="19:27" ht="14.25" customHeight="1" x14ac:dyDescent="0.35">
      <c r="S934" s="31"/>
      <c r="T934" s="20"/>
      <c r="U934" s="20"/>
      <c r="V934" s="20"/>
      <c r="W934" s="20"/>
      <c r="X934" s="20"/>
      <c r="AA934" s="31"/>
    </row>
    <row r="935" spans="19:27" ht="14.25" customHeight="1" x14ac:dyDescent="0.35">
      <c r="S935" s="31"/>
      <c r="T935" s="20"/>
      <c r="U935" s="20"/>
      <c r="V935" s="20"/>
      <c r="W935" s="20"/>
      <c r="X935" s="20"/>
      <c r="AA935" s="31"/>
    </row>
    <row r="936" spans="19:27" ht="14.25" customHeight="1" x14ac:dyDescent="0.35">
      <c r="S936" s="31"/>
      <c r="T936" s="20"/>
      <c r="U936" s="20"/>
      <c r="V936" s="20"/>
      <c r="W936" s="20"/>
      <c r="X936" s="20"/>
      <c r="AA936" s="31"/>
    </row>
    <row r="937" spans="19:27" ht="14.25" customHeight="1" x14ac:dyDescent="0.35">
      <c r="S937" s="31"/>
      <c r="T937" s="20"/>
      <c r="U937" s="20"/>
      <c r="V937" s="20"/>
      <c r="W937" s="20"/>
      <c r="X937" s="20"/>
      <c r="AA937" s="31"/>
    </row>
    <row r="938" spans="19:27" ht="14.25" customHeight="1" x14ac:dyDescent="0.35">
      <c r="S938" s="31"/>
      <c r="T938" s="20"/>
      <c r="U938" s="20"/>
      <c r="V938" s="20"/>
      <c r="W938" s="20"/>
      <c r="X938" s="20"/>
      <c r="AA938" s="31"/>
    </row>
    <row r="939" spans="19:27" ht="14.25" customHeight="1" x14ac:dyDescent="0.35">
      <c r="S939" s="31"/>
      <c r="T939" s="20"/>
      <c r="U939" s="20"/>
      <c r="V939" s="20"/>
      <c r="W939" s="20"/>
      <c r="X939" s="20"/>
      <c r="AA939" s="31"/>
    </row>
    <row r="940" spans="19:27" ht="14.25" customHeight="1" x14ac:dyDescent="0.35">
      <c r="S940" s="31"/>
      <c r="T940" s="20"/>
      <c r="U940" s="20"/>
      <c r="V940" s="20"/>
      <c r="W940" s="20"/>
      <c r="X940" s="20"/>
      <c r="AA940" s="31"/>
    </row>
    <row r="941" spans="19:27" ht="14.25" customHeight="1" x14ac:dyDescent="0.35">
      <c r="S941" s="31"/>
      <c r="T941" s="20"/>
      <c r="U941" s="20"/>
      <c r="V941" s="20"/>
      <c r="W941" s="20"/>
      <c r="X941" s="20"/>
      <c r="AA941" s="31"/>
    </row>
    <row r="942" spans="19:27" ht="14.25" customHeight="1" x14ac:dyDescent="0.35">
      <c r="S942" s="31"/>
      <c r="T942" s="20"/>
      <c r="U942" s="20"/>
      <c r="V942" s="20"/>
      <c r="W942" s="20"/>
      <c r="X942" s="20"/>
      <c r="AA942" s="31"/>
    </row>
    <row r="943" spans="19:27" ht="14.25" customHeight="1" x14ac:dyDescent="0.35">
      <c r="S943" s="31"/>
      <c r="T943" s="20"/>
      <c r="U943" s="20"/>
      <c r="V943" s="20"/>
      <c r="W943" s="20"/>
      <c r="X943" s="20"/>
      <c r="AA943" s="31"/>
    </row>
    <row r="944" spans="19:27" ht="14.25" customHeight="1" x14ac:dyDescent="0.35">
      <c r="S944" s="31"/>
      <c r="T944" s="20"/>
      <c r="U944" s="20"/>
      <c r="V944" s="20"/>
      <c r="W944" s="20"/>
      <c r="X944" s="20"/>
      <c r="AA944" s="31"/>
    </row>
    <row r="945" spans="19:27" ht="14.25" customHeight="1" x14ac:dyDescent="0.35">
      <c r="S945" s="31"/>
      <c r="T945" s="20"/>
      <c r="U945" s="20"/>
      <c r="V945" s="20"/>
      <c r="W945" s="20"/>
      <c r="X945" s="20"/>
      <c r="AA945" s="31"/>
    </row>
    <row r="946" spans="19:27" ht="14.25" customHeight="1" x14ac:dyDescent="0.35">
      <c r="S946" s="31"/>
      <c r="T946" s="20"/>
      <c r="U946" s="20"/>
      <c r="V946" s="20"/>
      <c r="W946" s="20"/>
      <c r="X946" s="20"/>
      <c r="AA946" s="31"/>
    </row>
    <row r="947" spans="19:27" ht="14.25" customHeight="1" x14ac:dyDescent="0.35">
      <c r="S947" s="31"/>
      <c r="T947" s="20"/>
      <c r="U947" s="20"/>
      <c r="V947" s="20"/>
      <c r="W947" s="20"/>
      <c r="X947" s="20"/>
      <c r="AA947" s="31"/>
    </row>
    <row r="948" spans="19:27" ht="14.25" customHeight="1" x14ac:dyDescent="0.35">
      <c r="S948" s="31"/>
      <c r="T948" s="20"/>
      <c r="U948" s="20"/>
      <c r="V948" s="20"/>
      <c r="W948" s="20"/>
      <c r="X948" s="20"/>
      <c r="AA948" s="31"/>
    </row>
    <row r="949" spans="19:27" ht="14.25" customHeight="1" x14ac:dyDescent="0.35">
      <c r="S949" s="31"/>
      <c r="T949" s="20"/>
      <c r="U949" s="20"/>
      <c r="V949" s="20"/>
      <c r="W949" s="20"/>
      <c r="X949" s="20"/>
      <c r="AA949" s="31"/>
    </row>
    <row r="950" spans="19:27" ht="14.25" customHeight="1" x14ac:dyDescent="0.35">
      <c r="S950" s="31"/>
      <c r="T950" s="20"/>
      <c r="U950" s="20"/>
      <c r="V950" s="20"/>
      <c r="W950" s="20"/>
      <c r="X950" s="20"/>
      <c r="AA950" s="31"/>
    </row>
    <row r="951" spans="19:27" ht="14.25" customHeight="1" x14ac:dyDescent="0.35">
      <c r="S951" s="31"/>
      <c r="T951" s="20"/>
      <c r="U951" s="20"/>
      <c r="V951" s="20"/>
      <c r="W951" s="20"/>
      <c r="X951" s="20"/>
      <c r="AA951" s="31"/>
    </row>
    <row r="952" spans="19:27" ht="14.25" customHeight="1" x14ac:dyDescent="0.35">
      <c r="S952" s="31"/>
      <c r="T952" s="20"/>
      <c r="U952" s="20"/>
      <c r="V952" s="20"/>
      <c r="W952" s="20"/>
      <c r="X952" s="20"/>
      <c r="AA952" s="31"/>
    </row>
    <row r="953" spans="19:27" ht="14.25" customHeight="1" x14ac:dyDescent="0.35">
      <c r="S953" s="31"/>
      <c r="T953" s="20"/>
      <c r="U953" s="20"/>
      <c r="V953" s="20"/>
      <c r="W953" s="20"/>
      <c r="X953" s="20"/>
      <c r="AA953" s="31"/>
    </row>
    <row r="954" spans="19:27" ht="14.25" customHeight="1" x14ac:dyDescent="0.35">
      <c r="S954" s="31"/>
      <c r="T954" s="20"/>
      <c r="U954" s="20"/>
      <c r="V954" s="20"/>
      <c r="W954" s="20"/>
      <c r="X954" s="20"/>
      <c r="AA954" s="31"/>
    </row>
    <row r="955" spans="19:27" ht="14.25" customHeight="1" x14ac:dyDescent="0.35">
      <c r="S955" s="31"/>
      <c r="T955" s="20"/>
      <c r="U955" s="20"/>
      <c r="V955" s="20"/>
      <c r="W955" s="20"/>
      <c r="X955" s="20"/>
      <c r="AA955" s="31"/>
    </row>
    <row r="956" spans="19:27" ht="14.25" customHeight="1" x14ac:dyDescent="0.35">
      <c r="S956" s="31"/>
      <c r="T956" s="20"/>
      <c r="U956" s="20"/>
      <c r="V956" s="20"/>
      <c r="W956" s="20"/>
      <c r="X956" s="20"/>
      <c r="AA956" s="31"/>
    </row>
    <row r="957" spans="19:27" ht="14.25" customHeight="1" x14ac:dyDescent="0.35">
      <c r="S957" s="31"/>
      <c r="T957" s="20"/>
      <c r="U957" s="20"/>
      <c r="V957" s="20"/>
      <c r="W957" s="20"/>
      <c r="X957" s="20"/>
      <c r="AA957" s="31"/>
    </row>
    <row r="958" spans="19:27" ht="14.25" customHeight="1" x14ac:dyDescent="0.35">
      <c r="S958" s="31"/>
      <c r="T958" s="20"/>
      <c r="U958" s="20"/>
      <c r="V958" s="20"/>
      <c r="W958" s="20"/>
      <c r="X958" s="20"/>
      <c r="AA958" s="31"/>
    </row>
    <row r="959" spans="19:27" ht="14.25" customHeight="1" x14ac:dyDescent="0.35">
      <c r="S959" s="31"/>
      <c r="T959" s="20"/>
      <c r="U959" s="20"/>
      <c r="V959" s="20"/>
      <c r="W959" s="20"/>
      <c r="X959" s="20"/>
      <c r="AA959" s="31"/>
    </row>
    <row r="960" spans="19:27" ht="14.25" customHeight="1" x14ac:dyDescent="0.35">
      <c r="S960" s="31"/>
      <c r="T960" s="20"/>
      <c r="U960" s="20"/>
      <c r="V960" s="20"/>
      <c r="W960" s="20"/>
      <c r="X960" s="20"/>
      <c r="AA960" s="31"/>
    </row>
    <row r="961" spans="19:27" ht="14.25" customHeight="1" x14ac:dyDescent="0.35">
      <c r="S961" s="31"/>
      <c r="T961" s="20"/>
      <c r="U961" s="20"/>
      <c r="V961" s="20"/>
      <c r="W961" s="20"/>
      <c r="X961" s="20"/>
      <c r="AA961" s="31"/>
    </row>
    <row r="962" spans="19:27" ht="14.25" customHeight="1" x14ac:dyDescent="0.35">
      <c r="S962" s="31"/>
      <c r="T962" s="20"/>
      <c r="U962" s="20"/>
      <c r="V962" s="20"/>
      <c r="W962" s="20"/>
      <c r="X962" s="20"/>
      <c r="AA962" s="31"/>
    </row>
    <row r="963" spans="19:27" ht="14.25" customHeight="1" x14ac:dyDescent="0.35">
      <c r="S963" s="31"/>
      <c r="T963" s="20"/>
      <c r="U963" s="20"/>
      <c r="V963" s="20"/>
      <c r="W963" s="20"/>
      <c r="X963" s="20"/>
      <c r="AA963" s="31"/>
    </row>
    <row r="964" spans="19:27" ht="14.25" customHeight="1" x14ac:dyDescent="0.35">
      <c r="S964" s="31"/>
      <c r="T964" s="20"/>
      <c r="U964" s="20"/>
      <c r="V964" s="20"/>
      <c r="W964" s="20"/>
      <c r="X964" s="20"/>
      <c r="AA964" s="31"/>
    </row>
    <row r="965" spans="19:27" ht="14.25" customHeight="1" x14ac:dyDescent="0.35">
      <c r="S965" s="31"/>
      <c r="T965" s="20"/>
      <c r="U965" s="20"/>
      <c r="V965" s="20"/>
      <c r="W965" s="20"/>
      <c r="X965" s="20"/>
      <c r="AA965" s="31"/>
    </row>
    <row r="966" spans="19:27" ht="14.25" customHeight="1" x14ac:dyDescent="0.35">
      <c r="S966" s="31"/>
      <c r="T966" s="20"/>
      <c r="U966" s="20"/>
      <c r="V966" s="20"/>
      <c r="W966" s="20"/>
      <c r="X966" s="20"/>
      <c r="AA966" s="31"/>
    </row>
    <row r="967" spans="19:27" ht="14.25" customHeight="1" x14ac:dyDescent="0.35">
      <c r="S967" s="31"/>
      <c r="T967" s="20"/>
      <c r="U967" s="20"/>
      <c r="V967" s="20"/>
      <c r="W967" s="20"/>
      <c r="X967" s="20"/>
      <c r="AA967" s="31"/>
    </row>
    <row r="968" spans="19:27" ht="14.25" customHeight="1" x14ac:dyDescent="0.35">
      <c r="S968" s="31"/>
      <c r="T968" s="20"/>
      <c r="U968" s="20"/>
      <c r="V968" s="20"/>
      <c r="W968" s="20"/>
      <c r="X968" s="20"/>
      <c r="AA968" s="31"/>
    </row>
    <row r="969" spans="19:27" ht="14.25" customHeight="1" x14ac:dyDescent="0.35">
      <c r="S969" s="31"/>
      <c r="T969" s="20"/>
      <c r="U969" s="20"/>
      <c r="V969" s="20"/>
      <c r="W969" s="20"/>
      <c r="X969" s="20"/>
      <c r="AA969" s="31"/>
    </row>
    <row r="970" spans="19:27" ht="14.25" customHeight="1" x14ac:dyDescent="0.35">
      <c r="S970" s="31"/>
      <c r="T970" s="20"/>
      <c r="U970" s="20"/>
      <c r="V970" s="20"/>
      <c r="W970" s="20"/>
      <c r="X970" s="20"/>
      <c r="AA970" s="31"/>
    </row>
    <row r="971" spans="19:27" ht="14.25" customHeight="1" x14ac:dyDescent="0.35">
      <c r="S971" s="31"/>
      <c r="T971" s="20"/>
      <c r="U971" s="20"/>
      <c r="V971" s="20"/>
      <c r="W971" s="20"/>
      <c r="X971" s="20"/>
      <c r="AA971" s="31"/>
    </row>
    <row r="972" spans="19:27" ht="14.25" customHeight="1" x14ac:dyDescent="0.35">
      <c r="S972" s="31"/>
      <c r="T972" s="20"/>
      <c r="U972" s="20"/>
      <c r="V972" s="20"/>
      <c r="W972" s="20"/>
      <c r="X972" s="20"/>
      <c r="AA972" s="31"/>
    </row>
    <row r="973" spans="19:27" ht="14.25" customHeight="1" x14ac:dyDescent="0.35">
      <c r="S973" s="31"/>
      <c r="T973" s="20"/>
      <c r="U973" s="20"/>
      <c r="V973" s="20"/>
      <c r="W973" s="20"/>
      <c r="X973" s="20"/>
      <c r="AA973" s="31"/>
    </row>
    <row r="974" spans="19:27" ht="14.25" customHeight="1" x14ac:dyDescent="0.35">
      <c r="S974" s="31"/>
      <c r="T974" s="20"/>
      <c r="U974" s="20"/>
      <c r="V974" s="20"/>
      <c r="W974" s="20"/>
      <c r="X974" s="20"/>
      <c r="AA974" s="31"/>
    </row>
    <row r="975" spans="19:27" ht="14.25" customHeight="1" x14ac:dyDescent="0.35">
      <c r="S975" s="31"/>
      <c r="T975" s="20"/>
      <c r="U975" s="20"/>
      <c r="V975" s="20"/>
      <c r="W975" s="20"/>
      <c r="X975" s="20"/>
      <c r="AA975" s="31"/>
    </row>
    <row r="976" spans="19:27" ht="14.25" customHeight="1" x14ac:dyDescent="0.35">
      <c r="S976" s="31"/>
      <c r="T976" s="20"/>
      <c r="U976" s="20"/>
      <c r="V976" s="20"/>
      <c r="W976" s="20"/>
      <c r="X976" s="20"/>
      <c r="AA976" s="31"/>
    </row>
    <row r="977" spans="19:27" ht="14.25" customHeight="1" x14ac:dyDescent="0.35">
      <c r="S977" s="31"/>
      <c r="T977" s="20"/>
      <c r="U977" s="20"/>
      <c r="V977" s="20"/>
      <c r="W977" s="20"/>
      <c r="X977" s="20"/>
      <c r="AA977" s="31"/>
    </row>
    <row r="978" spans="19:27" ht="14.25" customHeight="1" x14ac:dyDescent="0.35">
      <c r="S978" s="31"/>
      <c r="T978" s="20"/>
      <c r="U978" s="20"/>
      <c r="V978" s="20"/>
      <c r="W978" s="20"/>
      <c r="X978" s="20"/>
      <c r="AA978" s="31"/>
    </row>
    <row r="979" spans="19:27" ht="14.25" customHeight="1" x14ac:dyDescent="0.35">
      <c r="S979" s="31"/>
      <c r="T979" s="20"/>
      <c r="U979" s="20"/>
      <c r="V979" s="20"/>
      <c r="W979" s="20"/>
      <c r="X979" s="20"/>
      <c r="AA979" s="31"/>
    </row>
    <row r="980" spans="19:27" ht="14.25" customHeight="1" x14ac:dyDescent="0.35">
      <c r="S980" s="31"/>
      <c r="T980" s="20"/>
      <c r="U980" s="20"/>
      <c r="V980" s="20"/>
      <c r="W980" s="20"/>
      <c r="X980" s="20"/>
      <c r="AA980" s="31"/>
    </row>
    <row r="981" spans="19:27" ht="14.25" customHeight="1" x14ac:dyDescent="0.35">
      <c r="S981" s="31"/>
      <c r="T981" s="20"/>
      <c r="U981" s="20"/>
      <c r="V981" s="20"/>
      <c r="W981" s="20"/>
      <c r="X981" s="20"/>
      <c r="AA981" s="31"/>
    </row>
    <row r="982" spans="19:27" ht="14.25" customHeight="1" x14ac:dyDescent="0.35">
      <c r="S982" s="31"/>
      <c r="T982" s="20"/>
      <c r="U982" s="20"/>
      <c r="V982" s="20"/>
      <c r="W982" s="20"/>
      <c r="X982" s="20"/>
      <c r="AA982" s="31"/>
    </row>
    <row r="983" spans="19:27" ht="14.25" customHeight="1" x14ac:dyDescent="0.35">
      <c r="S983" s="31"/>
      <c r="T983" s="20"/>
      <c r="U983" s="20"/>
      <c r="V983" s="20"/>
      <c r="W983" s="20"/>
      <c r="X983" s="20"/>
      <c r="AA983" s="31"/>
    </row>
    <row r="984" spans="19:27" ht="14.25" customHeight="1" x14ac:dyDescent="0.35">
      <c r="S984" s="31"/>
      <c r="T984" s="20"/>
      <c r="U984" s="20"/>
      <c r="V984" s="20"/>
      <c r="W984" s="20"/>
      <c r="X984" s="20"/>
      <c r="AA984" s="31"/>
    </row>
    <row r="985" spans="19:27" ht="14.25" customHeight="1" x14ac:dyDescent="0.35">
      <c r="S985" s="31"/>
      <c r="T985" s="20"/>
      <c r="U985" s="20"/>
      <c r="V985" s="20"/>
      <c r="W985" s="20"/>
      <c r="X985" s="20"/>
      <c r="AA985" s="31"/>
    </row>
    <row r="986" spans="19:27" ht="14.25" customHeight="1" x14ac:dyDescent="0.35">
      <c r="S986" s="31"/>
      <c r="T986" s="20"/>
      <c r="U986" s="20"/>
      <c r="V986" s="20"/>
      <c r="W986" s="20"/>
      <c r="X986" s="20"/>
      <c r="AA986" s="31"/>
    </row>
    <row r="987" spans="19:27" ht="14.25" customHeight="1" x14ac:dyDescent="0.35">
      <c r="S987" s="31"/>
      <c r="T987" s="20"/>
      <c r="U987" s="20"/>
      <c r="V987" s="20"/>
      <c r="W987" s="20"/>
      <c r="X987" s="20"/>
      <c r="AA987" s="31"/>
    </row>
    <row r="988" spans="19:27" ht="14.25" customHeight="1" x14ac:dyDescent="0.35">
      <c r="S988" s="31"/>
      <c r="T988" s="20"/>
      <c r="U988" s="20"/>
      <c r="V988" s="20"/>
      <c r="W988" s="20"/>
      <c r="X988" s="20"/>
      <c r="AA988" s="31"/>
    </row>
    <row r="989" spans="19:27" ht="14.25" customHeight="1" x14ac:dyDescent="0.35">
      <c r="S989" s="31"/>
      <c r="T989" s="20"/>
      <c r="U989" s="20"/>
      <c r="V989" s="20"/>
      <c r="W989" s="20"/>
      <c r="X989" s="20"/>
      <c r="AA989" s="31"/>
    </row>
    <row r="990" spans="19:27" ht="14.25" customHeight="1" x14ac:dyDescent="0.35">
      <c r="S990" s="31"/>
      <c r="T990" s="20"/>
      <c r="U990" s="20"/>
      <c r="V990" s="20"/>
      <c r="W990" s="20"/>
      <c r="X990" s="20"/>
      <c r="AA990" s="31"/>
    </row>
    <row r="991" spans="19:27" ht="14.25" customHeight="1" x14ac:dyDescent="0.35">
      <c r="S991" s="31"/>
      <c r="T991" s="20"/>
      <c r="U991" s="20"/>
      <c r="V991" s="20"/>
      <c r="W991" s="20"/>
      <c r="X991" s="20"/>
      <c r="AA991" s="31"/>
    </row>
    <row r="992" spans="19:27" ht="14.25" customHeight="1" x14ac:dyDescent="0.35">
      <c r="S992" s="31"/>
      <c r="T992" s="20"/>
      <c r="U992" s="20"/>
      <c r="V992" s="20"/>
      <c r="W992" s="20"/>
      <c r="X992" s="20"/>
      <c r="AA992" s="31"/>
    </row>
    <row r="993" spans="19:27" ht="14.25" customHeight="1" x14ac:dyDescent="0.35">
      <c r="S993" s="31"/>
      <c r="T993" s="20"/>
      <c r="U993" s="20"/>
      <c r="V993" s="20"/>
      <c r="W993" s="20"/>
      <c r="X993" s="20"/>
      <c r="AA993" s="31"/>
    </row>
    <row r="994" spans="19:27" ht="14.25" customHeight="1" x14ac:dyDescent="0.35">
      <c r="S994" s="31"/>
      <c r="T994" s="20"/>
      <c r="U994" s="20"/>
      <c r="V994" s="20"/>
      <c r="W994" s="20"/>
      <c r="X994" s="20"/>
      <c r="AA994" s="31"/>
    </row>
    <row r="995" spans="19:27" ht="14.25" customHeight="1" x14ac:dyDescent="0.35">
      <c r="S995" s="31"/>
      <c r="T995" s="20"/>
      <c r="U995" s="20"/>
      <c r="V995" s="20"/>
      <c r="W995" s="20"/>
      <c r="X995" s="20"/>
      <c r="AA995" s="31"/>
    </row>
    <row r="996" spans="19:27" ht="14.25" customHeight="1" x14ac:dyDescent="0.35">
      <c r="S996" s="31"/>
      <c r="T996" s="20"/>
      <c r="U996" s="20"/>
      <c r="V996" s="20"/>
      <c r="W996" s="20"/>
      <c r="X996" s="20"/>
      <c r="AA996" s="31"/>
    </row>
    <row r="997" spans="19:27" ht="14.25" customHeight="1" x14ac:dyDescent="0.35">
      <c r="S997" s="31"/>
      <c r="T997" s="20"/>
      <c r="U997" s="20"/>
      <c r="V997" s="20"/>
      <c r="W997" s="20"/>
      <c r="X997" s="20"/>
      <c r="AA997" s="31"/>
    </row>
    <row r="998" spans="19:27" ht="14.25" customHeight="1" x14ac:dyDescent="0.35">
      <c r="S998" s="31"/>
      <c r="T998" s="20"/>
      <c r="U998" s="20"/>
      <c r="V998" s="20"/>
      <c r="W998" s="20"/>
      <c r="X998" s="20"/>
      <c r="AA998" s="31"/>
    </row>
    <row r="999" spans="19:27" ht="14.25" customHeight="1" x14ac:dyDescent="0.35">
      <c r="S999" s="31"/>
      <c r="T999" s="20"/>
      <c r="U999" s="20"/>
      <c r="V999" s="20"/>
      <c r="W999" s="20"/>
      <c r="X999" s="20"/>
      <c r="AA999" s="31"/>
    </row>
    <row r="1000" spans="19:27" ht="14.25" customHeight="1" x14ac:dyDescent="0.35">
      <c r="S1000" s="31"/>
      <c r="T1000" s="20"/>
      <c r="U1000" s="20"/>
      <c r="V1000" s="20"/>
      <c r="W1000" s="20"/>
      <c r="X1000" s="20"/>
      <c r="AA1000" s="31"/>
    </row>
    <row r="1001" spans="19:27" ht="15" customHeight="1" x14ac:dyDescent="0.35">
      <c r="S1001" s="31"/>
      <c r="W1001" s="20"/>
      <c r="X1001" s="20"/>
    </row>
    <row r="1002" spans="19:27" ht="15" customHeight="1" x14ac:dyDescent="0.35">
      <c r="S1002" s="31"/>
      <c r="W1002" s="20"/>
      <c r="X1002" s="20"/>
    </row>
    <row r="1003" spans="19:27" ht="15" customHeight="1" x14ac:dyDescent="0.35">
      <c r="W1003" s="20"/>
      <c r="X1003" s="20"/>
    </row>
    <row r="1004" spans="19:27" ht="15" customHeight="1" x14ac:dyDescent="0.35">
      <c r="W1004" s="20"/>
      <c r="X1004" s="20"/>
    </row>
    <row r="1005" spans="19:27" ht="15" customHeight="1" x14ac:dyDescent="0.35">
      <c r="W1005" s="20"/>
      <c r="X1005" s="20"/>
    </row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35"/>
  <cols>
    <col min="1" max="1" width="12.54296875" customWidth="1"/>
    <col min="2" max="2" width="14.08984375" customWidth="1"/>
    <col min="3" max="3" width="8.54296875" customWidth="1"/>
    <col min="4" max="5" width="10.54296875" customWidth="1"/>
    <col min="6" max="6" width="8.54296875" customWidth="1"/>
    <col min="7" max="7" width="10" customWidth="1"/>
    <col min="8" max="8" width="12.08984375" customWidth="1"/>
    <col min="9" max="9" width="10.08984375" customWidth="1"/>
    <col min="10" max="10" width="8.54296875" customWidth="1"/>
    <col min="11" max="12" width="8.7265625" customWidth="1"/>
    <col min="13" max="13" width="14.08984375" customWidth="1"/>
    <col min="14" max="14" width="13.54296875" customWidth="1"/>
    <col min="15" max="15" width="11.54296875" customWidth="1"/>
    <col min="16" max="16" width="10.453125" customWidth="1"/>
    <col min="17" max="18" width="8.7265625" customWidth="1"/>
    <col min="19" max="19" width="9.54296875" customWidth="1"/>
    <col min="20" max="20" width="12.08984375" customWidth="1"/>
    <col min="21" max="23" width="8.7265625" customWidth="1"/>
    <col min="24" max="24" width="11.54296875" customWidth="1"/>
    <col min="25" max="26" width="8.7265625" customWidth="1"/>
  </cols>
  <sheetData>
    <row r="1" spans="1:24" ht="14.25" customHeight="1" x14ac:dyDescent="0.35">
      <c r="B1" s="97" t="s">
        <v>1106</v>
      </c>
      <c r="C1" s="99" t="s">
        <v>1107</v>
      </c>
      <c r="D1" s="100"/>
      <c r="E1" s="100"/>
      <c r="F1" s="100"/>
      <c r="G1" s="100"/>
      <c r="H1" s="101"/>
      <c r="I1" s="102"/>
      <c r="J1" s="100"/>
      <c r="K1" s="103"/>
      <c r="M1" s="104" t="s">
        <v>1106</v>
      </c>
      <c r="N1" s="93"/>
      <c r="O1" s="94"/>
      <c r="P1" s="94"/>
      <c r="Q1" s="94"/>
      <c r="R1" s="94"/>
      <c r="S1" s="95"/>
      <c r="T1" s="93"/>
      <c r="U1" s="94"/>
      <c r="V1" s="94"/>
      <c r="W1" s="94"/>
      <c r="X1" s="95"/>
    </row>
    <row r="2" spans="1:24" ht="14.25" customHeight="1" x14ac:dyDescent="0.35">
      <c r="A2" s="36" t="s">
        <v>1108</v>
      </c>
      <c r="B2" s="98"/>
      <c r="C2" s="37" t="s">
        <v>1109</v>
      </c>
      <c r="D2" s="38" t="s">
        <v>1110</v>
      </c>
      <c r="E2" s="38" t="s">
        <v>1111</v>
      </c>
      <c r="F2" s="38" t="s">
        <v>1112</v>
      </c>
      <c r="G2" s="38" t="s">
        <v>1113</v>
      </c>
      <c r="H2" s="38" t="s">
        <v>1114</v>
      </c>
      <c r="I2" s="38" t="s">
        <v>1113</v>
      </c>
      <c r="J2" s="38" t="s">
        <v>1114</v>
      </c>
      <c r="K2" s="39" t="s">
        <v>1115</v>
      </c>
      <c r="M2" s="105"/>
      <c r="N2" s="40" t="s">
        <v>1116</v>
      </c>
      <c r="O2" s="38"/>
      <c r="P2" s="38"/>
      <c r="Q2" s="38"/>
      <c r="R2" s="38"/>
      <c r="S2" s="38" t="s">
        <v>1114</v>
      </c>
      <c r="T2" s="38"/>
      <c r="U2" s="38"/>
      <c r="V2" s="38"/>
      <c r="W2" s="38" t="s">
        <v>1114</v>
      </c>
      <c r="X2" s="38" t="s">
        <v>1115</v>
      </c>
    </row>
    <row r="3" spans="1:24" ht="14.25" customHeight="1" x14ac:dyDescent="0.35">
      <c r="B3" s="41" t="s">
        <v>1117</v>
      </c>
      <c r="C3" s="42"/>
      <c r="D3" s="42"/>
      <c r="E3" s="42"/>
      <c r="F3" s="42"/>
      <c r="G3" s="42"/>
      <c r="H3" s="43"/>
      <c r="I3" s="42"/>
      <c r="J3" s="43"/>
      <c r="K3" s="44"/>
      <c r="M3" s="19" t="s">
        <v>1117</v>
      </c>
      <c r="N3" s="42"/>
      <c r="O3" s="42"/>
      <c r="P3" s="42"/>
      <c r="Q3" s="42"/>
      <c r="R3" s="42"/>
      <c r="S3" s="43"/>
      <c r="T3" s="42"/>
      <c r="U3" s="42"/>
      <c r="V3" s="42"/>
      <c r="W3" s="43"/>
      <c r="X3" s="43"/>
    </row>
    <row r="4" spans="1:24" ht="14.25" customHeight="1" x14ac:dyDescent="0.35">
      <c r="B4" s="41" t="s">
        <v>1118</v>
      </c>
      <c r="C4" s="45"/>
      <c r="D4" s="45"/>
      <c r="E4" s="45"/>
      <c r="F4" s="45"/>
      <c r="G4" s="45"/>
      <c r="H4" s="43"/>
      <c r="I4" s="45"/>
      <c r="J4" s="43"/>
      <c r="K4" s="44"/>
      <c r="M4" s="19" t="s">
        <v>1118</v>
      </c>
      <c r="N4" s="45"/>
      <c r="O4" s="45"/>
      <c r="P4" s="45"/>
      <c r="Q4" s="45"/>
      <c r="R4" s="45"/>
      <c r="S4" s="43"/>
      <c r="T4" s="45"/>
      <c r="U4" s="45"/>
      <c r="V4" s="45"/>
      <c r="W4" s="43"/>
      <c r="X4" s="43"/>
    </row>
    <row r="5" spans="1:24" ht="14.25" customHeight="1" x14ac:dyDescent="0.35">
      <c r="B5" s="41" t="s">
        <v>1119</v>
      </c>
      <c r="C5" s="45"/>
      <c r="D5" s="45"/>
      <c r="E5" s="45"/>
      <c r="F5" s="45"/>
      <c r="G5" s="45"/>
      <c r="H5" s="43"/>
      <c r="I5" s="45"/>
      <c r="J5" s="43"/>
      <c r="K5" s="44"/>
      <c r="M5" s="19" t="s">
        <v>1119</v>
      </c>
      <c r="N5" s="45"/>
      <c r="O5" s="45"/>
      <c r="P5" s="45"/>
      <c r="Q5" s="45"/>
      <c r="R5" s="45"/>
      <c r="S5" s="43"/>
      <c r="T5" s="45"/>
      <c r="U5" s="45"/>
      <c r="V5" s="45"/>
      <c r="W5" s="43"/>
      <c r="X5" s="43"/>
    </row>
    <row r="6" spans="1:24" ht="14.25" customHeight="1" x14ac:dyDescent="0.35">
      <c r="B6" s="46" t="s">
        <v>1120</v>
      </c>
      <c r="C6" s="47"/>
      <c r="D6" s="47"/>
      <c r="E6" s="47"/>
      <c r="F6" s="47"/>
      <c r="G6" s="47"/>
      <c r="H6" s="48"/>
      <c r="I6" s="47"/>
      <c r="J6" s="48"/>
      <c r="K6" s="49"/>
      <c r="M6" s="50" t="s">
        <v>1120</v>
      </c>
      <c r="N6" s="47"/>
      <c r="O6" s="47"/>
      <c r="P6" s="47"/>
      <c r="Q6" s="47"/>
      <c r="R6" s="47"/>
      <c r="S6" s="48"/>
      <c r="T6" s="47"/>
      <c r="U6" s="47"/>
      <c r="V6" s="47"/>
      <c r="W6" s="48"/>
      <c r="X6" s="48"/>
    </row>
    <row r="7" spans="1:24" ht="14.25" customHeight="1" x14ac:dyDescent="0.35">
      <c r="B7" s="51" t="s">
        <v>1121</v>
      </c>
      <c r="C7" s="52"/>
      <c r="D7" s="52"/>
      <c r="E7" s="52"/>
      <c r="F7" s="52"/>
      <c r="G7" s="52"/>
      <c r="H7" s="53"/>
      <c r="I7" s="52"/>
      <c r="J7" s="53"/>
      <c r="K7" s="54"/>
      <c r="M7" s="51" t="s">
        <v>1121</v>
      </c>
      <c r="N7" s="52"/>
      <c r="O7" s="52"/>
      <c r="P7" s="52"/>
      <c r="Q7" s="52"/>
      <c r="R7" s="52"/>
      <c r="S7" s="53"/>
      <c r="T7" s="52"/>
      <c r="U7" s="52"/>
      <c r="V7" s="52"/>
      <c r="W7" s="53"/>
      <c r="X7" s="54"/>
    </row>
    <row r="8" spans="1:24" ht="14.25" customHeight="1" x14ac:dyDescent="0.35">
      <c r="B8" s="41" t="s">
        <v>1122</v>
      </c>
      <c r="C8" s="55"/>
      <c r="D8" s="55"/>
      <c r="E8" s="55"/>
      <c r="F8" s="55"/>
      <c r="G8" s="55"/>
      <c r="H8" s="43"/>
      <c r="I8" s="55"/>
      <c r="J8" s="43"/>
      <c r="K8" s="44"/>
      <c r="M8" s="41" t="s">
        <v>1122</v>
      </c>
      <c r="N8" s="55"/>
      <c r="O8" s="55"/>
      <c r="P8" s="55"/>
      <c r="Q8" s="55"/>
      <c r="R8" s="55"/>
      <c r="S8" s="43"/>
      <c r="T8" s="55"/>
      <c r="U8" s="55"/>
      <c r="V8" s="55"/>
      <c r="W8" s="43"/>
      <c r="X8" s="44"/>
    </row>
    <row r="9" spans="1:24" ht="14.25" customHeight="1" x14ac:dyDescent="0.35">
      <c r="B9" s="41" t="s">
        <v>1123</v>
      </c>
      <c r="C9" s="55"/>
      <c r="D9" s="55"/>
      <c r="E9" s="55"/>
      <c r="F9" s="55"/>
      <c r="G9" s="55"/>
      <c r="H9" s="43"/>
      <c r="I9" s="55"/>
      <c r="J9" s="43"/>
      <c r="K9" s="44"/>
      <c r="M9" s="41" t="s">
        <v>1123</v>
      </c>
      <c r="N9" s="55"/>
      <c r="O9" s="55"/>
      <c r="P9" s="55"/>
      <c r="Q9" s="55"/>
      <c r="R9" s="55"/>
      <c r="S9" s="43"/>
      <c r="T9" s="55"/>
      <c r="U9" s="55"/>
      <c r="V9" s="55"/>
      <c r="W9" s="43"/>
      <c r="X9" s="44"/>
    </row>
    <row r="10" spans="1:24" ht="14.25" customHeight="1" x14ac:dyDescent="0.35">
      <c r="B10" s="41" t="s">
        <v>1124</v>
      </c>
      <c r="C10" s="55"/>
      <c r="D10" s="55"/>
      <c r="E10" s="55"/>
      <c r="F10" s="55"/>
      <c r="G10" s="55"/>
      <c r="H10" s="43"/>
      <c r="I10" s="55"/>
      <c r="J10" s="43"/>
      <c r="K10" s="44"/>
      <c r="M10" s="41" t="s">
        <v>1124</v>
      </c>
      <c r="N10" s="55"/>
      <c r="O10" s="55"/>
      <c r="P10" s="55"/>
      <c r="Q10" s="55"/>
      <c r="R10" s="55"/>
      <c r="S10" s="43"/>
      <c r="T10" s="55"/>
      <c r="U10" s="55"/>
      <c r="V10" s="55"/>
      <c r="W10" s="43"/>
      <c r="X10" s="44"/>
    </row>
    <row r="11" spans="1:24" ht="14.25" customHeight="1" x14ac:dyDescent="0.35">
      <c r="B11" s="41" t="s">
        <v>1125</v>
      </c>
      <c r="C11" s="55"/>
      <c r="D11" s="55"/>
      <c r="E11" s="55"/>
      <c r="F11" s="55"/>
      <c r="G11" s="55"/>
      <c r="H11" s="43"/>
      <c r="I11" s="55"/>
      <c r="J11" s="43"/>
      <c r="K11" s="44"/>
      <c r="M11" s="41" t="s">
        <v>1125</v>
      </c>
      <c r="N11" s="55"/>
      <c r="O11" s="55"/>
      <c r="P11" s="55"/>
      <c r="Q11" s="55"/>
      <c r="R11" s="55"/>
      <c r="S11" s="43"/>
      <c r="T11" s="55"/>
      <c r="U11" s="55"/>
      <c r="V11" s="55"/>
      <c r="W11" s="43"/>
      <c r="X11" s="44"/>
    </row>
    <row r="12" spans="1:24" ht="14.25" customHeight="1" x14ac:dyDescent="0.35">
      <c r="B12" s="41" t="s">
        <v>1126</v>
      </c>
      <c r="C12" s="55"/>
      <c r="D12" s="55"/>
      <c r="E12" s="55"/>
      <c r="F12" s="55"/>
      <c r="G12" s="55"/>
      <c r="H12" s="43"/>
      <c r="I12" s="55"/>
      <c r="J12" s="43"/>
      <c r="K12" s="44"/>
      <c r="M12" s="41" t="s">
        <v>1126</v>
      </c>
      <c r="N12" s="55"/>
      <c r="O12" s="55"/>
      <c r="P12" s="55"/>
      <c r="Q12" s="55"/>
      <c r="R12" s="55"/>
      <c r="S12" s="43"/>
      <c r="T12" s="55"/>
      <c r="U12" s="55"/>
      <c r="V12" s="55"/>
      <c r="W12" s="43"/>
      <c r="X12" s="44"/>
    </row>
    <row r="13" spans="1:24" ht="14.25" customHeight="1" x14ac:dyDescent="0.35">
      <c r="B13" s="41" t="s">
        <v>1127</v>
      </c>
      <c r="C13" s="55"/>
      <c r="D13" s="55"/>
      <c r="E13" s="55"/>
      <c r="F13" s="55"/>
      <c r="G13" s="55"/>
      <c r="H13" s="43"/>
      <c r="I13" s="55"/>
      <c r="J13" s="43"/>
      <c r="K13" s="44"/>
      <c r="M13" s="41" t="s">
        <v>1127</v>
      </c>
      <c r="N13" s="55"/>
      <c r="O13" s="55"/>
      <c r="P13" s="55"/>
      <c r="Q13" s="55"/>
      <c r="R13" s="55"/>
      <c r="S13" s="43"/>
      <c r="T13" s="55"/>
      <c r="U13" s="55"/>
      <c r="V13" s="55"/>
      <c r="W13" s="43"/>
      <c r="X13" s="44"/>
    </row>
    <row r="14" spans="1:24" ht="14.25" customHeight="1" x14ac:dyDescent="0.35">
      <c r="B14" s="41" t="s">
        <v>1128</v>
      </c>
      <c r="C14" s="55"/>
      <c r="D14" s="55"/>
      <c r="E14" s="55"/>
      <c r="F14" s="55"/>
      <c r="G14" s="55"/>
      <c r="H14" s="43"/>
      <c r="I14" s="55"/>
      <c r="J14" s="43"/>
      <c r="K14" s="44"/>
      <c r="M14" s="41" t="s">
        <v>1128</v>
      </c>
      <c r="N14" s="55"/>
      <c r="O14" s="55"/>
      <c r="P14" s="55"/>
      <c r="Q14" s="55"/>
      <c r="R14" s="55"/>
      <c r="S14" s="43"/>
      <c r="T14" s="55"/>
      <c r="U14" s="55"/>
      <c r="V14" s="55"/>
      <c r="W14" s="43"/>
      <c r="X14" s="44"/>
    </row>
    <row r="15" spans="1:24" ht="14.25" customHeight="1" x14ac:dyDescent="0.35">
      <c r="B15" s="41" t="s">
        <v>1129</v>
      </c>
      <c r="C15" s="55"/>
      <c r="D15" s="55"/>
      <c r="E15" s="55"/>
      <c r="F15" s="55"/>
      <c r="G15" s="55"/>
      <c r="H15" s="43"/>
      <c r="I15" s="55"/>
      <c r="J15" s="43"/>
      <c r="K15" s="44"/>
      <c r="M15" s="41" t="s">
        <v>1129</v>
      </c>
      <c r="N15" s="55"/>
      <c r="O15" s="55"/>
      <c r="P15" s="55"/>
      <c r="Q15" s="55"/>
      <c r="R15" s="55"/>
      <c r="S15" s="43"/>
      <c r="T15" s="55"/>
      <c r="U15" s="55"/>
      <c r="V15" s="55"/>
      <c r="W15" s="43"/>
      <c r="X15" s="44"/>
    </row>
    <row r="16" spans="1:24" ht="14.25" customHeight="1" x14ac:dyDescent="0.35">
      <c r="B16" s="41" t="s">
        <v>1130</v>
      </c>
      <c r="C16" s="55"/>
      <c r="D16" s="55"/>
      <c r="E16" s="55"/>
      <c r="F16" s="55"/>
      <c r="G16" s="55"/>
      <c r="H16" s="43"/>
      <c r="I16" s="55"/>
      <c r="J16" s="43"/>
      <c r="K16" s="44"/>
      <c r="M16" s="41" t="s">
        <v>1130</v>
      </c>
      <c r="N16" s="55"/>
      <c r="O16" s="55"/>
      <c r="P16" s="55"/>
      <c r="Q16" s="55"/>
      <c r="R16" s="55"/>
      <c r="S16" s="43"/>
      <c r="T16" s="55"/>
      <c r="U16" s="55"/>
      <c r="V16" s="55"/>
      <c r="W16" s="43"/>
      <c r="X16" s="44"/>
    </row>
    <row r="17" spans="1:26" ht="14.25" customHeight="1" x14ac:dyDescent="0.35">
      <c r="B17" s="41" t="s">
        <v>1131</v>
      </c>
      <c r="C17" s="55"/>
      <c r="D17" s="55"/>
      <c r="E17" s="55"/>
      <c r="F17" s="55"/>
      <c r="G17" s="55"/>
      <c r="H17" s="43"/>
      <c r="I17" s="55"/>
      <c r="J17" s="43"/>
      <c r="K17" s="44"/>
      <c r="M17" s="41" t="s">
        <v>1131</v>
      </c>
      <c r="N17" s="55"/>
      <c r="O17" s="55"/>
      <c r="P17" s="55"/>
      <c r="Q17" s="55"/>
      <c r="R17" s="55"/>
      <c r="S17" s="43"/>
      <c r="T17" s="55"/>
      <c r="U17" s="55"/>
      <c r="V17" s="55"/>
      <c r="W17" s="43"/>
      <c r="X17" s="44"/>
    </row>
    <row r="18" spans="1:26" ht="14.25" customHeight="1" x14ac:dyDescent="0.35">
      <c r="B18" s="56" t="s">
        <v>1132</v>
      </c>
      <c r="C18" s="57"/>
      <c r="D18" s="57"/>
      <c r="E18" s="57"/>
      <c r="F18" s="57"/>
      <c r="G18" s="57"/>
      <c r="H18" s="58"/>
      <c r="I18" s="57"/>
      <c r="J18" s="58"/>
      <c r="K18" s="59"/>
      <c r="M18" s="56" t="s">
        <v>1132</v>
      </c>
      <c r="N18" s="57"/>
      <c r="O18" s="57"/>
      <c r="P18" s="57"/>
      <c r="Q18" s="57"/>
      <c r="R18" s="57"/>
      <c r="S18" s="58"/>
      <c r="T18" s="57"/>
      <c r="U18" s="57"/>
      <c r="V18" s="57"/>
      <c r="W18" s="58"/>
      <c r="X18" s="59"/>
    </row>
    <row r="19" spans="1:26" ht="14.25" customHeight="1" x14ac:dyDescent="0.35">
      <c r="C19" s="27" t="s">
        <v>1133</v>
      </c>
      <c r="D19" s="27"/>
      <c r="E19" s="27"/>
      <c r="F19" s="27"/>
      <c r="G19" s="27"/>
    </row>
    <row r="20" spans="1:26" ht="30.75" customHeight="1" x14ac:dyDescent="0.3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38"/>
      <c r="N20" s="96" t="s">
        <v>1134</v>
      </c>
      <c r="O20" s="94"/>
      <c r="P20" s="94"/>
      <c r="Q20" s="94"/>
      <c r="R20" s="95"/>
      <c r="S20" s="38" t="s">
        <v>1114</v>
      </c>
      <c r="T20" s="38"/>
      <c r="U20" s="38"/>
      <c r="V20" s="38"/>
      <c r="W20" s="38" t="s">
        <v>1114</v>
      </c>
      <c r="X20" s="38" t="s">
        <v>1115</v>
      </c>
      <c r="Y20" s="60"/>
      <c r="Z20" s="60"/>
    </row>
    <row r="21" spans="1:26" ht="14.25" customHeight="1" x14ac:dyDescent="0.35">
      <c r="C21" s="27"/>
      <c r="D21" s="27"/>
      <c r="E21" s="27"/>
      <c r="F21" s="27"/>
      <c r="G21" s="27"/>
      <c r="L21" s="61" t="s">
        <v>1135</v>
      </c>
      <c r="M21" s="19" t="s">
        <v>1117</v>
      </c>
      <c r="N21" s="42" t="s">
        <v>1136</v>
      </c>
      <c r="O21" s="42" t="s">
        <v>1137</v>
      </c>
      <c r="P21" s="42" t="s">
        <v>1138</v>
      </c>
      <c r="Q21" s="42" t="s">
        <v>1139</v>
      </c>
      <c r="R21" s="42" t="s">
        <v>1140</v>
      </c>
      <c r="S21" s="43"/>
      <c r="T21" s="42"/>
      <c r="U21" s="42"/>
      <c r="V21" s="42"/>
      <c r="W21" s="43"/>
      <c r="X21" s="43"/>
    </row>
    <row r="22" spans="1:26" ht="14.25" customHeight="1" x14ac:dyDescent="0.35">
      <c r="C22" s="27"/>
      <c r="D22" s="27"/>
      <c r="E22" s="27"/>
      <c r="F22" s="27"/>
      <c r="G22" s="27"/>
      <c r="L22" s="19"/>
      <c r="M22" s="19" t="s">
        <v>1118</v>
      </c>
      <c r="N22" s="45"/>
      <c r="O22" s="45"/>
      <c r="P22" s="45"/>
      <c r="Q22" s="45"/>
      <c r="R22" s="45"/>
      <c r="S22" s="43"/>
      <c r="T22" s="45"/>
      <c r="U22" s="45"/>
      <c r="V22" s="45"/>
      <c r="W22" s="43"/>
      <c r="X22" s="43"/>
    </row>
    <row r="23" spans="1:26" ht="14.25" customHeight="1" x14ac:dyDescent="0.35">
      <c r="C23" s="27"/>
      <c r="D23" s="27"/>
      <c r="E23" s="27"/>
      <c r="F23" s="27"/>
      <c r="G23" s="27"/>
      <c r="L23" s="19"/>
      <c r="M23" s="19" t="s">
        <v>1119</v>
      </c>
      <c r="N23" s="45"/>
      <c r="O23" s="45"/>
      <c r="P23" s="45"/>
      <c r="Q23" s="45"/>
      <c r="R23" s="45"/>
      <c r="S23" s="43"/>
      <c r="T23" s="45"/>
      <c r="U23" s="45"/>
      <c r="V23" s="45"/>
      <c r="W23" s="43"/>
      <c r="X23" s="43"/>
    </row>
    <row r="24" spans="1:26" ht="14.25" customHeight="1" x14ac:dyDescent="0.35">
      <c r="C24" s="27"/>
      <c r="D24" s="27"/>
      <c r="E24" s="27"/>
      <c r="F24" s="27"/>
      <c r="G24" s="27"/>
      <c r="L24" s="19"/>
      <c r="M24" s="50" t="s">
        <v>1120</v>
      </c>
      <c r="N24" s="47"/>
      <c r="O24" s="47"/>
      <c r="P24" s="47"/>
      <c r="Q24" s="47"/>
      <c r="R24" s="47"/>
      <c r="S24" s="48"/>
      <c r="T24" s="47"/>
      <c r="U24" s="47"/>
      <c r="V24" s="47"/>
      <c r="W24" s="48"/>
      <c r="X24" s="48"/>
    </row>
    <row r="25" spans="1:26" ht="14.25" customHeight="1" x14ac:dyDescent="0.35">
      <c r="C25" s="27"/>
      <c r="D25" s="27"/>
      <c r="E25" s="27"/>
      <c r="F25" s="27"/>
      <c r="G25" s="27"/>
      <c r="L25" s="19"/>
      <c r="M25" s="19"/>
      <c r="N25" s="55"/>
      <c r="O25" s="19"/>
      <c r="P25" s="19"/>
      <c r="Q25" s="19"/>
      <c r="R25" s="19"/>
      <c r="S25" s="19"/>
    </row>
    <row r="26" spans="1:26" ht="14.25" customHeight="1" x14ac:dyDescent="0.35">
      <c r="C26" s="27"/>
      <c r="D26" s="27"/>
      <c r="E26" s="27"/>
      <c r="F26" s="27"/>
      <c r="G26" s="27"/>
      <c r="L26" s="19"/>
      <c r="M26" s="19"/>
      <c r="N26" s="55"/>
      <c r="O26" s="19"/>
      <c r="P26" s="19"/>
      <c r="Q26" s="19"/>
      <c r="R26" s="19"/>
      <c r="S26" s="19"/>
    </row>
    <row r="27" spans="1:26" ht="14.25" customHeight="1" x14ac:dyDescent="0.35">
      <c r="C27" s="27"/>
      <c r="D27" s="27"/>
      <c r="E27" s="27"/>
      <c r="F27" s="27"/>
      <c r="G27" s="27"/>
      <c r="L27" s="19"/>
      <c r="M27" s="19"/>
      <c r="N27" s="55"/>
      <c r="O27" s="19"/>
      <c r="P27" s="19"/>
      <c r="Q27" s="19"/>
      <c r="R27" s="19"/>
      <c r="S27" s="19"/>
    </row>
    <row r="28" spans="1:26" ht="14.25" customHeight="1" x14ac:dyDescent="0.35">
      <c r="C28" s="27"/>
      <c r="D28" s="27"/>
      <c r="E28" s="27"/>
      <c r="F28" s="27"/>
      <c r="G28" s="27"/>
      <c r="L28" s="19"/>
      <c r="M28" s="19"/>
      <c r="N28" s="55"/>
      <c r="O28" s="19"/>
      <c r="P28" s="19"/>
      <c r="Q28" s="19"/>
      <c r="R28" s="19"/>
      <c r="S28" s="19"/>
    </row>
    <row r="29" spans="1:26" ht="14.25" customHeight="1" x14ac:dyDescent="0.35">
      <c r="C29" s="27"/>
      <c r="D29" s="27"/>
      <c r="E29" s="27"/>
      <c r="F29" s="27"/>
      <c r="G29" s="27"/>
      <c r="L29" s="19"/>
      <c r="M29" s="19"/>
      <c r="N29" s="55"/>
      <c r="O29" s="19"/>
      <c r="P29" s="19"/>
      <c r="Q29" s="19"/>
      <c r="R29" s="19"/>
      <c r="S29" s="19"/>
    </row>
    <row r="30" spans="1:26" ht="14.25" customHeight="1" x14ac:dyDescent="0.35">
      <c r="C30" s="27"/>
      <c r="D30" s="27"/>
      <c r="E30" s="27"/>
      <c r="F30" s="27"/>
      <c r="G30" s="27"/>
      <c r="L30" s="19"/>
      <c r="M30" s="19"/>
      <c r="N30" s="55"/>
      <c r="O30" s="19"/>
      <c r="P30" s="19"/>
      <c r="Q30" s="19"/>
      <c r="R30" s="19"/>
      <c r="S30" s="19"/>
    </row>
    <row r="31" spans="1:26" ht="14.25" customHeight="1" x14ac:dyDescent="0.35">
      <c r="C31" s="27"/>
      <c r="D31" s="27"/>
      <c r="E31" s="27"/>
      <c r="F31" s="27"/>
      <c r="G31" s="27"/>
      <c r="L31" s="19"/>
      <c r="M31" s="19"/>
      <c r="N31" s="55"/>
      <c r="O31" s="19"/>
      <c r="P31" s="19"/>
      <c r="Q31" s="19"/>
      <c r="R31" s="19"/>
      <c r="S31" s="19"/>
    </row>
    <row r="32" spans="1:26" ht="14.25" customHeight="1" x14ac:dyDescent="0.35">
      <c r="C32" s="27"/>
      <c r="D32" s="27"/>
      <c r="E32" s="27"/>
      <c r="F32" s="27"/>
      <c r="G32" s="27"/>
      <c r="L32" s="19"/>
      <c r="M32" s="19"/>
      <c r="N32" s="55"/>
      <c r="O32" s="19"/>
      <c r="P32" s="19"/>
      <c r="Q32" s="19"/>
      <c r="R32" s="19"/>
      <c r="S32" s="19"/>
    </row>
    <row r="33" spans="1:26" ht="14.25" customHeight="1" x14ac:dyDescent="0.35">
      <c r="C33" s="27"/>
      <c r="D33" s="27"/>
      <c r="E33" s="27"/>
      <c r="F33" s="27"/>
      <c r="G33" s="27"/>
      <c r="L33" s="19"/>
      <c r="M33" s="19"/>
      <c r="N33" s="55"/>
      <c r="O33" s="19"/>
      <c r="P33" s="19"/>
      <c r="Q33" s="19"/>
      <c r="R33" s="19"/>
      <c r="S33" s="19"/>
    </row>
    <row r="34" spans="1:26" ht="14.25" customHeight="1" x14ac:dyDescent="0.35">
      <c r="C34" s="27"/>
      <c r="D34" s="27"/>
      <c r="E34" s="27"/>
      <c r="F34" s="27"/>
      <c r="G34" s="27"/>
      <c r="L34" s="19"/>
      <c r="M34" s="19"/>
      <c r="N34" s="55"/>
      <c r="O34" s="19"/>
      <c r="P34" s="19"/>
      <c r="Q34" s="19"/>
      <c r="R34" s="19"/>
      <c r="S34" s="19"/>
    </row>
    <row r="35" spans="1:26" ht="14.25" customHeight="1" x14ac:dyDescent="0.35">
      <c r="C35" s="27"/>
      <c r="D35" s="27"/>
      <c r="E35" s="27"/>
      <c r="F35" s="27"/>
      <c r="G35" s="27"/>
      <c r="L35" s="19"/>
      <c r="M35" s="19"/>
      <c r="N35" s="55"/>
      <c r="O35" s="19"/>
      <c r="P35" s="19"/>
      <c r="Q35" s="19"/>
      <c r="R35" s="19"/>
      <c r="S35" s="19"/>
    </row>
    <row r="36" spans="1:26" ht="14.25" customHeight="1" x14ac:dyDescent="0.35">
      <c r="C36" s="27"/>
      <c r="D36" s="27"/>
      <c r="E36" s="27"/>
      <c r="F36" s="27"/>
      <c r="G36" s="27"/>
      <c r="L36" s="19"/>
      <c r="M36" s="19"/>
      <c r="N36" s="55"/>
      <c r="O36" s="19"/>
      <c r="P36" s="19"/>
      <c r="Q36" s="19"/>
      <c r="R36" s="19"/>
      <c r="S36" s="19"/>
    </row>
    <row r="37" spans="1:26" ht="14.25" customHeight="1" x14ac:dyDescent="0.35">
      <c r="C37" s="27"/>
      <c r="D37" s="27"/>
      <c r="E37" s="27"/>
      <c r="F37" s="27"/>
      <c r="G37" s="27"/>
      <c r="L37" s="19"/>
      <c r="M37" s="19"/>
      <c r="N37" s="55"/>
      <c r="O37" s="19"/>
      <c r="P37" s="19"/>
      <c r="Q37" s="19"/>
      <c r="R37" s="19"/>
      <c r="S37" s="19"/>
    </row>
    <row r="38" spans="1:26" ht="14.25" customHeight="1" x14ac:dyDescent="0.35">
      <c r="C38" s="27"/>
      <c r="D38" s="27"/>
      <c r="E38" s="27"/>
      <c r="F38" s="27"/>
      <c r="G38" s="27"/>
      <c r="L38" s="19"/>
      <c r="M38" s="19"/>
      <c r="N38" s="55"/>
      <c r="O38" s="19"/>
      <c r="P38" s="19"/>
      <c r="Q38" s="19"/>
      <c r="R38" s="19"/>
      <c r="S38" s="19"/>
    </row>
    <row r="39" spans="1:26" ht="14.25" customHeight="1" x14ac:dyDescent="0.35">
      <c r="C39" s="27"/>
      <c r="D39" s="27"/>
      <c r="E39" s="27"/>
      <c r="F39" s="27"/>
      <c r="G39" s="27"/>
      <c r="N39" s="27"/>
      <c r="O39" s="18" t="s">
        <v>1114</v>
      </c>
    </row>
    <row r="40" spans="1:26" ht="35.25" customHeight="1" x14ac:dyDescent="0.3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M40" s="27"/>
      <c r="N40" s="27"/>
      <c r="O40" s="27"/>
      <c r="P40" s="27"/>
      <c r="Q40" s="27"/>
      <c r="T40" s="60"/>
      <c r="U40" s="60"/>
      <c r="V40" s="60"/>
      <c r="W40" s="60"/>
      <c r="X40" s="60"/>
      <c r="Y40" s="60"/>
      <c r="Z40" s="60"/>
    </row>
    <row r="41" spans="1:26" ht="14.25" customHeight="1" x14ac:dyDescent="0.35">
      <c r="C41" s="27"/>
      <c r="D41" s="27"/>
      <c r="E41" s="27"/>
      <c r="F41" s="27"/>
      <c r="G41" s="27"/>
      <c r="L41" s="61" t="s">
        <v>1135</v>
      </c>
      <c r="M41" s="61" t="s">
        <v>1141</v>
      </c>
      <c r="N41" s="38" t="s">
        <v>1142</v>
      </c>
      <c r="O41" s="61" t="s">
        <v>1143</v>
      </c>
      <c r="P41" s="61" t="s">
        <v>1144</v>
      </c>
      <c r="Q41" s="61" t="s">
        <v>1145</v>
      </c>
      <c r="R41" s="61" t="s">
        <v>21</v>
      </c>
      <c r="S41" s="62" t="s">
        <v>1146</v>
      </c>
    </row>
    <row r="42" spans="1:26" ht="14.25" customHeight="1" x14ac:dyDescent="0.35">
      <c r="C42" s="27"/>
      <c r="D42" s="27"/>
      <c r="E42" s="27"/>
      <c r="F42" s="27"/>
      <c r="G42" s="27"/>
      <c r="L42" s="19"/>
      <c r="M42" s="19"/>
      <c r="N42" s="55"/>
      <c r="O42" s="19"/>
      <c r="P42" s="19"/>
      <c r="Q42" s="19"/>
      <c r="R42" s="19"/>
      <c r="S42" s="19"/>
    </row>
    <row r="43" spans="1:26" ht="14.25" customHeight="1" x14ac:dyDescent="0.35">
      <c r="C43" s="27"/>
      <c r="D43" s="27"/>
      <c r="E43" s="27"/>
      <c r="F43" s="27"/>
      <c r="G43" s="27"/>
      <c r="L43" s="19"/>
      <c r="M43" s="19"/>
      <c r="N43" s="55"/>
      <c r="O43" s="19"/>
      <c r="P43" s="19"/>
      <c r="Q43" s="19"/>
      <c r="R43" s="19"/>
      <c r="S43" s="19"/>
    </row>
    <row r="44" spans="1:26" ht="14.25" customHeight="1" x14ac:dyDescent="0.35">
      <c r="C44" s="27"/>
      <c r="D44" s="27"/>
      <c r="E44" s="27"/>
      <c r="F44" s="27"/>
      <c r="G44" s="27"/>
      <c r="L44" s="19"/>
      <c r="M44" s="19"/>
      <c r="N44" s="55"/>
      <c r="O44" s="19"/>
      <c r="P44" s="19"/>
      <c r="Q44" s="19"/>
      <c r="R44" s="19"/>
      <c r="S44" s="19"/>
    </row>
    <row r="45" spans="1:26" ht="14.25" customHeight="1" x14ac:dyDescent="0.35">
      <c r="C45" s="27"/>
      <c r="D45" s="27"/>
      <c r="E45" s="27"/>
      <c r="F45" s="27"/>
      <c r="G45" s="27"/>
      <c r="L45" s="19"/>
      <c r="M45" s="19"/>
      <c r="N45" s="55"/>
      <c r="O45" s="19"/>
      <c r="P45" s="19"/>
      <c r="Q45" s="19"/>
      <c r="R45" s="19"/>
      <c r="S45" s="19"/>
    </row>
    <row r="46" spans="1:26" ht="14.25" customHeight="1" x14ac:dyDescent="0.35">
      <c r="C46" s="27"/>
      <c r="D46" s="27"/>
      <c r="E46" s="27"/>
      <c r="F46" s="27"/>
      <c r="G46" s="27"/>
      <c r="L46" s="19"/>
      <c r="M46" s="19"/>
      <c r="N46" s="55"/>
      <c r="O46" s="19"/>
      <c r="P46" s="19"/>
      <c r="Q46" s="19"/>
      <c r="R46" s="19"/>
      <c r="S46" s="19"/>
    </row>
    <row r="47" spans="1:26" ht="14.25" customHeight="1" x14ac:dyDescent="0.35">
      <c r="C47" s="27"/>
      <c r="D47" s="27"/>
      <c r="E47" s="27"/>
      <c r="F47" s="27"/>
      <c r="G47" s="27"/>
      <c r="L47" s="19"/>
      <c r="M47" s="19"/>
      <c r="N47" s="55"/>
      <c r="O47" s="19"/>
      <c r="P47" s="19"/>
      <c r="Q47" s="19"/>
      <c r="R47" s="19"/>
      <c r="S47" s="19"/>
    </row>
    <row r="48" spans="1:26" ht="14.25" customHeight="1" x14ac:dyDescent="0.35">
      <c r="C48" s="27"/>
      <c r="D48" s="27"/>
      <c r="E48" s="27"/>
      <c r="F48" s="27"/>
      <c r="G48" s="27"/>
      <c r="L48" s="19"/>
      <c r="M48" s="19"/>
      <c r="N48" s="55"/>
      <c r="O48" s="19"/>
      <c r="P48" s="19"/>
      <c r="Q48" s="19"/>
      <c r="R48" s="19"/>
      <c r="S48" s="19"/>
    </row>
    <row r="49" spans="3:19" ht="14.25" customHeight="1" x14ac:dyDescent="0.35">
      <c r="C49" s="27"/>
      <c r="D49" s="27"/>
      <c r="E49" s="27"/>
      <c r="F49" s="27"/>
      <c r="G49" s="27"/>
      <c r="L49" s="19"/>
      <c r="M49" s="19"/>
      <c r="N49" s="55"/>
      <c r="O49" s="19"/>
      <c r="P49" s="19"/>
      <c r="Q49" s="19"/>
      <c r="R49" s="19"/>
      <c r="S49" s="19"/>
    </row>
    <row r="50" spans="3:19" ht="14.25" customHeight="1" x14ac:dyDescent="0.35">
      <c r="C50" s="27"/>
      <c r="D50" s="27"/>
      <c r="E50" s="27"/>
      <c r="F50" s="27"/>
      <c r="G50" s="27"/>
      <c r="L50" s="19"/>
      <c r="M50" s="19"/>
      <c r="N50" s="55"/>
      <c r="O50" s="19"/>
      <c r="P50" s="19"/>
      <c r="Q50" s="19"/>
      <c r="R50" s="19"/>
      <c r="S50" s="19"/>
    </row>
    <row r="51" spans="3:19" ht="14.25" customHeight="1" x14ac:dyDescent="0.35">
      <c r="C51" s="27"/>
      <c r="D51" s="27"/>
      <c r="E51" s="27"/>
      <c r="F51" s="27"/>
      <c r="G51" s="27"/>
      <c r="L51" s="19"/>
      <c r="M51" s="19"/>
      <c r="N51" s="55"/>
      <c r="O51" s="19"/>
      <c r="P51" s="19"/>
      <c r="Q51" s="19"/>
      <c r="R51" s="19"/>
      <c r="S51" s="19"/>
    </row>
    <row r="52" spans="3:19" ht="14.25" customHeight="1" x14ac:dyDescent="0.35">
      <c r="C52" s="27"/>
      <c r="D52" s="27"/>
      <c r="E52" s="27"/>
      <c r="F52" s="27"/>
      <c r="G52" s="27"/>
      <c r="L52" s="19"/>
      <c r="M52" s="19"/>
      <c r="N52" s="55"/>
      <c r="O52" s="19"/>
      <c r="P52" s="19"/>
      <c r="Q52" s="19"/>
      <c r="R52" s="19"/>
      <c r="S52" s="19"/>
    </row>
    <row r="53" spans="3:19" ht="14.25" customHeight="1" x14ac:dyDescent="0.35">
      <c r="C53" s="27"/>
      <c r="D53" s="27"/>
      <c r="E53" s="27"/>
      <c r="F53" s="27"/>
      <c r="G53" s="27"/>
      <c r="L53" s="19"/>
      <c r="M53" s="19"/>
      <c r="N53" s="55"/>
      <c r="O53" s="19"/>
      <c r="P53" s="19"/>
      <c r="Q53" s="19"/>
      <c r="R53" s="19"/>
      <c r="S53" s="19"/>
    </row>
    <row r="54" spans="3:19" ht="14.25" customHeight="1" x14ac:dyDescent="0.35">
      <c r="C54" s="27"/>
      <c r="D54" s="27"/>
      <c r="E54" s="27"/>
      <c r="F54" s="27"/>
      <c r="G54" s="27"/>
      <c r="L54" s="19"/>
      <c r="M54" s="19"/>
      <c r="N54" s="55"/>
      <c r="O54" s="19"/>
      <c r="P54" s="19"/>
      <c r="Q54" s="19"/>
      <c r="R54" s="19"/>
      <c r="S54" s="19"/>
    </row>
    <row r="55" spans="3:19" ht="14.25" customHeight="1" x14ac:dyDescent="0.35">
      <c r="C55" s="27"/>
      <c r="D55" s="27"/>
      <c r="E55" s="27"/>
      <c r="F55" s="27"/>
      <c r="G55" s="27"/>
      <c r="L55" s="19"/>
      <c r="M55" s="19"/>
      <c r="N55" s="55"/>
      <c r="O55" s="19"/>
      <c r="P55" s="19"/>
      <c r="Q55" s="19"/>
      <c r="R55" s="19"/>
      <c r="S55" s="19"/>
    </row>
    <row r="56" spans="3:19" ht="14.25" customHeight="1" x14ac:dyDescent="0.35">
      <c r="C56" s="27"/>
      <c r="D56" s="27"/>
      <c r="E56" s="27"/>
      <c r="F56" s="27"/>
      <c r="G56" s="27"/>
      <c r="L56" s="19"/>
      <c r="M56" s="19"/>
      <c r="N56" s="55"/>
      <c r="O56" s="19"/>
      <c r="P56" s="19"/>
      <c r="Q56" s="19"/>
      <c r="R56" s="19"/>
      <c r="S56" s="19"/>
    </row>
    <row r="57" spans="3:19" ht="14.25" customHeight="1" x14ac:dyDescent="0.35">
      <c r="C57" s="27"/>
      <c r="D57" s="27"/>
      <c r="E57" s="27"/>
      <c r="F57" s="27"/>
      <c r="G57" s="27"/>
      <c r="L57" s="19"/>
      <c r="M57" s="19"/>
      <c r="N57" s="55"/>
      <c r="O57" s="19"/>
      <c r="P57" s="19"/>
      <c r="Q57" s="19"/>
      <c r="R57" s="19"/>
      <c r="S57" s="19"/>
    </row>
    <row r="58" spans="3:19" ht="14.25" customHeight="1" x14ac:dyDescent="0.35">
      <c r="C58" s="27"/>
      <c r="D58" s="27"/>
      <c r="E58" s="27"/>
      <c r="F58" s="27"/>
      <c r="G58" s="27"/>
      <c r="L58" s="19"/>
      <c r="M58" s="19"/>
      <c r="N58" s="55"/>
      <c r="O58" s="19"/>
      <c r="P58" s="19"/>
      <c r="Q58" s="19"/>
      <c r="R58" s="19"/>
      <c r="S58" s="19"/>
    </row>
    <row r="59" spans="3:19" ht="14.25" customHeight="1" x14ac:dyDescent="0.35">
      <c r="C59" s="27"/>
      <c r="D59" s="27"/>
      <c r="E59" s="27"/>
      <c r="F59" s="27"/>
      <c r="G59" s="27"/>
      <c r="N59" s="27"/>
      <c r="O59" s="18" t="s">
        <v>1114</v>
      </c>
    </row>
    <row r="60" spans="3:19" ht="14.25" customHeight="1" x14ac:dyDescent="0.35">
      <c r="C60" s="27"/>
      <c r="D60" s="27"/>
      <c r="E60" s="27"/>
      <c r="F60" s="27"/>
      <c r="G60" s="27"/>
    </row>
    <row r="61" spans="3:19" ht="14.25" customHeight="1" x14ac:dyDescent="0.35">
      <c r="C61" s="27"/>
      <c r="D61" s="27"/>
      <c r="E61" s="27"/>
      <c r="F61" s="27"/>
      <c r="G61" s="27"/>
    </row>
    <row r="62" spans="3:19" ht="14.25" customHeight="1" x14ac:dyDescent="0.35">
      <c r="C62" s="27"/>
      <c r="D62" s="27"/>
      <c r="E62" s="27"/>
      <c r="F62" s="27"/>
      <c r="G62" s="27"/>
    </row>
    <row r="63" spans="3:19" ht="14.25" customHeight="1" x14ac:dyDescent="0.35">
      <c r="C63" s="27"/>
      <c r="D63" s="27"/>
      <c r="E63" s="27"/>
      <c r="F63" s="27"/>
      <c r="G63" s="27"/>
    </row>
    <row r="64" spans="3:19" ht="14.25" customHeight="1" x14ac:dyDescent="0.35">
      <c r="C64" s="27"/>
      <c r="D64" s="27"/>
      <c r="E64" s="27"/>
      <c r="F64" s="27"/>
      <c r="G64" s="27"/>
    </row>
    <row r="65" spans="3:7" ht="14.25" customHeight="1" x14ac:dyDescent="0.35">
      <c r="C65" s="27"/>
      <c r="D65" s="27"/>
      <c r="E65" s="27"/>
      <c r="F65" s="27"/>
      <c r="G65" s="27"/>
    </row>
    <row r="66" spans="3:7" ht="14.25" customHeight="1" x14ac:dyDescent="0.35">
      <c r="C66" s="27"/>
      <c r="D66" s="27"/>
      <c r="E66" s="27"/>
      <c r="F66" s="27"/>
      <c r="G66" s="27"/>
    </row>
    <row r="67" spans="3:7" ht="14.25" customHeight="1" x14ac:dyDescent="0.35">
      <c r="C67" s="27"/>
      <c r="D67" s="27"/>
      <c r="E67" s="27"/>
      <c r="F67" s="27"/>
      <c r="G67" s="27"/>
    </row>
    <row r="68" spans="3:7" ht="14.25" customHeight="1" x14ac:dyDescent="0.35">
      <c r="C68" s="27"/>
      <c r="D68" s="27"/>
      <c r="E68" s="27"/>
      <c r="F68" s="27"/>
      <c r="G68" s="27"/>
    </row>
    <row r="69" spans="3:7" ht="14.25" customHeight="1" x14ac:dyDescent="0.35">
      <c r="C69" s="27"/>
      <c r="D69" s="27"/>
      <c r="E69" s="27"/>
      <c r="F69" s="27"/>
      <c r="G69" s="27"/>
    </row>
    <row r="70" spans="3:7" ht="14.25" customHeight="1" x14ac:dyDescent="0.35">
      <c r="C70" s="27"/>
      <c r="D70" s="27"/>
      <c r="E70" s="27"/>
      <c r="F70" s="27"/>
      <c r="G70" s="27"/>
    </row>
    <row r="71" spans="3:7" ht="14.25" customHeight="1" x14ac:dyDescent="0.35">
      <c r="C71" s="27"/>
      <c r="D71" s="27"/>
      <c r="E71" s="27"/>
      <c r="F71" s="27"/>
      <c r="G71" s="27"/>
    </row>
    <row r="72" spans="3:7" ht="14.25" customHeight="1" x14ac:dyDescent="0.35">
      <c r="C72" s="27"/>
      <c r="D72" s="27"/>
      <c r="E72" s="27"/>
      <c r="F72" s="27"/>
      <c r="G72" s="27"/>
    </row>
    <row r="73" spans="3:7" ht="14.25" customHeight="1" x14ac:dyDescent="0.35">
      <c r="C73" s="27"/>
      <c r="D73" s="27"/>
      <c r="E73" s="27"/>
      <c r="F73" s="27"/>
      <c r="G73" s="27"/>
    </row>
    <row r="74" spans="3:7" ht="14.25" customHeight="1" x14ac:dyDescent="0.35">
      <c r="C74" s="27"/>
      <c r="D74" s="27"/>
      <c r="E74" s="27"/>
      <c r="F74" s="27"/>
      <c r="G74" s="27"/>
    </row>
    <row r="75" spans="3:7" ht="14.25" customHeight="1" x14ac:dyDescent="0.35">
      <c r="C75" s="27"/>
      <c r="D75" s="27"/>
      <c r="E75" s="27"/>
      <c r="F75" s="27"/>
      <c r="G75" s="27"/>
    </row>
    <row r="76" spans="3:7" ht="14.25" customHeight="1" x14ac:dyDescent="0.35">
      <c r="C76" s="27"/>
      <c r="D76" s="27"/>
      <c r="E76" s="27"/>
      <c r="F76" s="27"/>
      <c r="G76" s="27"/>
    </row>
    <row r="77" spans="3:7" ht="14.25" customHeight="1" x14ac:dyDescent="0.35">
      <c r="C77" s="27"/>
      <c r="D77" s="27"/>
      <c r="E77" s="27"/>
      <c r="F77" s="27"/>
      <c r="G77" s="27"/>
    </row>
    <row r="78" spans="3:7" ht="14.25" customHeight="1" x14ac:dyDescent="0.35">
      <c r="C78" s="27"/>
      <c r="D78" s="27"/>
      <c r="E78" s="27"/>
      <c r="F78" s="27"/>
      <c r="G78" s="27"/>
    </row>
    <row r="79" spans="3:7" ht="14.25" customHeight="1" x14ac:dyDescent="0.35">
      <c r="C79" s="27"/>
      <c r="D79" s="27"/>
      <c r="E79" s="27"/>
      <c r="F79" s="27"/>
      <c r="G79" s="27"/>
    </row>
    <row r="80" spans="3:7" ht="14.25" customHeight="1" x14ac:dyDescent="0.35">
      <c r="C80" s="27"/>
      <c r="D80" s="27"/>
      <c r="E80" s="27"/>
      <c r="F80" s="27"/>
      <c r="G80" s="27"/>
    </row>
    <row r="81" spans="3:7" ht="14.25" customHeight="1" x14ac:dyDescent="0.35">
      <c r="C81" s="27"/>
      <c r="D81" s="27"/>
      <c r="E81" s="27"/>
      <c r="F81" s="27"/>
      <c r="G81" s="27"/>
    </row>
    <row r="82" spans="3:7" ht="14.25" customHeight="1" x14ac:dyDescent="0.35">
      <c r="C82" s="27"/>
      <c r="D82" s="27"/>
      <c r="E82" s="27"/>
      <c r="F82" s="27"/>
      <c r="G82" s="27"/>
    </row>
    <row r="83" spans="3:7" ht="14.25" customHeight="1" x14ac:dyDescent="0.35">
      <c r="C83" s="27"/>
      <c r="D83" s="27"/>
      <c r="E83" s="27"/>
      <c r="F83" s="27"/>
      <c r="G83" s="27"/>
    </row>
    <row r="84" spans="3:7" ht="14.25" customHeight="1" x14ac:dyDescent="0.35">
      <c r="C84" s="27"/>
      <c r="D84" s="27"/>
      <c r="E84" s="27"/>
      <c r="F84" s="27"/>
      <c r="G84" s="27"/>
    </row>
    <row r="85" spans="3:7" ht="14.25" customHeight="1" x14ac:dyDescent="0.35">
      <c r="C85" s="27"/>
      <c r="D85" s="27"/>
      <c r="E85" s="27"/>
      <c r="F85" s="27"/>
      <c r="G85" s="27"/>
    </row>
    <row r="86" spans="3:7" ht="14.25" customHeight="1" x14ac:dyDescent="0.35">
      <c r="C86" s="27"/>
      <c r="D86" s="27"/>
      <c r="E86" s="27"/>
      <c r="F86" s="27"/>
      <c r="G86" s="27"/>
    </row>
    <row r="87" spans="3:7" ht="14.25" customHeight="1" x14ac:dyDescent="0.35">
      <c r="C87" s="27"/>
      <c r="D87" s="27"/>
      <c r="E87" s="27"/>
      <c r="F87" s="27"/>
      <c r="G87" s="27"/>
    </row>
    <row r="88" spans="3:7" ht="14.25" customHeight="1" x14ac:dyDescent="0.35">
      <c r="C88" s="27"/>
      <c r="D88" s="27"/>
      <c r="E88" s="27"/>
      <c r="F88" s="27"/>
      <c r="G88" s="27"/>
    </row>
    <row r="89" spans="3:7" ht="14.25" customHeight="1" x14ac:dyDescent="0.35">
      <c r="C89" s="27"/>
      <c r="D89" s="27"/>
      <c r="E89" s="27"/>
      <c r="F89" s="27"/>
      <c r="G89" s="27"/>
    </row>
    <row r="90" spans="3:7" ht="14.25" customHeight="1" x14ac:dyDescent="0.35">
      <c r="C90" s="27"/>
      <c r="D90" s="27"/>
      <c r="E90" s="27"/>
      <c r="F90" s="27"/>
      <c r="G90" s="27"/>
    </row>
    <row r="91" spans="3:7" ht="14.25" customHeight="1" x14ac:dyDescent="0.35">
      <c r="C91" s="27"/>
      <c r="D91" s="27"/>
      <c r="E91" s="27"/>
      <c r="F91" s="27"/>
      <c r="G91" s="27"/>
    </row>
    <row r="92" spans="3:7" ht="14.25" customHeight="1" x14ac:dyDescent="0.35">
      <c r="C92" s="27"/>
      <c r="D92" s="27"/>
      <c r="E92" s="27"/>
      <c r="F92" s="27"/>
      <c r="G92" s="27"/>
    </row>
    <row r="93" spans="3:7" ht="14.25" customHeight="1" x14ac:dyDescent="0.35">
      <c r="C93" s="27"/>
      <c r="D93" s="27"/>
      <c r="E93" s="27"/>
      <c r="F93" s="27"/>
      <c r="G93" s="27"/>
    </row>
    <row r="94" spans="3:7" ht="14.25" customHeight="1" x14ac:dyDescent="0.35">
      <c r="C94" s="27"/>
      <c r="D94" s="27"/>
      <c r="E94" s="27"/>
      <c r="F94" s="27"/>
      <c r="G94" s="27"/>
    </row>
    <row r="95" spans="3:7" ht="14.25" customHeight="1" x14ac:dyDescent="0.35">
      <c r="C95" s="27"/>
      <c r="D95" s="27"/>
      <c r="E95" s="27"/>
      <c r="F95" s="27"/>
      <c r="G95" s="27"/>
    </row>
    <row r="96" spans="3:7" ht="14.25" customHeight="1" x14ac:dyDescent="0.35">
      <c r="C96" s="27"/>
      <c r="D96" s="27"/>
      <c r="E96" s="27"/>
      <c r="F96" s="27"/>
      <c r="G96" s="27"/>
    </row>
    <row r="97" spans="3:7" ht="14.25" customHeight="1" x14ac:dyDescent="0.35">
      <c r="C97" s="27"/>
      <c r="D97" s="27"/>
      <c r="E97" s="27"/>
      <c r="F97" s="27"/>
      <c r="G97" s="27"/>
    </row>
    <row r="98" spans="3:7" ht="14.25" customHeight="1" x14ac:dyDescent="0.35">
      <c r="C98" s="27"/>
      <c r="D98" s="27"/>
      <c r="E98" s="27"/>
      <c r="F98" s="27"/>
      <c r="G98" s="27"/>
    </row>
    <row r="99" spans="3:7" ht="14.25" customHeight="1" x14ac:dyDescent="0.35">
      <c r="C99" s="27"/>
      <c r="D99" s="27"/>
      <c r="E99" s="27"/>
      <c r="F99" s="27"/>
      <c r="G99" s="27"/>
    </row>
    <row r="100" spans="3:7" ht="14.25" customHeight="1" x14ac:dyDescent="0.35">
      <c r="C100" s="27"/>
      <c r="D100" s="27"/>
      <c r="E100" s="27"/>
      <c r="F100" s="27"/>
      <c r="G100" s="27"/>
    </row>
    <row r="101" spans="3:7" ht="14.25" customHeight="1" x14ac:dyDescent="0.35">
      <c r="C101" s="27"/>
      <c r="D101" s="27"/>
      <c r="E101" s="27"/>
      <c r="F101" s="27"/>
      <c r="G101" s="27"/>
    </row>
    <row r="102" spans="3:7" ht="14.25" customHeight="1" x14ac:dyDescent="0.35">
      <c r="C102" s="27"/>
      <c r="D102" s="27"/>
      <c r="E102" s="27"/>
      <c r="F102" s="27"/>
      <c r="G102" s="27"/>
    </row>
    <row r="103" spans="3:7" ht="14.25" customHeight="1" x14ac:dyDescent="0.35">
      <c r="C103" s="27"/>
      <c r="D103" s="27"/>
      <c r="E103" s="27"/>
      <c r="F103" s="27"/>
      <c r="G103" s="27"/>
    </row>
    <row r="104" spans="3:7" ht="14.25" customHeight="1" x14ac:dyDescent="0.35">
      <c r="C104" s="27"/>
      <c r="D104" s="27"/>
      <c r="E104" s="27"/>
      <c r="F104" s="27"/>
      <c r="G104" s="27"/>
    </row>
    <row r="105" spans="3:7" ht="14.25" customHeight="1" x14ac:dyDescent="0.35">
      <c r="C105" s="27"/>
      <c r="D105" s="27"/>
      <c r="E105" s="27"/>
      <c r="F105" s="27"/>
      <c r="G105" s="27"/>
    </row>
    <row r="106" spans="3:7" ht="14.25" customHeight="1" x14ac:dyDescent="0.35">
      <c r="C106" s="27"/>
      <c r="D106" s="27"/>
      <c r="E106" s="27"/>
      <c r="F106" s="27"/>
      <c r="G106" s="27"/>
    </row>
    <row r="107" spans="3:7" ht="14.25" customHeight="1" x14ac:dyDescent="0.35">
      <c r="C107" s="27"/>
      <c r="D107" s="27"/>
      <c r="E107" s="27"/>
      <c r="F107" s="27"/>
      <c r="G107" s="27"/>
    </row>
    <row r="108" spans="3:7" ht="14.25" customHeight="1" x14ac:dyDescent="0.35">
      <c r="C108" s="27"/>
      <c r="D108" s="27"/>
      <c r="E108" s="27"/>
      <c r="F108" s="27"/>
      <c r="G108" s="27"/>
    </row>
    <row r="109" spans="3:7" ht="14.25" customHeight="1" x14ac:dyDescent="0.35">
      <c r="C109" s="27"/>
      <c r="D109" s="27"/>
      <c r="E109" s="27"/>
      <c r="F109" s="27"/>
      <c r="G109" s="27"/>
    </row>
    <row r="110" spans="3:7" ht="14.25" customHeight="1" x14ac:dyDescent="0.35">
      <c r="C110" s="27"/>
      <c r="D110" s="27"/>
      <c r="E110" s="27"/>
      <c r="F110" s="27"/>
      <c r="G110" s="27"/>
    </row>
    <row r="111" spans="3:7" ht="14.25" customHeight="1" x14ac:dyDescent="0.35">
      <c r="C111" s="27"/>
      <c r="D111" s="27"/>
      <c r="E111" s="27"/>
      <c r="F111" s="27"/>
      <c r="G111" s="27"/>
    </row>
    <row r="112" spans="3:7" ht="14.25" customHeight="1" x14ac:dyDescent="0.35">
      <c r="C112" s="27"/>
      <c r="D112" s="27"/>
      <c r="E112" s="27"/>
      <c r="F112" s="27"/>
      <c r="G112" s="27"/>
    </row>
    <row r="113" spans="3:7" ht="14.25" customHeight="1" x14ac:dyDescent="0.35">
      <c r="C113" s="27"/>
      <c r="D113" s="27"/>
      <c r="E113" s="27"/>
      <c r="F113" s="27"/>
      <c r="G113" s="27"/>
    </row>
    <row r="114" spans="3:7" ht="14.25" customHeight="1" x14ac:dyDescent="0.35">
      <c r="C114" s="27"/>
      <c r="D114" s="27"/>
      <c r="E114" s="27"/>
      <c r="F114" s="27"/>
      <c r="G114" s="27"/>
    </row>
    <row r="115" spans="3:7" ht="14.25" customHeight="1" x14ac:dyDescent="0.35">
      <c r="C115" s="27"/>
      <c r="D115" s="27"/>
      <c r="E115" s="27"/>
      <c r="F115" s="27"/>
      <c r="G115" s="27"/>
    </row>
    <row r="116" spans="3:7" ht="14.25" customHeight="1" x14ac:dyDescent="0.35">
      <c r="C116" s="27"/>
      <c r="D116" s="27"/>
      <c r="E116" s="27"/>
      <c r="F116" s="27"/>
      <c r="G116" s="27"/>
    </row>
    <row r="117" spans="3:7" ht="14.25" customHeight="1" x14ac:dyDescent="0.35">
      <c r="C117" s="27"/>
      <c r="D117" s="27"/>
      <c r="E117" s="27"/>
      <c r="F117" s="27"/>
      <c r="G117" s="27"/>
    </row>
    <row r="118" spans="3:7" ht="14.25" customHeight="1" x14ac:dyDescent="0.35">
      <c r="C118" s="27"/>
      <c r="D118" s="27"/>
      <c r="E118" s="27"/>
      <c r="F118" s="27"/>
      <c r="G118" s="27"/>
    </row>
    <row r="119" spans="3:7" ht="14.25" customHeight="1" x14ac:dyDescent="0.35">
      <c r="C119" s="27"/>
      <c r="D119" s="27"/>
      <c r="E119" s="27"/>
      <c r="F119" s="27"/>
      <c r="G119" s="27"/>
    </row>
    <row r="120" spans="3:7" ht="14.25" customHeight="1" x14ac:dyDescent="0.35">
      <c r="C120" s="27"/>
      <c r="D120" s="27"/>
      <c r="E120" s="27"/>
      <c r="F120" s="27"/>
      <c r="G120" s="27"/>
    </row>
    <row r="121" spans="3:7" ht="14.25" customHeight="1" x14ac:dyDescent="0.35">
      <c r="C121" s="27"/>
      <c r="D121" s="27"/>
      <c r="E121" s="27"/>
      <c r="F121" s="27"/>
      <c r="G121" s="27"/>
    </row>
    <row r="122" spans="3:7" ht="14.25" customHeight="1" x14ac:dyDescent="0.35">
      <c r="C122" s="27"/>
      <c r="D122" s="27"/>
      <c r="E122" s="27"/>
      <c r="F122" s="27"/>
      <c r="G122" s="27"/>
    </row>
    <row r="123" spans="3:7" ht="14.25" customHeight="1" x14ac:dyDescent="0.35">
      <c r="C123" s="27"/>
      <c r="D123" s="27"/>
      <c r="E123" s="27"/>
      <c r="F123" s="27"/>
      <c r="G123" s="27"/>
    </row>
    <row r="124" spans="3:7" ht="14.25" customHeight="1" x14ac:dyDescent="0.35">
      <c r="C124" s="27"/>
      <c r="D124" s="27"/>
      <c r="E124" s="27"/>
      <c r="F124" s="27"/>
      <c r="G124" s="27"/>
    </row>
    <row r="125" spans="3:7" ht="14.25" customHeight="1" x14ac:dyDescent="0.35">
      <c r="C125" s="27"/>
      <c r="D125" s="27"/>
      <c r="E125" s="27"/>
      <c r="F125" s="27"/>
      <c r="G125" s="27"/>
    </row>
    <row r="126" spans="3:7" ht="14.25" customHeight="1" x14ac:dyDescent="0.35">
      <c r="C126" s="27"/>
      <c r="D126" s="27"/>
      <c r="E126" s="27"/>
      <c r="F126" s="27"/>
      <c r="G126" s="27"/>
    </row>
    <row r="127" spans="3:7" ht="14.25" customHeight="1" x14ac:dyDescent="0.35">
      <c r="C127" s="27"/>
      <c r="D127" s="27"/>
      <c r="E127" s="27"/>
      <c r="F127" s="27"/>
      <c r="G127" s="27"/>
    </row>
    <row r="128" spans="3:7" ht="14.25" customHeight="1" x14ac:dyDescent="0.35">
      <c r="C128" s="27"/>
      <c r="D128" s="27"/>
      <c r="E128" s="27"/>
      <c r="F128" s="27"/>
      <c r="G128" s="27"/>
    </row>
    <row r="129" spans="3:7" ht="14.25" customHeight="1" x14ac:dyDescent="0.35">
      <c r="C129" s="27"/>
      <c r="D129" s="27"/>
      <c r="E129" s="27"/>
      <c r="F129" s="27"/>
      <c r="G129" s="27"/>
    </row>
    <row r="130" spans="3:7" ht="14.25" customHeight="1" x14ac:dyDescent="0.35">
      <c r="C130" s="27"/>
      <c r="D130" s="27"/>
      <c r="E130" s="27"/>
      <c r="F130" s="27"/>
      <c r="G130" s="27"/>
    </row>
    <row r="131" spans="3:7" ht="14.25" customHeight="1" x14ac:dyDescent="0.35">
      <c r="C131" s="27"/>
      <c r="D131" s="27"/>
      <c r="E131" s="27"/>
      <c r="F131" s="27"/>
      <c r="G131" s="27"/>
    </row>
    <row r="132" spans="3:7" ht="14.25" customHeight="1" x14ac:dyDescent="0.35">
      <c r="C132" s="27"/>
      <c r="D132" s="27"/>
      <c r="E132" s="27"/>
      <c r="F132" s="27"/>
      <c r="G132" s="27"/>
    </row>
    <row r="133" spans="3:7" ht="14.25" customHeight="1" x14ac:dyDescent="0.35">
      <c r="C133" s="27"/>
      <c r="D133" s="27"/>
      <c r="E133" s="27"/>
      <c r="F133" s="27"/>
      <c r="G133" s="27"/>
    </row>
    <row r="134" spans="3:7" ht="14.25" customHeight="1" x14ac:dyDescent="0.35">
      <c r="C134" s="27"/>
      <c r="D134" s="27"/>
      <c r="E134" s="27"/>
      <c r="F134" s="27"/>
      <c r="G134" s="27"/>
    </row>
    <row r="135" spans="3:7" ht="14.25" customHeight="1" x14ac:dyDescent="0.35">
      <c r="C135" s="27"/>
      <c r="D135" s="27"/>
      <c r="E135" s="27"/>
      <c r="F135" s="27"/>
      <c r="G135" s="27"/>
    </row>
    <row r="136" spans="3:7" ht="14.25" customHeight="1" x14ac:dyDescent="0.35">
      <c r="C136" s="27"/>
      <c r="D136" s="27"/>
      <c r="E136" s="27"/>
      <c r="F136" s="27"/>
      <c r="G136" s="27"/>
    </row>
    <row r="137" spans="3:7" ht="14.25" customHeight="1" x14ac:dyDescent="0.35">
      <c r="C137" s="27"/>
      <c r="D137" s="27"/>
      <c r="E137" s="27"/>
      <c r="F137" s="27"/>
      <c r="G137" s="27"/>
    </row>
    <row r="138" spans="3:7" ht="14.25" customHeight="1" x14ac:dyDescent="0.35">
      <c r="C138" s="27"/>
      <c r="D138" s="27"/>
      <c r="E138" s="27"/>
      <c r="F138" s="27"/>
      <c r="G138" s="27"/>
    </row>
    <row r="139" spans="3:7" ht="14.25" customHeight="1" x14ac:dyDescent="0.35">
      <c r="C139" s="27"/>
      <c r="D139" s="27"/>
      <c r="E139" s="27"/>
      <c r="F139" s="27"/>
      <c r="G139" s="27"/>
    </row>
    <row r="140" spans="3:7" ht="14.25" customHeight="1" x14ac:dyDescent="0.35">
      <c r="C140" s="27"/>
      <c r="D140" s="27"/>
      <c r="E140" s="27"/>
      <c r="F140" s="27"/>
      <c r="G140" s="27"/>
    </row>
    <row r="141" spans="3:7" ht="14.25" customHeight="1" x14ac:dyDescent="0.35">
      <c r="C141" s="27"/>
      <c r="D141" s="27"/>
      <c r="E141" s="27"/>
      <c r="F141" s="27"/>
      <c r="G141" s="27"/>
    </row>
    <row r="142" spans="3:7" ht="14.25" customHeight="1" x14ac:dyDescent="0.35">
      <c r="C142" s="27"/>
      <c r="D142" s="27"/>
      <c r="E142" s="27"/>
      <c r="F142" s="27"/>
      <c r="G142" s="27"/>
    </row>
    <row r="143" spans="3:7" ht="14.25" customHeight="1" x14ac:dyDescent="0.35">
      <c r="C143" s="27"/>
      <c r="D143" s="27"/>
      <c r="E143" s="27"/>
      <c r="F143" s="27"/>
      <c r="G143" s="27"/>
    </row>
    <row r="144" spans="3:7" ht="14.25" customHeight="1" x14ac:dyDescent="0.35">
      <c r="C144" s="27"/>
      <c r="D144" s="27"/>
      <c r="E144" s="27"/>
      <c r="F144" s="27"/>
      <c r="G144" s="27"/>
    </row>
    <row r="145" spans="3:7" ht="14.25" customHeight="1" x14ac:dyDescent="0.35">
      <c r="C145" s="27"/>
      <c r="D145" s="27"/>
      <c r="E145" s="27"/>
      <c r="F145" s="27"/>
      <c r="G145" s="27"/>
    </row>
    <row r="146" spans="3:7" ht="14.25" customHeight="1" x14ac:dyDescent="0.35">
      <c r="C146" s="27"/>
      <c r="D146" s="27"/>
      <c r="E146" s="27"/>
      <c r="F146" s="27"/>
      <c r="G146" s="27"/>
    </row>
    <row r="147" spans="3:7" ht="14.25" customHeight="1" x14ac:dyDescent="0.35">
      <c r="C147" s="27"/>
      <c r="D147" s="27"/>
      <c r="E147" s="27"/>
      <c r="F147" s="27"/>
      <c r="G147" s="27"/>
    </row>
    <row r="148" spans="3:7" ht="14.25" customHeight="1" x14ac:dyDescent="0.35">
      <c r="C148" s="27"/>
      <c r="D148" s="27"/>
      <c r="E148" s="27"/>
      <c r="F148" s="27"/>
      <c r="G148" s="27"/>
    </row>
    <row r="149" spans="3:7" ht="14.25" customHeight="1" x14ac:dyDescent="0.35">
      <c r="C149" s="27"/>
      <c r="D149" s="27"/>
      <c r="E149" s="27"/>
      <c r="F149" s="27"/>
      <c r="G149" s="27"/>
    </row>
    <row r="150" spans="3:7" ht="14.25" customHeight="1" x14ac:dyDescent="0.35">
      <c r="C150" s="27"/>
      <c r="D150" s="27"/>
      <c r="E150" s="27"/>
      <c r="F150" s="27"/>
      <c r="G150" s="27"/>
    </row>
    <row r="151" spans="3:7" ht="14.25" customHeight="1" x14ac:dyDescent="0.35">
      <c r="C151" s="27"/>
      <c r="D151" s="27"/>
      <c r="E151" s="27"/>
      <c r="F151" s="27"/>
      <c r="G151" s="27"/>
    </row>
    <row r="152" spans="3:7" ht="14.25" customHeight="1" x14ac:dyDescent="0.35">
      <c r="C152" s="27"/>
      <c r="D152" s="27"/>
      <c r="E152" s="27"/>
      <c r="F152" s="27"/>
      <c r="G152" s="27"/>
    </row>
    <row r="153" spans="3:7" ht="14.25" customHeight="1" x14ac:dyDescent="0.35">
      <c r="C153" s="27"/>
      <c r="D153" s="27"/>
      <c r="E153" s="27"/>
      <c r="F153" s="27"/>
      <c r="G153" s="27"/>
    </row>
    <row r="154" spans="3:7" ht="14.25" customHeight="1" x14ac:dyDescent="0.35">
      <c r="C154" s="27"/>
      <c r="D154" s="27"/>
      <c r="E154" s="27"/>
      <c r="F154" s="27"/>
      <c r="G154" s="27"/>
    </row>
    <row r="155" spans="3:7" ht="14.25" customHeight="1" x14ac:dyDescent="0.35">
      <c r="C155" s="27"/>
      <c r="D155" s="27"/>
      <c r="E155" s="27"/>
      <c r="F155" s="27"/>
      <c r="G155" s="27"/>
    </row>
    <row r="156" spans="3:7" ht="14.25" customHeight="1" x14ac:dyDescent="0.35">
      <c r="C156" s="27"/>
      <c r="D156" s="27"/>
      <c r="E156" s="27"/>
      <c r="F156" s="27"/>
      <c r="G156" s="27"/>
    </row>
    <row r="157" spans="3:7" ht="14.25" customHeight="1" x14ac:dyDescent="0.35">
      <c r="C157" s="27"/>
      <c r="D157" s="27"/>
      <c r="E157" s="27"/>
      <c r="F157" s="27"/>
      <c r="G157" s="27"/>
    </row>
    <row r="158" spans="3:7" ht="14.25" customHeight="1" x14ac:dyDescent="0.35">
      <c r="C158" s="27"/>
      <c r="D158" s="27"/>
      <c r="E158" s="27"/>
      <c r="F158" s="27"/>
      <c r="G158" s="27"/>
    </row>
    <row r="159" spans="3:7" ht="14.25" customHeight="1" x14ac:dyDescent="0.35">
      <c r="C159" s="27"/>
      <c r="D159" s="27"/>
      <c r="E159" s="27"/>
      <c r="F159" s="27"/>
      <c r="G159" s="27"/>
    </row>
    <row r="160" spans="3:7" ht="14.25" customHeight="1" x14ac:dyDescent="0.35">
      <c r="C160" s="27"/>
      <c r="D160" s="27"/>
      <c r="E160" s="27"/>
      <c r="F160" s="27"/>
      <c r="G160" s="27"/>
    </row>
    <row r="161" spans="3:7" ht="14.25" customHeight="1" x14ac:dyDescent="0.35">
      <c r="C161" s="27"/>
      <c r="D161" s="27"/>
      <c r="E161" s="27"/>
      <c r="F161" s="27"/>
      <c r="G161" s="27"/>
    </row>
    <row r="162" spans="3:7" ht="14.25" customHeight="1" x14ac:dyDescent="0.35">
      <c r="C162" s="27"/>
      <c r="D162" s="27"/>
      <c r="E162" s="27"/>
      <c r="F162" s="27"/>
      <c r="G162" s="27"/>
    </row>
    <row r="163" spans="3:7" ht="14.25" customHeight="1" x14ac:dyDescent="0.35">
      <c r="C163" s="27"/>
      <c r="D163" s="27"/>
      <c r="E163" s="27"/>
      <c r="F163" s="27"/>
      <c r="G163" s="27"/>
    </row>
    <row r="164" spans="3:7" ht="14.25" customHeight="1" x14ac:dyDescent="0.35">
      <c r="C164" s="27"/>
      <c r="D164" s="27"/>
      <c r="E164" s="27"/>
      <c r="F164" s="27"/>
      <c r="G164" s="27"/>
    </row>
    <row r="165" spans="3:7" ht="14.25" customHeight="1" x14ac:dyDescent="0.35">
      <c r="C165" s="27"/>
      <c r="D165" s="27"/>
      <c r="E165" s="27"/>
      <c r="F165" s="27"/>
      <c r="G165" s="27"/>
    </row>
    <row r="166" spans="3:7" ht="14.25" customHeight="1" x14ac:dyDescent="0.35">
      <c r="C166" s="27"/>
      <c r="D166" s="27"/>
      <c r="E166" s="27"/>
      <c r="F166" s="27"/>
      <c r="G166" s="27"/>
    </row>
    <row r="167" spans="3:7" ht="14.25" customHeight="1" x14ac:dyDescent="0.35">
      <c r="C167" s="27"/>
      <c r="D167" s="27"/>
      <c r="E167" s="27"/>
      <c r="F167" s="27"/>
      <c r="G167" s="27"/>
    </row>
    <row r="168" spans="3:7" ht="14.25" customHeight="1" x14ac:dyDescent="0.35">
      <c r="C168" s="27"/>
      <c r="D168" s="27"/>
      <c r="E168" s="27"/>
      <c r="F168" s="27"/>
      <c r="G168" s="27"/>
    </row>
    <row r="169" spans="3:7" ht="14.25" customHeight="1" x14ac:dyDescent="0.35">
      <c r="C169" s="27"/>
      <c r="D169" s="27"/>
      <c r="E169" s="27"/>
      <c r="F169" s="27"/>
      <c r="G169" s="27"/>
    </row>
    <row r="170" spans="3:7" ht="14.25" customHeight="1" x14ac:dyDescent="0.35">
      <c r="C170" s="27"/>
      <c r="D170" s="27"/>
      <c r="E170" s="27"/>
      <c r="F170" s="27"/>
      <c r="G170" s="27"/>
    </row>
    <row r="171" spans="3:7" ht="14.25" customHeight="1" x14ac:dyDescent="0.35">
      <c r="C171" s="27"/>
      <c r="D171" s="27"/>
      <c r="E171" s="27"/>
      <c r="F171" s="27"/>
      <c r="G171" s="27"/>
    </row>
    <row r="172" spans="3:7" ht="14.25" customHeight="1" x14ac:dyDescent="0.35">
      <c r="C172" s="27"/>
      <c r="D172" s="27"/>
      <c r="E172" s="27"/>
      <c r="F172" s="27"/>
      <c r="G172" s="27"/>
    </row>
    <row r="173" spans="3:7" ht="14.25" customHeight="1" x14ac:dyDescent="0.35">
      <c r="C173" s="27"/>
      <c r="D173" s="27"/>
      <c r="E173" s="27"/>
      <c r="F173" s="27"/>
      <c r="G173" s="27"/>
    </row>
    <row r="174" spans="3:7" ht="14.25" customHeight="1" x14ac:dyDescent="0.35">
      <c r="C174" s="27"/>
      <c r="D174" s="27"/>
      <c r="E174" s="27"/>
      <c r="F174" s="27"/>
      <c r="G174" s="27"/>
    </row>
    <row r="175" spans="3:7" ht="14.25" customHeight="1" x14ac:dyDescent="0.35">
      <c r="C175" s="27"/>
      <c r="D175" s="27"/>
      <c r="E175" s="27"/>
      <c r="F175" s="27"/>
      <c r="G175" s="27"/>
    </row>
    <row r="176" spans="3:7" ht="14.25" customHeight="1" x14ac:dyDescent="0.35">
      <c r="C176" s="27"/>
      <c r="D176" s="27"/>
      <c r="E176" s="27"/>
      <c r="F176" s="27"/>
      <c r="G176" s="27"/>
    </row>
    <row r="177" spans="3:7" ht="14.25" customHeight="1" x14ac:dyDescent="0.35">
      <c r="C177" s="27"/>
      <c r="D177" s="27"/>
      <c r="E177" s="27"/>
      <c r="F177" s="27"/>
      <c r="G177" s="27"/>
    </row>
    <row r="178" spans="3:7" ht="14.25" customHeight="1" x14ac:dyDescent="0.35">
      <c r="C178" s="27"/>
      <c r="D178" s="27"/>
      <c r="E178" s="27"/>
      <c r="F178" s="27"/>
      <c r="G178" s="27"/>
    </row>
    <row r="179" spans="3:7" ht="14.25" customHeight="1" x14ac:dyDescent="0.35">
      <c r="C179" s="27"/>
      <c r="D179" s="27"/>
      <c r="E179" s="27"/>
      <c r="F179" s="27"/>
      <c r="G179" s="27"/>
    </row>
    <row r="180" spans="3:7" ht="14.25" customHeight="1" x14ac:dyDescent="0.35">
      <c r="C180" s="27"/>
      <c r="D180" s="27"/>
      <c r="E180" s="27"/>
      <c r="F180" s="27"/>
      <c r="G180" s="27"/>
    </row>
    <row r="181" spans="3:7" ht="14.25" customHeight="1" x14ac:dyDescent="0.35">
      <c r="C181" s="27"/>
      <c r="D181" s="27"/>
      <c r="E181" s="27"/>
      <c r="F181" s="27"/>
      <c r="G181" s="27"/>
    </row>
    <row r="182" spans="3:7" ht="14.25" customHeight="1" x14ac:dyDescent="0.35">
      <c r="C182" s="27"/>
      <c r="D182" s="27"/>
      <c r="E182" s="27"/>
      <c r="F182" s="27"/>
      <c r="G182" s="27"/>
    </row>
    <row r="183" spans="3:7" ht="14.25" customHeight="1" x14ac:dyDescent="0.35">
      <c r="C183" s="27"/>
      <c r="D183" s="27"/>
      <c r="E183" s="27"/>
      <c r="F183" s="27"/>
      <c r="G183" s="27"/>
    </row>
    <row r="184" spans="3:7" ht="14.25" customHeight="1" x14ac:dyDescent="0.35">
      <c r="C184" s="27"/>
      <c r="D184" s="27"/>
      <c r="E184" s="27"/>
      <c r="F184" s="27"/>
      <c r="G184" s="27"/>
    </row>
    <row r="185" spans="3:7" ht="14.25" customHeight="1" x14ac:dyDescent="0.35">
      <c r="C185" s="27"/>
      <c r="D185" s="27"/>
      <c r="E185" s="27"/>
      <c r="F185" s="27"/>
      <c r="G185" s="27"/>
    </row>
    <row r="186" spans="3:7" ht="14.25" customHeight="1" x14ac:dyDescent="0.35">
      <c r="C186" s="27"/>
      <c r="D186" s="27"/>
      <c r="E186" s="27"/>
      <c r="F186" s="27"/>
      <c r="G186" s="27"/>
    </row>
    <row r="187" spans="3:7" ht="14.25" customHeight="1" x14ac:dyDescent="0.35">
      <c r="C187" s="27"/>
      <c r="D187" s="27"/>
      <c r="E187" s="27"/>
      <c r="F187" s="27"/>
      <c r="G187" s="27"/>
    </row>
    <row r="188" spans="3:7" ht="14.25" customHeight="1" x14ac:dyDescent="0.35">
      <c r="C188" s="27"/>
      <c r="D188" s="27"/>
      <c r="E188" s="27"/>
      <c r="F188" s="27"/>
      <c r="G188" s="27"/>
    </row>
    <row r="189" spans="3:7" ht="14.25" customHeight="1" x14ac:dyDescent="0.35">
      <c r="C189" s="27"/>
      <c r="D189" s="27"/>
      <c r="E189" s="27"/>
      <c r="F189" s="27"/>
      <c r="G189" s="27"/>
    </row>
    <row r="190" spans="3:7" ht="14.25" customHeight="1" x14ac:dyDescent="0.35">
      <c r="C190" s="27"/>
      <c r="D190" s="27"/>
      <c r="E190" s="27"/>
      <c r="F190" s="27"/>
      <c r="G190" s="27"/>
    </row>
    <row r="191" spans="3:7" ht="14.25" customHeight="1" x14ac:dyDescent="0.35">
      <c r="C191" s="27"/>
      <c r="D191" s="27"/>
      <c r="E191" s="27"/>
      <c r="F191" s="27"/>
      <c r="G191" s="27"/>
    </row>
    <row r="192" spans="3:7" ht="14.25" customHeight="1" x14ac:dyDescent="0.35">
      <c r="C192" s="27"/>
      <c r="D192" s="27"/>
      <c r="E192" s="27"/>
      <c r="F192" s="27"/>
      <c r="G192" s="27"/>
    </row>
    <row r="193" spans="3:7" ht="14.25" customHeight="1" x14ac:dyDescent="0.35">
      <c r="C193" s="27"/>
      <c r="D193" s="27"/>
      <c r="E193" s="27"/>
      <c r="F193" s="27"/>
      <c r="G193" s="27"/>
    </row>
    <row r="194" spans="3:7" ht="14.25" customHeight="1" x14ac:dyDescent="0.35">
      <c r="C194" s="27"/>
      <c r="D194" s="27"/>
      <c r="E194" s="27"/>
      <c r="F194" s="27"/>
      <c r="G194" s="27"/>
    </row>
    <row r="195" spans="3:7" ht="14.25" customHeight="1" x14ac:dyDescent="0.35">
      <c r="C195" s="27"/>
      <c r="D195" s="27"/>
      <c r="E195" s="27"/>
      <c r="F195" s="27"/>
      <c r="G195" s="27"/>
    </row>
    <row r="196" spans="3:7" ht="14.25" customHeight="1" x14ac:dyDescent="0.35">
      <c r="C196" s="27"/>
      <c r="D196" s="27"/>
      <c r="E196" s="27"/>
      <c r="F196" s="27"/>
      <c r="G196" s="27"/>
    </row>
    <row r="197" spans="3:7" ht="14.25" customHeight="1" x14ac:dyDescent="0.35">
      <c r="C197" s="27"/>
      <c r="D197" s="27"/>
      <c r="E197" s="27"/>
      <c r="F197" s="27"/>
      <c r="G197" s="27"/>
    </row>
    <row r="198" spans="3:7" ht="14.25" customHeight="1" x14ac:dyDescent="0.35">
      <c r="C198" s="27"/>
      <c r="D198" s="27"/>
      <c r="E198" s="27"/>
      <c r="F198" s="27"/>
      <c r="G198" s="27"/>
    </row>
    <row r="199" spans="3:7" ht="14.25" customHeight="1" x14ac:dyDescent="0.35">
      <c r="C199" s="27"/>
      <c r="D199" s="27"/>
      <c r="E199" s="27"/>
      <c r="F199" s="27"/>
      <c r="G199" s="27"/>
    </row>
    <row r="200" spans="3:7" ht="14.25" customHeight="1" x14ac:dyDescent="0.35">
      <c r="C200" s="27"/>
      <c r="D200" s="27"/>
      <c r="E200" s="27"/>
      <c r="F200" s="27"/>
      <c r="G200" s="27"/>
    </row>
    <row r="201" spans="3:7" ht="14.25" customHeight="1" x14ac:dyDescent="0.35">
      <c r="C201" s="27"/>
      <c r="D201" s="27"/>
      <c r="E201" s="27"/>
      <c r="F201" s="27"/>
      <c r="G201" s="27"/>
    </row>
    <row r="202" spans="3:7" ht="14.25" customHeight="1" x14ac:dyDescent="0.35">
      <c r="C202" s="27"/>
      <c r="D202" s="27"/>
      <c r="E202" s="27"/>
      <c r="F202" s="27"/>
      <c r="G202" s="27"/>
    </row>
    <row r="203" spans="3:7" ht="14.25" customHeight="1" x14ac:dyDescent="0.35">
      <c r="C203" s="27"/>
      <c r="D203" s="27"/>
      <c r="E203" s="27"/>
      <c r="F203" s="27"/>
      <c r="G203" s="27"/>
    </row>
    <row r="204" spans="3:7" ht="14.25" customHeight="1" x14ac:dyDescent="0.35">
      <c r="C204" s="27"/>
      <c r="D204" s="27"/>
      <c r="E204" s="27"/>
      <c r="F204" s="27"/>
      <c r="G204" s="27"/>
    </row>
    <row r="205" spans="3:7" ht="14.25" customHeight="1" x14ac:dyDescent="0.35">
      <c r="C205" s="27"/>
      <c r="D205" s="27"/>
      <c r="E205" s="27"/>
      <c r="F205" s="27"/>
      <c r="G205" s="27"/>
    </row>
    <row r="206" spans="3:7" ht="14.25" customHeight="1" x14ac:dyDescent="0.35">
      <c r="C206" s="27"/>
      <c r="D206" s="27"/>
      <c r="E206" s="27"/>
      <c r="F206" s="27"/>
      <c r="G206" s="27"/>
    </row>
    <row r="207" spans="3:7" ht="14.25" customHeight="1" x14ac:dyDescent="0.35">
      <c r="C207" s="27"/>
      <c r="D207" s="27"/>
      <c r="E207" s="27"/>
      <c r="F207" s="27"/>
      <c r="G207" s="27"/>
    </row>
    <row r="208" spans="3:7" ht="14.25" customHeight="1" x14ac:dyDescent="0.35">
      <c r="C208" s="27"/>
      <c r="D208" s="27"/>
      <c r="E208" s="27"/>
      <c r="F208" s="27"/>
      <c r="G208" s="27"/>
    </row>
    <row r="209" spans="3:7" ht="14.25" customHeight="1" x14ac:dyDescent="0.35">
      <c r="C209" s="27"/>
      <c r="D209" s="27"/>
      <c r="E209" s="27"/>
      <c r="F209" s="27"/>
      <c r="G209" s="27"/>
    </row>
    <row r="210" spans="3:7" ht="14.25" customHeight="1" x14ac:dyDescent="0.35">
      <c r="C210" s="27"/>
      <c r="D210" s="27"/>
      <c r="E210" s="27"/>
      <c r="F210" s="27"/>
      <c r="G210" s="27"/>
    </row>
    <row r="211" spans="3:7" ht="14.25" customHeight="1" x14ac:dyDescent="0.35">
      <c r="C211" s="27"/>
      <c r="D211" s="27"/>
      <c r="E211" s="27"/>
      <c r="F211" s="27"/>
      <c r="G211" s="27"/>
    </row>
    <row r="212" spans="3:7" ht="14.25" customHeight="1" x14ac:dyDescent="0.35">
      <c r="C212" s="27"/>
      <c r="D212" s="27"/>
      <c r="E212" s="27"/>
      <c r="F212" s="27"/>
      <c r="G212" s="27"/>
    </row>
    <row r="213" spans="3:7" ht="14.25" customHeight="1" x14ac:dyDescent="0.35">
      <c r="C213" s="27"/>
      <c r="D213" s="27"/>
      <c r="E213" s="27"/>
      <c r="F213" s="27"/>
      <c r="G213" s="27"/>
    </row>
    <row r="214" spans="3:7" ht="14.25" customHeight="1" x14ac:dyDescent="0.35">
      <c r="C214" s="27"/>
      <c r="D214" s="27"/>
      <c r="E214" s="27"/>
      <c r="F214" s="27"/>
      <c r="G214" s="27"/>
    </row>
    <row r="215" spans="3:7" ht="14.25" customHeight="1" x14ac:dyDescent="0.35">
      <c r="C215" s="27"/>
      <c r="D215" s="27"/>
      <c r="E215" s="27"/>
      <c r="F215" s="27"/>
      <c r="G215" s="27"/>
    </row>
    <row r="216" spans="3:7" ht="14.25" customHeight="1" x14ac:dyDescent="0.35">
      <c r="C216" s="27"/>
      <c r="D216" s="27"/>
      <c r="E216" s="27"/>
      <c r="F216" s="27"/>
      <c r="G216" s="27"/>
    </row>
    <row r="217" spans="3:7" ht="14.25" customHeight="1" x14ac:dyDescent="0.35">
      <c r="C217" s="27"/>
      <c r="D217" s="27"/>
      <c r="E217" s="27"/>
      <c r="F217" s="27"/>
      <c r="G217" s="27"/>
    </row>
    <row r="218" spans="3:7" ht="14.25" customHeight="1" x14ac:dyDescent="0.35">
      <c r="C218" s="27"/>
      <c r="D218" s="27"/>
      <c r="E218" s="27"/>
      <c r="F218" s="27"/>
      <c r="G218" s="27"/>
    </row>
    <row r="219" spans="3:7" ht="14.25" customHeight="1" x14ac:dyDescent="0.35">
      <c r="C219" s="27"/>
      <c r="D219" s="27"/>
      <c r="E219" s="27"/>
      <c r="F219" s="27"/>
      <c r="G219" s="27"/>
    </row>
    <row r="220" spans="3:7" ht="14.25" customHeight="1" x14ac:dyDescent="0.35">
      <c r="C220" s="27"/>
      <c r="D220" s="27"/>
      <c r="E220" s="27"/>
      <c r="F220" s="27"/>
      <c r="G220" s="27"/>
    </row>
    <row r="221" spans="3:7" ht="14.25" customHeight="1" x14ac:dyDescent="0.35">
      <c r="C221" s="27"/>
      <c r="D221" s="27"/>
      <c r="E221" s="27"/>
      <c r="F221" s="27"/>
      <c r="G221" s="27"/>
    </row>
    <row r="222" spans="3:7" ht="14.25" customHeight="1" x14ac:dyDescent="0.35">
      <c r="C222" s="27"/>
      <c r="D222" s="27"/>
      <c r="E222" s="27"/>
      <c r="F222" s="27"/>
      <c r="G222" s="27"/>
    </row>
    <row r="223" spans="3:7" ht="14.25" customHeight="1" x14ac:dyDescent="0.35">
      <c r="C223" s="27"/>
      <c r="D223" s="27"/>
      <c r="E223" s="27"/>
      <c r="F223" s="27"/>
      <c r="G223" s="27"/>
    </row>
    <row r="224" spans="3:7" ht="14.25" customHeight="1" x14ac:dyDescent="0.35">
      <c r="C224" s="27"/>
      <c r="D224" s="27"/>
      <c r="E224" s="27"/>
      <c r="F224" s="27"/>
      <c r="G224" s="27"/>
    </row>
    <row r="225" spans="3:7" ht="14.25" customHeight="1" x14ac:dyDescent="0.35">
      <c r="C225" s="27"/>
      <c r="D225" s="27"/>
      <c r="E225" s="27"/>
      <c r="F225" s="27"/>
      <c r="G225" s="27"/>
    </row>
    <row r="226" spans="3:7" ht="14.25" customHeight="1" x14ac:dyDescent="0.35">
      <c r="C226" s="27"/>
      <c r="D226" s="27"/>
      <c r="E226" s="27"/>
      <c r="F226" s="27"/>
      <c r="G226" s="27"/>
    </row>
    <row r="227" spans="3:7" ht="14.25" customHeight="1" x14ac:dyDescent="0.35">
      <c r="C227" s="27"/>
      <c r="D227" s="27"/>
      <c r="E227" s="27"/>
      <c r="F227" s="27"/>
      <c r="G227" s="27"/>
    </row>
    <row r="228" spans="3:7" ht="14.25" customHeight="1" x14ac:dyDescent="0.35">
      <c r="C228" s="27"/>
      <c r="D228" s="27"/>
      <c r="E228" s="27"/>
      <c r="F228" s="27"/>
      <c r="G228" s="27"/>
    </row>
    <row r="229" spans="3:7" ht="14.25" customHeight="1" x14ac:dyDescent="0.35">
      <c r="C229" s="27"/>
      <c r="D229" s="27"/>
      <c r="E229" s="27"/>
      <c r="F229" s="27"/>
      <c r="G229" s="27"/>
    </row>
    <row r="230" spans="3:7" ht="14.25" customHeight="1" x14ac:dyDescent="0.35">
      <c r="C230" s="27"/>
      <c r="D230" s="27"/>
      <c r="E230" s="27"/>
      <c r="F230" s="27"/>
      <c r="G230" s="27"/>
    </row>
    <row r="231" spans="3:7" ht="14.25" customHeight="1" x14ac:dyDescent="0.35">
      <c r="C231" s="27"/>
      <c r="D231" s="27"/>
      <c r="E231" s="27"/>
      <c r="F231" s="27"/>
      <c r="G231" s="27"/>
    </row>
    <row r="232" spans="3:7" ht="14.25" customHeight="1" x14ac:dyDescent="0.35">
      <c r="C232" s="27"/>
      <c r="D232" s="27"/>
      <c r="E232" s="27"/>
      <c r="F232" s="27"/>
      <c r="G232" s="27"/>
    </row>
    <row r="233" spans="3:7" ht="14.25" customHeight="1" x14ac:dyDescent="0.35">
      <c r="C233" s="27"/>
      <c r="D233" s="27"/>
      <c r="E233" s="27"/>
      <c r="F233" s="27"/>
      <c r="G233" s="27"/>
    </row>
    <row r="234" spans="3:7" ht="14.25" customHeight="1" x14ac:dyDescent="0.35">
      <c r="C234" s="27"/>
      <c r="D234" s="27"/>
      <c r="E234" s="27"/>
      <c r="F234" s="27"/>
      <c r="G234" s="27"/>
    </row>
    <row r="235" spans="3:7" ht="14.25" customHeight="1" x14ac:dyDescent="0.35">
      <c r="C235" s="27"/>
      <c r="D235" s="27"/>
      <c r="E235" s="27"/>
      <c r="F235" s="27"/>
      <c r="G235" s="27"/>
    </row>
    <row r="236" spans="3:7" ht="14.25" customHeight="1" x14ac:dyDescent="0.35">
      <c r="C236" s="27"/>
      <c r="D236" s="27"/>
      <c r="E236" s="27"/>
      <c r="F236" s="27"/>
      <c r="G236" s="27"/>
    </row>
    <row r="237" spans="3:7" ht="14.25" customHeight="1" x14ac:dyDescent="0.35">
      <c r="C237" s="27"/>
      <c r="D237" s="27"/>
      <c r="E237" s="27"/>
      <c r="F237" s="27"/>
      <c r="G237" s="27"/>
    </row>
    <row r="238" spans="3:7" ht="14.25" customHeight="1" x14ac:dyDescent="0.35">
      <c r="C238" s="27"/>
      <c r="D238" s="27"/>
      <c r="E238" s="27"/>
      <c r="F238" s="27"/>
      <c r="G238" s="27"/>
    </row>
    <row r="239" spans="3:7" ht="14.25" customHeight="1" x14ac:dyDescent="0.35">
      <c r="C239" s="27"/>
      <c r="D239" s="27"/>
      <c r="E239" s="27"/>
      <c r="F239" s="27"/>
      <c r="G239" s="27"/>
    </row>
    <row r="240" spans="3:7" ht="14.25" customHeight="1" x14ac:dyDescent="0.35">
      <c r="C240" s="27"/>
      <c r="D240" s="27"/>
      <c r="E240" s="27"/>
      <c r="F240" s="27"/>
      <c r="G240" s="27"/>
    </row>
    <row r="241" spans="3:7" ht="14.25" customHeight="1" x14ac:dyDescent="0.35">
      <c r="C241" s="27"/>
      <c r="D241" s="27"/>
      <c r="E241" s="27"/>
      <c r="F241" s="27"/>
      <c r="G241" s="27"/>
    </row>
    <row r="242" spans="3:7" ht="14.25" customHeight="1" x14ac:dyDescent="0.35">
      <c r="C242" s="27"/>
      <c r="D242" s="27"/>
      <c r="E242" s="27"/>
      <c r="F242" s="27"/>
      <c r="G242" s="27"/>
    </row>
    <row r="243" spans="3:7" ht="14.25" customHeight="1" x14ac:dyDescent="0.35">
      <c r="C243" s="27"/>
      <c r="D243" s="27"/>
      <c r="E243" s="27"/>
      <c r="F243" s="27"/>
      <c r="G243" s="27"/>
    </row>
    <row r="244" spans="3:7" ht="14.25" customHeight="1" x14ac:dyDescent="0.35">
      <c r="C244" s="27"/>
      <c r="D244" s="27"/>
      <c r="E244" s="27"/>
      <c r="F244" s="27"/>
      <c r="G244" s="27"/>
    </row>
    <row r="245" spans="3:7" ht="14.25" customHeight="1" x14ac:dyDescent="0.35">
      <c r="C245" s="27"/>
      <c r="D245" s="27"/>
      <c r="E245" s="27"/>
      <c r="F245" s="27"/>
      <c r="G245" s="27"/>
    </row>
    <row r="246" spans="3:7" ht="14.25" customHeight="1" x14ac:dyDescent="0.35">
      <c r="C246" s="27"/>
      <c r="D246" s="27"/>
      <c r="E246" s="27"/>
      <c r="F246" s="27"/>
      <c r="G246" s="27"/>
    </row>
    <row r="247" spans="3:7" ht="14.25" customHeight="1" x14ac:dyDescent="0.35">
      <c r="C247" s="27"/>
      <c r="D247" s="27"/>
      <c r="E247" s="27"/>
      <c r="F247" s="27"/>
      <c r="G247" s="27"/>
    </row>
    <row r="248" spans="3:7" ht="14.25" customHeight="1" x14ac:dyDescent="0.35">
      <c r="C248" s="27"/>
      <c r="D248" s="27"/>
      <c r="E248" s="27"/>
      <c r="F248" s="27"/>
      <c r="G248" s="27"/>
    </row>
    <row r="249" spans="3:7" ht="14.25" customHeight="1" x14ac:dyDescent="0.35">
      <c r="C249" s="27"/>
      <c r="D249" s="27"/>
      <c r="E249" s="27"/>
      <c r="F249" s="27"/>
      <c r="G249" s="27"/>
    </row>
    <row r="250" spans="3:7" ht="14.25" customHeight="1" x14ac:dyDescent="0.35">
      <c r="C250" s="27"/>
      <c r="D250" s="27"/>
      <c r="E250" s="27"/>
      <c r="F250" s="27"/>
      <c r="G250" s="27"/>
    </row>
    <row r="251" spans="3:7" ht="14.25" customHeight="1" x14ac:dyDescent="0.35">
      <c r="C251" s="27"/>
      <c r="D251" s="27"/>
      <c r="E251" s="27"/>
      <c r="F251" s="27"/>
      <c r="G251" s="27"/>
    </row>
    <row r="252" spans="3:7" ht="14.25" customHeight="1" x14ac:dyDescent="0.35">
      <c r="C252" s="27"/>
      <c r="D252" s="27"/>
      <c r="E252" s="27"/>
      <c r="F252" s="27"/>
      <c r="G252" s="27"/>
    </row>
    <row r="253" spans="3:7" ht="14.25" customHeight="1" x14ac:dyDescent="0.35">
      <c r="C253" s="27"/>
      <c r="D253" s="27"/>
      <c r="E253" s="27"/>
      <c r="F253" s="27"/>
      <c r="G253" s="27"/>
    </row>
    <row r="254" spans="3:7" ht="14.25" customHeight="1" x14ac:dyDescent="0.35">
      <c r="C254" s="27"/>
      <c r="D254" s="27"/>
      <c r="E254" s="27"/>
      <c r="F254" s="27"/>
      <c r="G254" s="27"/>
    </row>
    <row r="255" spans="3:7" ht="14.25" customHeight="1" x14ac:dyDescent="0.35">
      <c r="C255" s="27"/>
      <c r="D255" s="27"/>
      <c r="E255" s="27"/>
      <c r="F255" s="27"/>
      <c r="G255" s="27"/>
    </row>
    <row r="256" spans="3:7" ht="14.25" customHeight="1" x14ac:dyDescent="0.35">
      <c r="C256" s="27"/>
      <c r="D256" s="27"/>
      <c r="E256" s="27"/>
      <c r="F256" s="27"/>
      <c r="G256" s="27"/>
    </row>
    <row r="257" spans="3:7" ht="14.25" customHeight="1" x14ac:dyDescent="0.35">
      <c r="C257" s="27"/>
      <c r="D257" s="27"/>
      <c r="E257" s="27"/>
      <c r="F257" s="27"/>
      <c r="G257" s="27"/>
    </row>
    <row r="258" spans="3:7" ht="14.25" customHeight="1" x14ac:dyDescent="0.35">
      <c r="C258" s="27"/>
      <c r="D258" s="27"/>
      <c r="E258" s="27"/>
      <c r="F258" s="27"/>
      <c r="G258" s="27"/>
    </row>
    <row r="259" spans="3:7" ht="14.25" customHeight="1" x14ac:dyDescent="0.35">
      <c r="C259" s="27"/>
      <c r="D259" s="27"/>
      <c r="E259" s="27"/>
      <c r="F259" s="27"/>
      <c r="G259" s="27"/>
    </row>
    <row r="260" spans="3:7" ht="14.25" customHeight="1" x14ac:dyDescent="0.35">
      <c r="C260" s="27"/>
      <c r="D260" s="27"/>
      <c r="E260" s="27"/>
      <c r="F260" s="27"/>
      <c r="G260" s="27"/>
    </row>
    <row r="261" spans="3:7" ht="14.25" customHeight="1" x14ac:dyDescent="0.35">
      <c r="C261" s="27"/>
      <c r="D261" s="27"/>
      <c r="E261" s="27"/>
      <c r="F261" s="27"/>
      <c r="G261" s="27"/>
    </row>
    <row r="262" spans="3:7" ht="14.25" customHeight="1" x14ac:dyDescent="0.35">
      <c r="C262" s="27"/>
      <c r="D262" s="27"/>
      <c r="E262" s="27"/>
      <c r="F262" s="27"/>
      <c r="G262" s="27"/>
    </row>
    <row r="263" spans="3:7" ht="14.25" customHeight="1" x14ac:dyDescent="0.35">
      <c r="C263" s="27"/>
      <c r="D263" s="27"/>
      <c r="E263" s="27"/>
      <c r="F263" s="27"/>
      <c r="G263" s="27"/>
    </row>
    <row r="264" spans="3:7" ht="14.25" customHeight="1" x14ac:dyDescent="0.35">
      <c r="C264" s="27"/>
      <c r="D264" s="27"/>
      <c r="E264" s="27"/>
      <c r="F264" s="27"/>
      <c r="G264" s="27"/>
    </row>
    <row r="265" spans="3:7" ht="14.25" customHeight="1" x14ac:dyDescent="0.35">
      <c r="C265" s="27"/>
      <c r="D265" s="27"/>
      <c r="E265" s="27"/>
      <c r="F265" s="27"/>
      <c r="G265" s="27"/>
    </row>
    <row r="266" spans="3:7" ht="14.25" customHeight="1" x14ac:dyDescent="0.35">
      <c r="C266" s="27"/>
      <c r="D266" s="27"/>
      <c r="E266" s="27"/>
      <c r="F266" s="27"/>
      <c r="G266" s="27"/>
    </row>
    <row r="267" spans="3:7" ht="14.25" customHeight="1" x14ac:dyDescent="0.35">
      <c r="C267" s="27"/>
      <c r="D267" s="27"/>
      <c r="E267" s="27"/>
      <c r="F267" s="27"/>
      <c r="G267" s="27"/>
    </row>
    <row r="268" spans="3:7" ht="14.25" customHeight="1" x14ac:dyDescent="0.35">
      <c r="C268" s="27"/>
      <c r="D268" s="27"/>
      <c r="E268" s="27"/>
      <c r="F268" s="27"/>
      <c r="G268" s="27"/>
    </row>
    <row r="269" spans="3:7" ht="14.25" customHeight="1" x14ac:dyDescent="0.35">
      <c r="C269" s="27"/>
      <c r="D269" s="27"/>
      <c r="E269" s="27"/>
      <c r="F269" s="27"/>
      <c r="G269" s="27"/>
    </row>
    <row r="270" spans="3:7" ht="14.25" customHeight="1" x14ac:dyDescent="0.35">
      <c r="C270" s="27"/>
      <c r="D270" s="27"/>
      <c r="E270" s="27"/>
      <c r="F270" s="27"/>
      <c r="G270" s="27"/>
    </row>
    <row r="271" spans="3:7" ht="14.25" customHeight="1" x14ac:dyDescent="0.35">
      <c r="C271" s="27"/>
      <c r="D271" s="27"/>
      <c r="E271" s="27"/>
      <c r="F271" s="27"/>
      <c r="G271" s="27"/>
    </row>
    <row r="272" spans="3:7" ht="14.25" customHeight="1" x14ac:dyDescent="0.35">
      <c r="C272" s="27"/>
      <c r="D272" s="27"/>
      <c r="E272" s="27"/>
      <c r="F272" s="27"/>
      <c r="G272" s="27"/>
    </row>
    <row r="273" spans="3:7" ht="14.25" customHeight="1" x14ac:dyDescent="0.35">
      <c r="C273" s="27"/>
      <c r="D273" s="27"/>
      <c r="E273" s="27"/>
      <c r="F273" s="27"/>
      <c r="G273" s="27"/>
    </row>
    <row r="274" spans="3:7" ht="14.25" customHeight="1" x14ac:dyDescent="0.35">
      <c r="C274" s="27"/>
      <c r="D274" s="27"/>
      <c r="E274" s="27"/>
      <c r="F274" s="27"/>
      <c r="G274" s="27"/>
    </row>
    <row r="275" spans="3:7" ht="14.25" customHeight="1" x14ac:dyDescent="0.35">
      <c r="C275" s="27"/>
      <c r="D275" s="27"/>
      <c r="E275" s="27"/>
      <c r="F275" s="27"/>
      <c r="G275" s="27"/>
    </row>
    <row r="276" spans="3:7" ht="14.25" customHeight="1" x14ac:dyDescent="0.35">
      <c r="C276" s="27"/>
      <c r="D276" s="27"/>
      <c r="E276" s="27"/>
      <c r="F276" s="27"/>
      <c r="G276" s="27"/>
    </row>
    <row r="277" spans="3:7" ht="14.25" customHeight="1" x14ac:dyDescent="0.35">
      <c r="C277" s="27"/>
      <c r="D277" s="27"/>
      <c r="E277" s="27"/>
      <c r="F277" s="27"/>
      <c r="G277" s="27"/>
    </row>
    <row r="278" spans="3:7" ht="14.25" customHeight="1" x14ac:dyDescent="0.35">
      <c r="C278" s="27"/>
      <c r="D278" s="27"/>
      <c r="E278" s="27"/>
      <c r="F278" s="27"/>
      <c r="G278" s="27"/>
    </row>
    <row r="279" spans="3:7" ht="14.25" customHeight="1" x14ac:dyDescent="0.35">
      <c r="C279" s="27"/>
      <c r="D279" s="27"/>
      <c r="E279" s="27"/>
      <c r="F279" s="27"/>
      <c r="G279" s="27"/>
    </row>
    <row r="280" spans="3:7" ht="14.25" customHeight="1" x14ac:dyDescent="0.35">
      <c r="C280" s="27"/>
      <c r="D280" s="27"/>
      <c r="E280" s="27"/>
      <c r="F280" s="27"/>
      <c r="G280" s="27"/>
    </row>
    <row r="281" spans="3:7" ht="14.25" customHeight="1" x14ac:dyDescent="0.35">
      <c r="C281" s="27"/>
      <c r="D281" s="27"/>
      <c r="E281" s="27"/>
      <c r="F281" s="27"/>
      <c r="G281" s="27"/>
    </row>
    <row r="282" spans="3:7" ht="14.25" customHeight="1" x14ac:dyDescent="0.35">
      <c r="C282" s="27"/>
      <c r="D282" s="27"/>
      <c r="E282" s="27"/>
      <c r="F282" s="27"/>
      <c r="G282" s="27"/>
    </row>
    <row r="283" spans="3:7" ht="14.25" customHeight="1" x14ac:dyDescent="0.35">
      <c r="C283" s="27"/>
      <c r="D283" s="27"/>
      <c r="E283" s="27"/>
      <c r="F283" s="27"/>
      <c r="G283" s="27"/>
    </row>
    <row r="284" spans="3:7" ht="14.25" customHeight="1" x14ac:dyDescent="0.35">
      <c r="C284" s="27"/>
      <c r="D284" s="27"/>
      <c r="E284" s="27"/>
      <c r="F284" s="27"/>
      <c r="G284" s="27"/>
    </row>
    <row r="285" spans="3:7" ht="14.25" customHeight="1" x14ac:dyDescent="0.35">
      <c r="C285" s="27"/>
      <c r="D285" s="27"/>
      <c r="E285" s="27"/>
      <c r="F285" s="27"/>
      <c r="G285" s="27"/>
    </row>
    <row r="286" spans="3:7" ht="14.25" customHeight="1" x14ac:dyDescent="0.35">
      <c r="C286" s="27"/>
      <c r="D286" s="27"/>
      <c r="E286" s="27"/>
      <c r="F286" s="27"/>
      <c r="G286" s="27"/>
    </row>
    <row r="287" spans="3:7" ht="14.25" customHeight="1" x14ac:dyDescent="0.35">
      <c r="C287" s="27"/>
      <c r="D287" s="27"/>
      <c r="E287" s="27"/>
      <c r="F287" s="27"/>
      <c r="G287" s="27"/>
    </row>
    <row r="288" spans="3:7" ht="14.25" customHeight="1" x14ac:dyDescent="0.35">
      <c r="C288" s="27"/>
      <c r="D288" s="27"/>
      <c r="E288" s="27"/>
      <c r="F288" s="27"/>
      <c r="G288" s="27"/>
    </row>
    <row r="289" spans="3:7" ht="14.25" customHeight="1" x14ac:dyDescent="0.35">
      <c r="C289" s="27"/>
      <c r="D289" s="27"/>
      <c r="E289" s="27"/>
      <c r="F289" s="27"/>
      <c r="G289" s="27"/>
    </row>
    <row r="290" spans="3:7" ht="14.25" customHeight="1" x14ac:dyDescent="0.35">
      <c r="C290" s="27"/>
      <c r="D290" s="27"/>
      <c r="E290" s="27"/>
      <c r="F290" s="27"/>
      <c r="G290" s="27"/>
    </row>
    <row r="291" spans="3:7" ht="14.25" customHeight="1" x14ac:dyDescent="0.35">
      <c r="C291" s="27"/>
      <c r="D291" s="27"/>
      <c r="E291" s="27"/>
      <c r="F291" s="27"/>
      <c r="G291" s="27"/>
    </row>
    <row r="292" spans="3:7" ht="14.25" customHeight="1" x14ac:dyDescent="0.35">
      <c r="C292" s="27"/>
      <c r="D292" s="27"/>
      <c r="E292" s="27"/>
      <c r="F292" s="27"/>
      <c r="G292" s="27"/>
    </row>
    <row r="293" spans="3:7" ht="14.25" customHeight="1" x14ac:dyDescent="0.35">
      <c r="C293" s="27"/>
      <c r="D293" s="27"/>
      <c r="E293" s="27"/>
      <c r="F293" s="27"/>
      <c r="G293" s="27"/>
    </row>
    <row r="294" spans="3:7" ht="14.25" customHeight="1" x14ac:dyDescent="0.35">
      <c r="C294" s="27"/>
      <c r="D294" s="27"/>
      <c r="E294" s="27"/>
      <c r="F294" s="27"/>
      <c r="G294" s="27"/>
    </row>
    <row r="295" spans="3:7" ht="14.25" customHeight="1" x14ac:dyDescent="0.35">
      <c r="C295" s="27"/>
      <c r="D295" s="27"/>
      <c r="E295" s="27"/>
      <c r="F295" s="27"/>
      <c r="G295" s="27"/>
    </row>
    <row r="296" spans="3:7" ht="14.25" customHeight="1" x14ac:dyDescent="0.35">
      <c r="C296" s="27"/>
      <c r="D296" s="27"/>
      <c r="E296" s="27"/>
      <c r="F296" s="27"/>
      <c r="G296" s="27"/>
    </row>
    <row r="297" spans="3:7" ht="14.25" customHeight="1" x14ac:dyDescent="0.35">
      <c r="C297" s="27"/>
      <c r="D297" s="27"/>
      <c r="E297" s="27"/>
      <c r="F297" s="27"/>
      <c r="G297" s="27"/>
    </row>
    <row r="298" spans="3:7" ht="14.25" customHeight="1" x14ac:dyDescent="0.35">
      <c r="C298" s="27"/>
      <c r="D298" s="27"/>
      <c r="E298" s="27"/>
      <c r="F298" s="27"/>
      <c r="G298" s="27"/>
    </row>
    <row r="299" spans="3:7" ht="14.25" customHeight="1" x14ac:dyDescent="0.35">
      <c r="C299" s="27"/>
      <c r="D299" s="27"/>
      <c r="E299" s="27"/>
      <c r="F299" s="27"/>
      <c r="G299" s="27"/>
    </row>
    <row r="300" spans="3:7" ht="14.25" customHeight="1" x14ac:dyDescent="0.35">
      <c r="C300" s="27"/>
      <c r="D300" s="27"/>
      <c r="E300" s="27"/>
      <c r="F300" s="27"/>
      <c r="G300" s="27"/>
    </row>
    <row r="301" spans="3:7" ht="14.25" customHeight="1" x14ac:dyDescent="0.35">
      <c r="C301" s="27"/>
      <c r="D301" s="27"/>
      <c r="E301" s="27"/>
      <c r="F301" s="27"/>
      <c r="G301" s="27"/>
    </row>
    <row r="302" spans="3:7" ht="14.25" customHeight="1" x14ac:dyDescent="0.35">
      <c r="C302" s="27"/>
      <c r="D302" s="27"/>
      <c r="E302" s="27"/>
      <c r="F302" s="27"/>
      <c r="G302" s="27"/>
    </row>
    <row r="303" spans="3:7" ht="14.25" customHeight="1" x14ac:dyDescent="0.35">
      <c r="C303" s="27"/>
      <c r="D303" s="27"/>
      <c r="E303" s="27"/>
      <c r="F303" s="27"/>
      <c r="G303" s="27"/>
    </row>
    <row r="304" spans="3:7" ht="14.25" customHeight="1" x14ac:dyDescent="0.35">
      <c r="C304" s="27"/>
      <c r="D304" s="27"/>
      <c r="E304" s="27"/>
      <c r="F304" s="27"/>
      <c r="G304" s="27"/>
    </row>
    <row r="305" spans="3:7" ht="14.25" customHeight="1" x14ac:dyDescent="0.35">
      <c r="C305" s="27"/>
      <c r="D305" s="27"/>
      <c r="E305" s="27"/>
      <c r="F305" s="27"/>
      <c r="G305" s="27"/>
    </row>
    <row r="306" spans="3:7" ht="14.25" customHeight="1" x14ac:dyDescent="0.35">
      <c r="C306" s="27"/>
      <c r="D306" s="27"/>
      <c r="E306" s="27"/>
      <c r="F306" s="27"/>
      <c r="G306" s="27"/>
    </row>
    <row r="307" spans="3:7" ht="14.25" customHeight="1" x14ac:dyDescent="0.35">
      <c r="C307" s="27"/>
      <c r="D307" s="27"/>
      <c r="E307" s="27"/>
      <c r="F307" s="27"/>
      <c r="G307" s="27"/>
    </row>
    <row r="308" spans="3:7" ht="14.25" customHeight="1" x14ac:dyDescent="0.35">
      <c r="C308" s="27"/>
      <c r="D308" s="27"/>
      <c r="E308" s="27"/>
      <c r="F308" s="27"/>
      <c r="G308" s="27"/>
    </row>
    <row r="309" spans="3:7" ht="14.25" customHeight="1" x14ac:dyDescent="0.35">
      <c r="C309" s="27"/>
      <c r="D309" s="27"/>
      <c r="E309" s="27"/>
      <c r="F309" s="27"/>
      <c r="G309" s="27"/>
    </row>
    <row r="310" spans="3:7" ht="14.25" customHeight="1" x14ac:dyDescent="0.35">
      <c r="C310" s="27"/>
      <c r="D310" s="27"/>
      <c r="E310" s="27"/>
      <c r="F310" s="27"/>
      <c r="G310" s="27"/>
    </row>
    <row r="311" spans="3:7" ht="14.25" customHeight="1" x14ac:dyDescent="0.35">
      <c r="C311" s="27"/>
      <c r="D311" s="27"/>
      <c r="E311" s="27"/>
      <c r="F311" s="27"/>
      <c r="G311" s="27"/>
    </row>
    <row r="312" spans="3:7" ht="14.25" customHeight="1" x14ac:dyDescent="0.35">
      <c r="C312" s="27"/>
      <c r="D312" s="27"/>
      <c r="E312" s="27"/>
      <c r="F312" s="27"/>
      <c r="G312" s="27"/>
    </row>
    <row r="313" spans="3:7" ht="14.25" customHeight="1" x14ac:dyDescent="0.35">
      <c r="C313" s="27"/>
      <c r="D313" s="27"/>
      <c r="E313" s="27"/>
      <c r="F313" s="27"/>
      <c r="G313" s="27"/>
    </row>
    <row r="314" spans="3:7" ht="14.25" customHeight="1" x14ac:dyDescent="0.35">
      <c r="C314" s="27"/>
      <c r="D314" s="27"/>
      <c r="E314" s="27"/>
      <c r="F314" s="27"/>
      <c r="G314" s="27"/>
    </row>
    <row r="315" spans="3:7" ht="14.25" customHeight="1" x14ac:dyDescent="0.35">
      <c r="C315" s="27"/>
      <c r="D315" s="27"/>
      <c r="E315" s="27"/>
      <c r="F315" s="27"/>
      <c r="G315" s="27"/>
    </row>
    <row r="316" spans="3:7" ht="14.25" customHeight="1" x14ac:dyDescent="0.35">
      <c r="C316" s="27"/>
      <c r="D316" s="27"/>
      <c r="E316" s="27"/>
      <c r="F316" s="27"/>
      <c r="G316" s="27"/>
    </row>
    <row r="317" spans="3:7" ht="14.25" customHeight="1" x14ac:dyDescent="0.35">
      <c r="C317" s="27"/>
      <c r="D317" s="27"/>
      <c r="E317" s="27"/>
      <c r="F317" s="27"/>
      <c r="G317" s="27"/>
    </row>
    <row r="318" spans="3:7" ht="14.25" customHeight="1" x14ac:dyDescent="0.35">
      <c r="C318" s="27"/>
      <c r="D318" s="27"/>
      <c r="E318" s="27"/>
      <c r="F318" s="27"/>
      <c r="G318" s="27"/>
    </row>
    <row r="319" spans="3:7" ht="14.25" customHeight="1" x14ac:dyDescent="0.35">
      <c r="C319" s="27"/>
      <c r="D319" s="27"/>
      <c r="E319" s="27"/>
      <c r="F319" s="27"/>
      <c r="G319" s="27"/>
    </row>
    <row r="320" spans="3:7" ht="14.25" customHeight="1" x14ac:dyDescent="0.35">
      <c r="C320" s="27"/>
      <c r="D320" s="27"/>
      <c r="E320" s="27"/>
      <c r="F320" s="27"/>
      <c r="G320" s="27"/>
    </row>
    <row r="321" spans="3:7" ht="14.25" customHeight="1" x14ac:dyDescent="0.35">
      <c r="C321" s="27"/>
      <c r="D321" s="27"/>
      <c r="E321" s="27"/>
      <c r="F321" s="27"/>
      <c r="G321" s="27"/>
    </row>
    <row r="322" spans="3:7" ht="14.25" customHeight="1" x14ac:dyDescent="0.35">
      <c r="C322" s="27"/>
      <c r="D322" s="27"/>
      <c r="E322" s="27"/>
      <c r="F322" s="27"/>
      <c r="G322" s="27"/>
    </row>
    <row r="323" spans="3:7" ht="14.25" customHeight="1" x14ac:dyDescent="0.35">
      <c r="C323" s="27"/>
      <c r="D323" s="27"/>
      <c r="E323" s="27"/>
      <c r="F323" s="27"/>
      <c r="G323" s="27"/>
    </row>
    <row r="324" spans="3:7" ht="14.25" customHeight="1" x14ac:dyDescent="0.35">
      <c r="C324" s="27"/>
      <c r="D324" s="27"/>
      <c r="E324" s="27"/>
      <c r="F324" s="27"/>
      <c r="G324" s="27"/>
    </row>
    <row r="325" spans="3:7" ht="14.25" customHeight="1" x14ac:dyDescent="0.35">
      <c r="C325" s="27"/>
      <c r="D325" s="27"/>
      <c r="E325" s="27"/>
      <c r="F325" s="27"/>
      <c r="G325" s="27"/>
    </row>
    <row r="326" spans="3:7" ht="14.25" customHeight="1" x14ac:dyDescent="0.35">
      <c r="C326" s="27"/>
      <c r="D326" s="27"/>
      <c r="E326" s="27"/>
      <c r="F326" s="27"/>
      <c r="G326" s="27"/>
    </row>
    <row r="327" spans="3:7" ht="14.25" customHeight="1" x14ac:dyDescent="0.35">
      <c r="C327" s="27"/>
      <c r="D327" s="27"/>
      <c r="E327" s="27"/>
      <c r="F327" s="27"/>
      <c r="G327" s="27"/>
    </row>
    <row r="328" spans="3:7" ht="14.25" customHeight="1" x14ac:dyDescent="0.35">
      <c r="C328" s="27"/>
      <c r="D328" s="27"/>
      <c r="E328" s="27"/>
      <c r="F328" s="27"/>
      <c r="G328" s="27"/>
    </row>
    <row r="329" spans="3:7" ht="14.25" customHeight="1" x14ac:dyDescent="0.35">
      <c r="C329" s="27"/>
      <c r="D329" s="27"/>
      <c r="E329" s="27"/>
      <c r="F329" s="27"/>
      <c r="G329" s="27"/>
    </row>
    <row r="330" spans="3:7" ht="14.25" customHeight="1" x14ac:dyDescent="0.35">
      <c r="C330" s="27"/>
      <c r="D330" s="27"/>
      <c r="E330" s="27"/>
      <c r="F330" s="27"/>
      <c r="G330" s="27"/>
    </row>
    <row r="331" spans="3:7" ht="14.25" customHeight="1" x14ac:dyDescent="0.35">
      <c r="C331" s="27"/>
      <c r="D331" s="27"/>
      <c r="E331" s="27"/>
      <c r="F331" s="27"/>
      <c r="G331" s="27"/>
    </row>
    <row r="332" spans="3:7" ht="14.25" customHeight="1" x14ac:dyDescent="0.35">
      <c r="C332" s="27"/>
      <c r="D332" s="27"/>
      <c r="E332" s="27"/>
      <c r="F332" s="27"/>
      <c r="G332" s="27"/>
    </row>
    <row r="333" spans="3:7" ht="14.25" customHeight="1" x14ac:dyDescent="0.35">
      <c r="C333" s="27"/>
      <c r="D333" s="27"/>
      <c r="E333" s="27"/>
      <c r="F333" s="27"/>
      <c r="G333" s="27"/>
    </row>
    <row r="334" spans="3:7" ht="14.25" customHeight="1" x14ac:dyDescent="0.35">
      <c r="C334" s="27"/>
      <c r="D334" s="27"/>
      <c r="E334" s="27"/>
      <c r="F334" s="27"/>
      <c r="G334" s="27"/>
    </row>
    <row r="335" spans="3:7" ht="14.25" customHeight="1" x14ac:dyDescent="0.35">
      <c r="C335" s="27"/>
      <c r="D335" s="27"/>
      <c r="E335" s="27"/>
      <c r="F335" s="27"/>
      <c r="G335" s="27"/>
    </row>
    <row r="336" spans="3:7" ht="14.25" customHeight="1" x14ac:dyDescent="0.35">
      <c r="C336" s="27"/>
      <c r="D336" s="27"/>
      <c r="E336" s="27"/>
      <c r="F336" s="27"/>
      <c r="G336" s="27"/>
    </row>
    <row r="337" spans="3:7" ht="14.25" customHeight="1" x14ac:dyDescent="0.35">
      <c r="C337" s="27"/>
      <c r="D337" s="27"/>
      <c r="E337" s="27"/>
      <c r="F337" s="27"/>
      <c r="G337" s="27"/>
    </row>
    <row r="338" spans="3:7" ht="14.25" customHeight="1" x14ac:dyDescent="0.35">
      <c r="C338" s="27"/>
      <c r="D338" s="27"/>
      <c r="E338" s="27"/>
      <c r="F338" s="27"/>
      <c r="G338" s="27"/>
    </row>
    <row r="339" spans="3:7" ht="14.25" customHeight="1" x14ac:dyDescent="0.35">
      <c r="C339" s="27"/>
      <c r="D339" s="27"/>
      <c r="E339" s="27"/>
      <c r="F339" s="27"/>
      <c r="G339" s="27"/>
    </row>
    <row r="340" spans="3:7" ht="14.25" customHeight="1" x14ac:dyDescent="0.35">
      <c r="C340" s="27"/>
      <c r="D340" s="27"/>
      <c r="E340" s="27"/>
      <c r="F340" s="27"/>
      <c r="G340" s="27"/>
    </row>
    <row r="341" spans="3:7" ht="14.25" customHeight="1" x14ac:dyDescent="0.35">
      <c r="C341" s="27"/>
      <c r="D341" s="27"/>
      <c r="E341" s="27"/>
      <c r="F341" s="27"/>
      <c r="G341" s="27"/>
    </row>
    <row r="342" spans="3:7" ht="14.25" customHeight="1" x14ac:dyDescent="0.35">
      <c r="C342" s="27"/>
      <c r="D342" s="27"/>
      <c r="E342" s="27"/>
      <c r="F342" s="27"/>
      <c r="G342" s="27"/>
    </row>
    <row r="343" spans="3:7" ht="14.25" customHeight="1" x14ac:dyDescent="0.35">
      <c r="C343" s="27"/>
      <c r="D343" s="27"/>
      <c r="E343" s="27"/>
      <c r="F343" s="27"/>
      <c r="G343" s="27"/>
    </row>
    <row r="344" spans="3:7" ht="14.25" customHeight="1" x14ac:dyDescent="0.35">
      <c r="C344" s="27"/>
      <c r="D344" s="27"/>
      <c r="E344" s="27"/>
      <c r="F344" s="27"/>
      <c r="G344" s="27"/>
    </row>
    <row r="345" spans="3:7" ht="14.25" customHeight="1" x14ac:dyDescent="0.35">
      <c r="C345" s="27"/>
      <c r="D345" s="27"/>
      <c r="E345" s="27"/>
      <c r="F345" s="27"/>
      <c r="G345" s="27"/>
    </row>
    <row r="346" spans="3:7" ht="14.25" customHeight="1" x14ac:dyDescent="0.35">
      <c r="C346" s="27"/>
      <c r="D346" s="27"/>
      <c r="E346" s="27"/>
      <c r="F346" s="27"/>
      <c r="G346" s="27"/>
    </row>
    <row r="347" spans="3:7" ht="14.25" customHeight="1" x14ac:dyDescent="0.35">
      <c r="C347" s="27"/>
      <c r="D347" s="27"/>
      <c r="E347" s="27"/>
      <c r="F347" s="27"/>
      <c r="G347" s="27"/>
    </row>
    <row r="348" spans="3:7" ht="14.25" customHeight="1" x14ac:dyDescent="0.35">
      <c r="C348" s="27"/>
      <c r="D348" s="27"/>
      <c r="E348" s="27"/>
      <c r="F348" s="27"/>
      <c r="G348" s="27"/>
    </row>
    <row r="349" spans="3:7" ht="14.25" customHeight="1" x14ac:dyDescent="0.35">
      <c r="C349" s="27"/>
      <c r="D349" s="27"/>
      <c r="E349" s="27"/>
      <c r="F349" s="27"/>
      <c r="G349" s="27"/>
    </row>
    <row r="350" spans="3:7" ht="14.25" customHeight="1" x14ac:dyDescent="0.35">
      <c r="C350" s="27"/>
      <c r="D350" s="27"/>
      <c r="E350" s="27"/>
      <c r="F350" s="27"/>
      <c r="G350" s="27"/>
    </row>
    <row r="351" spans="3:7" ht="14.25" customHeight="1" x14ac:dyDescent="0.35">
      <c r="C351" s="27"/>
      <c r="D351" s="27"/>
      <c r="E351" s="27"/>
      <c r="F351" s="27"/>
      <c r="G351" s="27"/>
    </row>
    <row r="352" spans="3:7" ht="14.25" customHeight="1" x14ac:dyDescent="0.35">
      <c r="C352" s="27"/>
      <c r="D352" s="27"/>
      <c r="E352" s="27"/>
      <c r="F352" s="27"/>
      <c r="G352" s="27"/>
    </row>
    <row r="353" spans="3:7" ht="14.25" customHeight="1" x14ac:dyDescent="0.35">
      <c r="C353" s="27"/>
      <c r="D353" s="27"/>
      <c r="E353" s="27"/>
      <c r="F353" s="27"/>
      <c r="G353" s="27"/>
    </row>
    <row r="354" spans="3:7" ht="14.25" customHeight="1" x14ac:dyDescent="0.35">
      <c r="C354" s="27"/>
      <c r="D354" s="27"/>
      <c r="E354" s="27"/>
      <c r="F354" s="27"/>
      <c r="G354" s="27"/>
    </row>
    <row r="355" spans="3:7" ht="14.25" customHeight="1" x14ac:dyDescent="0.35">
      <c r="C355" s="27"/>
      <c r="D355" s="27"/>
      <c r="E355" s="27"/>
      <c r="F355" s="27"/>
      <c r="G355" s="27"/>
    </row>
    <row r="356" spans="3:7" ht="14.25" customHeight="1" x14ac:dyDescent="0.35">
      <c r="C356" s="27"/>
      <c r="D356" s="27"/>
      <c r="E356" s="27"/>
      <c r="F356" s="27"/>
      <c r="G356" s="27"/>
    </row>
    <row r="357" spans="3:7" ht="14.25" customHeight="1" x14ac:dyDescent="0.35">
      <c r="C357" s="27"/>
      <c r="D357" s="27"/>
      <c r="E357" s="27"/>
      <c r="F357" s="27"/>
      <c r="G357" s="27"/>
    </row>
    <row r="358" spans="3:7" ht="14.25" customHeight="1" x14ac:dyDescent="0.35">
      <c r="C358" s="27"/>
      <c r="D358" s="27"/>
      <c r="E358" s="27"/>
      <c r="F358" s="27"/>
      <c r="G358" s="27"/>
    </row>
    <row r="359" spans="3:7" ht="14.25" customHeight="1" x14ac:dyDescent="0.35">
      <c r="C359" s="27"/>
      <c r="D359" s="27"/>
      <c r="E359" s="27"/>
      <c r="F359" s="27"/>
      <c r="G359" s="27"/>
    </row>
    <row r="360" spans="3:7" ht="14.25" customHeight="1" x14ac:dyDescent="0.35">
      <c r="C360" s="27"/>
      <c r="D360" s="27"/>
      <c r="E360" s="27"/>
      <c r="F360" s="27"/>
      <c r="G360" s="27"/>
    </row>
    <row r="361" spans="3:7" ht="14.25" customHeight="1" x14ac:dyDescent="0.35">
      <c r="C361" s="27"/>
      <c r="D361" s="27"/>
      <c r="E361" s="27"/>
      <c r="F361" s="27"/>
      <c r="G361" s="27"/>
    </row>
    <row r="362" spans="3:7" ht="14.25" customHeight="1" x14ac:dyDescent="0.35">
      <c r="C362" s="27"/>
      <c r="D362" s="27"/>
      <c r="E362" s="27"/>
      <c r="F362" s="27"/>
      <c r="G362" s="27"/>
    </row>
    <row r="363" spans="3:7" ht="14.25" customHeight="1" x14ac:dyDescent="0.35">
      <c r="C363" s="27"/>
      <c r="D363" s="27"/>
      <c r="E363" s="27"/>
      <c r="F363" s="27"/>
      <c r="G363" s="27"/>
    </row>
    <row r="364" spans="3:7" ht="14.25" customHeight="1" x14ac:dyDescent="0.35">
      <c r="C364" s="27"/>
      <c r="D364" s="27"/>
      <c r="E364" s="27"/>
      <c r="F364" s="27"/>
      <c r="G364" s="27"/>
    </row>
    <row r="365" spans="3:7" ht="14.25" customHeight="1" x14ac:dyDescent="0.35">
      <c r="C365" s="27"/>
      <c r="D365" s="27"/>
      <c r="E365" s="27"/>
      <c r="F365" s="27"/>
      <c r="G365" s="27"/>
    </row>
    <row r="366" spans="3:7" ht="14.25" customHeight="1" x14ac:dyDescent="0.35">
      <c r="C366" s="27"/>
      <c r="D366" s="27"/>
      <c r="E366" s="27"/>
      <c r="F366" s="27"/>
      <c r="G366" s="27"/>
    </row>
    <row r="367" spans="3:7" ht="14.25" customHeight="1" x14ac:dyDescent="0.35">
      <c r="C367" s="27"/>
      <c r="D367" s="27"/>
      <c r="E367" s="27"/>
      <c r="F367" s="27"/>
      <c r="G367" s="27"/>
    </row>
    <row r="368" spans="3:7" ht="14.25" customHeight="1" x14ac:dyDescent="0.35">
      <c r="C368" s="27"/>
      <c r="D368" s="27"/>
      <c r="E368" s="27"/>
      <c r="F368" s="27"/>
      <c r="G368" s="27"/>
    </row>
    <row r="369" spans="3:7" ht="14.25" customHeight="1" x14ac:dyDescent="0.35">
      <c r="C369" s="27"/>
      <c r="D369" s="27"/>
      <c r="E369" s="27"/>
      <c r="F369" s="27"/>
      <c r="G369" s="27"/>
    </row>
    <row r="370" spans="3:7" ht="14.25" customHeight="1" x14ac:dyDescent="0.35">
      <c r="C370" s="27"/>
      <c r="D370" s="27"/>
      <c r="E370" s="27"/>
      <c r="F370" s="27"/>
      <c r="G370" s="27"/>
    </row>
    <row r="371" spans="3:7" ht="14.25" customHeight="1" x14ac:dyDescent="0.35">
      <c r="C371" s="27"/>
      <c r="D371" s="27"/>
      <c r="E371" s="27"/>
      <c r="F371" s="27"/>
      <c r="G371" s="27"/>
    </row>
    <row r="372" spans="3:7" ht="14.25" customHeight="1" x14ac:dyDescent="0.35">
      <c r="C372" s="27"/>
      <c r="D372" s="27"/>
      <c r="E372" s="27"/>
      <c r="F372" s="27"/>
      <c r="G372" s="27"/>
    </row>
    <row r="373" spans="3:7" ht="14.25" customHeight="1" x14ac:dyDescent="0.35">
      <c r="C373" s="27"/>
      <c r="D373" s="27"/>
      <c r="E373" s="27"/>
      <c r="F373" s="27"/>
      <c r="G373" s="27"/>
    </row>
    <row r="374" spans="3:7" ht="14.25" customHeight="1" x14ac:dyDescent="0.35">
      <c r="C374" s="27"/>
      <c r="D374" s="27"/>
      <c r="E374" s="27"/>
      <c r="F374" s="27"/>
      <c r="G374" s="27"/>
    </row>
    <row r="375" spans="3:7" ht="14.25" customHeight="1" x14ac:dyDescent="0.35">
      <c r="C375" s="27"/>
      <c r="D375" s="27"/>
      <c r="E375" s="27"/>
      <c r="F375" s="27"/>
      <c r="G375" s="27"/>
    </row>
    <row r="376" spans="3:7" ht="14.25" customHeight="1" x14ac:dyDescent="0.35">
      <c r="C376" s="27"/>
      <c r="D376" s="27"/>
      <c r="E376" s="27"/>
      <c r="F376" s="27"/>
      <c r="G376" s="27"/>
    </row>
    <row r="377" spans="3:7" ht="14.25" customHeight="1" x14ac:dyDescent="0.35">
      <c r="C377" s="27"/>
      <c r="D377" s="27"/>
      <c r="E377" s="27"/>
      <c r="F377" s="27"/>
      <c r="G377" s="27"/>
    </row>
    <row r="378" spans="3:7" ht="14.25" customHeight="1" x14ac:dyDescent="0.35">
      <c r="C378" s="27"/>
      <c r="D378" s="27"/>
      <c r="E378" s="27"/>
      <c r="F378" s="27"/>
      <c r="G378" s="27"/>
    </row>
    <row r="379" spans="3:7" ht="14.25" customHeight="1" x14ac:dyDescent="0.35">
      <c r="C379" s="27"/>
      <c r="D379" s="27"/>
      <c r="E379" s="27"/>
      <c r="F379" s="27"/>
      <c r="G379" s="27"/>
    </row>
    <row r="380" spans="3:7" ht="14.25" customHeight="1" x14ac:dyDescent="0.35">
      <c r="C380" s="27"/>
      <c r="D380" s="27"/>
      <c r="E380" s="27"/>
      <c r="F380" s="27"/>
      <c r="G380" s="27"/>
    </row>
    <row r="381" spans="3:7" ht="14.25" customHeight="1" x14ac:dyDescent="0.35">
      <c r="C381" s="27"/>
      <c r="D381" s="27"/>
      <c r="E381" s="27"/>
      <c r="F381" s="27"/>
      <c r="G381" s="27"/>
    </row>
    <row r="382" spans="3:7" ht="14.25" customHeight="1" x14ac:dyDescent="0.35">
      <c r="C382" s="27"/>
      <c r="D382" s="27"/>
      <c r="E382" s="27"/>
      <c r="F382" s="27"/>
      <c r="G382" s="27"/>
    </row>
    <row r="383" spans="3:7" ht="14.25" customHeight="1" x14ac:dyDescent="0.35">
      <c r="C383" s="27"/>
      <c r="D383" s="27"/>
      <c r="E383" s="27"/>
      <c r="F383" s="27"/>
      <c r="G383" s="27"/>
    </row>
    <row r="384" spans="3:7" ht="14.25" customHeight="1" x14ac:dyDescent="0.35">
      <c r="C384" s="27"/>
      <c r="D384" s="27"/>
      <c r="E384" s="27"/>
      <c r="F384" s="27"/>
      <c r="G384" s="27"/>
    </row>
    <row r="385" spans="3:7" ht="14.25" customHeight="1" x14ac:dyDescent="0.35">
      <c r="C385" s="27"/>
      <c r="D385" s="27"/>
      <c r="E385" s="27"/>
      <c r="F385" s="27"/>
      <c r="G385" s="27"/>
    </row>
    <row r="386" spans="3:7" ht="14.25" customHeight="1" x14ac:dyDescent="0.35">
      <c r="C386" s="27"/>
      <c r="D386" s="27"/>
      <c r="E386" s="27"/>
      <c r="F386" s="27"/>
      <c r="G386" s="27"/>
    </row>
    <row r="387" spans="3:7" ht="14.25" customHeight="1" x14ac:dyDescent="0.35">
      <c r="C387" s="27"/>
      <c r="D387" s="27"/>
      <c r="E387" s="27"/>
      <c r="F387" s="27"/>
      <c r="G387" s="27"/>
    </row>
    <row r="388" spans="3:7" ht="14.25" customHeight="1" x14ac:dyDescent="0.35">
      <c r="C388" s="27"/>
      <c r="D388" s="27"/>
      <c r="E388" s="27"/>
      <c r="F388" s="27"/>
      <c r="G388" s="27"/>
    </row>
    <row r="389" spans="3:7" ht="14.25" customHeight="1" x14ac:dyDescent="0.35">
      <c r="C389" s="27"/>
      <c r="D389" s="27"/>
      <c r="E389" s="27"/>
      <c r="F389" s="27"/>
      <c r="G389" s="27"/>
    </row>
    <row r="390" spans="3:7" ht="14.25" customHeight="1" x14ac:dyDescent="0.35">
      <c r="C390" s="27"/>
      <c r="D390" s="27"/>
      <c r="E390" s="27"/>
      <c r="F390" s="27"/>
      <c r="G390" s="27"/>
    </row>
    <row r="391" spans="3:7" ht="14.25" customHeight="1" x14ac:dyDescent="0.35">
      <c r="C391" s="27"/>
      <c r="D391" s="27"/>
      <c r="E391" s="27"/>
      <c r="F391" s="27"/>
      <c r="G391" s="27"/>
    </row>
    <row r="392" spans="3:7" ht="14.25" customHeight="1" x14ac:dyDescent="0.35">
      <c r="C392" s="27"/>
      <c r="D392" s="27"/>
      <c r="E392" s="27"/>
      <c r="F392" s="27"/>
      <c r="G392" s="27"/>
    </row>
    <row r="393" spans="3:7" ht="14.25" customHeight="1" x14ac:dyDescent="0.35">
      <c r="C393" s="27"/>
      <c r="D393" s="27"/>
      <c r="E393" s="27"/>
      <c r="F393" s="27"/>
      <c r="G393" s="27"/>
    </row>
    <row r="394" spans="3:7" ht="14.25" customHeight="1" x14ac:dyDescent="0.35">
      <c r="C394" s="27"/>
      <c r="D394" s="27"/>
      <c r="E394" s="27"/>
      <c r="F394" s="27"/>
      <c r="G394" s="27"/>
    </row>
    <row r="395" spans="3:7" ht="14.25" customHeight="1" x14ac:dyDescent="0.35">
      <c r="C395" s="27"/>
      <c r="D395" s="27"/>
      <c r="E395" s="27"/>
      <c r="F395" s="27"/>
      <c r="G395" s="27"/>
    </row>
    <row r="396" spans="3:7" ht="14.25" customHeight="1" x14ac:dyDescent="0.35">
      <c r="C396" s="27"/>
      <c r="D396" s="27"/>
      <c r="E396" s="27"/>
      <c r="F396" s="27"/>
      <c r="G396" s="27"/>
    </row>
    <row r="397" spans="3:7" ht="14.25" customHeight="1" x14ac:dyDescent="0.35">
      <c r="C397" s="27"/>
      <c r="D397" s="27"/>
      <c r="E397" s="27"/>
      <c r="F397" s="27"/>
      <c r="G397" s="27"/>
    </row>
    <row r="398" spans="3:7" ht="14.25" customHeight="1" x14ac:dyDescent="0.35">
      <c r="C398" s="27"/>
      <c r="D398" s="27"/>
      <c r="E398" s="27"/>
      <c r="F398" s="27"/>
      <c r="G398" s="27"/>
    </row>
    <row r="399" spans="3:7" ht="14.25" customHeight="1" x14ac:dyDescent="0.35">
      <c r="C399" s="27"/>
      <c r="D399" s="27"/>
      <c r="E399" s="27"/>
      <c r="F399" s="27"/>
      <c r="G399" s="27"/>
    </row>
    <row r="400" spans="3:7" ht="14.25" customHeight="1" x14ac:dyDescent="0.35">
      <c r="C400" s="27"/>
      <c r="D400" s="27"/>
      <c r="E400" s="27"/>
      <c r="F400" s="27"/>
      <c r="G400" s="27"/>
    </row>
    <row r="401" spans="3:7" ht="14.25" customHeight="1" x14ac:dyDescent="0.35">
      <c r="C401" s="27"/>
      <c r="D401" s="27"/>
      <c r="E401" s="27"/>
      <c r="F401" s="27"/>
      <c r="G401" s="27"/>
    </row>
    <row r="402" spans="3:7" ht="14.25" customHeight="1" x14ac:dyDescent="0.35">
      <c r="C402" s="27"/>
      <c r="D402" s="27"/>
      <c r="E402" s="27"/>
      <c r="F402" s="27"/>
      <c r="G402" s="27"/>
    </row>
    <row r="403" spans="3:7" ht="14.25" customHeight="1" x14ac:dyDescent="0.35">
      <c r="C403" s="27"/>
      <c r="D403" s="27"/>
      <c r="E403" s="27"/>
      <c r="F403" s="27"/>
      <c r="G403" s="27"/>
    </row>
    <row r="404" spans="3:7" ht="14.25" customHeight="1" x14ac:dyDescent="0.35">
      <c r="C404" s="27"/>
      <c r="D404" s="27"/>
      <c r="E404" s="27"/>
      <c r="F404" s="27"/>
      <c r="G404" s="27"/>
    </row>
    <row r="405" spans="3:7" ht="14.25" customHeight="1" x14ac:dyDescent="0.35">
      <c r="C405" s="27"/>
      <c r="D405" s="27"/>
      <c r="E405" s="27"/>
      <c r="F405" s="27"/>
      <c r="G405" s="27"/>
    </row>
    <row r="406" spans="3:7" ht="14.25" customHeight="1" x14ac:dyDescent="0.35">
      <c r="C406" s="27"/>
      <c r="D406" s="27"/>
      <c r="E406" s="27"/>
      <c r="F406" s="27"/>
      <c r="G406" s="27"/>
    </row>
    <row r="407" spans="3:7" ht="14.25" customHeight="1" x14ac:dyDescent="0.35">
      <c r="C407" s="27"/>
      <c r="D407" s="27"/>
      <c r="E407" s="27"/>
      <c r="F407" s="27"/>
      <c r="G407" s="27"/>
    </row>
    <row r="408" spans="3:7" ht="14.25" customHeight="1" x14ac:dyDescent="0.35">
      <c r="C408" s="27"/>
      <c r="D408" s="27"/>
      <c r="E408" s="27"/>
      <c r="F408" s="27"/>
      <c r="G408" s="27"/>
    </row>
    <row r="409" spans="3:7" ht="14.25" customHeight="1" x14ac:dyDescent="0.35">
      <c r="C409" s="27"/>
      <c r="D409" s="27"/>
      <c r="E409" s="27"/>
      <c r="F409" s="27"/>
      <c r="G409" s="27"/>
    </row>
    <row r="410" spans="3:7" ht="14.25" customHeight="1" x14ac:dyDescent="0.35">
      <c r="C410" s="27"/>
      <c r="D410" s="27"/>
      <c r="E410" s="27"/>
      <c r="F410" s="27"/>
      <c r="G410" s="27"/>
    </row>
    <row r="411" spans="3:7" ht="14.25" customHeight="1" x14ac:dyDescent="0.35">
      <c r="C411" s="27"/>
      <c r="D411" s="27"/>
      <c r="E411" s="27"/>
      <c r="F411" s="27"/>
      <c r="G411" s="27"/>
    </row>
    <row r="412" spans="3:7" ht="14.25" customHeight="1" x14ac:dyDescent="0.35">
      <c r="C412" s="27"/>
      <c r="D412" s="27"/>
      <c r="E412" s="27"/>
      <c r="F412" s="27"/>
      <c r="G412" s="27"/>
    </row>
    <row r="413" spans="3:7" ht="14.25" customHeight="1" x14ac:dyDescent="0.35">
      <c r="C413" s="27"/>
      <c r="D413" s="27"/>
      <c r="E413" s="27"/>
      <c r="F413" s="27"/>
      <c r="G413" s="27"/>
    </row>
    <row r="414" spans="3:7" ht="14.25" customHeight="1" x14ac:dyDescent="0.35">
      <c r="C414" s="27"/>
      <c r="D414" s="27"/>
      <c r="E414" s="27"/>
      <c r="F414" s="27"/>
      <c r="G414" s="27"/>
    </row>
    <row r="415" spans="3:7" ht="14.25" customHeight="1" x14ac:dyDescent="0.35">
      <c r="C415" s="27"/>
      <c r="D415" s="27"/>
      <c r="E415" s="27"/>
      <c r="F415" s="27"/>
      <c r="G415" s="27"/>
    </row>
    <row r="416" spans="3:7" ht="14.25" customHeight="1" x14ac:dyDescent="0.35">
      <c r="C416" s="27"/>
      <c r="D416" s="27"/>
      <c r="E416" s="27"/>
      <c r="F416" s="27"/>
      <c r="G416" s="27"/>
    </row>
    <row r="417" spans="3:7" ht="14.25" customHeight="1" x14ac:dyDescent="0.35">
      <c r="C417" s="27"/>
      <c r="D417" s="27"/>
      <c r="E417" s="27"/>
      <c r="F417" s="27"/>
      <c r="G417" s="27"/>
    </row>
    <row r="418" spans="3:7" ht="14.25" customHeight="1" x14ac:dyDescent="0.35">
      <c r="C418" s="27"/>
      <c r="D418" s="27"/>
      <c r="E418" s="27"/>
      <c r="F418" s="27"/>
      <c r="G418" s="27"/>
    </row>
    <row r="419" spans="3:7" ht="14.25" customHeight="1" x14ac:dyDescent="0.35">
      <c r="C419" s="27"/>
      <c r="D419" s="27"/>
      <c r="E419" s="27"/>
      <c r="F419" s="27"/>
      <c r="G419" s="27"/>
    </row>
    <row r="420" spans="3:7" ht="14.25" customHeight="1" x14ac:dyDescent="0.35">
      <c r="C420" s="27"/>
      <c r="D420" s="27"/>
      <c r="E420" s="27"/>
      <c r="F420" s="27"/>
      <c r="G420" s="27"/>
    </row>
    <row r="421" spans="3:7" ht="14.25" customHeight="1" x14ac:dyDescent="0.35">
      <c r="C421" s="27"/>
      <c r="D421" s="27"/>
      <c r="E421" s="27"/>
      <c r="F421" s="27"/>
      <c r="G421" s="27"/>
    </row>
    <row r="422" spans="3:7" ht="14.25" customHeight="1" x14ac:dyDescent="0.35">
      <c r="C422" s="27"/>
      <c r="D422" s="27"/>
      <c r="E422" s="27"/>
      <c r="F422" s="27"/>
      <c r="G422" s="27"/>
    </row>
    <row r="423" spans="3:7" ht="14.25" customHeight="1" x14ac:dyDescent="0.35">
      <c r="C423" s="27"/>
      <c r="D423" s="27"/>
      <c r="E423" s="27"/>
      <c r="F423" s="27"/>
      <c r="G423" s="27"/>
    </row>
    <row r="424" spans="3:7" ht="14.25" customHeight="1" x14ac:dyDescent="0.35">
      <c r="C424" s="27"/>
      <c r="D424" s="27"/>
      <c r="E424" s="27"/>
      <c r="F424" s="27"/>
      <c r="G424" s="27"/>
    </row>
    <row r="425" spans="3:7" ht="14.25" customHeight="1" x14ac:dyDescent="0.35">
      <c r="C425" s="27"/>
      <c r="D425" s="27"/>
      <c r="E425" s="27"/>
      <c r="F425" s="27"/>
      <c r="G425" s="27"/>
    </row>
    <row r="426" spans="3:7" ht="14.25" customHeight="1" x14ac:dyDescent="0.35">
      <c r="C426" s="27"/>
      <c r="D426" s="27"/>
      <c r="E426" s="27"/>
      <c r="F426" s="27"/>
      <c r="G426" s="27"/>
    </row>
    <row r="427" spans="3:7" ht="14.25" customHeight="1" x14ac:dyDescent="0.35">
      <c r="C427" s="27"/>
      <c r="D427" s="27"/>
      <c r="E427" s="27"/>
      <c r="F427" s="27"/>
      <c r="G427" s="27"/>
    </row>
    <row r="428" spans="3:7" ht="14.25" customHeight="1" x14ac:dyDescent="0.35">
      <c r="C428" s="27"/>
      <c r="D428" s="27"/>
      <c r="E428" s="27"/>
      <c r="F428" s="27"/>
      <c r="G428" s="27"/>
    </row>
    <row r="429" spans="3:7" ht="14.25" customHeight="1" x14ac:dyDescent="0.35">
      <c r="C429" s="27"/>
      <c r="D429" s="27"/>
      <c r="E429" s="27"/>
      <c r="F429" s="27"/>
      <c r="G429" s="27"/>
    </row>
    <row r="430" spans="3:7" ht="14.25" customHeight="1" x14ac:dyDescent="0.35">
      <c r="C430" s="27"/>
      <c r="D430" s="27"/>
      <c r="E430" s="27"/>
      <c r="F430" s="27"/>
      <c r="G430" s="27"/>
    </row>
    <row r="431" spans="3:7" ht="14.25" customHeight="1" x14ac:dyDescent="0.35">
      <c r="C431" s="27"/>
      <c r="D431" s="27"/>
      <c r="E431" s="27"/>
      <c r="F431" s="27"/>
      <c r="G431" s="27"/>
    </row>
    <row r="432" spans="3:7" ht="14.25" customHeight="1" x14ac:dyDescent="0.35">
      <c r="C432" s="27"/>
      <c r="D432" s="27"/>
      <c r="E432" s="27"/>
      <c r="F432" s="27"/>
      <c r="G432" s="27"/>
    </row>
    <row r="433" spans="3:7" ht="14.25" customHeight="1" x14ac:dyDescent="0.35">
      <c r="C433" s="27"/>
      <c r="D433" s="27"/>
      <c r="E433" s="27"/>
      <c r="F433" s="27"/>
      <c r="G433" s="27"/>
    </row>
    <row r="434" spans="3:7" ht="14.25" customHeight="1" x14ac:dyDescent="0.35">
      <c r="C434" s="27"/>
      <c r="D434" s="27"/>
      <c r="E434" s="27"/>
      <c r="F434" s="27"/>
      <c r="G434" s="27"/>
    </row>
    <row r="435" spans="3:7" ht="14.25" customHeight="1" x14ac:dyDescent="0.35">
      <c r="C435" s="27"/>
      <c r="D435" s="27"/>
      <c r="E435" s="27"/>
      <c r="F435" s="27"/>
      <c r="G435" s="27"/>
    </row>
    <row r="436" spans="3:7" ht="14.25" customHeight="1" x14ac:dyDescent="0.35">
      <c r="C436" s="27"/>
      <c r="D436" s="27"/>
      <c r="E436" s="27"/>
      <c r="F436" s="27"/>
      <c r="G436" s="27"/>
    </row>
    <row r="437" spans="3:7" ht="14.25" customHeight="1" x14ac:dyDescent="0.35">
      <c r="C437" s="27"/>
      <c r="D437" s="27"/>
      <c r="E437" s="27"/>
      <c r="F437" s="27"/>
      <c r="G437" s="27"/>
    </row>
    <row r="438" spans="3:7" ht="14.25" customHeight="1" x14ac:dyDescent="0.35">
      <c r="C438" s="27"/>
      <c r="D438" s="27"/>
      <c r="E438" s="27"/>
      <c r="F438" s="27"/>
      <c r="G438" s="27"/>
    </row>
    <row r="439" spans="3:7" ht="14.25" customHeight="1" x14ac:dyDescent="0.35">
      <c r="C439" s="27"/>
      <c r="D439" s="27"/>
      <c r="E439" s="27"/>
      <c r="F439" s="27"/>
      <c r="G439" s="27"/>
    </row>
    <row r="440" spans="3:7" ht="14.25" customHeight="1" x14ac:dyDescent="0.35">
      <c r="C440" s="27"/>
      <c r="D440" s="27"/>
      <c r="E440" s="27"/>
      <c r="F440" s="27"/>
      <c r="G440" s="27"/>
    </row>
    <row r="441" spans="3:7" ht="14.25" customHeight="1" x14ac:dyDescent="0.35">
      <c r="C441" s="27"/>
      <c r="D441" s="27"/>
      <c r="E441" s="27"/>
      <c r="F441" s="27"/>
      <c r="G441" s="27"/>
    </row>
    <row r="442" spans="3:7" ht="14.25" customHeight="1" x14ac:dyDescent="0.35">
      <c r="C442" s="27"/>
      <c r="D442" s="27"/>
      <c r="E442" s="27"/>
      <c r="F442" s="27"/>
      <c r="G442" s="27"/>
    </row>
    <row r="443" spans="3:7" ht="14.25" customHeight="1" x14ac:dyDescent="0.35">
      <c r="C443" s="27"/>
      <c r="D443" s="27"/>
      <c r="E443" s="27"/>
      <c r="F443" s="27"/>
      <c r="G443" s="27"/>
    </row>
    <row r="444" spans="3:7" ht="14.25" customHeight="1" x14ac:dyDescent="0.35">
      <c r="C444" s="27"/>
      <c r="D444" s="27"/>
      <c r="E444" s="27"/>
      <c r="F444" s="27"/>
      <c r="G444" s="27"/>
    </row>
    <row r="445" spans="3:7" ht="14.25" customHeight="1" x14ac:dyDescent="0.35">
      <c r="C445" s="27"/>
      <c r="D445" s="27"/>
      <c r="E445" s="27"/>
      <c r="F445" s="27"/>
      <c r="G445" s="27"/>
    </row>
    <row r="446" spans="3:7" ht="14.25" customHeight="1" x14ac:dyDescent="0.35">
      <c r="C446" s="27"/>
      <c r="D446" s="27"/>
      <c r="E446" s="27"/>
      <c r="F446" s="27"/>
      <c r="G446" s="27"/>
    </row>
    <row r="447" spans="3:7" ht="14.25" customHeight="1" x14ac:dyDescent="0.35">
      <c r="C447" s="27"/>
      <c r="D447" s="27"/>
      <c r="E447" s="27"/>
      <c r="F447" s="27"/>
      <c r="G447" s="27"/>
    </row>
    <row r="448" spans="3:7" ht="14.25" customHeight="1" x14ac:dyDescent="0.35">
      <c r="C448" s="27"/>
      <c r="D448" s="27"/>
      <c r="E448" s="27"/>
      <c r="F448" s="27"/>
      <c r="G448" s="27"/>
    </row>
    <row r="449" spans="3:7" ht="14.25" customHeight="1" x14ac:dyDescent="0.35">
      <c r="C449" s="27"/>
      <c r="D449" s="27"/>
      <c r="E449" s="27"/>
      <c r="F449" s="27"/>
      <c r="G449" s="27"/>
    </row>
    <row r="450" spans="3:7" ht="14.25" customHeight="1" x14ac:dyDescent="0.35">
      <c r="C450" s="27"/>
      <c r="D450" s="27"/>
      <c r="E450" s="27"/>
      <c r="F450" s="27"/>
      <c r="G450" s="27"/>
    </row>
    <row r="451" spans="3:7" ht="14.25" customHeight="1" x14ac:dyDescent="0.35">
      <c r="C451" s="27"/>
      <c r="D451" s="27"/>
      <c r="E451" s="27"/>
      <c r="F451" s="27"/>
      <c r="G451" s="27"/>
    </row>
    <row r="452" spans="3:7" ht="14.25" customHeight="1" x14ac:dyDescent="0.35">
      <c r="C452" s="27"/>
      <c r="D452" s="27"/>
      <c r="E452" s="27"/>
      <c r="F452" s="27"/>
      <c r="G452" s="27"/>
    </row>
    <row r="453" spans="3:7" ht="14.25" customHeight="1" x14ac:dyDescent="0.35">
      <c r="C453" s="27"/>
      <c r="D453" s="27"/>
      <c r="E453" s="27"/>
      <c r="F453" s="27"/>
      <c r="G453" s="27"/>
    </row>
    <row r="454" spans="3:7" ht="14.25" customHeight="1" x14ac:dyDescent="0.35">
      <c r="C454" s="27"/>
      <c r="D454" s="27"/>
      <c r="E454" s="27"/>
      <c r="F454" s="27"/>
      <c r="G454" s="27"/>
    </row>
    <row r="455" spans="3:7" ht="14.25" customHeight="1" x14ac:dyDescent="0.35">
      <c r="C455" s="27"/>
      <c r="D455" s="27"/>
      <c r="E455" s="27"/>
      <c r="F455" s="27"/>
      <c r="G455" s="27"/>
    </row>
    <row r="456" spans="3:7" ht="14.25" customHeight="1" x14ac:dyDescent="0.35">
      <c r="C456" s="27"/>
      <c r="D456" s="27"/>
      <c r="E456" s="27"/>
      <c r="F456" s="27"/>
      <c r="G456" s="27"/>
    </row>
    <row r="457" spans="3:7" ht="14.25" customHeight="1" x14ac:dyDescent="0.35">
      <c r="C457" s="27"/>
      <c r="D457" s="27"/>
      <c r="E457" s="27"/>
      <c r="F457" s="27"/>
      <c r="G457" s="27"/>
    </row>
    <row r="458" spans="3:7" ht="14.25" customHeight="1" x14ac:dyDescent="0.35">
      <c r="C458" s="27"/>
      <c r="D458" s="27"/>
      <c r="E458" s="27"/>
      <c r="F458" s="27"/>
      <c r="G458" s="27"/>
    </row>
    <row r="459" spans="3:7" ht="14.25" customHeight="1" x14ac:dyDescent="0.35">
      <c r="C459" s="27"/>
      <c r="D459" s="27"/>
      <c r="E459" s="27"/>
      <c r="F459" s="27"/>
      <c r="G459" s="27"/>
    </row>
    <row r="460" spans="3:7" ht="14.25" customHeight="1" x14ac:dyDescent="0.35">
      <c r="C460" s="27"/>
      <c r="D460" s="27"/>
      <c r="E460" s="27"/>
      <c r="F460" s="27"/>
      <c r="G460" s="27"/>
    </row>
    <row r="461" spans="3:7" ht="14.25" customHeight="1" x14ac:dyDescent="0.35">
      <c r="C461" s="27"/>
      <c r="D461" s="27"/>
      <c r="E461" s="27"/>
      <c r="F461" s="27"/>
      <c r="G461" s="27"/>
    </row>
    <row r="462" spans="3:7" ht="14.25" customHeight="1" x14ac:dyDescent="0.35">
      <c r="C462" s="27"/>
      <c r="D462" s="27"/>
      <c r="E462" s="27"/>
      <c r="F462" s="27"/>
      <c r="G462" s="27"/>
    </row>
    <row r="463" spans="3:7" ht="14.25" customHeight="1" x14ac:dyDescent="0.35">
      <c r="C463" s="27"/>
      <c r="D463" s="27"/>
      <c r="E463" s="27"/>
      <c r="F463" s="27"/>
      <c r="G463" s="27"/>
    </row>
    <row r="464" spans="3:7" ht="14.25" customHeight="1" x14ac:dyDescent="0.35">
      <c r="C464" s="27"/>
      <c r="D464" s="27"/>
      <c r="E464" s="27"/>
      <c r="F464" s="27"/>
      <c r="G464" s="27"/>
    </row>
    <row r="465" spans="3:7" ht="14.25" customHeight="1" x14ac:dyDescent="0.35">
      <c r="C465" s="27"/>
      <c r="D465" s="27"/>
      <c r="E465" s="27"/>
      <c r="F465" s="27"/>
      <c r="G465" s="27"/>
    </row>
    <row r="466" spans="3:7" ht="14.25" customHeight="1" x14ac:dyDescent="0.35">
      <c r="C466" s="27"/>
      <c r="D466" s="27"/>
      <c r="E466" s="27"/>
      <c r="F466" s="27"/>
      <c r="G466" s="27"/>
    </row>
    <row r="467" spans="3:7" ht="14.25" customHeight="1" x14ac:dyDescent="0.35">
      <c r="C467" s="27"/>
      <c r="D467" s="27"/>
      <c r="E467" s="27"/>
      <c r="F467" s="27"/>
      <c r="G467" s="27"/>
    </row>
    <row r="468" spans="3:7" ht="14.25" customHeight="1" x14ac:dyDescent="0.35">
      <c r="C468" s="27"/>
      <c r="D468" s="27"/>
      <c r="E468" s="27"/>
      <c r="F468" s="27"/>
      <c r="G468" s="27"/>
    </row>
    <row r="469" spans="3:7" ht="14.25" customHeight="1" x14ac:dyDescent="0.35">
      <c r="C469" s="27"/>
      <c r="D469" s="27"/>
      <c r="E469" s="27"/>
      <c r="F469" s="27"/>
      <c r="G469" s="27"/>
    </row>
    <row r="470" spans="3:7" ht="14.25" customHeight="1" x14ac:dyDescent="0.35">
      <c r="C470" s="27"/>
      <c r="D470" s="27"/>
      <c r="E470" s="27"/>
      <c r="F470" s="27"/>
      <c r="G470" s="27"/>
    </row>
    <row r="471" spans="3:7" ht="14.25" customHeight="1" x14ac:dyDescent="0.35">
      <c r="C471" s="27"/>
      <c r="D471" s="27"/>
      <c r="E471" s="27"/>
      <c r="F471" s="27"/>
      <c r="G471" s="27"/>
    </row>
    <row r="472" spans="3:7" ht="14.25" customHeight="1" x14ac:dyDescent="0.35">
      <c r="C472" s="27"/>
      <c r="D472" s="27"/>
      <c r="E472" s="27"/>
      <c r="F472" s="27"/>
      <c r="G472" s="27"/>
    </row>
    <row r="473" spans="3:7" ht="14.25" customHeight="1" x14ac:dyDescent="0.35">
      <c r="C473" s="27"/>
      <c r="D473" s="27"/>
      <c r="E473" s="27"/>
      <c r="F473" s="27"/>
      <c r="G473" s="27"/>
    </row>
    <row r="474" spans="3:7" ht="14.25" customHeight="1" x14ac:dyDescent="0.35">
      <c r="C474" s="27"/>
      <c r="D474" s="27"/>
      <c r="E474" s="27"/>
      <c r="F474" s="27"/>
      <c r="G474" s="27"/>
    </row>
    <row r="475" spans="3:7" ht="14.25" customHeight="1" x14ac:dyDescent="0.35">
      <c r="C475" s="27"/>
      <c r="D475" s="27"/>
      <c r="E475" s="27"/>
      <c r="F475" s="27"/>
      <c r="G475" s="27"/>
    </row>
    <row r="476" spans="3:7" ht="14.25" customHeight="1" x14ac:dyDescent="0.35">
      <c r="C476" s="27"/>
      <c r="D476" s="27"/>
      <c r="E476" s="27"/>
      <c r="F476" s="27"/>
      <c r="G476" s="27"/>
    </row>
    <row r="477" spans="3:7" ht="14.25" customHeight="1" x14ac:dyDescent="0.35">
      <c r="C477" s="27"/>
      <c r="D477" s="27"/>
      <c r="E477" s="27"/>
      <c r="F477" s="27"/>
      <c r="G477" s="27"/>
    </row>
    <row r="478" spans="3:7" ht="14.25" customHeight="1" x14ac:dyDescent="0.35">
      <c r="C478" s="27"/>
      <c r="D478" s="27"/>
      <c r="E478" s="27"/>
      <c r="F478" s="27"/>
      <c r="G478" s="27"/>
    </row>
    <row r="479" spans="3:7" ht="14.25" customHeight="1" x14ac:dyDescent="0.35">
      <c r="C479" s="27"/>
      <c r="D479" s="27"/>
      <c r="E479" s="27"/>
      <c r="F479" s="27"/>
      <c r="G479" s="27"/>
    </row>
    <row r="480" spans="3:7" ht="14.25" customHeight="1" x14ac:dyDescent="0.35">
      <c r="C480" s="27"/>
      <c r="D480" s="27"/>
      <c r="E480" s="27"/>
      <c r="F480" s="27"/>
      <c r="G480" s="27"/>
    </row>
    <row r="481" spans="3:7" ht="14.25" customHeight="1" x14ac:dyDescent="0.35">
      <c r="C481" s="27"/>
      <c r="D481" s="27"/>
      <c r="E481" s="27"/>
      <c r="F481" s="27"/>
      <c r="G481" s="27"/>
    </row>
    <row r="482" spans="3:7" ht="14.25" customHeight="1" x14ac:dyDescent="0.35">
      <c r="C482" s="27"/>
      <c r="D482" s="27"/>
      <c r="E482" s="27"/>
      <c r="F482" s="27"/>
      <c r="G482" s="27"/>
    </row>
    <row r="483" spans="3:7" ht="14.25" customHeight="1" x14ac:dyDescent="0.35">
      <c r="C483" s="27"/>
      <c r="D483" s="27"/>
      <c r="E483" s="27"/>
      <c r="F483" s="27"/>
      <c r="G483" s="27"/>
    </row>
    <row r="484" spans="3:7" ht="14.25" customHeight="1" x14ac:dyDescent="0.35">
      <c r="C484" s="27"/>
      <c r="D484" s="27"/>
      <c r="E484" s="27"/>
      <c r="F484" s="27"/>
      <c r="G484" s="27"/>
    </row>
    <row r="485" spans="3:7" ht="14.25" customHeight="1" x14ac:dyDescent="0.35">
      <c r="C485" s="27"/>
      <c r="D485" s="27"/>
      <c r="E485" s="27"/>
      <c r="F485" s="27"/>
      <c r="G485" s="27"/>
    </row>
    <row r="486" spans="3:7" ht="14.25" customHeight="1" x14ac:dyDescent="0.35">
      <c r="C486" s="27"/>
      <c r="D486" s="27"/>
      <c r="E486" s="27"/>
      <c r="F486" s="27"/>
      <c r="G486" s="27"/>
    </row>
    <row r="487" spans="3:7" ht="14.25" customHeight="1" x14ac:dyDescent="0.35">
      <c r="C487" s="27"/>
      <c r="D487" s="27"/>
      <c r="E487" s="27"/>
      <c r="F487" s="27"/>
      <c r="G487" s="27"/>
    </row>
    <row r="488" spans="3:7" ht="14.25" customHeight="1" x14ac:dyDescent="0.35">
      <c r="C488" s="27"/>
      <c r="D488" s="27"/>
      <c r="E488" s="27"/>
      <c r="F488" s="27"/>
      <c r="G488" s="27"/>
    </row>
    <row r="489" spans="3:7" ht="14.25" customHeight="1" x14ac:dyDescent="0.35">
      <c r="C489" s="27"/>
      <c r="D489" s="27"/>
      <c r="E489" s="27"/>
      <c r="F489" s="27"/>
      <c r="G489" s="27"/>
    </row>
    <row r="490" spans="3:7" ht="14.25" customHeight="1" x14ac:dyDescent="0.35">
      <c r="C490" s="27"/>
      <c r="D490" s="27"/>
      <c r="E490" s="27"/>
      <c r="F490" s="27"/>
      <c r="G490" s="27"/>
    </row>
    <row r="491" spans="3:7" ht="14.25" customHeight="1" x14ac:dyDescent="0.35">
      <c r="C491" s="27"/>
      <c r="D491" s="27"/>
      <c r="E491" s="27"/>
      <c r="F491" s="27"/>
      <c r="G491" s="27"/>
    </row>
    <row r="492" spans="3:7" ht="14.25" customHeight="1" x14ac:dyDescent="0.35">
      <c r="C492" s="27"/>
      <c r="D492" s="27"/>
      <c r="E492" s="27"/>
      <c r="F492" s="27"/>
      <c r="G492" s="27"/>
    </row>
    <row r="493" spans="3:7" ht="14.25" customHeight="1" x14ac:dyDescent="0.35">
      <c r="C493" s="27"/>
      <c r="D493" s="27"/>
      <c r="E493" s="27"/>
      <c r="F493" s="27"/>
      <c r="G493" s="27"/>
    </row>
    <row r="494" spans="3:7" ht="14.25" customHeight="1" x14ac:dyDescent="0.35">
      <c r="C494" s="27"/>
      <c r="D494" s="27"/>
      <c r="E494" s="27"/>
      <c r="F494" s="27"/>
      <c r="G494" s="27"/>
    </row>
    <row r="495" spans="3:7" ht="14.25" customHeight="1" x14ac:dyDescent="0.35">
      <c r="C495" s="27"/>
      <c r="D495" s="27"/>
      <c r="E495" s="27"/>
      <c r="F495" s="27"/>
      <c r="G495" s="27"/>
    </row>
    <row r="496" spans="3:7" ht="14.25" customHeight="1" x14ac:dyDescent="0.35">
      <c r="C496" s="27"/>
      <c r="D496" s="27"/>
      <c r="E496" s="27"/>
      <c r="F496" s="27"/>
      <c r="G496" s="27"/>
    </row>
    <row r="497" spans="3:7" ht="14.25" customHeight="1" x14ac:dyDescent="0.35">
      <c r="C497" s="27"/>
      <c r="D497" s="27"/>
      <c r="E497" s="27"/>
      <c r="F497" s="27"/>
      <c r="G497" s="27"/>
    </row>
    <row r="498" spans="3:7" ht="14.25" customHeight="1" x14ac:dyDescent="0.35">
      <c r="C498" s="27"/>
      <c r="D498" s="27"/>
      <c r="E498" s="27"/>
      <c r="F498" s="27"/>
      <c r="G498" s="27"/>
    </row>
    <row r="499" spans="3:7" ht="14.25" customHeight="1" x14ac:dyDescent="0.35">
      <c r="C499" s="27"/>
      <c r="D499" s="27"/>
      <c r="E499" s="27"/>
      <c r="F499" s="27"/>
      <c r="G499" s="27"/>
    </row>
    <row r="500" spans="3:7" ht="14.25" customHeight="1" x14ac:dyDescent="0.35">
      <c r="C500" s="27"/>
      <c r="D500" s="27"/>
      <c r="E500" s="27"/>
      <c r="F500" s="27"/>
      <c r="G500" s="27"/>
    </row>
    <row r="501" spans="3:7" ht="14.25" customHeight="1" x14ac:dyDescent="0.35">
      <c r="C501" s="27"/>
      <c r="D501" s="27"/>
      <c r="E501" s="27"/>
      <c r="F501" s="27"/>
      <c r="G501" s="27"/>
    </row>
    <row r="502" spans="3:7" ht="14.25" customHeight="1" x14ac:dyDescent="0.35">
      <c r="C502" s="27"/>
      <c r="D502" s="27"/>
      <c r="E502" s="27"/>
      <c r="F502" s="27"/>
      <c r="G502" s="27"/>
    </row>
    <row r="503" spans="3:7" ht="14.25" customHeight="1" x14ac:dyDescent="0.35">
      <c r="C503" s="27"/>
      <c r="D503" s="27"/>
      <c r="E503" s="27"/>
      <c r="F503" s="27"/>
      <c r="G503" s="27"/>
    </row>
    <row r="504" spans="3:7" ht="14.25" customHeight="1" x14ac:dyDescent="0.35">
      <c r="C504" s="27"/>
      <c r="D504" s="27"/>
      <c r="E504" s="27"/>
      <c r="F504" s="27"/>
      <c r="G504" s="27"/>
    </row>
    <row r="505" spans="3:7" ht="14.25" customHeight="1" x14ac:dyDescent="0.35">
      <c r="C505" s="27"/>
      <c r="D505" s="27"/>
      <c r="E505" s="27"/>
      <c r="F505" s="27"/>
      <c r="G505" s="27"/>
    </row>
    <row r="506" spans="3:7" ht="14.25" customHeight="1" x14ac:dyDescent="0.35">
      <c r="C506" s="27"/>
      <c r="D506" s="27"/>
      <c r="E506" s="27"/>
      <c r="F506" s="27"/>
      <c r="G506" s="27"/>
    </row>
    <row r="507" spans="3:7" ht="14.25" customHeight="1" x14ac:dyDescent="0.35">
      <c r="C507" s="27"/>
      <c r="D507" s="27"/>
      <c r="E507" s="27"/>
      <c r="F507" s="27"/>
      <c r="G507" s="27"/>
    </row>
    <row r="508" spans="3:7" ht="14.25" customHeight="1" x14ac:dyDescent="0.35">
      <c r="C508" s="27"/>
      <c r="D508" s="27"/>
      <c r="E508" s="27"/>
      <c r="F508" s="27"/>
      <c r="G508" s="27"/>
    </row>
    <row r="509" spans="3:7" ht="14.25" customHeight="1" x14ac:dyDescent="0.35">
      <c r="C509" s="27"/>
      <c r="D509" s="27"/>
      <c r="E509" s="27"/>
      <c r="F509" s="27"/>
      <c r="G509" s="27"/>
    </row>
    <row r="510" spans="3:7" ht="14.25" customHeight="1" x14ac:dyDescent="0.35">
      <c r="C510" s="27"/>
      <c r="D510" s="27"/>
      <c r="E510" s="27"/>
      <c r="F510" s="27"/>
      <c r="G510" s="27"/>
    </row>
    <row r="511" spans="3:7" ht="14.25" customHeight="1" x14ac:dyDescent="0.35">
      <c r="C511" s="27"/>
      <c r="D511" s="27"/>
      <c r="E511" s="27"/>
      <c r="F511" s="27"/>
      <c r="G511" s="27"/>
    </row>
    <row r="512" spans="3:7" ht="14.25" customHeight="1" x14ac:dyDescent="0.35">
      <c r="C512" s="27"/>
      <c r="D512" s="27"/>
      <c r="E512" s="27"/>
      <c r="F512" s="27"/>
      <c r="G512" s="27"/>
    </row>
    <row r="513" spans="3:7" ht="14.25" customHeight="1" x14ac:dyDescent="0.35">
      <c r="C513" s="27"/>
      <c r="D513" s="27"/>
      <c r="E513" s="27"/>
      <c r="F513" s="27"/>
      <c r="G513" s="27"/>
    </row>
    <row r="514" spans="3:7" ht="14.25" customHeight="1" x14ac:dyDescent="0.35">
      <c r="C514" s="27"/>
      <c r="D514" s="27"/>
      <c r="E514" s="27"/>
      <c r="F514" s="27"/>
      <c r="G514" s="27"/>
    </row>
    <row r="515" spans="3:7" ht="14.25" customHeight="1" x14ac:dyDescent="0.35">
      <c r="C515" s="27"/>
      <c r="D515" s="27"/>
      <c r="E515" s="27"/>
      <c r="F515" s="27"/>
      <c r="G515" s="27"/>
    </row>
    <row r="516" spans="3:7" ht="14.25" customHeight="1" x14ac:dyDescent="0.35">
      <c r="C516" s="27"/>
      <c r="D516" s="27"/>
      <c r="E516" s="27"/>
      <c r="F516" s="27"/>
      <c r="G516" s="27"/>
    </row>
    <row r="517" spans="3:7" ht="14.25" customHeight="1" x14ac:dyDescent="0.35">
      <c r="C517" s="27"/>
      <c r="D517" s="27"/>
      <c r="E517" s="27"/>
      <c r="F517" s="27"/>
      <c r="G517" s="27"/>
    </row>
    <row r="518" spans="3:7" ht="14.25" customHeight="1" x14ac:dyDescent="0.35">
      <c r="C518" s="27"/>
      <c r="D518" s="27"/>
      <c r="E518" s="27"/>
      <c r="F518" s="27"/>
      <c r="G518" s="27"/>
    </row>
    <row r="519" spans="3:7" ht="14.25" customHeight="1" x14ac:dyDescent="0.35">
      <c r="C519" s="27"/>
      <c r="D519" s="27"/>
      <c r="E519" s="27"/>
      <c r="F519" s="27"/>
      <c r="G519" s="27"/>
    </row>
    <row r="520" spans="3:7" ht="14.25" customHeight="1" x14ac:dyDescent="0.35">
      <c r="C520" s="27"/>
      <c r="D520" s="27"/>
      <c r="E520" s="27"/>
      <c r="F520" s="27"/>
      <c r="G520" s="27"/>
    </row>
    <row r="521" spans="3:7" ht="14.25" customHeight="1" x14ac:dyDescent="0.35">
      <c r="C521" s="27"/>
      <c r="D521" s="27"/>
      <c r="E521" s="27"/>
      <c r="F521" s="27"/>
      <c r="G521" s="27"/>
    </row>
    <row r="522" spans="3:7" ht="14.25" customHeight="1" x14ac:dyDescent="0.35">
      <c r="C522" s="27"/>
      <c r="D522" s="27"/>
      <c r="E522" s="27"/>
      <c r="F522" s="27"/>
      <c r="G522" s="27"/>
    </row>
    <row r="523" spans="3:7" ht="14.25" customHeight="1" x14ac:dyDescent="0.35">
      <c r="C523" s="27"/>
      <c r="D523" s="27"/>
      <c r="E523" s="27"/>
      <c r="F523" s="27"/>
      <c r="G523" s="27"/>
    </row>
    <row r="524" spans="3:7" ht="14.25" customHeight="1" x14ac:dyDescent="0.35">
      <c r="C524" s="27"/>
      <c r="D524" s="27"/>
      <c r="E524" s="27"/>
      <c r="F524" s="27"/>
      <c r="G524" s="27"/>
    </row>
    <row r="525" spans="3:7" ht="14.25" customHeight="1" x14ac:dyDescent="0.35">
      <c r="C525" s="27"/>
      <c r="D525" s="27"/>
      <c r="E525" s="27"/>
      <c r="F525" s="27"/>
      <c r="G525" s="27"/>
    </row>
    <row r="526" spans="3:7" ht="14.25" customHeight="1" x14ac:dyDescent="0.35">
      <c r="C526" s="27"/>
      <c r="D526" s="27"/>
      <c r="E526" s="27"/>
      <c r="F526" s="27"/>
      <c r="G526" s="27"/>
    </row>
    <row r="527" spans="3:7" ht="14.25" customHeight="1" x14ac:dyDescent="0.35">
      <c r="C527" s="27"/>
      <c r="D527" s="27"/>
      <c r="E527" s="27"/>
      <c r="F527" s="27"/>
      <c r="G527" s="27"/>
    </row>
    <row r="528" spans="3:7" ht="14.25" customHeight="1" x14ac:dyDescent="0.35">
      <c r="C528" s="27"/>
      <c r="D528" s="27"/>
      <c r="E528" s="27"/>
      <c r="F528" s="27"/>
      <c r="G528" s="27"/>
    </row>
    <row r="529" spans="3:7" ht="14.25" customHeight="1" x14ac:dyDescent="0.35">
      <c r="C529" s="27"/>
      <c r="D529" s="27"/>
      <c r="E529" s="27"/>
      <c r="F529" s="27"/>
      <c r="G529" s="27"/>
    </row>
    <row r="530" spans="3:7" ht="14.25" customHeight="1" x14ac:dyDescent="0.35">
      <c r="C530" s="27"/>
      <c r="D530" s="27"/>
      <c r="E530" s="27"/>
      <c r="F530" s="27"/>
      <c r="G530" s="27"/>
    </row>
    <row r="531" spans="3:7" ht="14.25" customHeight="1" x14ac:dyDescent="0.35">
      <c r="C531" s="27"/>
      <c r="D531" s="27"/>
      <c r="E531" s="27"/>
      <c r="F531" s="27"/>
      <c r="G531" s="27"/>
    </row>
    <row r="532" spans="3:7" ht="14.25" customHeight="1" x14ac:dyDescent="0.35">
      <c r="C532" s="27"/>
      <c r="D532" s="27"/>
      <c r="E532" s="27"/>
      <c r="F532" s="27"/>
      <c r="G532" s="27"/>
    </row>
    <row r="533" spans="3:7" ht="14.25" customHeight="1" x14ac:dyDescent="0.35">
      <c r="C533" s="27"/>
      <c r="D533" s="27"/>
      <c r="E533" s="27"/>
      <c r="F533" s="27"/>
      <c r="G533" s="27"/>
    </row>
    <row r="534" spans="3:7" ht="14.25" customHeight="1" x14ac:dyDescent="0.35">
      <c r="C534" s="27"/>
      <c r="D534" s="27"/>
      <c r="E534" s="27"/>
      <c r="F534" s="27"/>
      <c r="G534" s="27"/>
    </row>
    <row r="535" spans="3:7" ht="14.25" customHeight="1" x14ac:dyDescent="0.35">
      <c r="C535" s="27"/>
      <c r="D535" s="27"/>
      <c r="E535" s="27"/>
      <c r="F535" s="27"/>
      <c r="G535" s="27"/>
    </row>
    <row r="536" spans="3:7" ht="14.25" customHeight="1" x14ac:dyDescent="0.35">
      <c r="C536" s="27"/>
      <c r="D536" s="27"/>
      <c r="E536" s="27"/>
      <c r="F536" s="27"/>
      <c r="G536" s="27"/>
    </row>
    <row r="537" spans="3:7" ht="14.25" customHeight="1" x14ac:dyDescent="0.35">
      <c r="C537" s="27"/>
      <c r="D537" s="27"/>
      <c r="E537" s="27"/>
      <c r="F537" s="27"/>
      <c r="G537" s="27"/>
    </row>
    <row r="538" spans="3:7" ht="14.25" customHeight="1" x14ac:dyDescent="0.35">
      <c r="C538" s="27"/>
      <c r="D538" s="27"/>
      <c r="E538" s="27"/>
      <c r="F538" s="27"/>
      <c r="G538" s="27"/>
    </row>
    <row r="539" spans="3:7" ht="14.25" customHeight="1" x14ac:dyDescent="0.35">
      <c r="C539" s="27"/>
      <c r="D539" s="27"/>
      <c r="E539" s="27"/>
      <c r="F539" s="27"/>
      <c r="G539" s="27"/>
    </row>
    <row r="540" spans="3:7" ht="14.25" customHeight="1" x14ac:dyDescent="0.35">
      <c r="C540" s="27"/>
      <c r="D540" s="27"/>
      <c r="E540" s="27"/>
      <c r="F540" s="27"/>
      <c r="G540" s="27"/>
    </row>
    <row r="541" spans="3:7" ht="14.25" customHeight="1" x14ac:dyDescent="0.35">
      <c r="C541" s="27"/>
      <c r="D541" s="27"/>
      <c r="E541" s="27"/>
      <c r="F541" s="27"/>
      <c r="G541" s="27"/>
    </row>
    <row r="542" spans="3:7" ht="14.25" customHeight="1" x14ac:dyDescent="0.35">
      <c r="C542" s="27"/>
      <c r="D542" s="27"/>
      <c r="E542" s="27"/>
      <c r="F542" s="27"/>
      <c r="G542" s="27"/>
    </row>
    <row r="543" spans="3:7" ht="14.25" customHeight="1" x14ac:dyDescent="0.35">
      <c r="C543" s="27"/>
      <c r="D543" s="27"/>
      <c r="E543" s="27"/>
      <c r="F543" s="27"/>
      <c r="G543" s="27"/>
    </row>
    <row r="544" spans="3:7" ht="14.25" customHeight="1" x14ac:dyDescent="0.35">
      <c r="C544" s="27"/>
      <c r="D544" s="27"/>
      <c r="E544" s="27"/>
      <c r="F544" s="27"/>
      <c r="G544" s="27"/>
    </row>
    <row r="545" spans="3:7" ht="14.25" customHeight="1" x14ac:dyDescent="0.35">
      <c r="C545" s="27"/>
      <c r="D545" s="27"/>
      <c r="E545" s="27"/>
      <c r="F545" s="27"/>
      <c r="G545" s="27"/>
    </row>
    <row r="546" spans="3:7" ht="14.25" customHeight="1" x14ac:dyDescent="0.35">
      <c r="C546" s="27"/>
      <c r="D546" s="27"/>
      <c r="E546" s="27"/>
      <c r="F546" s="27"/>
      <c r="G546" s="27"/>
    </row>
    <row r="547" spans="3:7" ht="14.25" customHeight="1" x14ac:dyDescent="0.35">
      <c r="C547" s="27"/>
      <c r="D547" s="27"/>
      <c r="E547" s="27"/>
      <c r="F547" s="27"/>
      <c r="G547" s="27"/>
    </row>
    <row r="548" spans="3:7" ht="14.25" customHeight="1" x14ac:dyDescent="0.35">
      <c r="C548" s="27"/>
      <c r="D548" s="27"/>
      <c r="E548" s="27"/>
      <c r="F548" s="27"/>
      <c r="G548" s="27"/>
    </row>
    <row r="549" spans="3:7" ht="14.25" customHeight="1" x14ac:dyDescent="0.35">
      <c r="C549" s="27"/>
      <c r="D549" s="27"/>
      <c r="E549" s="27"/>
      <c r="F549" s="27"/>
      <c r="G549" s="27"/>
    </row>
    <row r="550" spans="3:7" ht="14.25" customHeight="1" x14ac:dyDescent="0.35">
      <c r="C550" s="27"/>
      <c r="D550" s="27"/>
      <c r="E550" s="27"/>
      <c r="F550" s="27"/>
      <c r="G550" s="27"/>
    </row>
    <row r="551" spans="3:7" ht="14.25" customHeight="1" x14ac:dyDescent="0.35">
      <c r="C551" s="27"/>
      <c r="D551" s="27"/>
      <c r="E551" s="27"/>
      <c r="F551" s="27"/>
      <c r="G551" s="27"/>
    </row>
    <row r="552" spans="3:7" ht="14.25" customHeight="1" x14ac:dyDescent="0.35">
      <c r="C552" s="27"/>
      <c r="D552" s="27"/>
      <c r="E552" s="27"/>
      <c r="F552" s="27"/>
      <c r="G552" s="27"/>
    </row>
    <row r="553" spans="3:7" ht="14.25" customHeight="1" x14ac:dyDescent="0.35">
      <c r="C553" s="27"/>
      <c r="D553" s="27"/>
      <c r="E553" s="27"/>
      <c r="F553" s="27"/>
      <c r="G553" s="27"/>
    </row>
    <row r="554" spans="3:7" ht="14.25" customHeight="1" x14ac:dyDescent="0.35">
      <c r="C554" s="27"/>
      <c r="D554" s="27"/>
      <c r="E554" s="27"/>
      <c r="F554" s="27"/>
      <c r="G554" s="27"/>
    </row>
    <row r="555" spans="3:7" ht="14.25" customHeight="1" x14ac:dyDescent="0.35">
      <c r="C555" s="27"/>
      <c r="D555" s="27"/>
      <c r="E555" s="27"/>
      <c r="F555" s="27"/>
      <c r="G555" s="27"/>
    </row>
    <row r="556" spans="3:7" ht="14.25" customHeight="1" x14ac:dyDescent="0.35">
      <c r="C556" s="27"/>
      <c r="D556" s="27"/>
      <c r="E556" s="27"/>
      <c r="F556" s="27"/>
      <c r="G556" s="27"/>
    </row>
    <row r="557" spans="3:7" ht="14.25" customHeight="1" x14ac:dyDescent="0.35">
      <c r="C557" s="27"/>
      <c r="D557" s="27"/>
      <c r="E557" s="27"/>
      <c r="F557" s="27"/>
      <c r="G557" s="27"/>
    </row>
    <row r="558" spans="3:7" ht="14.25" customHeight="1" x14ac:dyDescent="0.35">
      <c r="C558" s="27"/>
      <c r="D558" s="27"/>
      <c r="E558" s="27"/>
      <c r="F558" s="27"/>
      <c r="G558" s="27"/>
    </row>
    <row r="559" spans="3:7" ht="14.25" customHeight="1" x14ac:dyDescent="0.35">
      <c r="C559" s="27"/>
      <c r="D559" s="27"/>
      <c r="E559" s="27"/>
      <c r="F559" s="27"/>
      <c r="G559" s="27"/>
    </row>
    <row r="560" spans="3:7" ht="14.25" customHeight="1" x14ac:dyDescent="0.35">
      <c r="C560" s="27"/>
      <c r="D560" s="27"/>
      <c r="E560" s="27"/>
      <c r="F560" s="27"/>
      <c r="G560" s="27"/>
    </row>
    <row r="561" spans="3:7" ht="14.25" customHeight="1" x14ac:dyDescent="0.35">
      <c r="C561" s="27"/>
      <c r="D561" s="27"/>
      <c r="E561" s="27"/>
      <c r="F561" s="27"/>
      <c r="G561" s="27"/>
    </row>
    <row r="562" spans="3:7" ht="14.25" customHeight="1" x14ac:dyDescent="0.35">
      <c r="C562" s="27"/>
      <c r="D562" s="27"/>
      <c r="E562" s="27"/>
      <c r="F562" s="27"/>
      <c r="G562" s="27"/>
    </row>
    <row r="563" spans="3:7" ht="14.25" customHeight="1" x14ac:dyDescent="0.35">
      <c r="C563" s="27"/>
      <c r="D563" s="27"/>
      <c r="E563" s="27"/>
      <c r="F563" s="27"/>
      <c r="G563" s="27"/>
    </row>
    <row r="564" spans="3:7" ht="14.25" customHeight="1" x14ac:dyDescent="0.35">
      <c r="C564" s="27"/>
      <c r="D564" s="27"/>
      <c r="E564" s="27"/>
      <c r="F564" s="27"/>
      <c r="G564" s="27"/>
    </row>
    <row r="565" spans="3:7" ht="14.25" customHeight="1" x14ac:dyDescent="0.35">
      <c r="C565" s="27"/>
      <c r="D565" s="27"/>
      <c r="E565" s="27"/>
      <c r="F565" s="27"/>
      <c r="G565" s="27"/>
    </row>
    <row r="566" spans="3:7" ht="14.25" customHeight="1" x14ac:dyDescent="0.35">
      <c r="C566" s="27"/>
      <c r="D566" s="27"/>
      <c r="E566" s="27"/>
      <c r="F566" s="27"/>
      <c r="G566" s="27"/>
    </row>
    <row r="567" spans="3:7" ht="14.25" customHeight="1" x14ac:dyDescent="0.35">
      <c r="C567" s="27"/>
      <c r="D567" s="27"/>
      <c r="E567" s="27"/>
      <c r="F567" s="27"/>
      <c r="G567" s="27"/>
    </row>
    <row r="568" spans="3:7" ht="14.25" customHeight="1" x14ac:dyDescent="0.35">
      <c r="C568" s="27"/>
      <c r="D568" s="27"/>
      <c r="E568" s="27"/>
      <c r="F568" s="27"/>
      <c r="G568" s="27"/>
    </row>
    <row r="569" spans="3:7" ht="14.25" customHeight="1" x14ac:dyDescent="0.35">
      <c r="C569" s="27"/>
      <c r="D569" s="27"/>
      <c r="E569" s="27"/>
      <c r="F569" s="27"/>
      <c r="G569" s="27"/>
    </row>
    <row r="570" spans="3:7" ht="14.25" customHeight="1" x14ac:dyDescent="0.35">
      <c r="C570" s="27"/>
      <c r="D570" s="27"/>
      <c r="E570" s="27"/>
      <c r="F570" s="27"/>
      <c r="G570" s="27"/>
    </row>
    <row r="571" spans="3:7" ht="14.25" customHeight="1" x14ac:dyDescent="0.35">
      <c r="C571" s="27"/>
      <c r="D571" s="27"/>
      <c r="E571" s="27"/>
      <c r="F571" s="27"/>
      <c r="G571" s="27"/>
    </row>
    <row r="572" spans="3:7" ht="14.25" customHeight="1" x14ac:dyDescent="0.35">
      <c r="C572" s="27"/>
      <c r="D572" s="27"/>
      <c r="E572" s="27"/>
      <c r="F572" s="27"/>
      <c r="G572" s="27"/>
    </row>
    <row r="573" spans="3:7" ht="14.25" customHeight="1" x14ac:dyDescent="0.35">
      <c r="C573" s="27"/>
      <c r="D573" s="27"/>
      <c r="E573" s="27"/>
      <c r="F573" s="27"/>
      <c r="G573" s="27"/>
    </row>
    <row r="574" spans="3:7" ht="14.25" customHeight="1" x14ac:dyDescent="0.35">
      <c r="C574" s="27"/>
      <c r="D574" s="27"/>
      <c r="E574" s="27"/>
      <c r="F574" s="27"/>
      <c r="G574" s="27"/>
    </row>
    <row r="575" spans="3:7" ht="14.25" customHeight="1" x14ac:dyDescent="0.35">
      <c r="C575" s="27"/>
      <c r="D575" s="27"/>
      <c r="E575" s="27"/>
      <c r="F575" s="27"/>
      <c r="G575" s="27"/>
    </row>
    <row r="576" spans="3:7" ht="14.25" customHeight="1" x14ac:dyDescent="0.35">
      <c r="C576" s="27"/>
      <c r="D576" s="27"/>
      <c r="E576" s="27"/>
      <c r="F576" s="27"/>
      <c r="G576" s="27"/>
    </row>
    <row r="577" spans="3:7" ht="14.25" customHeight="1" x14ac:dyDescent="0.35">
      <c r="C577" s="27"/>
      <c r="D577" s="27"/>
      <c r="E577" s="27"/>
      <c r="F577" s="27"/>
      <c r="G577" s="27"/>
    </row>
    <row r="578" spans="3:7" ht="14.25" customHeight="1" x14ac:dyDescent="0.35">
      <c r="C578" s="27"/>
      <c r="D578" s="27"/>
      <c r="E578" s="27"/>
      <c r="F578" s="27"/>
      <c r="G578" s="27"/>
    </row>
    <row r="579" spans="3:7" ht="14.25" customHeight="1" x14ac:dyDescent="0.35">
      <c r="C579" s="27"/>
      <c r="D579" s="27"/>
      <c r="E579" s="27"/>
      <c r="F579" s="27"/>
      <c r="G579" s="27"/>
    </row>
    <row r="580" spans="3:7" ht="14.25" customHeight="1" x14ac:dyDescent="0.35">
      <c r="C580" s="27"/>
      <c r="D580" s="27"/>
      <c r="E580" s="27"/>
      <c r="F580" s="27"/>
      <c r="G580" s="27"/>
    </row>
    <row r="581" spans="3:7" ht="14.25" customHeight="1" x14ac:dyDescent="0.35">
      <c r="C581" s="27"/>
      <c r="D581" s="27"/>
      <c r="E581" s="27"/>
      <c r="F581" s="27"/>
      <c r="G581" s="27"/>
    </row>
    <row r="582" spans="3:7" ht="14.25" customHeight="1" x14ac:dyDescent="0.35">
      <c r="C582" s="27"/>
      <c r="D582" s="27"/>
      <c r="E582" s="27"/>
      <c r="F582" s="27"/>
      <c r="G582" s="27"/>
    </row>
    <row r="583" spans="3:7" ht="14.25" customHeight="1" x14ac:dyDescent="0.35">
      <c r="C583" s="27"/>
      <c r="D583" s="27"/>
      <c r="E583" s="27"/>
      <c r="F583" s="27"/>
      <c r="G583" s="27"/>
    </row>
    <row r="584" spans="3:7" ht="14.25" customHeight="1" x14ac:dyDescent="0.35">
      <c r="C584" s="27"/>
      <c r="D584" s="27"/>
      <c r="E584" s="27"/>
      <c r="F584" s="27"/>
      <c r="G584" s="27"/>
    </row>
    <row r="585" spans="3:7" ht="14.25" customHeight="1" x14ac:dyDescent="0.35">
      <c r="C585" s="27"/>
      <c r="D585" s="27"/>
      <c r="E585" s="27"/>
      <c r="F585" s="27"/>
      <c r="G585" s="27"/>
    </row>
    <row r="586" spans="3:7" ht="14.25" customHeight="1" x14ac:dyDescent="0.35">
      <c r="C586" s="27"/>
      <c r="D586" s="27"/>
      <c r="E586" s="27"/>
      <c r="F586" s="27"/>
      <c r="G586" s="27"/>
    </row>
    <row r="587" spans="3:7" ht="14.25" customHeight="1" x14ac:dyDescent="0.35">
      <c r="C587" s="27"/>
      <c r="D587" s="27"/>
      <c r="E587" s="27"/>
      <c r="F587" s="27"/>
      <c r="G587" s="27"/>
    </row>
    <row r="588" spans="3:7" ht="14.25" customHeight="1" x14ac:dyDescent="0.35">
      <c r="C588" s="27"/>
      <c r="D588" s="27"/>
      <c r="E588" s="27"/>
      <c r="F588" s="27"/>
      <c r="G588" s="27"/>
    </row>
    <row r="589" spans="3:7" ht="14.25" customHeight="1" x14ac:dyDescent="0.35">
      <c r="C589" s="27"/>
      <c r="D589" s="27"/>
      <c r="E589" s="27"/>
      <c r="F589" s="27"/>
      <c r="G589" s="27"/>
    </row>
    <row r="590" spans="3:7" ht="14.25" customHeight="1" x14ac:dyDescent="0.35">
      <c r="C590" s="27"/>
      <c r="D590" s="27"/>
      <c r="E590" s="27"/>
      <c r="F590" s="27"/>
      <c r="G590" s="27"/>
    </row>
    <row r="591" spans="3:7" ht="14.25" customHeight="1" x14ac:dyDescent="0.35">
      <c r="C591" s="27"/>
      <c r="D591" s="27"/>
      <c r="E591" s="27"/>
      <c r="F591" s="27"/>
      <c r="G591" s="27"/>
    </row>
    <row r="592" spans="3:7" ht="14.25" customHeight="1" x14ac:dyDescent="0.35">
      <c r="C592" s="27"/>
      <c r="D592" s="27"/>
      <c r="E592" s="27"/>
      <c r="F592" s="27"/>
      <c r="G592" s="27"/>
    </row>
    <row r="593" spans="3:7" ht="14.25" customHeight="1" x14ac:dyDescent="0.35">
      <c r="C593" s="27"/>
      <c r="D593" s="27"/>
      <c r="E593" s="27"/>
      <c r="F593" s="27"/>
      <c r="G593" s="27"/>
    </row>
    <row r="594" spans="3:7" ht="14.25" customHeight="1" x14ac:dyDescent="0.35">
      <c r="C594" s="27"/>
      <c r="D594" s="27"/>
      <c r="E594" s="27"/>
      <c r="F594" s="27"/>
      <c r="G594" s="27"/>
    </row>
    <row r="595" spans="3:7" ht="14.25" customHeight="1" x14ac:dyDescent="0.35">
      <c r="C595" s="27"/>
      <c r="D595" s="27"/>
      <c r="E595" s="27"/>
      <c r="F595" s="27"/>
      <c r="G595" s="27"/>
    </row>
    <row r="596" spans="3:7" ht="14.25" customHeight="1" x14ac:dyDescent="0.35">
      <c r="C596" s="27"/>
      <c r="D596" s="27"/>
      <c r="E596" s="27"/>
      <c r="F596" s="27"/>
      <c r="G596" s="27"/>
    </row>
    <row r="597" spans="3:7" ht="14.25" customHeight="1" x14ac:dyDescent="0.35">
      <c r="C597" s="27"/>
      <c r="D597" s="27"/>
      <c r="E597" s="27"/>
      <c r="F597" s="27"/>
      <c r="G597" s="27"/>
    </row>
    <row r="598" spans="3:7" ht="14.25" customHeight="1" x14ac:dyDescent="0.35">
      <c r="C598" s="27"/>
      <c r="D598" s="27"/>
      <c r="E598" s="27"/>
      <c r="F598" s="27"/>
      <c r="G598" s="27"/>
    </row>
    <row r="599" spans="3:7" ht="14.25" customHeight="1" x14ac:dyDescent="0.35">
      <c r="C599" s="27"/>
      <c r="D599" s="27"/>
      <c r="E599" s="27"/>
      <c r="F599" s="27"/>
      <c r="G599" s="27"/>
    </row>
    <row r="600" spans="3:7" ht="14.25" customHeight="1" x14ac:dyDescent="0.35">
      <c r="C600" s="27"/>
      <c r="D600" s="27"/>
      <c r="E600" s="27"/>
      <c r="F600" s="27"/>
      <c r="G600" s="27"/>
    </row>
    <row r="601" spans="3:7" ht="14.25" customHeight="1" x14ac:dyDescent="0.35">
      <c r="C601" s="27"/>
      <c r="D601" s="27"/>
      <c r="E601" s="27"/>
      <c r="F601" s="27"/>
      <c r="G601" s="27"/>
    </row>
    <row r="602" spans="3:7" ht="14.25" customHeight="1" x14ac:dyDescent="0.35">
      <c r="C602" s="27"/>
      <c r="D602" s="27"/>
      <c r="E602" s="27"/>
      <c r="F602" s="27"/>
      <c r="G602" s="27"/>
    </row>
    <row r="603" spans="3:7" ht="14.25" customHeight="1" x14ac:dyDescent="0.35">
      <c r="C603" s="27"/>
      <c r="D603" s="27"/>
      <c r="E603" s="27"/>
      <c r="F603" s="27"/>
      <c r="G603" s="27"/>
    </row>
    <row r="604" spans="3:7" ht="14.25" customHeight="1" x14ac:dyDescent="0.35">
      <c r="C604" s="27"/>
      <c r="D604" s="27"/>
      <c r="E604" s="27"/>
      <c r="F604" s="27"/>
      <c r="G604" s="27"/>
    </row>
    <row r="605" spans="3:7" ht="14.25" customHeight="1" x14ac:dyDescent="0.35">
      <c r="C605" s="27"/>
      <c r="D605" s="27"/>
      <c r="E605" s="27"/>
      <c r="F605" s="27"/>
      <c r="G605" s="27"/>
    </row>
    <row r="606" spans="3:7" ht="14.25" customHeight="1" x14ac:dyDescent="0.35">
      <c r="C606" s="27"/>
      <c r="D606" s="27"/>
      <c r="E606" s="27"/>
      <c r="F606" s="27"/>
      <c r="G606" s="27"/>
    </row>
    <row r="607" spans="3:7" ht="14.25" customHeight="1" x14ac:dyDescent="0.35">
      <c r="C607" s="27"/>
      <c r="D607" s="27"/>
      <c r="E607" s="27"/>
      <c r="F607" s="27"/>
      <c r="G607" s="27"/>
    </row>
    <row r="608" spans="3:7" ht="14.25" customHeight="1" x14ac:dyDescent="0.35">
      <c r="C608" s="27"/>
      <c r="D608" s="27"/>
      <c r="E608" s="27"/>
      <c r="F608" s="27"/>
      <c r="G608" s="27"/>
    </row>
    <row r="609" spans="3:7" ht="14.25" customHeight="1" x14ac:dyDescent="0.35">
      <c r="C609" s="27"/>
      <c r="D609" s="27"/>
      <c r="E609" s="27"/>
      <c r="F609" s="27"/>
      <c r="G609" s="27"/>
    </row>
    <row r="610" spans="3:7" ht="14.25" customHeight="1" x14ac:dyDescent="0.35">
      <c r="C610" s="27"/>
      <c r="D610" s="27"/>
      <c r="E610" s="27"/>
      <c r="F610" s="27"/>
      <c r="G610" s="27"/>
    </row>
    <row r="611" spans="3:7" ht="14.25" customHeight="1" x14ac:dyDescent="0.35">
      <c r="C611" s="27"/>
      <c r="D611" s="27"/>
      <c r="E611" s="27"/>
      <c r="F611" s="27"/>
      <c r="G611" s="27"/>
    </row>
    <row r="612" spans="3:7" ht="14.25" customHeight="1" x14ac:dyDescent="0.35">
      <c r="C612" s="27"/>
      <c r="D612" s="27"/>
      <c r="E612" s="27"/>
      <c r="F612" s="27"/>
      <c r="G612" s="27"/>
    </row>
    <row r="613" spans="3:7" ht="14.25" customHeight="1" x14ac:dyDescent="0.35">
      <c r="C613" s="27"/>
      <c r="D613" s="27"/>
      <c r="E613" s="27"/>
      <c r="F613" s="27"/>
      <c r="G613" s="27"/>
    </row>
    <row r="614" spans="3:7" ht="14.25" customHeight="1" x14ac:dyDescent="0.35">
      <c r="C614" s="27"/>
      <c r="D614" s="27"/>
      <c r="E614" s="27"/>
      <c r="F614" s="27"/>
      <c r="G614" s="27"/>
    </row>
    <row r="615" spans="3:7" ht="14.25" customHeight="1" x14ac:dyDescent="0.35">
      <c r="C615" s="27"/>
      <c r="D615" s="27"/>
      <c r="E615" s="27"/>
      <c r="F615" s="27"/>
      <c r="G615" s="27"/>
    </row>
    <row r="616" spans="3:7" ht="14.25" customHeight="1" x14ac:dyDescent="0.35">
      <c r="C616" s="27"/>
      <c r="D616" s="27"/>
      <c r="E616" s="27"/>
      <c r="F616" s="27"/>
      <c r="G616" s="27"/>
    </row>
    <row r="617" spans="3:7" ht="14.25" customHeight="1" x14ac:dyDescent="0.35">
      <c r="C617" s="27"/>
      <c r="D617" s="27"/>
      <c r="E617" s="27"/>
      <c r="F617" s="27"/>
      <c r="G617" s="27"/>
    </row>
    <row r="618" spans="3:7" ht="14.25" customHeight="1" x14ac:dyDescent="0.35">
      <c r="C618" s="27"/>
      <c r="D618" s="27"/>
      <c r="E618" s="27"/>
      <c r="F618" s="27"/>
      <c r="G618" s="27"/>
    </row>
    <row r="619" spans="3:7" ht="14.25" customHeight="1" x14ac:dyDescent="0.35">
      <c r="C619" s="27"/>
      <c r="D619" s="27"/>
      <c r="E619" s="27"/>
      <c r="F619" s="27"/>
      <c r="G619" s="27"/>
    </row>
    <row r="620" spans="3:7" ht="14.25" customHeight="1" x14ac:dyDescent="0.35">
      <c r="C620" s="27"/>
      <c r="D620" s="27"/>
      <c r="E620" s="27"/>
      <c r="F620" s="27"/>
      <c r="G620" s="27"/>
    </row>
    <row r="621" spans="3:7" ht="14.25" customHeight="1" x14ac:dyDescent="0.35">
      <c r="C621" s="27"/>
      <c r="D621" s="27"/>
      <c r="E621" s="27"/>
      <c r="F621" s="27"/>
      <c r="G621" s="27"/>
    </row>
    <row r="622" spans="3:7" ht="14.25" customHeight="1" x14ac:dyDescent="0.35">
      <c r="C622" s="27"/>
      <c r="D622" s="27"/>
      <c r="E622" s="27"/>
      <c r="F622" s="27"/>
      <c r="G622" s="27"/>
    </row>
    <row r="623" spans="3:7" ht="14.25" customHeight="1" x14ac:dyDescent="0.35">
      <c r="C623" s="27"/>
      <c r="D623" s="27"/>
      <c r="E623" s="27"/>
      <c r="F623" s="27"/>
      <c r="G623" s="27"/>
    </row>
    <row r="624" spans="3:7" ht="14.25" customHeight="1" x14ac:dyDescent="0.35">
      <c r="C624" s="27"/>
      <c r="D624" s="27"/>
      <c r="E624" s="27"/>
      <c r="F624" s="27"/>
      <c r="G624" s="27"/>
    </row>
    <row r="625" spans="3:7" ht="14.25" customHeight="1" x14ac:dyDescent="0.35">
      <c r="C625" s="27"/>
      <c r="D625" s="27"/>
      <c r="E625" s="27"/>
      <c r="F625" s="27"/>
      <c r="G625" s="27"/>
    </row>
    <row r="626" spans="3:7" ht="14.25" customHeight="1" x14ac:dyDescent="0.35">
      <c r="C626" s="27"/>
      <c r="D626" s="27"/>
      <c r="E626" s="27"/>
      <c r="F626" s="27"/>
      <c r="G626" s="27"/>
    </row>
    <row r="627" spans="3:7" ht="14.25" customHeight="1" x14ac:dyDescent="0.35">
      <c r="C627" s="27"/>
      <c r="D627" s="27"/>
      <c r="E627" s="27"/>
      <c r="F627" s="27"/>
      <c r="G627" s="27"/>
    </row>
    <row r="628" spans="3:7" ht="14.25" customHeight="1" x14ac:dyDescent="0.35">
      <c r="C628" s="27"/>
      <c r="D628" s="27"/>
      <c r="E628" s="27"/>
      <c r="F628" s="27"/>
      <c r="G628" s="27"/>
    </row>
    <row r="629" spans="3:7" ht="14.25" customHeight="1" x14ac:dyDescent="0.35">
      <c r="C629" s="27"/>
      <c r="D629" s="27"/>
      <c r="E629" s="27"/>
      <c r="F629" s="27"/>
      <c r="G629" s="27"/>
    </row>
    <row r="630" spans="3:7" ht="14.25" customHeight="1" x14ac:dyDescent="0.35">
      <c r="C630" s="27"/>
      <c r="D630" s="27"/>
      <c r="E630" s="27"/>
      <c r="F630" s="27"/>
      <c r="G630" s="27"/>
    </row>
    <row r="631" spans="3:7" ht="14.25" customHeight="1" x14ac:dyDescent="0.35">
      <c r="C631" s="27"/>
      <c r="D631" s="27"/>
      <c r="E631" s="27"/>
      <c r="F631" s="27"/>
      <c r="G631" s="27"/>
    </row>
    <row r="632" spans="3:7" ht="14.25" customHeight="1" x14ac:dyDescent="0.35">
      <c r="C632" s="27"/>
      <c r="D632" s="27"/>
      <c r="E632" s="27"/>
      <c r="F632" s="27"/>
      <c r="G632" s="27"/>
    </row>
    <row r="633" spans="3:7" ht="14.25" customHeight="1" x14ac:dyDescent="0.35">
      <c r="C633" s="27"/>
      <c r="D633" s="27"/>
      <c r="E633" s="27"/>
      <c r="F633" s="27"/>
      <c r="G633" s="27"/>
    </row>
    <row r="634" spans="3:7" ht="14.25" customHeight="1" x14ac:dyDescent="0.35">
      <c r="C634" s="27"/>
      <c r="D634" s="27"/>
      <c r="E634" s="27"/>
      <c r="F634" s="27"/>
      <c r="G634" s="27"/>
    </row>
    <row r="635" spans="3:7" ht="14.25" customHeight="1" x14ac:dyDescent="0.35">
      <c r="C635" s="27"/>
      <c r="D635" s="27"/>
      <c r="E635" s="27"/>
      <c r="F635" s="27"/>
      <c r="G635" s="27"/>
    </row>
    <row r="636" spans="3:7" ht="14.25" customHeight="1" x14ac:dyDescent="0.35">
      <c r="C636" s="27"/>
      <c r="D636" s="27"/>
      <c r="E636" s="27"/>
      <c r="F636" s="27"/>
      <c r="G636" s="27"/>
    </row>
    <row r="637" spans="3:7" ht="14.25" customHeight="1" x14ac:dyDescent="0.35">
      <c r="C637" s="27"/>
      <c r="D637" s="27"/>
      <c r="E637" s="27"/>
      <c r="F637" s="27"/>
      <c r="G637" s="27"/>
    </row>
    <row r="638" spans="3:7" ht="14.25" customHeight="1" x14ac:dyDescent="0.35">
      <c r="C638" s="27"/>
      <c r="D638" s="27"/>
      <c r="E638" s="27"/>
      <c r="F638" s="27"/>
      <c r="G638" s="27"/>
    </row>
    <row r="639" spans="3:7" ht="14.25" customHeight="1" x14ac:dyDescent="0.35">
      <c r="C639" s="27"/>
      <c r="D639" s="27"/>
      <c r="E639" s="27"/>
      <c r="F639" s="27"/>
      <c r="G639" s="27"/>
    </row>
    <row r="640" spans="3:7" ht="14.25" customHeight="1" x14ac:dyDescent="0.35">
      <c r="C640" s="27"/>
      <c r="D640" s="27"/>
      <c r="E640" s="27"/>
      <c r="F640" s="27"/>
      <c r="G640" s="27"/>
    </row>
    <row r="641" spans="3:7" ht="14.25" customHeight="1" x14ac:dyDescent="0.35">
      <c r="C641" s="27"/>
      <c r="D641" s="27"/>
      <c r="E641" s="27"/>
      <c r="F641" s="27"/>
      <c r="G641" s="27"/>
    </row>
    <row r="642" spans="3:7" ht="14.25" customHeight="1" x14ac:dyDescent="0.35">
      <c r="C642" s="27"/>
      <c r="D642" s="27"/>
      <c r="E642" s="27"/>
      <c r="F642" s="27"/>
      <c r="G642" s="27"/>
    </row>
    <row r="643" spans="3:7" ht="14.25" customHeight="1" x14ac:dyDescent="0.35">
      <c r="C643" s="27"/>
      <c r="D643" s="27"/>
      <c r="E643" s="27"/>
      <c r="F643" s="27"/>
      <c r="G643" s="27"/>
    </row>
    <row r="644" spans="3:7" ht="14.25" customHeight="1" x14ac:dyDescent="0.35">
      <c r="C644" s="27"/>
      <c r="D644" s="27"/>
      <c r="E644" s="27"/>
      <c r="F644" s="27"/>
      <c r="G644" s="27"/>
    </row>
    <row r="645" spans="3:7" ht="14.25" customHeight="1" x14ac:dyDescent="0.35">
      <c r="C645" s="27"/>
      <c r="D645" s="27"/>
      <c r="E645" s="27"/>
      <c r="F645" s="27"/>
      <c r="G645" s="27"/>
    </row>
    <row r="646" spans="3:7" ht="14.25" customHeight="1" x14ac:dyDescent="0.35">
      <c r="C646" s="27"/>
      <c r="D646" s="27"/>
      <c r="E646" s="27"/>
      <c r="F646" s="27"/>
      <c r="G646" s="27"/>
    </row>
    <row r="647" spans="3:7" ht="14.25" customHeight="1" x14ac:dyDescent="0.35">
      <c r="C647" s="27"/>
      <c r="D647" s="27"/>
      <c r="E647" s="27"/>
      <c r="F647" s="27"/>
      <c r="G647" s="27"/>
    </row>
    <row r="648" spans="3:7" ht="14.25" customHeight="1" x14ac:dyDescent="0.35">
      <c r="C648" s="27"/>
      <c r="D648" s="27"/>
      <c r="E648" s="27"/>
      <c r="F648" s="27"/>
      <c r="G648" s="27"/>
    </row>
    <row r="649" spans="3:7" ht="14.25" customHeight="1" x14ac:dyDescent="0.35">
      <c r="C649" s="27"/>
      <c r="D649" s="27"/>
      <c r="E649" s="27"/>
      <c r="F649" s="27"/>
      <c r="G649" s="27"/>
    </row>
    <row r="650" spans="3:7" ht="14.25" customHeight="1" x14ac:dyDescent="0.35">
      <c r="C650" s="27"/>
      <c r="D650" s="27"/>
      <c r="E650" s="27"/>
      <c r="F650" s="27"/>
      <c r="G650" s="27"/>
    </row>
    <row r="651" spans="3:7" ht="14.25" customHeight="1" x14ac:dyDescent="0.35">
      <c r="C651" s="27"/>
      <c r="D651" s="27"/>
      <c r="E651" s="27"/>
      <c r="F651" s="27"/>
      <c r="G651" s="27"/>
    </row>
    <row r="652" spans="3:7" ht="14.25" customHeight="1" x14ac:dyDescent="0.35">
      <c r="C652" s="27"/>
      <c r="D652" s="27"/>
      <c r="E652" s="27"/>
      <c r="F652" s="27"/>
      <c r="G652" s="27"/>
    </row>
    <row r="653" spans="3:7" ht="14.25" customHeight="1" x14ac:dyDescent="0.35">
      <c r="C653" s="27"/>
      <c r="D653" s="27"/>
      <c r="E653" s="27"/>
      <c r="F653" s="27"/>
      <c r="G653" s="27"/>
    </row>
    <row r="654" spans="3:7" ht="14.25" customHeight="1" x14ac:dyDescent="0.35">
      <c r="C654" s="27"/>
      <c r="D654" s="27"/>
      <c r="E654" s="27"/>
      <c r="F654" s="27"/>
      <c r="G654" s="27"/>
    </row>
    <row r="655" spans="3:7" ht="14.25" customHeight="1" x14ac:dyDescent="0.35">
      <c r="C655" s="27"/>
      <c r="D655" s="27"/>
      <c r="E655" s="27"/>
      <c r="F655" s="27"/>
      <c r="G655" s="27"/>
    </row>
    <row r="656" spans="3:7" ht="14.25" customHeight="1" x14ac:dyDescent="0.35">
      <c r="C656" s="27"/>
      <c r="D656" s="27"/>
      <c r="E656" s="27"/>
      <c r="F656" s="27"/>
      <c r="G656" s="27"/>
    </row>
    <row r="657" spans="3:7" ht="14.25" customHeight="1" x14ac:dyDescent="0.35">
      <c r="C657" s="27"/>
      <c r="D657" s="27"/>
      <c r="E657" s="27"/>
      <c r="F657" s="27"/>
      <c r="G657" s="27"/>
    </row>
    <row r="658" spans="3:7" ht="14.25" customHeight="1" x14ac:dyDescent="0.35">
      <c r="C658" s="27"/>
      <c r="D658" s="27"/>
      <c r="E658" s="27"/>
      <c r="F658" s="27"/>
      <c r="G658" s="27"/>
    </row>
    <row r="659" spans="3:7" ht="14.25" customHeight="1" x14ac:dyDescent="0.35">
      <c r="C659" s="27"/>
      <c r="D659" s="27"/>
      <c r="E659" s="27"/>
      <c r="F659" s="27"/>
      <c r="G659" s="27"/>
    </row>
    <row r="660" spans="3:7" ht="14.25" customHeight="1" x14ac:dyDescent="0.35">
      <c r="C660" s="27"/>
      <c r="D660" s="27"/>
      <c r="E660" s="27"/>
      <c r="F660" s="27"/>
      <c r="G660" s="27"/>
    </row>
    <row r="661" spans="3:7" ht="14.25" customHeight="1" x14ac:dyDescent="0.35">
      <c r="C661" s="27"/>
      <c r="D661" s="27"/>
      <c r="E661" s="27"/>
      <c r="F661" s="27"/>
      <c r="G661" s="27"/>
    </row>
    <row r="662" spans="3:7" ht="14.25" customHeight="1" x14ac:dyDescent="0.35">
      <c r="C662" s="27"/>
      <c r="D662" s="27"/>
      <c r="E662" s="27"/>
      <c r="F662" s="27"/>
      <c r="G662" s="27"/>
    </row>
    <row r="663" spans="3:7" ht="14.25" customHeight="1" x14ac:dyDescent="0.35">
      <c r="C663" s="27"/>
      <c r="D663" s="27"/>
      <c r="E663" s="27"/>
      <c r="F663" s="27"/>
      <c r="G663" s="27"/>
    </row>
    <row r="664" spans="3:7" ht="14.25" customHeight="1" x14ac:dyDescent="0.35">
      <c r="C664" s="27"/>
      <c r="D664" s="27"/>
      <c r="E664" s="27"/>
      <c r="F664" s="27"/>
      <c r="G664" s="27"/>
    </row>
    <row r="665" spans="3:7" ht="14.25" customHeight="1" x14ac:dyDescent="0.35">
      <c r="C665" s="27"/>
      <c r="D665" s="27"/>
      <c r="E665" s="27"/>
      <c r="F665" s="27"/>
      <c r="G665" s="27"/>
    </row>
    <row r="666" spans="3:7" ht="14.25" customHeight="1" x14ac:dyDescent="0.35">
      <c r="C666" s="27"/>
      <c r="D666" s="27"/>
      <c r="E666" s="27"/>
      <c r="F666" s="27"/>
      <c r="G666" s="27"/>
    </row>
    <row r="667" spans="3:7" ht="14.25" customHeight="1" x14ac:dyDescent="0.35">
      <c r="C667" s="27"/>
      <c r="D667" s="27"/>
      <c r="E667" s="27"/>
      <c r="F667" s="27"/>
      <c r="G667" s="27"/>
    </row>
    <row r="668" spans="3:7" ht="14.25" customHeight="1" x14ac:dyDescent="0.35">
      <c r="C668" s="27"/>
      <c r="D668" s="27"/>
      <c r="E668" s="27"/>
      <c r="F668" s="27"/>
      <c r="G668" s="27"/>
    </row>
    <row r="669" spans="3:7" ht="14.25" customHeight="1" x14ac:dyDescent="0.35">
      <c r="C669" s="27"/>
      <c r="D669" s="27"/>
      <c r="E669" s="27"/>
      <c r="F669" s="27"/>
      <c r="G669" s="27"/>
    </row>
    <row r="670" spans="3:7" ht="14.25" customHeight="1" x14ac:dyDescent="0.35">
      <c r="C670" s="27"/>
      <c r="D670" s="27"/>
      <c r="E670" s="27"/>
      <c r="F670" s="27"/>
      <c r="G670" s="27"/>
    </row>
    <row r="671" spans="3:7" ht="14.25" customHeight="1" x14ac:dyDescent="0.35">
      <c r="C671" s="27"/>
      <c r="D671" s="27"/>
      <c r="E671" s="27"/>
      <c r="F671" s="27"/>
      <c r="G671" s="27"/>
    </row>
    <row r="672" spans="3:7" ht="14.25" customHeight="1" x14ac:dyDescent="0.35">
      <c r="C672" s="27"/>
      <c r="D672" s="27"/>
      <c r="E672" s="27"/>
      <c r="F672" s="27"/>
      <c r="G672" s="27"/>
    </row>
    <row r="673" spans="3:7" ht="14.25" customHeight="1" x14ac:dyDescent="0.35">
      <c r="C673" s="27"/>
      <c r="D673" s="27"/>
      <c r="E673" s="27"/>
      <c r="F673" s="27"/>
      <c r="G673" s="27"/>
    </row>
    <row r="674" spans="3:7" ht="14.25" customHeight="1" x14ac:dyDescent="0.35">
      <c r="C674" s="27"/>
      <c r="D674" s="27"/>
      <c r="E674" s="27"/>
      <c r="F674" s="27"/>
      <c r="G674" s="27"/>
    </row>
    <row r="675" spans="3:7" ht="14.25" customHeight="1" x14ac:dyDescent="0.35">
      <c r="C675" s="27"/>
      <c r="D675" s="27"/>
      <c r="E675" s="27"/>
      <c r="F675" s="27"/>
      <c r="G675" s="27"/>
    </row>
    <row r="676" spans="3:7" ht="14.25" customHeight="1" x14ac:dyDescent="0.35">
      <c r="C676" s="27"/>
      <c r="D676" s="27"/>
      <c r="E676" s="27"/>
      <c r="F676" s="27"/>
      <c r="G676" s="27"/>
    </row>
    <row r="677" spans="3:7" ht="14.25" customHeight="1" x14ac:dyDescent="0.35">
      <c r="C677" s="27"/>
      <c r="D677" s="27"/>
      <c r="E677" s="27"/>
      <c r="F677" s="27"/>
      <c r="G677" s="27"/>
    </row>
    <row r="678" spans="3:7" ht="14.25" customHeight="1" x14ac:dyDescent="0.35">
      <c r="C678" s="27"/>
      <c r="D678" s="27"/>
      <c r="E678" s="27"/>
      <c r="F678" s="27"/>
      <c r="G678" s="27"/>
    </row>
    <row r="679" spans="3:7" ht="14.25" customHeight="1" x14ac:dyDescent="0.35">
      <c r="C679" s="27"/>
      <c r="D679" s="27"/>
      <c r="E679" s="27"/>
      <c r="F679" s="27"/>
      <c r="G679" s="27"/>
    </row>
    <row r="680" spans="3:7" ht="14.25" customHeight="1" x14ac:dyDescent="0.35">
      <c r="C680" s="27"/>
      <c r="D680" s="27"/>
      <c r="E680" s="27"/>
      <c r="F680" s="27"/>
      <c r="G680" s="27"/>
    </row>
    <row r="681" spans="3:7" ht="14.25" customHeight="1" x14ac:dyDescent="0.35">
      <c r="C681" s="27"/>
      <c r="D681" s="27"/>
      <c r="E681" s="27"/>
      <c r="F681" s="27"/>
      <c r="G681" s="27"/>
    </row>
    <row r="682" spans="3:7" ht="14.25" customHeight="1" x14ac:dyDescent="0.35">
      <c r="C682" s="27"/>
      <c r="D682" s="27"/>
      <c r="E682" s="27"/>
      <c r="F682" s="27"/>
      <c r="G682" s="27"/>
    </row>
    <row r="683" spans="3:7" ht="14.25" customHeight="1" x14ac:dyDescent="0.35">
      <c r="C683" s="27"/>
      <c r="D683" s="27"/>
      <c r="E683" s="27"/>
      <c r="F683" s="27"/>
      <c r="G683" s="27"/>
    </row>
    <row r="684" spans="3:7" ht="14.25" customHeight="1" x14ac:dyDescent="0.35">
      <c r="C684" s="27"/>
      <c r="D684" s="27"/>
      <c r="E684" s="27"/>
      <c r="F684" s="27"/>
      <c r="G684" s="27"/>
    </row>
    <row r="685" spans="3:7" ht="14.25" customHeight="1" x14ac:dyDescent="0.35">
      <c r="C685" s="27"/>
      <c r="D685" s="27"/>
      <c r="E685" s="27"/>
      <c r="F685" s="27"/>
      <c r="G685" s="27"/>
    </row>
    <row r="686" spans="3:7" ht="14.25" customHeight="1" x14ac:dyDescent="0.35">
      <c r="C686" s="27"/>
      <c r="D686" s="27"/>
      <c r="E686" s="27"/>
      <c r="F686" s="27"/>
      <c r="G686" s="27"/>
    </row>
    <row r="687" spans="3:7" ht="14.25" customHeight="1" x14ac:dyDescent="0.35">
      <c r="C687" s="27"/>
      <c r="D687" s="27"/>
      <c r="E687" s="27"/>
      <c r="F687" s="27"/>
      <c r="G687" s="27"/>
    </row>
    <row r="688" spans="3:7" ht="14.25" customHeight="1" x14ac:dyDescent="0.35">
      <c r="C688" s="27"/>
      <c r="D688" s="27"/>
      <c r="E688" s="27"/>
      <c r="F688" s="27"/>
      <c r="G688" s="27"/>
    </row>
    <row r="689" spans="3:7" ht="14.25" customHeight="1" x14ac:dyDescent="0.35">
      <c r="C689" s="27"/>
      <c r="D689" s="27"/>
      <c r="E689" s="27"/>
      <c r="F689" s="27"/>
      <c r="G689" s="27"/>
    </row>
    <row r="690" spans="3:7" ht="14.25" customHeight="1" x14ac:dyDescent="0.35">
      <c r="C690" s="27"/>
      <c r="D690" s="27"/>
      <c r="E690" s="27"/>
      <c r="F690" s="27"/>
      <c r="G690" s="27"/>
    </row>
    <row r="691" spans="3:7" ht="14.25" customHeight="1" x14ac:dyDescent="0.35">
      <c r="C691" s="27"/>
      <c r="D691" s="27"/>
      <c r="E691" s="27"/>
      <c r="F691" s="27"/>
      <c r="G691" s="27"/>
    </row>
    <row r="692" spans="3:7" ht="14.25" customHeight="1" x14ac:dyDescent="0.35">
      <c r="C692" s="27"/>
      <c r="D692" s="27"/>
      <c r="E692" s="27"/>
      <c r="F692" s="27"/>
      <c r="G692" s="27"/>
    </row>
    <row r="693" spans="3:7" ht="14.25" customHeight="1" x14ac:dyDescent="0.35">
      <c r="C693" s="27"/>
      <c r="D693" s="27"/>
      <c r="E693" s="27"/>
      <c r="F693" s="27"/>
      <c r="G693" s="27"/>
    </row>
    <row r="694" spans="3:7" ht="14.25" customHeight="1" x14ac:dyDescent="0.35">
      <c r="C694" s="27"/>
      <c r="D694" s="27"/>
      <c r="E694" s="27"/>
      <c r="F694" s="27"/>
      <c r="G694" s="27"/>
    </row>
    <row r="695" spans="3:7" ht="14.25" customHeight="1" x14ac:dyDescent="0.35">
      <c r="C695" s="27"/>
      <c r="D695" s="27"/>
      <c r="E695" s="27"/>
      <c r="F695" s="27"/>
      <c r="G695" s="27"/>
    </row>
    <row r="696" spans="3:7" ht="14.25" customHeight="1" x14ac:dyDescent="0.35">
      <c r="C696" s="27"/>
      <c r="D696" s="27"/>
      <c r="E696" s="27"/>
      <c r="F696" s="27"/>
      <c r="G696" s="27"/>
    </row>
    <row r="697" spans="3:7" ht="14.25" customHeight="1" x14ac:dyDescent="0.35">
      <c r="C697" s="27"/>
      <c r="D697" s="27"/>
      <c r="E697" s="27"/>
      <c r="F697" s="27"/>
      <c r="G697" s="27"/>
    </row>
    <row r="698" spans="3:7" ht="14.25" customHeight="1" x14ac:dyDescent="0.35">
      <c r="C698" s="27"/>
      <c r="D698" s="27"/>
      <c r="E698" s="27"/>
      <c r="F698" s="27"/>
      <c r="G698" s="27"/>
    </row>
    <row r="699" spans="3:7" ht="14.25" customHeight="1" x14ac:dyDescent="0.35">
      <c r="C699" s="27"/>
      <c r="D699" s="27"/>
      <c r="E699" s="27"/>
      <c r="F699" s="27"/>
      <c r="G699" s="27"/>
    </row>
    <row r="700" spans="3:7" ht="14.25" customHeight="1" x14ac:dyDescent="0.35">
      <c r="C700" s="27"/>
      <c r="D700" s="27"/>
      <c r="E700" s="27"/>
      <c r="F700" s="27"/>
      <c r="G700" s="27"/>
    </row>
    <row r="701" spans="3:7" ht="14.25" customHeight="1" x14ac:dyDescent="0.35">
      <c r="C701" s="27"/>
      <c r="D701" s="27"/>
      <c r="E701" s="27"/>
      <c r="F701" s="27"/>
      <c r="G701" s="27"/>
    </row>
    <row r="702" spans="3:7" ht="14.25" customHeight="1" x14ac:dyDescent="0.35">
      <c r="C702" s="27"/>
      <c r="D702" s="27"/>
      <c r="E702" s="27"/>
      <c r="F702" s="27"/>
      <c r="G702" s="27"/>
    </row>
    <row r="703" spans="3:7" ht="14.25" customHeight="1" x14ac:dyDescent="0.35">
      <c r="C703" s="27"/>
      <c r="D703" s="27"/>
      <c r="E703" s="27"/>
      <c r="F703" s="27"/>
      <c r="G703" s="27"/>
    </row>
    <row r="704" spans="3:7" ht="14.25" customHeight="1" x14ac:dyDescent="0.35">
      <c r="C704" s="27"/>
      <c r="D704" s="27"/>
      <c r="E704" s="27"/>
      <c r="F704" s="27"/>
      <c r="G704" s="27"/>
    </row>
    <row r="705" spans="3:7" ht="14.25" customHeight="1" x14ac:dyDescent="0.35">
      <c r="C705" s="27"/>
      <c r="D705" s="27"/>
      <c r="E705" s="27"/>
      <c r="F705" s="27"/>
      <c r="G705" s="27"/>
    </row>
    <row r="706" spans="3:7" ht="14.25" customHeight="1" x14ac:dyDescent="0.35">
      <c r="C706" s="27"/>
      <c r="D706" s="27"/>
      <c r="E706" s="27"/>
      <c r="F706" s="27"/>
      <c r="G706" s="27"/>
    </row>
    <row r="707" spans="3:7" ht="14.25" customHeight="1" x14ac:dyDescent="0.35">
      <c r="C707" s="27"/>
      <c r="D707" s="27"/>
      <c r="E707" s="27"/>
      <c r="F707" s="27"/>
      <c r="G707" s="27"/>
    </row>
    <row r="708" spans="3:7" ht="14.25" customHeight="1" x14ac:dyDescent="0.35">
      <c r="C708" s="27"/>
      <c r="D708" s="27"/>
      <c r="E708" s="27"/>
      <c r="F708" s="27"/>
      <c r="G708" s="27"/>
    </row>
    <row r="709" spans="3:7" ht="14.25" customHeight="1" x14ac:dyDescent="0.35">
      <c r="C709" s="27"/>
      <c r="D709" s="27"/>
      <c r="E709" s="27"/>
      <c r="F709" s="27"/>
      <c r="G709" s="27"/>
    </row>
    <row r="710" spans="3:7" ht="14.25" customHeight="1" x14ac:dyDescent="0.35">
      <c r="C710" s="27"/>
      <c r="D710" s="27"/>
      <c r="E710" s="27"/>
      <c r="F710" s="27"/>
      <c r="G710" s="27"/>
    </row>
    <row r="711" spans="3:7" ht="14.25" customHeight="1" x14ac:dyDescent="0.35">
      <c r="C711" s="27"/>
      <c r="D711" s="27"/>
      <c r="E711" s="27"/>
      <c r="F711" s="27"/>
      <c r="G711" s="27"/>
    </row>
    <row r="712" spans="3:7" ht="14.25" customHeight="1" x14ac:dyDescent="0.35">
      <c r="C712" s="27"/>
      <c r="D712" s="27"/>
      <c r="E712" s="27"/>
      <c r="F712" s="27"/>
      <c r="G712" s="27"/>
    </row>
    <row r="713" spans="3:7" ht="14.25" customHeight="1" x14ac:dyDescent="0.35">
      <c r="C713" s="27"/>
      <c r="D713" s="27"/>
      <c r="E713" s="27"/>
      <c r="F713" s="27"/>
      <c r="G713" s="27"/>
    </row>
    <row r="714" spans="3:7" ht="14.25" customHeight="1" x14ac:dyDescent="0.35">
      <c r="C714" s="27"/>
      <c r="D714" s="27"/>
      <c r="E714" s="27"/>
      <c r="F714" s="27"/>
      <c r="G714" s="27"/>
    </row>
    <row r="715" spans="3:7" ht="14.25" customHeight="1" x14ac:dyDescent="0.35">
      <c r="C715" s="27"/>
      <c r="D715" s="27"/>
      <c r="E715" s="27"/>
      <c r="F715" s="27"/>
      <c r="G715" s="27"/>
    </row>
    <row r="716" spans="3:7" ht="14.25" customHeight="1" x14ac:dyDescent="0.35">
      <c r="C716" s="27"/>
      <c r="D716" s="27"/>
      <c r="E716" s="27"/>
      <c r="F716" s="27"/>
      <c r="G716" s="27"/>
    </row>
    <row r="717" spans="3:7" ht="14.25" customHeight="1" x14ac:dyDescent="0.35">
      <c r="C717" s="27"/>
      <c r="D717" s="27"/>
      <c r="E717" s="27"/>
      <c r="F717" s="27"/>
      <c r="G717" s="27"/>
    </row>
    <row r="718" spans="3:7" ht="14.25" customHeight="1" x14ac:dyDescent="0.35">
      <c r="C718" s="27"/>
      <c r="D718" s="27"/>
      <c r="E718" s="27"/>
      <c r="F718" s="27"/>
      <c r="G718" s="27"/>
    </row>
    <row r="719" spans="3:7" ht="14.25" customHeight="1" x14ac:dyDescent="0.35">
      <c r="C719" s="27"/>
      <c r="D719" s="27"/>
      <c r="E719" s="27"/>
      <c r="F719" s="27"/>
      <c r="G719" s="27"/>
    </row>
    <row r="720" spans="3:7" ht="14.25" customHeight="1" x14ac:dyDescent="0.35">
      <c r="C720" s="27"/>
      <c r="D720" s="27"/>
      <c r="E720" s="27"/>
      <c r="F720" s="27"/>
      <c r="G720" s="27"/>
    </row>
    <row r="721" spans="3:7" ht="14.25" customHeight="1" x14ac:dyDescent="0.35">
      <c r="C721" s="27"/>
      <c r="D721" s="27"/>
      <c r="E721" s="27"/>
      <c r="F721" s="27"/>
      <c r="G721" s="27"/>
    </row>
    <row r="722" spans="3:7" ht="14.25" customHeight="1" x14ac:dyDescent="0.35">
      <c r="C722" s="27"/>
      <c r="D722" s="27"/>
      <c r="E722" s="27"/>
      <c r="F722" s="27"/>
      <c r="G722" s="27"/>
    </row>
    <row r="723" spans="3:7" ht="14.25" customHeight="1" x14ac:dyDescent="0.35">
      <c r="C723" s="27"/>
      <c r="D723" s="27"/>
      <c r="E723" s="27"/>
      <c r="F723" s="27"/>
      <c r="G723" s="27"/>
    </row>
    <row r="724" spans="3:7" ht="14.25" customHeight="1" x14ac:dyDescent="0.35">
      <c r="C724" s="27"/>
      <c r="D724" s="27"/>
      <c r="E724" s="27"/>
      <c r="F724" s="27"/>
      <c r="G724" s="27"/>
    </row>
    <row r="725" spans="3:7" ht="14.25" customHeight="1" x14ac:dyDescent="0.35">
      <c r="C725" s="27"/>
      <c r="D725" s="27"/>
      <c r="E725" s="27"/>
      <c r="F725" s="27"/>
      <c r="G725" s="27"/>
    </row>
    <row r="726" spans="3:7" ht="14.25" customHeight="1" x14ac:dyDescent="0.35">
      <c r="C726" s="27"/>
      <c r="D726" s="27"/>
      <c r="E726" s="27"/>
      <c r="F726" s="27"/>
      <c r="G726" s="27"/>
    </row>
    <row r="727" spans="3:7" ht="14.25" customHeight="1" x14ac:dyDescent="0.35">
      <c r="C727" s="27"/>
      <c r="D727" s="27"/>
      <c r="E727" s="27"/>
      <c r="F727" s="27"/>
      <c r="G727" s="27"/>
    </row>
    <row r="728" spans="3:7" ht="14.25" customHeight="1" x14ac:dyDescent="0.35">
      <c r="C728" s="27"/>
      <c r="D728" s="27"/>
      <c r="E728" s="27"/>
      <c r="F728" s="27"/>
      <c r="G728" s="27"/>
    </row>
    <row r="729" spans="3:7" ht="14.25" customHeight="1" x14ac:dyDescent="0.35">
      <c r="C729" s="27"/>
      <c r="D729" s="27"/>
      <c r="E729" s="27"/>
      <c r="F729" s="27"/>
      <c r="G729" s="27"/>
    </row>
    <row r="730" spans="3:7" ht="14.25" customHeight="1" x14ac:dyDescent="0.35">
      <c r="C730" s="27"/>
      <c r="D730" s="27"/>
      <c r="E730" s="27"/>
      <c r="F730" s="27"/>
      <c r="G730" s="27"/>
    </row>
    <row r="731" spans="3:7" ht="14.25" customHeight="1" x14ac:dyDescent="0.35">
      <c r="C731" s="27"/>
      <c r="D731" s="27"/>
      <c r="E731" s="27"/>
      <c r="F731" s="27"/>
      <c r="G731" s="27"/>
    </row>
    <row r="732" spans="3:7" ht="14.25" customHeight="1" x14ac:dyDescent="0.35">
      <c r="C732" s="27"/>
      <c r="D732" s="27"/>
      <c r="E732" s="27"/>
      <c r="F732" s="27"/>
      <c r="G732" s="27"/>
    </row>
    <row r="733" spans="3:7" ht="14.25" customHeight="1" x14ac:dyDescent="0.35">
      <c r="C733" s="27"/>
      <c r="D733" s="27"/>
      <c r="E733" s="27"/>
      <c r="F733" s="27"/>
      <c r="G733" s="27"/>
    </row>
    <row r="734" spans="3:7" ht="14.25" customHeight="1" x14ac:dyDescent="0.35">
      <c r="C734" s="27"/>
      <c r="D734" s="27"/>
      <c r="E734" s="27"/>
      <c r="F734" s="27"/>
      <c r="G734" s="27"/>
    </row>
    <row r="735" spans="3:7" ht="14.25" customHeight="1" x14ac:dyDescent="0.35">
      <c r="C735" s="27"/>
      <c r="D735" s="27"/>
      <c r="E735" s="27"/>
      <c r="F735" s="27"/>
      <c r="G735" s="27"/>
    </row>
    <row r="736" spans="3:7" ht="14.25" customHeight="1" x14ac:dyDescent="0.35">
      <c r="C736" s="27"/>
      <c r="D736" s="27"/>
      <c r="E736" s="27"/>
      <c r="F736" s="27"/>
      <c r="G736" s="27"/>
    </row>
    <row r="737" spans="3:7" ht="14.25" customHeight="1" x14ac:dyDescent="0.35">
      <c r="C737" s="27"/>
      <c r="D737" s="27"/>
      <c r="E737" s="27"/>
      <c r="F737" s="27"/>
      <c r="G737" s="27"/>
    </row>
    <row r="738" spans="3:7" ht="14.25" customHeight="1" x14ac:dyDescent="0.35">
      <c r="C738" s="27"/>
      <c r="D738" s="27"/>
      <c r="E738" s="27"/>
      <c r="F738" s="27"/>
      <c r="G738" s="27"/>
    </row>
    <row r="739" spans="3:7" ht="14.25" customHeight="1" x14ac:dyDescent="0.35">
      <c r="C739" s="27"/>
      <c r="D739" s="27"/>
      <c r="E739" s="27"/>
      <c r="F739" s="27"/>
      <c r="G739" s="27"/>
    </row>
    <row r="740" spans="3:7" ht="14.25" customHeight="1" x14ac:dyDescent="0.35">
      <c r="C740" s="27"/>
      <c r="D740" s="27"/>
      <c r="E740" s="27"/>
      <c r="F740" s="27"/>
      <c r="G740" s="27"/>
    </row>
    <row r="741" spans="3:7" ht="14.25" customHeight="1" x14ac:dyDescent="0.35">
      <c r="C741" s="27"/>
      <c r="D741" s="27"/>
      <c r="E741" s="27"/>
      <c r="F741" s="27"/>
      <c r="G741" s="27"/>
    </row>
    <row r="742" spans="3:7" ht="14.25" customHeight="1" x14ac:dyDescent="0.35">
      <c r="C742" s="27"/>
      <c r="D742" s="27"/>
      <c r="E742" s="27"/>
      <c r="F742" s="27"/>
      <c r="G742" s="27"/>
    </row>
    <row r="743" spans="3:7" ht="14.25" customHeight="1" x14ac:dyDescent="0.35">
      <c r="C743" s="27"/>
      <c r="D743" s="27"/>
      <c r="E743" s="27"/>
      <c r="F743" s="27"/>
      <c r="G743" s="27"/>
    </row>
    <row r="744" spans="3:7" ht="14.25" customHeight="1" x14ac:dyDescent="0.35">
      <c r="C744" s="27"/>
      <c r="D744" s="27"/>
      <c r="E744" s="27"/>
      <c r="F744" s="27"/>
      <c r="G744" s="27"/>
    </row>
    <row r="745" spans="3:7" ht="14.25" customHeight="1" x14ac:dyDescent="0.35">
      <c r="C745" s="27"/>
      <c r="D745" s="27"/>
      <c r="E745" s="27"/>
      <c r="F745" s="27"/>
      <c r="G745" s="27"/>
    </row>
    <row r="746" spans="3:7" ht="14.25" customHeight="1" x14ac:dyDescent="0.35">
      <c r="C746" s="27"/>
      <c r="D746" s="27"/>
      <c r="E746" s="27"/>
      <c r="F746" s="27"/>
      <c r="G746" s="27"/>
    </row>
    <row r="747" spans="3:7" ht="14.25" customHeight="1" x14ac:dyDescent="0.35">
      <c r="C747" s="27"/>
      <c r="D747" s="27"/>
      <c r="E747" s="27"/>
      <c r="F747" s="27"/>
      <c r="G747" s="27"/>
    </row>
    <row r="748" spans="3:7" ht="14.25" customHeight="1" x14ac:dyDescent="0.35">
      <c r="C748" s="27"/>
      <c r="D748" s="27"/>
      <c r="E748" s="27"/>
      <c r="F748" s="27"/>
      <c r="G748" s="27"/>
    </row>
    <row r="749" spans="3:7" ht="14.25" customHeight="1" x14ac:dyDescent="0.35">
      <c r="C749" s="27"/>
      <c r="D749" s="27"/>
      <c r="E749" s="27"/>
      <c r="F749" s="27"/>
      <c r="G749" s="27"/>
    </row>
    <row r="750" spans="3:7" ht="14.25" customHeight="1" x14ac:dyDescent="0.35">
      <c r="C750" s="27"/>
      <c r="D750" s="27"/>
      <c r="E750" s="27"/>
      <c r="F750" s="27"/>
      <c r="G750" s="27"/>
    </row>
    <row r="751" spans="3:7" ht="14.25" customHeight="1" x14ac:dyDescent="0.35">
      <c r="C751" s="27"/>
      <c r="D751" s="27"/>
      <c r="E751" s="27"/>
      <c r="F751" s="27"/>
      <c r="G751" s="27"/>
    </row>
    <row r="752" spans="3:7" ht="14.25" customHeight="1" x14ac:dyDescent="0.35">
      <c r="C752" s="27"/>
      <c r="D752" s="27"/>
      <c r="E752" s="27"/>
      <c r="F752" s="27"/>
      <c r="G752" s="27"/>
    </row>
    <row r="753" spans="3:7" ht="14.25" customHeight="1" x14ac:dyDescent="0.35">
      <c r="C753" s="27"/>
      <c r="D753" s="27"/>
      <c r="E753" s="27"/>
      <c r="F753" s="27"/>
      <c r="G753" s="27"/>
    </row>
    <row r="754" spans="3:7" ht="14.25" customHeight="1" x14ac:dyDescent="0.35">
      <c r="C754" s="27"/>
      <c r="D754" s="27"/>
      <c r="E754" s="27"/>
      <c r="F754" s="27"/>
      <c r="G754" s="27"/>
    </row>
    <row r="755" spans="3:7" ht="14.25" customHeight="1" x14ac:dyDescent="0.35">
      <c r="C755" s="27"/>
      <c r="D755" s="27"/>
      <c r="E755" s="27"/>
      <c r="F755" s="27"/>
      <c r="G755" s="27"/>
    </row>
    <row r="756" spans="3:7" ht="14.25" customHeight="1" x14ac:dyDescent="0.35">
      <c r="C756" s="27"/>
      <c r="D756" s="27"/>
      <c r="E756" s="27"/>
      <c r="F756" s="27"/>
      <c r="G756" s="27"/>
    </row>
    <row r="757" spans="3:7" ht="14.25" customHeight="1" x14ac:dyDescent="0.35">
      <c r="C757" s="27"/>
      <c r="D757" s="27"/>
      <c r="E757" s="27"/>
      <c r="F757" s="27"/>
      <c r="G757" s="27"/>
    </row>
    <row r="758" spans="3:7" ht="14.25" customHeight="1" x14ac:dyDescent="0.35">
      <c r="C758" s="27"/>
      <c r="D758" s="27"/>
      <c r="E758" s="27"/>
      <c r="F758" s="27"/>
      <c r="G758" s="27"/>
    </row>
    <row r="759" spans="3:7" ht="14.25" customHeight="1" x14ac:dyDescent="0.35">
      <c r="C759" s="27"/>
      <c r="D759" s="27"/>
      <c r="E759" s="27"/>
      <c r="F759" s="27"/>
      <c r="G759" s="27"/>
    </row>
    <row r="760" spans="3:7" ht="14.25" customHeight="1" x14ac:dyDescent="0.35">
      <c r="C760" s="27"/>
      <c r="D760" s="27"/>
      <c r="E760" s="27"/>
      <c r="F760" s="27"/>
      <c r="G760" s="27"/>
    </row>
    <row r="761" spans="3:7" ht="14.25" customHeight="1" x14ac:dyDescent="0.35">
      <c r="C761" s="27"/>
      <c r="D761" s="27"/>
      <c r="E761" s="27"/>
      <c r="F761" s="27"/>
      <c r="G761" s="27"/>
    </row>
    <row r="762" spans="3:7" ht="14.25" customHeight="1" x14ac:dyDescent="0.35">
      <c r="C762" s="27"/>
      <c r="D762" s="27"/>
      <c r="E762" s="27"/>
      <c r="F762" s="27"/>
      <c r="G762" s="27"/>
    </row>
    <row r="763" spans="3:7" ht="14.25" customHeight="1" x14ac:dyDescent="0.35">
      <c r="C763" s="27"/>
      <c r="D763" s="27"/>
      <c r="E763" s="27"/>
      <c r="F763" s="27"/>
      <c r="G763" s="27"/>
    </row>
    <row r="764" spans="3:7" ht="14.25" customHeight="1" x14ac:dyDescent="0.35">
      <c r="C764" s="27"/>
      <c r="D764" s="27"/>
      <c r="E764" s="27"/>
      <c r="F764" s="27"/>
      <c r="G764" s="27"/>
    </row>
    <row r="765" spans="3:7" ht="14.25" customHeight="1" x14ac:dyDescent="0.35">
      <c r="C765" s="27"/>
      <c r="D765" s="27"/>
      <c r="E765" s="27"/>
      <c r="F765" s="27"/>
      <c r="G765" s="27"/>
    </row>
    <row r="766" spans="3:7" ht="14.25" customHeight="1" x14ac:dyDescent="0.35">
      <c r="C766" s="27"/>
      <c r="D766" s="27"/>
      <c r="E766" s="27"/>
      <c r="F766" s="27"/>
      <c r="G766" s="27"/>
    </row>
    <row r="767" spans="3:7" ht="14.25" customHeight="1" x14ac:dyDescent="0.35">
      <c r="C767" s="27"/>
      <c r="D767" s="27"/>
      <c r="E767" s="27"/>
      <c r="F767" s="27"/>
      <c r="G767" s="27"/>
    </row>
    <row r="768" spans="3:7" ht="14.25" customHeight="1" x14ac:dyDescent="0.35">
      <c r="C768" s="27"/>
      <c r="D768" s="27"/>
      <c r="E768" s="27"/>
      <c r="F768" s="27"/>
      <c r="G768" s="27"/>
    </row>
    <row r="769" spans="3:7" ht="14.25" customHeight="1" x14ac:dyDescent="0.35">
      <c r="C769" s="27"/>
      <c r="D769" s="27"/>
      <c r="E769" s="27"/>
      <c r="F769" s="27"/>
      <c r="G769" s="27"/>
    </row>
    <row r="770" spans="3:7" ht="14.25" customHeight="1" x14ac:dyDescent="0.35">
      <c r="C770" s="27"/>
      <c r="D770" s="27"/>
      <c r="E770" s="27"/>
      <c r="F770" s="27"/>
      <c r="G770" s="27"/>
    </row>
    <row r="771" spans="3:7" ht="14.25" customHeight="1" x14ac:dyDescent="0.35">
      <c r="C771" s="27"/>
      <c r="D771" s="27"/>
      <c r="E771" s="27"/>
      <c r="F771" s="27"/>
      <c r="G771" s="27"/>
    </row>
    <row r="772" spans="3:7" ht="14.25" customHeight="1" x14ac:dyDescent="0.35">
      <c r="C772" s="27"/>
      <c r="D772" s="27"/>
      <c r="E772" s="27"/>
      <c r="F772" s="27"/>
      <c r="G772" s="27"/>
    </row>
    <row r="773" spans="3:7" ht="14.25" customHeight="1" x14ac:dyDescent="0.35">
      <c r="C773" s="27"/>
      <c r="D773" s="27"/>
      <c r="E773" s="27"/>
      <c r="F773" s="27"/>
      <c r="G773" s="27"/>
    </row>
    <row r="774" spans="3:7" ht="14.25" customHeight="1" x14ac:dyDescent="0.35">
      <c r="C774" s="27"/>
      <c r="D774" s="27"/>
      <c r="E774" s="27"/>
      <c r="F774" s="27"/>
      <c r="G774" s="27"/>
    </row>
    <row r="775" spans="3:7" ht="14.25" customHeight="1" x14ac:dyDescent="0.35">
      <c r="C775" s="27"/>
      <c r="D775" s="27"/>
      <c r="E775" s="27"/>
      <c r="F775" s="27"/>
      <c r="G775" s="27"/>
    </row>
    <row r="776" spans="3:7" ht="14.25" customHeight="1" x14ac:dyDescent="0.35">
      <c r="C776" s="27"/>
      <c r="D776" s="27"/>
      <c r="E776" s="27"/>
      <c r="F776" s="27"/>
      <c r="G776" s="27"/>
    </row>
    <row r="777" spans="3:7" ht="14.25" customHeight="1" x14ac:dyDescent="0.35">
      <c r="C777" s="27"/>
      <c r="D777" s="27"/>
      <c r="E777" s="27"/>
      <c r="F777" s="27"/>
      <c r="G777" s="27"/>
    </row>
    <row r="778" spans="3:7" ht="14.25" customHeight="1" x14ac:dyDescent="0.35">
      <c r="C778" s="27"/>
      <c r="D778" s="27"/>
      <c r="E778" s="27"/>
      <c r="F778" s="27"/>
      <c r="G778" s="27"/>
    </row>
    <row r="779" spans="3:7" ht="14.25" customHeight="1" x14ac:dyDescent="0.35">
      <c r="C779" s="27"/>
      <c r="D779" s="27"/>
      <c r="E779" s="27"/>
      <c r="F779" s="27"/>
      <c r="G779" s="27"/>
    </row>
    <row r="780" spans="3:7" ht="14.25" customHeight="1" x14ac:dyDescent="0.35">
      <c r="C780" s="27"/>
      <c r="D780" s="27"/>
      <c r="E780" s="27"/>
      <c r="F780" s="27"/>
      <c r="G780" s="27"/>
    </row>
    <row r="781" spans="3:7" ht="14.25" customHeight="1" x14ac:dyDescent="0.35">
      <c r="C781" s="27"/>
      <c r="D781" s="27"/>
      <c r="E781" s="27"/>
      <c r="F781" s="27"/>
      <c r="G781" s="27"/>
    </row>
    <row r="782" spans="3:7" ht="14.25" customHeight="1" x14ac:dyDescent="0.35">
      <c r="C782" s="27"/>
      <c r="D782" s="27"/>
      <c r="E782" s="27"/>
      <c r="F782" s="27"/>
      <c r="G782" s="27"/>
    </row>
    <row r="783" spans="3:7" ht="14.25" customHeight="1" x14ac:dyDescent="0.35">
      <c r="C783" s="27"/>
      <c r="D783" s="27"/>
      <c r="E783" s="27"/>
      <c r="F783" s="27"/>
      <c r="G783" s="27"/>
    </row>
    <row r="784" spans="3:7" ht="14.25" customHeight="1" x14ac:dyDescent="0.35">
      <c r="C784" s="27"/>
      <c r="D784" s="27"/>
      <c r="E784" s="27"/>
      <c r="F784" s="27"/>
      <c r="G784" s="27"/>
    </row>
    <row r="785" spans="3:7" ht="14.25" customHeight="1" x14ac:dyDescent="0.35">
      <c r="C785" s="27"/>
      <c r="D785" s="27"/>
      <c r="E785" s="27"/>
      <c r="F785" s="27"/>
      <c r="G785" s="27"/>
    </row>
    <row r="786" spans="3:7" ht="14.25" customHeight="1" x14ac:dyDescent="0.35">
      <c r="C786" s="27"/>
      <c r="D786" s="27"/>
      <c r="E786" s="27"/>
      <c r="F786" s="27"/>
      <c r="G786" s="27"/>
    </row>
    <row r="787" spans="3:7" ht="14.25" customHeight="1" x14ac:dyDescent="0.35">
      <c r="C787" s="27"/>
      <c r="D787" s="27"/>
      <c r="E787" s="27"/>
      <c r="F787" s="27"/>
      <c r="G787" s="27"/>
    </row>
    <row r="788" spans="3:7" ht="14.25" customHeight="1" x14ac:dyDescent="0.35">
      <c r="C788" s="27"/>
      <c r="D788" s="27"/>
      <c r="E788" s="27"/>
      <c r="F788" s="27"/>
      <c r="G788" s="27"/>
    </row>
    <row r="789" spans="3:7" ht="14.25" customHeight="1" x14ac:dyDescent="0.35">
      <c r="C789" s="27"/>
      <c r="D789" s="27"/>
      <c r="E789" s="27"/>
      <c r="F789" s="27"/>
      <c r="G789" s="27"/>
    </row>
    <row r="790" spans="3:7" ht="14.25" customHeight="1" x14ac:dyDescent="0.35">
      <c r="C790" s="27"/>
      <c r="D790" s="27"/>
      <c r="E790" s="27"/>
      <c r="F790" s="27"/>
      <c r="G790" s="27"/>
    </row>
    <row r="791" spans="3:7" ht="14.25" customHeight="1" x14ac:dyDescent="0.35">
      <c r="C791" s="27"/>
      <c r="D791" s="27"/>
      <c r="E791" s="27"/>
      <c r="F791" s="27"/>
      <c r="G791" s="27"/>
    </row>
    <row r="792" spans="3:7" ht="14.25" customHeight="1" x14ac:dyDescent="0.35">
      <c r="C792" s="27"/>
      <c r="D792" s="27"/>
      <c r="E792" s="27"/>
      <c r="F792" s="27"/>
      <c r="G792" s="27"/>
    </row>
    <row r="793" spans="3:7" ht="14.25" customHeight="1" x14ac:dyDescent="0.35">
      <c r="C793" s="27"/>
      <c r="D793" s="27"/>
      <c r="E793" s="27"/>
      <c r="F793" s="27"/>
      <c r="G793" s="27"/>
    </row>
    <row r="794" spans="3:7" ht="14.25" customHeight="1" x14ac:dyDescent="0.35">
      <c r="C794" s="27"/>
      <c r="D794" s="27"/>
      <c r="E794" s="27"/>
      <c r="F794" s="27"/>
      <c r="G794" s="27"/>
    </row>
    <row r="795" spans="3:7" ht="14.25" customHeight="1" x14ac:dyDescent="0.35">
      <c r="C795" s="27"/>
      <c r="D795" s="27"/>
      <c r="E795" s="27"/>
      <c r="F795" s="27"/>
      <c r="G795" s="27"/>
    </row>
    <row r="796" spans="3:7" ht="14.25" customHeight="1" x14ac:dyDescent="0.35">
      <c r="C796" s="27"/>
      <c r="D796" s="27"/>
      <c r="E796" s="27"/>
      <c r="F796" s="27"/>
      <c r="G796" s="27"/>
    </row>
    <row r="797" spans="3:7" ht="14.25" customHeight="1" x14ac:dyDescent="0.35">
      <c r="C797" s="27"/>
      <c r="D797" s="27"/>
      <c r="E797" s="27"/>
      <c r="F797" s="27"/>
      <c r="G797" s="27"/>
    </row>
    <row r="798" spans="3:7" ht="14.25" customHeight="1" x14ac:dyDescent="0.35">
      <c r="C798" s="27"/>
      <c r="D798" s="27"/>
      <c r="E798" s="27"/>
      <c r="F798" s="27"/>
      <c r="G798" s="27"/>
    </row>
    <row r="799" spans="3:7" ht="14.25" customHeight="1" x14ac:dyDescent="0.35">
      <c r="C799" s="27"/>
      <c r="D799" s="27"/>
      <c r="E799" s="27"/>
      <c r="F799" s="27"/>
      <c r="G799" s="27"/>
    </row>
    <row r="800" spans="3:7" ht="14.25" customHeight="1" x14ac:dyDescent="0.35">
      <c r="C800" s="27"/>
      <c r="D800" s="27"/>
      <c r="E800" s="27"/>
      <c r="F800" s="27"/>
      <c r="G800" s="27"/>
    </row>
    <row r="801" spans="3:7" ht="14.25" customHeight="1" x14ac:dyDescent="0.35">
      <c r="C801" s="27"/>
      <c r="D801" s="27"/>
      <c r="E801" s="27"/>
      <c r="F801" s="27"/>
      <c r="G801" s="27"/>
    </row>
    <row r="802" spans="3:7" ht="14.25" customHeight="1" x14ac:dyDescent="0.35">
      <c r="C802" s="27"/>
      <c r="D802" s="27"/>
      <c r="E802" s="27"/>
      <c r="F802" s="27"/>
      <c r="G802" s="27"/>
    </row>
    <row r="803" spans="3:7" ht="14.25" customHeight="1" x14ac:dyDescent="0.35">
      <c r="C803" s="27"/>
      <c r="D803" s="27"/>
      <c r="E803" s="27"/>
      <c r="F803" s="27"/>
      <c r="G803" s="27"/>
    </row>
    <row r="804" spans="3:7" ht="14.25" customHeight="1" x14ac:dyDescent="0.35">
      <c r="C804" s="27"/>
      <c r="D804" s="27"/>
      <c r="E804" s="27"/>
      <c r="F804" s="27"/>
      <c r="G804" s="27"/>
    </row>
    <row r="805" spans="3:7" ht="14.25" customHeight="1" x14ac:dyDescent="0.35">
      <c r="C805" s="27"/>
      <c r="D805" s="27"/>
      <c r="E805" s="27"/>
      <c r="F805" s="27"/>
      <c r="G805" s="27"/>
    </row>
    <row r="806" spans="3:7" ht="14.25" customHeight="1" x14ac:dyDescent="0.35">
      <c r="C806" s="27"/>
      <c r="D806" s="27"/>
      <c r="E806" s="27"/>
      <c r="F806" s="27"/>
      <c r="G806" s="27"/>
    </row>
    <row r="807" spans="3:7" ht="14.25" customHeight="1" x14ac:dyDescent="0.35">
      <c r="C807" s="27"/>
      <c r="D807" s="27"/>
      <c r="E807" s="27"/>
      <c r="F807" s="27"/>
      <c r="G807" s="27"/>
    </row>
    <row r="808" spans="3:7" ht="14.25" customHeight="1" x14ac:dyDescent="0.35">
      <c r="C808" s="27"/>
      <c r="D808" s="27"/>
      <c r="E808" s="27"/>
      <c r="F808" s="27"/>
      <c r="G808" s="27"/>
    </row>
    <row r="809" spans="3:7" ht="14.25" customHeight="1" x14ac:dyDescent="0.35">
      <c r="C809" s="27"/>
      <c r="D809" s="27"/>
      <c r="E809" s="27"/>
      <c r="F809" s="27"/>
      <c r="G809" s="27"/>
    </row>
    <row r="810" spans="3:7" ht="14.25" customHeight="1" x14ac:dyDescent="0.35">
      <c r="C810" s="27"/>
      <c r="D810" s="27"/>
      <c r="E810" s="27"/>
      <c r="F810" s="27"/>
      <c r="G810" s="27"/>
    </row>
    <row r="811" spans="3:7" ht="14.25" customHeight="1" x14ac:dyDescent="0.35">
      <c r="C811" s="27"/>
      <c r="D811" s="27"/>
      <c r="E811" s="27"/>
      <c r="F811" s="27"/>
      <c r="G811" s="27"/>
    </row>
    <row r="812" spans="3:7" ht="14.25" customHeight="1" x14ac:dyDescent="0.35">
      <c r="C812" s="27"/>
      <c r="D812" s="27"/>
      <c r="E812" s="27"/>
      <c r="F812" s="27"/>
      <c r="G812" s="27"/>
    </row>
    <row r="813" spans="3:7" ht="14.25" customHeight="1" x14ac:dyDescent="0.35">
      <c r="C813" s="27"/>
      <c r="D813" s="27"/>
      <c r="E813" s="27"/>
      <c r="F813" s="27"/>
      <c r="G813" s="27"/>
    </row>
    <row r="814" spans="3:7" ht="14.25" customHeight="1" x14ac:dyDescent="0.35">
      <c r="C814" s="27"/>
      <c r="D814" s="27"/>
      <c r="E814" s="27"/>
      <c r="F814" s="27"/>
      <c r="G814" s="27"/>
    </row>
    <row r="815" spans="3:7" ht="14.25" customHeight="1" x14ac:dyDescent="0.35">
      <c r="C815" s="27"/>
      <c r="D815" s="27"/>
      <c r="E815" s="27"/>
      <c r="F815" s="27"/>
      <c r="G815" s="27"/>
    </row>
    <row r="816" spans="3:7" ht="14.25" customHeight="1" x14ac:dyDescent="0.35">
      <c r="C816" s="27"/>
      <c r="D816" s="27"/>
      <c r="E816" s="27"/>
      <c r="F816" s="27"/>
      <c r="G816" s="27"/>
    </row>
    <row r="817" spans="3:7" ht="14.25" customHeight="1" x14ac:dyDescent="0.35">
      <c r="C817" s="27"/>
      <c r="D817" s="27"/>
      <c r="E817" s="27"/>
      <c r="F817" s="27"/>
      <c r="G817" s="27"/>
    </row>
    <row r="818" spans="3:7" ht="14.25" customHeight="1" x14ac:dyDescent="0.35">
      <c r="C818" s="27"/>
      <c r="D818" s="27"/>
      <c r="E818" s="27"/>
      <c r="F818" s="27"/>
      <c r="G818" s="27"/>
    </row>
    <row r="819" spans="3:7" ht="14.25" customHeight="1" x14ac:dyDescent="0.35">
      <c r="C819" s="27"/>
      <c r="D819" s="27"/>
      <c r="E819" s="27"/>
      <c r="F819" s="27"/>
      <c r="G819" s="27"/>
    </row>
    <row r="820" spans="3:7" ht="14.25" customHeight="1" x14ac:dyDescent="0.35">
      <c r="C820" s="27"/>
      <c r="D820" s="27"/>
      <c r="E820" s="27"/>
      <c r="F820" s="27"/>
      <c r="G820" s="27"/>
    </row>
    <row r="821" spans="3:7" ht="14.25" customHeight="1" x14ac:dyDescent="0.35">
      <c r="C821" s="27"/>
      <c r="D821" s="27"/>
      <c r="E821" s="27"/>
      <c r="F821" s="27"/>
      <c r="G821" s="27"/>
    </row>
    <row r="822" spans="3:7" ht="14.25" customHeight="1" x14ac:dyDescent="0.35">
      <c r="C822" s="27"/>
      <c r="D822" s="27"/>
      <c r="E822" s="27"/>
      <c r="F822" s="27"/>
      <c r="G822" s="27"/>
    </row>
    <row r="823" spans="3:7" ht="14.25" customHeight="1" x14ac:dyDescent="0.35">
      <c r="C823" s="27"/>
      <c r="D823" s="27"/>
      <c r="E823" s="27"/>
      <c r="F823" s="27"/>
      <c r="G823" s="27"/>
    </row>
    <row r="824" spans="3:7" ht="14.25" customHeight="1" x14ac:dyDescent="0.35">
      <c r="C824" s="27"/>
      <c r="D824" s="27"/>
      <c r="E824" s="27"/>
      <c r="F824" s="27"/>
      <c r="G824" s="27"/>
    </row>
    <row r="825" spans="3:7" ht="14.25" customHeight="1" x14ac:dyDescent="0.35">
      <c r="C825" s="27"/>
      <c r="D825" s="27"/>
      <c r="E825" s="27"/>
      <c r="F825" s="27"/>
      <c r="G825" s="27"/>
    </row>
    <row r="826" spans="3:7" ht="14.25" customHeight="1" x14ac:dyDescent="0.35">
      <c r="C826" s="27"/>
      <c r="D826" s="27"/>
      <c r="E826" s="27"/>
      <c r="F826" s="27"/>
      <c r="G826" s="27"/>
    </row>
    <row r="827" spans="3:7" ht="14.25" customHeight="1" x14ac:dyDescent="0.35">
      <c r="C827" s="27"/>
      <c r="D827" s="27"/>
      <c r="E827" s="27"/>
      <c r="F827" s="27"/>
      <c r="G827" s="27"/>
    </row>
    <row r="828" spans="3:7" ht="14.25" customHeight="1" x14ac:dyDescent="0.35">
      <c r="C828" s="27"/>
      <c r="D828" s="27"/>
      <c r="E828" s="27"/>
      <c r="F828" s="27"/>
      <c r="G828" s="27"/>
    </row>
    <row r="829" spans="3:7" ht="14.25" customHeight="1" x14ac:dyDescent="0.35">
      <c r="C829" s="27"/>
      <c r="D829" s="27"/>
      <c r="E829" s="27"/>
      <c r="F829" s="27"/>
      <c r="G829" s="27"/>
    </row>
    <row r="830" spans="3:7" ht="14.25" customHeight="1" x14ac:dyDescent="0.35">
      <c r="C830" s="27"/>
      <c r="D830" s="27"/>
      <c r="E830" s="27"/>
      <c r="F830" s="27"/>
      <c r="G830" s="27"/>
    </row>
    <row r="831" spans="3:7" ht="14.25" customHeight="1" x14ac:dyDescent="0.35">
      <c r="C831" s="27"/>
      <c r="D831" s="27"/>
      <c r="E831" s="27"/>
      <c r="F831" s="27"/>
      <c r="G831" s="27"/>
    </row>
    <row r="832" spans="3:7" ht="14.25" customHeight="1" x14ac:dyDescent="0.35">
      <c r="C832" s="27"/>
      <c r="D832" s="27"/>
      <c r="E832" s="27"/>
      <c r="F832" s="27"/>
      <c r="G832" s="27"/>
    </row>
    <row r="833" spans="3:7" ht="14.25" customHeight="1" x14ac:dyDescent="0.35">
      <c r="C833" s="27"/>
      <c r="D833" s="27"/>
      <c r="E833" s="27"/>
      <c r="F833" s="27"/>
      <c r="G833" s="27"/>
    </row>
    <row r="834" spans="3:7" ht="14.25" customHeight="1" x14ac:dyDescent="0.35">
      <c r="C834" s="27"/>
      <c r="D834" s="27"/>
      <c r="E834" s="27"/>
      <c r="F834" s="27"/>
      <c r="G834" s="27"/>
    </row>
    <row r="835" spans="3:7" ht="14.25" customHeight="1" x14ac:dyDescent="0.35">
      <c r="C835" s="27"/>
      <c r="D835" s="27"/>
      <c r="E835" s="27"/>
      <c r="F835" s="27"/>
      <c r="G835" s="27"/>
    </row>
    <row r="836" spans="3:7" ht="14.25" customHeight="1" x14ac:dyDescent="0.35">
      <c r="C836" s="27"/>
      <c r="D836" s="27"/>
      <c r="E836" s="27"/>
      <c r="F836" s="27"/>
      <c r="G836" s="27"/>
    </row>
    <row r="837" spans="3:7" ht="14.25" customHeight="1" x14ac:dyDescent="0.35">
      <c r="C837" s="27"/>
      <c r="D837" s="27"/>
      <c r="E837" s="27"/>
      <c r="F837" s="27"/>
      <c r="G837" s="27"/>
    </row>
    <row r="838" spans="3:7" ht="14.25" customHeight="1" x14ac:dyDescent="0.35">
      <c r="C838" s="27"/>
      <c r="D838" s="27"/>
      <c r="E838" s="27"/>
      <c r="F838" s="27"/>
      <c r="G838" s="27"/>
    </row>
    <row r="839" spans="3:7" ht="14.25" customHeight="1" x14ac:dyDescent="0.35">
      <c r="C839" s="27"/>
      <c r="D839" s="27"/>
      <c r="E839" s="27"/>
      <c r="F839" s="27"/>
      <c r="G839" s="27"/>
    </row>
    <row r="840" spans="3:7" ht="14.25" customHeight="1" x14ac:dyDescent="0.35">
      <c r="C840" s="27"/>
      <c r="D840" s="27"/>
      <c r="E840" s="27"/>
      <c r="F840" s="27"/>
      <c r="G840" s="27"/>
    </row>
    <row r="841" spans="3:7" ht="14.25" customHeight="1" x14ac:dyDescent="0.35">
      <c r="C841" s="27"/>
      <c r="D841" s="27"/>
      <c r="E841" s="27"/>
      <c r="F841" s="27"/>
      <c r="G841" s="27"/>
    </row>
    <row r="842" spans="3:7" ht="14.25" customHeight="1" x14ac:dyDescent="0.35">
      <c r="C842" s="27"/>
      <c r="D842" s="27"/>
      <c r="E842" s="27"/>
      <c r="F842" s="27"/>
      <c r="G842" s="27"/>
    </row>
    <row r="843" spans="3:7" ht="14.25" customHeight="1" x14ac:dyDescent="0.35">
      <c r="C843" s="27"/>
      <c r="D843" s="27"/>
      <c r="E843" s="27"/>
      <c r="F843" s="27"/>
      <c r="G843" s="27"/>
    </row>
    <row r="844" spans="3:7" ht="14.25" customHeight="1" x14ac:dyDescent="0.35">
      <c r="C844" s="27"/>
      <c r="D844" s="27"/>
      <c r="E844" s="27"/>
      <c r="F844" s="27"/>
      <c r="G844" s="27"/>
    </row>
    <row r="845" spans="3:7" ht="14.25" customHeight="1" x14ac:dyDescent="0.35">
      <c r="C845" s="27"/>
      <c r="D845" s="27"/>
      <c r="E845" s="27"/>
      <c r="F845" s="27"/>
      <c r="G845" s="27"/>
    </row>
    <row r="846" spans="3:7" ht="14.25" customHeight="1" x14ac:dyDescent="0.35">
      <c r="C846" s="27"/>
      <c r="D846" s="27"/>
      <c r="E846" s="27"/>
      <c r="F846" s="27"/>
      <c r="G846" s="27"/>
    </row>
    <row r="847" spans="3:7" ht="14.25" customHeight="1" x14ac:dyDescent="0.35">
      <c r="C847" s="27"/>
      <c r="D847" s="27"/>
      <c r="E847" s="27"/>
      <c r="F847" s="27"/>
      <c r="G847" s="27"/>
    </row>
    <row r="848" spans="3:7" ht="14.25" customHeight="1" x14ac:dyDescent="0.35">
      <c r="C848" s="27"/>
      <c r="D848" s="27"/>
      <c r="E848" s="27"/>
      <c r="F848" s="27"/>
      <c r="G848" s="27"/>
    </row>
    <row r="849" spans="3:7" ht="14.25" customHeight="1" x14ac:dyDescent="0.35">
      <c r="C849" s="27"/>
      <c r="D849" s="27"/>
      <c r="E849" s="27"/>
      <c r="F849" s="27"/>
      <c r="G849" s="27"/>
    </row>
    <row r="850" spans="3:7" ht="14.25" customHeight="1" x14ac:dyDescent="0.35">
      <c r="C850" s="27"/>
      <c r="D850" s="27"/>
      <c r="E850" s="27"/>
      <c r="F850" s="27"/>
      <c r="G850" s="27"/>
    </row>
    <row r="851" spans="3:7" ht="14.25" customHeight="1" x14ac:dyDescent="0.35">
      <c r="C851" s="27"/>
      <c r="D851" s="27"/>
      <c r="E851" s="27"/>
      <c r="F851" s="27"/>
      <c r="G851" s="27"/>
    </row>
    <row r="852" spans="3:7" ht="14.25" customHeight="1" x14ac:dyDescent="0.35">
      <c r="C852" s="27"/>
      <c r="D852" s="27"/>
      <c r="E852" s="27"/>
      <c r="F852" s="27"/>
      <c r="G852" s="27"/>
    </row>
    <row r="853" spans="3:7" ht="14.25" customHeight="1" x14ac:dyDescent="0.35">
      <c r="C853" s="27"/>
      <c r="D853" s="27"/>
      <c r="E853" s="27"/>
      <c r="F853" s="27"/>
      <c r="G853" s="27"/>
    </row>
    <row r="854" spans="3:7" ht="14.25" customHeight="1" x14ac:dyDescent="0.35">
      <c r="C854" s="27"/>
      <c r="D854" s="27"/>
      <c r="E854" s="27"/>
      <c r="F854" s="27"/>
      <c r="G854" s="27"/>
    </row>
    <row r="855" spans="3:7" ht="14.25" customHeight="1" x14ac:dyDescent="0.35">
      <c r="C855" s="27"/>
      <c r="D855" s="27"/>
      <c r="E855" s="27"/>
      <c r="F855" s="27"/>
      <c r="G855" s="27"/>
    </row>
    <row r="856" spans="3:7" ht="14.25" customHeight="1" x14ac:dyDescent="0.35">
      <c r="C856" s="27"/>
      <c r="D856" s="27"/>
      <c r="E856" s="27"/>
      <c r="F856" s="27"/>
      <c r="G856" s="27"/>
    </row>
    <row r="857" spans="3:7" ht="14.25" customHeight="1" x14ac:dyDescent="0.35">
      <c r="C857" s="27"/>
      <c r="D857" s="27"/>
      <c r="E857" s="27"/>
      <c r="F857" s="27"/>
      <c r="G857" s="27"/>
    </row>
    <row r="858" spans="3:7" ht="14.25" customHeight="1" x14ac:dyDescent="0.35">
      <c r="C858" s="27"/>
      <c r="D858" s="27"/>
      <c r="E858" s="27"/>
      <c r="F858" s="27"/>
      <c r="G858" s="27"/>
    </row>
    <row r="859" spans="3:7" ht="14.25" customHeight="1" x14ac:dyDescent="0.35">
      <c r="C859" s="27"/>
      <c r="D859" s="27"/>
      <c r="E859" s="27"/>
      <c r="F859" s="27"/>
      <c r="G859" s="27"/>
    </row>
    <row r="860" spans="3:7" ht="14.25" customHeight="1" x14ac:dyDescent="0.35">
      <c r="C860" s="27"/>
      <c r="D860" s="27"/>
      <c r="E860" s="27"/>
      <c r="F860" s="27"/>
      <c r="G860" s="27"/>
    </row>
    <row r="861" spans="3:7" ht="14.25" customHeight="1" x14ac:dyDescent="0.35">
      <c r="C861" s="27"/>
      <c r="D861" s="27"/>
      <c r="E861" s="27"/>
      <c r="F861" s="27"/>
      <c r="G861" s="27"/>
    </row>
    <row r="862" spans="3:7" ht="14.25" customHeight="1" x14ac:dyDescent="0.35">
      <c r="C862" s="27"/>
      <c r="D862" s="27"/>
      <c r="E862" s="27"/>
      <c r="F862" s="27"/>
      <c r="G862" s="27"/>
    </row>
    <row r="863" spans="3:7" ht="14.25" customHeight="1" x14ac:dyDescent="0.35">
      <c r="C863" s="27"/>
      <c r="D863" s="27"/>
      <c r="E863" s="27"/>
      <c r="F863" s="27"/>
      <c r="G863" s="27"/>
    </row>
    <row r="864" spans="3:7" ht="14.25" customHeight="1" x14ac:dyDescent="0.35">
      <c r="C864" s="27"/>
      <c r="D864" s="27"/>
      <c r="E864" s="27"/>
      <c r="F864" s="27"/>
      <c r="G864" s="27"/>
    </row>
    <row r="865" spans="3:7" ht="14.25" customHeight="1" x14ac:dyDescent="0.35">
      <c r="C865" s="27"/>
      <c r="D865" s="27"/>
      <c r="E865" s="27"/>
      <c r="F865" s="27"/>
      <c r="G865" s="27"/>
    </row>
    <row r="866" spans="3:7" ht="14.25" customHeight="1" x14ac:dyDescent="0.35">
      <c r="C866" s="27"/>
      <c r="D866" s="27"/>
      <c r="E866" s="27"/>
      <c r="F866" s="27"/>
      <c r="G866" s="27"/>
    </row>
    <row r="867" spans="3:7" ht="14.25" customHeight="1" x14ac:dyDescent="0.35">
      <c r="C867" s="27"/>
      <c r="D867" s="27"/>
      <c r="E867" s="27"/>
      <c r="F867" s="27"/>
      <c r="G867" s="27"/>
    </row>
    <row r="868" spans="3:7" ht="14.25" customHeight="1" x14ac:dyDescent="0.35">
      <c r="C868" s="27"/>
      <c r="D868" s="27"/>
      <c r="E868" s="27"/>
      <c r="F868" s="27"/>
      <c r="G868" s="27"/>
    </row>
    <row r="869" spans="3:7" ht="14.25" customHeight="1" x14ac:dyDescent="0.35">
      <c r="C869" s="27"/>
      <c r="D869" s="27"/>
      <c r="E869" s="27"/>
      <c r="F869" s="27"/>
      <c r="G869" s="27"/>
    </row>
    <row r="870" spans="3:7" ht="14.25" customHeight="1" x14ac:dyDescent="0.35">
      <c r="C870" s="27"/>
      <c r="D870" s="27"/>
      <c r="E870" s="27"/>
      <c r="F870" s="27"/>
      <c r="G870" s="27"/>
    </row>
    <row r="871" spans="3:7" ht="14.25" customHeight="1" x14ac:dyDescent="0.35">
      <c r="C871" s="27"/>
      <c r="D871" s="27"/>
      <c r="E871" s="27"/>
      <c r="F871" s="27"/>
      <c r="G871" s="27"/>
    </row>
    <row r="872" spans="3:7" ht="14.25" customHeight="1" x14ac:dyDescent="0.35">
      <c r="C872" s="27"/>
      <c r="D872" s="27"/>
      <c r="E872" s="27"/>
      <c r="F872" s="27"/>
      <c r="G872" s="27"/>
    </row>
    <row r="873" spans="3:7" ht="14.25" customHeight="1" x14ac:dyDescent="0.35">
      <c r="C873" s="27"/>
      <c r="D873" s="27"/>
      <c r="E873" s="27"/>
      <c r="F873" s="27"/>
      <c r="G873" s="27"/>
    </row>
    <row r="874" spans="3:7" ht="14.25" customHeight="1" x14ac:dyDescent="0.35">
      <c r="C874" s="27"/>
      <c r="D874" s="27"/>
      <c r="E874" s="27"/>
      <c r="F874" s="27"/>
      <c r="G874" s="27"/>
    </row>
    <row r="875" spans="3:7" ht="14.25" customHeight="1" x14ac:dyDescent="0.35">
      <c r="C875" s="27"/>
      <c r="D875" s="27"/>
      <c r="E875" s="27"/>
      <c r="F875" s="27"/>
      <c r="G875" s="27"/>
    </row>
    <row r="876" spans="3:7" ht="14.25" customHeight="1" x14ac:dyDescent="0.35">
      <c r="C876" s="27"/>
      <c r="D876" s="27"/>
      <c r="E876" s="27"/>
      <c r="F876" s="27"/>
      <c r="G876" s="27"/>
    </row>
    <row r="877" spans="3:7" ht="14.25" customHeight="1" x14ac:dyDescent="0.35">
      <c r="C877" s="27"/>
      <c r="D877" s="27"/>
      <c r="E877" s="27"/>
      <c r="F877" s="27"/>
      <c r="G877" s="27"/>
    </row>
    <row r="878" spans="3:7" ht="14.25" customHeight="1" x14ac:dyDescent="0.35">
      <c r="C878" s="27"/>
      <c r="D878" s="27"/>
      <c r="E878" s="27"/>
      <c r="F878" s="27"/>
      <c r="G878" s="27"/>
    </row>
    <row r="879" spans="3:7" ht="14.25" customHeight="1" x14ac:dyDescent="0.35">
      <c r="C879" s="27"/>
      <c r="D879" s="27"/>
      <c r="E879" s="27"/>
      <c r="F879" s="27"/>
      <c r="G879" s="27"/>
    </row>
    <row r="880" spans="3:7" ht="14.25" customHeight="1" x14ac:dyDescent="0.35">
      <c r="C880" s="27"/>
      <c r="D880" s="27"/>
      <c r="E880" s="27"/>
      <c r="F880" s="27"/>
      <c r="G880" s="27"/>
    </row>
    <row r="881" spans="3:7" ht="14.25" customHeight="1" x14ac:dyDescent="0.35">
      <c r="C881" s="27"/>
      <c r="D881" s="27"/>
      <c r="E881" s="27"/>
      <c r="F881" s="27"/>
      <c r="G881" s="27"/>
    </row>
    <row r="882" spans="3:7" ht="14.25" customHeight="1" x14ac:dyDescent="0.35">
      <c r="C882" s="27"/>
      <c r="D882" s="27"/>
      <c r="E882" s="27"/>
      <c r="F882" s="27"/>
      <c r="G882" s="27"/>
    </row>
    <row r="883" spans="3:7" ht="14.25" customHeight="1" x14ac:dyDescent="0.35">
      <c r="C883" s="27"/>
      <c r="D883" s="27"/>
      <c r="E883" s="27"/>
      <c r="F883" s="27"/>
      <c r="G883" s="27"/>
    </row>
    <row r="884" spans="3:7" ht="14.25" customHeight="1" x14ac:dyDescent="0.35">
      <c r="C884" s="27"/>
      <c r="D884" s="27"/>
      <c r="E884" s="27"/>
      <c r="F884" s="27"/>
      <c r="G884" s="27"/>
    </row>
    <row r="885" spans="3:7" ht="14.25" customHeight="1" x14ac:dyDescent="0.35">
      <c r="C885" s="27"/>
      <c r="D885" s="27"/>
      <c r="E885" s="27"/>
      <c r="F885" s="27"/>
      <c r="G885" s="27"/>
    </row>
    <row r="886" spans="3:7" ht="14.25" customHeight="1" x14ac:dyDescent="0.35">
      <c r="C886" s="27"/>
      <c r="D886" s="27"/>
      <c r="E886" s="27"/>
      <c r="F886" s="27"/>
      <c r="G886" s="27"/>
    </row>
    <row r="887" spans="3:7" ht="14.25" customHeight="1" x14ac:dyDescent="0.35">
      <c r="C887" s="27"/>
      <c r="D887" s="27"/>
      <c r="E887" s="27"/>
      <c r="F887" s="27"/>
      <c r="G887" s="27"/>
    </row>
    <row r="888" spans="3:7" ht="14.25" customHeight="1" x14ac:dyDescent="0.35">
      <c r="C888" s="27"/>
      <c r="D888" s="27"/>
      <c r="E888" s="27"/>
      <c r="F888" s="27"/>
      <c r="G888" s="27"/>
    </row>
    <row r="889" spans="3:7" ht="14.25" customHeight="1" x14ac:dyDescent="0.35">
      <c r="C889" s="27"/>
      <c r="D889" s="27"/>
      <c r="E889" s="27"/>
      <c r="F889" s="27"/>
      <c r="G889" s="27"/>
    </row>
    <row r="890" spans="3:7" ht="14.25" customHeight="1" x14ac:dyDescent="0.35">
      <c r="C890" s="27"/>
      <c r="D890" s="27"/>
      <c r="E890" s="27"/>
      <c r="F890" s="27"/>
      <c r="G890" s="27"/>
    </row>
    <row r="891" spans="3:7" ht="14.25" customHeight="1" x14ac:dyDescent="0.35">
      <c r="C891" s="27"/>
      <c r="D891" s="27"/>
      <c r="E891" s="27"/>
      <c r="F891" s="27"/>
      <c r="G891" s="27"/>
    </row>
    <row r="892" spans="3:7" ht="14.25" customHeight="1" x14ac:dyDescent="0.35">
      <c r="C892" s="27"/>
      <c r="D892" s="27"/>
      <c r="E892" s="27"/>
      <c r="F892" s="27"/>
      <c r="G892" s="27"/>
    </row>
    <row r="893" spans="3:7" ht="14.25" customHeight="1" x14ac:dyDescent="0.35">
      <c r="C893" s="27"/>
      <c r="D893" s="27"/>
      <c r="E893" s="27"/>
      <c r="F893" s="27"/>
      <c r="G893" s="27"/>
    </row>
    <row r="894" spans="3:7" ht="14.25" customHeight="1" x14ac:dyDescent="0.35">
      <c r="C894" s="27"/>
      <c r="D894" s="27"/>
      <c r="E894" s="27"/>
      <c r="F894" s="27"/>
      <c r="G894" s="27"/>
    </row>
    <row r="895" spans="3:7" ht="14.25" customHeight="1" x14ac:dyDescent="0.35">
      <c r="C895" s="27"/>
      <c r="D895" s="27"/>
      <c r="E895" s="27"/>
      <c r="F895" s="27"/>
      <c r="G895" s="27"/>
    </row>
    <row r="896" spans="3:7" ht="14.25" customHeight="1" x14ac:dyDescent="0.35">
      <c r="C896" s="27"/>
      <c r="D896" s="27"/>
      <c r="E896" s="27"/>
      <c r="F896" s="27"/>
      <c r="G896" s="27"/>
    </row>
    <row r="897" spans="3:7" ht="14.25" customHeight="1" x14ac:dyDescent="0.35">
      <c r="C897" s="27"/>
      <c r="D897" s="27"/>
      <c r="E897" s="27"/>
      <c r="F897" s="27"/>
      <c r="G897" s="27"/>
    </row>
    <row r="898" spans="3:7" ht="14.25" customHeight="1" x14ac:dyDescent="0.35">
      <c r="C898" s="27"/>
      <c r="D898" s="27"/>
      <c r="E898" s="27"/>
      <c r="F898" s="27"/>
      <c r="G898" s="27"/>
    </row>
    <row r="899" spans="3:7" ht="14.25" customHeight="1" x14ac:dyDescent="0.35">
      <c r="C899" s="27"/>
      <c r="D899" s="27"/>
      <c r="E899" s="27"/>
      <c r="F899" s="27"/>
      <c r="G899" s="27"/>
    </row>
    <row r="900" spans="3:7" ht="14.25" customHeight="1" x14ac:dyDescent="0.35">
      <c r="C900" s="27"/>
      <c r="D900" s="27"/>
      <c r="E900" s="27"/>
      <c r="F900" s="27"/>
      <c r="G900" s="27"/>
    </row>
    <row r="901" spans="3:7" ht="14.25" customHeight="1" x14ac:dyDescent="0.35">
      <c r="C901" s="27"/>
      <c r="D901" s="27"/>
      <c r="E901" s="27"/>
      <c r="F901" s="27"/>
      <c r="G901" s="27"/>
    </row>
    <row r="902" spans="3:7" ht="14.25" customHeight="1" x14ac:dyDescent="0.35">
      <c r="C902" s="27"/>
      <c r="D902" s="27"/>
      <c r="E902" s="27"/>
      <c r="F902" s="27"/>
      <c r="G902" s="27"/>
    </row>
    <row r="903" spans="3:7" ht="14.25" customHeight="1" x14ac:dyDescent="0.35">
      <c r="C903" s="27"/>
      <c r="D903" s="27"/>
      <c r="E903" s="27"/>
      <c r="F903" s="27"/>
      <c r="G903" s="27"/>
    </row>
    <row r="904" spans="3:7" ht="14.25" customHeight="1" x14ac:dyDescent="0.35">
      <c r="C904" s="27"/>
      <c r="D904" s="27"/>
      <c r="E904" s="27"/>
      <c r="F904" s="27"/>
      <c r="G904" s="27"/>
    </row>
    <row r="905" spans="3:7" ht="14.25" customHeight="1" x14ac:dyDescent="0.35">
      <c r="C905" s="27"/>
      <c r="D905" s="27"/>
      <c r="E905" s="27"/>
      <c r="F905" s="27"/>
      <c r="G905" s="27"/>
    </row>
    <row r="906" spans="3:7" ht="14.25" customHeight="1" x14ac:dyDescent="0.35">
      <c r="C906" s="27"/>
      <c r="D906" s="27"/>
      <c r="E906" s="27"/>
      <c r="F906" s="27"/>
      <c r="G906" s="27"/>
    </row>
    <row r="907" spans="3:7" ht="14.25" customHeight="1" x14ac:dyDescent="0.35">
      <c r="C907" s="27"/>
      <c r="D907" s="27"/>
      <c r="E907" s="27"/>
      <c r="F907" s="27"/>
      <c r="G907" s="27"/>
    </row>
    <row r="908" spans="3:7" ht="14.25" customHeight="1" x14ac:dyDescent="0.35">
      <c r="C908" s="27"/>
      <c r="D908" s="27"/>
      <c r="E908" s="27"/>
      <c r="F908" s="27"/>
      <c r="G908" s="27"/>
    </row>
    <row r="909" spans="3:7" ht="14.25" customHeight="1" x14ac:dyDescent="0.35">
      <c r="C909" s="27"/>
      <c r="D909" s="27"/>
      <c r="E909" s="27"/>
      <c r="F909" s="27"/>
      <c r="G909" s="27"/>
    </row>
    <row r="910" spans="3:7" ht="14.25" customHeight="1" x14ac:dyDescent="0.35">
      <c r="C910" s="27"/>
      <c r="D910" s="27"/>
      <c r="E910" s="27"/>
      <c r="F910" s="27"/>
      <c r="G910" s="27"/>
    </row>
    <row r="911" spans="3:7" ht="14.25" customHeight="1" x14ac:dyDescent="0.35">
      <c r="C911" s="27"/>
      <c r="D911" s="27"/>
      <c r="E911" s="27"/>
      <c r="F911" s="27"/>
      <c r="G911" s="27"/>
    </row>
    <row r="912" spans="3:7" ht="14.25" customHeight="1" x14ac:dyDescent="0.35">
      <c r="C912" s="27"/>
      <c r="D912" s="27"/>
      <c r="E912" s="27"/>
      <c r="F912" s="27"/>
      <c r="G912" s="27"/>
    </row>
    <row r="913" spans="3:7" ht="14.25" customHeight="1" x14ac:dyDescent="0.35">
      <c r="C913" s="27"/>
      <c r="D913" s="27"/>
      <c r="E913" s="27"/>
      <c r="F913" s="27"/>
      <c r="G913" s="27"/>
    </row>
    <row r="914" spans="3:7" ht="14.25" customHeight="1" x14ac:dyDescent="0.35">
      <c r="C914" s="27"/>
      <c r="D914" s="27"/>
      <c r="E914" s="27"/>
      <c r="F914" s="27"/>
      <c r="G914" s="27"/>
    </row>
    <row r="915" spans="3:7" ht="14.25" customHeight="1" x14ac:dyDescent="0.35">
      <c r="C915" s="27"/>
      <c r="D915" s="27"/>
      <c r="E915" s="27"/>
      <c r="F915" s="27"/>
      <c r="G915" s="27"/>
    </row>
    <row r="916" spans="3:7" ht="14.25" customHeight="1" x14ac:dyDescent="0.35">
      <c r="C916" s="27"/>
      <c r="D916" s="27"/>
      <c r="E916" s="27"/>
      <c r="F916" s="27"/>
      <c r="G916" s="27"/>
    </row>
    <row r="917" spans="3:7" ht="14.25" customHeight="1" x14ac:dyDescent="0.35">
      <c r="C917" s="27"/>
      <c r="D917" s="27"/>
      <c r="E917" s="27"/>
      <c r="F917" s="27"/>
      <c r="G917" s="27"/>
    </row>
    <row r="918" spans="3:7" ht="14.25" customHeight="1" x14ac:dyDescent="0.35">
      <c r="C918" s="27"/>
      <c r="D918" s="27"/>
      <c r="E918" s="27"/>
      <c r="F918" s="27"/>
      <c r="G918" s="27"/>
    </row>
    <row r="919" spans="3:7" ht="14.25" customHeight="1" x14ac:dyDescent="0.35">
      <c r="C919" s="27"/>
      <c r="D919" s="27"/>
      <c r="E919" s="27"/>
      <c r="F919" s="27"/>
      <c r="G919" s="27"/>
    </row>
    <row r="920" spans="3:7" ht="14.25" customHeight="1" x14ac:dyDescent="0.35">
      <c r="C920" s="27"/>
      <c r="D920" s="27"/>
      <c r="E920" s="27"/>
      <c r="F920" s="27"/>
      <c r="G920" s="27"/>
    </row>
    <row r="921" spans="3:7" ht="14.25" customHeight="1" x14ac:dyDescent="0.35">
      <c r="C921" s="27"/>
      <c r="D921" s="27"/>
      <c r="E921" s="27"/>
      <c r="F921" s="27"/>
      <c r="G921" s="27"/>
    </row>
    <row r="922" spans="3:7" ht="14.25" customHeight="1" x14ac:dyDescent="0.35">
      <c r="C922" s="27"/>
      <c r="D922" s="27"/>
      <c r="E922" s="27"/>
      <c r="F922" s="27"/>
      <c r="G922" s="27"/>
    </row>
    <row r="923" spans="3:7" ht="14.25" customHeight="1" x14ac:dyDescent="0.35">
      <c r="C923" s="27"/>
      <c r="D923" s="27"/>
      <c r="E923" s="27"/>
      <c r="F923" s="27"/>
      <c r="G923" s="27"/>
    </row>
    <row r="924" spans="3:7" ht="14.25" customHeight="1" x14ac:dyDescent="0.35">
      <c r="C924" s="27"/>
      <c r="D924" s="27"/>
      <c r="E924" s="27"/>
      <c r="F924" s="27"/>
      <c r="G924" s="27"/>
    </row>
    <row r="925" spans="3:7" ht="14.25" customHeight="1" x14ac:dyDescent="0.35">
      <c r="C925" s="27"/>
      <c r="D925" s="27"/>
      <c r="E925" s="27"/>
      <c r="F925" s="27"/>
      <c r="G925" s="27"/>
    </row>
    <row r="926" spans="3:7" ht="14.25" customHeight="1" x14ac:dyDescent="0.35">
      <c r="C926" s="27"/>
      <c r="D926" s="27"/>
      <c r="E926" s="27"/>
      <c r="F926" s="27"/>
      <c r="G926" s="27"/>
    </row>
    <row r="927" spans="3:7" ht="14.25" customHeight="1" x14ac:dyDescent="0.35">
      <c r="C927" s="27"/>
      <c r="D927" s="27"/>
      <c r="E927" s="27"/>
      <c r="F927" s="27"/>
      <c r="G927" s="27"/>
    </row>
    <row r="928" spans="3:7" ht="14.25" customHeight="1" x14ac:dyDescent="0.35">
      <c r="C928" s="27"/>
      <c r="D928" s="27"/>
      <c r="E928" s="27"/>
      <c r="F928" s="27"/>
      <c r="G928" s="27"/>
    </row>
    <row r="929" spans="3:7" ht="14.25" customHeight="1" x14ac:dyDescent="0.35">
      <c r="C929" s="27"/>
      <c r="D929" s="27"/>
      <c r="E929" s="27"/>
      <c r="F929" s="27"/>
      <c r="G929" s="27"/>
    </row>
    <row r="930" spans="3:7" ht="14.25" customHeight="1" x14ac:dyDescent="0.35">
      <c r="C930" s="27"/>
      <c r="D930" s="27"/>
      <c r="E930" s="27"/>
      <c r="F930" s="27"/>
      <c r="G930" s="27"/>
    </row>
    <row r="931" spans="3:7" ht="14.25" customHeight="1" x14ac:dyDescent="0.35">
      <c r="C931" s="27"/>
      <c r="D931" s="27"/>
      <c r="E931" s="27"/>
      <c r="F931" s="27"/>
      <c r="G931" s="27"/>
    </row>
    <row r="932" spans="3:7" ht="14.25" customHeight="1" x14ac:dyDescent="0.35">
      <c r="C932" s="27"/>
      <c r="D932" s="27"/>
      <c r="E932" s="27"/>
      <c r="F932" s="27"/>
      <c r="G932" s="27"/>
    </row>
    <row r="933" spans="3:7" ht="14.25" customHeight="1" x14ac:dyDescent="0.35">
      <c r="C933" s="27"/>
      <c r="D933" s="27"/>
      <c r="E933" s="27"/>
      <c r="F933" s="27"/>
      <c r="G933" s="27"/>
    </row>
    <row r="934" spans="3:7" ht="14.25" customHeight="1" x14ac:dyDescent="0.35">
      <c r="C934" s="27"/>
      <c r="D934" s="27"/>
      <c r="E934" s="27"/>
      <c r="F934" s="27"/>
      <c r="G934" s="27"/>
    </row>
    <row r="935" spans="3:7" ht="14.25" customHeight="1" x14ac:dyDescent="0.35">
      <c r="C935" s="27"/>
      <c r="D935" s="27"/>
      <c r="E935" s="27"/>
      <c r="F935" s="27"/>
      <c r="G935" s="27"/>
    </row>
    <row r="936" spans="3:7" ht="14.25" customHeight="1" x14ac:dyDescent="0.35">
      <c r="C936" s="27"/>
      <c r="D936" s="27"/>
      <c r="E936" s="27"/>
      <c r="F936" s="27"/>
      <c r="G936" s="27"/>
    </row>
    <row r="937" spans="3:7" ht="14.25" customHeight="1" x14ac:dyDescent="0.35">
      <c r="C937" s="27"/>
      <c r="D937" s="27"/>
      <c r="E937" s="27"/>
      <c r="F937" s="27"/>
      <c r="G937" s="27"/>
    </row>
    <row r="938" spans="3:7" ht="14.25" customHeight="1" x14ac:dyDescent="0.35">
      <c r="C938" s="27"/>
      <c r="D938" s="27"/>
      <c r="E938" s="27"/>
      <c r="F938" s="27"/>
      <c r="G938" s="27"/>
    </row>
    <row r="939" spans="3:7" ht="14.25" customHeight="1" x14ac:dyDescent="0.35">
      <c r="C939" s="27"/>
      <c r="D939" s="27"/>
      <c r="E939" s="27"/>
      <c r="F939" s="27"/>
      <c r="G939" s="27"/>
    </row>
    <row r="940" spans="3:7" ht="14.25" customHeight="1" x14ac:dyDescent="0.35">
      <c r="C940" s="27"/>
      <c r="D940" s="27"/>
      <c r="E940" s="27"/>
      <c r="F940" s="27"/>
      <c r="G940" s="27"/>
    </row>
    <row r="941" spans="3:7" ht="14.25" customHeight="1" x14ac:dyDescent="0.35">
      <c r="C941" s="27"/>
      <c r="D941" s="27"/>
      <c r="E941" s="27"/>
      <c r="F941" s="27"/>
      <c r="G941" s="27"/>
    </row>
    <row r="942" spans="3:7" ht="14.25" customHeight="1" x14ac:dyDescent="0.35">
      <c r="C942" s="27"/>
      <c r="D942" s="27"/>
      <c r="E942" s="27"/>
      <c r="F942" s="27"/>
      <c r="G942" s="27"/>
    </row>
    <row r="943" spans="3:7" ht="14.25" customHeight="1" x14ac:dyDescent="0.35">
      <c r="C943" s="27"/>
      <c r="D943" s="27"/>
      <c r="E943" s="27"/>
      <c r="F943" s="27"/>
      <c r="G943" s="27"/>
    </row>
    <row r="944" spans="3:7" ht="14.25" customHeight="1" x14ac:dyDescent="0.35">
      <c r="C944" s="27"/>
      <c r="D944" s="27"/>
      <c r="E944" s="27"/>
      <c r="F944" s="27"/>
      <c r="G944" s="27"/>
    </row>
    <row r="945" spans="3:7" ht="14.25" customHeight="1" x14ac:dyDescent="0.35">
      <c r="C945" s="27"/>
      <c r="D945" s="27"/>
      <c r="E945" s="27"/>
      <c r="F945" s="27"/>
      <c r="G945" s="27"/>
    </row>
    <row r="946" spans="3:7" ht="14.25" customHeight="1" x14ac:dyDescent="0.35">
      <c r="C946" s="27"/>
      <c r="D946" s="27"/>
      <c r="E946" s="27"/>
      <c r="F946" s="27"/>
      <c r="G946" s="27"/>
    </row>
    <row r="947" spans="3:7" ht="14.25" customHeight="1" x14ac:dyDescent="0.35">
      <c r="C947" s="27"/>
      <c r="D947" s="27"/>
      <c r="E947" s="27"/>
      <c r="F947" s="27"/>
      <c r="G947" s="27"/>
    </row>
    <row r="948" spans="3:7" ht="14.25" customHeight="1" x14ac:dyDescent="0.35">
      <c r="C948" s="27"/>
      <c r="D948" s="27"/>
      <c r="E948" s="27"/>
      <c r="F948" s="27"/>
      <c r="G948" s="27"/>
    </row>
    <row r="949" spans="3:7" ht="14.25" customHeight="1" x14ac:dyDescent="0.35">
      <c r="C949" s="27"/>
      <c r="D949" s="27"/>
      <c r="E949" s="27"/>
      <c r="F949" s="27"/>
      <c r="G949" s="27"/>
    </row>
    <row r="950" spans="3:7" ht="14.25" customHeight="1" x14ac:dyDescent="0.35">
      <c r="C950" s="27"/>
      <c r="D950" s="27"/>
      <c r="E950" s="27"/>
      <c r="F950" s="27"/>
      <c r="G950" s="27"/>
    </row>
    <row r="951" spans="3:7" ht="14.25" customHeight="1" x14ac:dyDescent="0.35">
      <c r="C951" s="27"/>
      <c r="D951" s="27"/>
      <c r="E951" s="27"/>
      <c r="F951" s="27"/>
      <c r="G951" s="27"/>
    </row>
    <row r="952" spans="3:7" ht="14.25" customHeight="1" x14ac:dyDescent="0.35">
      <c r="C952" s="27"/>
      <c r="D952" s="27"/>
      <c r="E952" s="27"/>
      <c r="F952" s="27"/>
      <c r="G952" s="27"/>
    </row>
    <row r="953" spans="3:7" ht="14.25" customHeight="1" x14ac:dyDescent="0.35">
      <c r="C953" s="27"/>
      <c r="D953" s="27"/>
      <c r="E953" s="27"/>
      <c r="F953" s="27"/>
      <c r="G953" s="27"/>
    </row>
    <row r="954" spans="3:7" ht="14.25" customHeight="1" x14ac:dyDescent="0.35">
      <c r="C954" s="27"/>
      <c r="D954" s="27"/>
      <c r="E954" s="27"/>
      <c r="F954" s="27"/>
      <c r="G954" s="27"/>
    </row>
    <row r="955" spans="3:7" ht="14.25" customHeight="1" x14ac:dyDescent="0.35">
      <c r="C955" s="27"/>
      <c r="D955" s="27"/>
      <c r="E955" s="27"/>
      <c r="F955" s="27"/>
      <c r="G955" s="27"/>
    </row>
    <row r="956" spans="3:7" ht="14.25" customHeight="1" x14ac:dyDescent="0.35">
      <c r="C956" s="27"/>
      <c r="D956" s="27"/>
      <c r="E956" s="27"/>
      <c r="F956" s="27"/>
      <c r="G956" s="27"/>
    </row>
    <row r="957" spans="3:7" ht="14.25" customHeight="1" x14ac:dyDescent="0.35">
      <c r="C957" s="27"/>
      <c r="D957" s="27"/>
      <c r="E957" s="27"/>
      <c r="F957" s="27"/>
      <c r="G957" s="27"/>
    </row>
    <row r="958" spans="3:7" ht="14.25" customHeight="1" x14ac:dyDescent="0.35">
      <c r="C958" s="27"/>
      <c r="D958" s="27"/>
      <c r="E958" s="27"/>
      <c r="F958" s="27"/>
      <c r="G958" s="27"/>
    </row>
    <row r="959" spans="3:7" ht="14.25" customHeight="1" x14ac:dyDescent="0.35">
      <c r="C959" s="27"/>
      <c r="D959" s="27"/>
      <c r="E959" s="27"/>
      <c r="F959" s="27"/>
      <c r="G959" s="27"/>
    </row>
    <row r="960" spans="3:7" ht="14.25" customHeight="1" x14ac:dyDescent="0.35">
      <c r="C960" s="27"/>
      <c r="D960" s="27"/>
      <c r="E960" s="27"/>
      <c r="F960" s="27"/>
      <c r="G960" s="27"/>
    </row>
    <row r="961" spans="3:7" ht="14.25" customHeight="1" x14ac:dyDescent="0.35">
      <c r="C961" s="27"/>
      <c r="D961" s="27"/>
      <c r="E961" s="27"/>
      <c r="F961" s="27"/>
      <c r="G961" s="27"/>
    </row>
    <row r="962" spans="3:7" ht="14.25" customHeight="1" x14ac:dyDescent="0.35">
      <c r="C962" s="27"/>
      <c r="D962" s="27"/>
      <c r="E962" s="27"/>
      <c r="F962" s="27"/>
      <c r="G962" s="27"/>
    </row>
    <row r="963" spans="3:7" ht="14.25" customHeight="1" x14ac:dyDescent="0.35">
      <c r="C963" s="27"/>
      <c r="D963" s="27"/>
      <c r="E963" s="27"/>
      <c r="F963" s="27"/>
      <c r="G963" s="27"/>
    </row>
    <row r="964" spans="3:7" ht="14.25" customHeight="1" x14ac:dyDescent="0.35">
      <c r="C964" s="27"/>
      <c r="D964" s="27"/>
      <c r="E964" s="27"/>
      <c r="F964" s="27"/>
      <c r="G964" s="27"/>
    </row>
    <row r="965" spans="3:7" ht="14.25" customHeight="1" x14ac:dyDescent="0.35">
      <c r="C965" s="27"/>
      <c r="D965" s="27"/>
      <c r="E965" s="27"/>
      <c r="F965" s="27"/>
      <c r="G965" s="27"/>
    </row>
    <row r="966" spans="3:7" ht="14.25" customHeight="1" x14ac:dyDescent="0.35">
      <c r="C966" s="27"/>
      <c r="D966" s="27"/>
      <c r="E966" s="27"/>
      <c r="F966" s="27"/>
      <c r="G966" s="27"/>
    </row>
    <row r="967" spans="3:7" ht="14.25" customHeight="1" x14ac:dyDescent="0.35">
      <c r="C967" s="27"/>
      <c r="D967" s="27"/>
      <c r="E967" s="27"/>
      <c r="F967" s="27"/>
      <c r="G967" s="27"/>
    </row>
    <row r="968" spans="3:7" ht="14.25" customHeight="1" x14ac:dyDescent="0.35">
      <c r="C968" s="27"/>
      <c r="D968" s="27"/>
      <c r="E968" s="27"/>
      <c r="F968" s="27"/>
      <c r="G968" s="27"/>
    </row>
    <row r="969" spans="3:7" ht="14.25" customHeight="1" x14ac:dyDescent="0.35">
      <c r="C969" s="27"/>
      <c r="D969" s="27"/>
      <c r="E969" s="27"/>
      <c r="F969" s="27"/>
      <c r="G969" s="27"/>
    </row>
    <row r="970" spans="3:7" ht="14.25" customHeight="1" x14ac:dyDescent="0.35">
      <c r="C970" s="27"/>
      <c r="D970" s="27"/>
      <c r="E970" s="27"/>
      <c r="F970" s="27"/>
      <c r="G970" s="27"/>
    </row>
    <row r="971" spans="3:7" ht="14.25" customHeight="1" x14ac:dyDescent="0.35">
      <c r="C971" s="27"/>
      <c r="D971" s="27"/>
      <c r="E971" s="27"/>
      <c r="F971" s="27"/>
      <c r="G971" s="27"/>
    </row>
    <row r="972" spans="3:7" ht="14.25" customHeight="1" x14ac:dyDescent="0.35">
      <c r="C972" s="27"/>
      <c r="D972" s="27"/>
      <c r="E972" s="27"/>
      <c r="F972" s="27"/>
      <c r="G972" s="27"/>
    </row>
    <row r="973" spans="3:7" ht="14.25" customHeight="1" x14ac:dyDescent="0.35">
      <c r="C973" s="27"/>
      <c r="D973" s="27"/>
      <c r="E973" s="27"/>
      <c r="F973" s="27"/>
      <c r="G973" s="27"/>
    </row>
    <row r="974" spans="3:7" ht="14.25" customHeight="1" x14ac:dyDescent="0.35">
      <c r="C974" s="27"/>
      <c r="D974" s="27"/>
      <c r="E974" s="27"/>
      <c r="F974" s="27"/>
      <c r="G974" s="27"/>
    </row>
    <row r="975" spans="3:7" ht="14.25" customHeight="1" x14ac:dyDescent="0.35">
      <c r="C975" s="27"/>
      <c r="D975" s="27"/>
      <c r="E975" s="27"/>
      <c r="F975" s="27"/>
      <c r="G975" s="27"/>
    </row>
    <row r="976" spans="3:7" ht="14.25" customHeight="1" x14ac:dyDescent="0.35">
      <c r="C976" s="27"/>
      <c r="D976" s="27"/>
      <c r="E976" s="27"/>
      <c r="F976" s="27"/>
      <c r="G976" s="27"/>
    </row>
    <row r="977" spans="3:7" ht="14.25" customHeight="1" x14ac:dyDescent="0.35">
      <c r="C977" s="27"/>
      <c r="D977" s="27"/>
      <c r="E977" s="27"/>
      <c r="F977" s="27"/>
      <c r="G977" s="27"/>
    </row>
    <row r="978" spans="3:7" ht="14.25" customHeight="1" x14ac:dyDescent="0.35">
      <c r="C978" s="27"/>
      <c r="D978" s="27"/>
      <c r="E978" s="27"/>
      <c r="F978" s="27"/>
      <c r="G978" s="27"/>
    </row>
    <row r="979" spans="3:7" ht="14.25" customHeight="1" x14ac:dyDescent="0.35">
      <c r="C979" s="27"/>
      <c r="D979" s="27"/>
      <c r="E979" s="27"/>
      <c r="F979" s="27"/>
      <c r="G979" s="27"/>
    </row>
    <row r="980" spans="3:7" ht="14.25" customHeight="1" x14ac:dyDescent="0.35">
      <c r="C980" s="27"/>
      <c r="D980" s="27"/>
      <c r="E980" s="27"/>
      <c r="F980" s="27"/>
      <c r="G980" s="27"/>
    </row>
    <row r="981" spans="3:7" ht="14.25" customHeight="1" x14ac:dyDescent="0.35">
      <c r="C981" s="27"/>
      <c r="D981" s="27"/>
      <c r="E981" s="27"/>
      <c r="F981" s="27"/>
      <c r="G981" s="27"/>
    </row>
    <row r="982" spans="3:7" ht="14.25" customHeight="1" x14ac:dyDescent="0.35">
      <c r="C982" s="27"/>
      <c r="D982" s="27"/>
      <c r="E982" s="27"/>
      <c r="F982" s="27"/>
      <c r="G982" s="27"/>
    </row>
    <row r="983" spans="3:7" ht="14.25" customHeight="1" x14ac:dyDescent="0.35">
      <c r="C983" s="27"/>
      <c r="D983" s="27"/>
      <c r="E983" s="27"/>
      <c r="F983" s="27"/>
      <c r="G983" s="27"/>
    </row>
    <row r="984" spans="3:7" ht="14.25" customHeight="1" x14ac:dyDescent="0.35">
      <c r="C984" s="27"/>
      <c r="D984" s="27"/>
      <c r="E984" s="27"/>
      <c r="F984" s="27"/>
      <c r="G984" s="27"/>
    </row>
    <row r="985" spans="3:7" ht="14.25" customHeight="1" x14ac:dyDescent="0.35">
      <c r="C985" s="27"/>
      <c r="D985" s="27"/>
      <c r="E985" s="27"/>
      <c r="F985" s="27"/>
      <c r="G985" s="27"/>
    </row>
    <row r="986" spans="3:7" ht="14.25" customHeight="1" x14ac:dyDescent="0.35">
      <c r="C986" s="27"/>
      <c r="D986" s="27"/>
      <c r="E986" s="27"/>
      <c r="F986" s="27"/>
      <c r="G986" s="27"/>
    </row>
    <row r="987" spans="3:7" ht="14.25" customHeight="1" x14ac:dyDescent="0.35">
      <c r="C987" s="27"/>
      <c r="D987" s="27"/>
      <c r="E987" s="27"/>
      <c r="F987" s="27"/>
      <c r="G987" s="27"/>
    </row>
    <row r="988" spans="3:7" ht="14.25" customHeight="1" x14ac:dyDescent="0.35">
      <c r="C988" s="27"/>
      <c r="D988" s="27"/>
      <c r="E988" s="27"/>
      <c r="F988" s="27"/>
      <c r="G988" s="27"/>
    </row>
    <row r="989" spans="3:7" ht="14.25" customHeight="1" x14ac:dyDescent="0.35">
      <c r="C989" s="27"/>
      <c r="D989" s="27"/>
      <c r="E989" s="27"/>
      <c r="F989" s="27"/>
      <c r="G989" s="27"/>
    </row>
    <row r="990" spans="3:7" ht="14.25" customHeight="1" x14ac:dyDescent="0.35">
      <c r="C990" s="27"/>
      <c r="D990" s="27"/>
      <c r="E990" s="27"/>
      <c r="F990" s="27"/>
      <c r="G990" s="27"/>
    </row>
    <row r="991" spans="3:7" ht="14.25" customHeight="1" x14ac:dyDescent="0.35">
      <c r="C991" s="27"/>
      <c r="D991" s="27"/>
      <c r="E991" s="27"/>
      <c r="F991" s="27"/>
      <c r="G991" s="27"/>
    </row>
    <row r="992" spans="3:7" ht="14.25" customHeight="1" x14ac:dyDescent="0.35">
      <c r="C992" s="27"/>
      <c r="D992" s="27"/>
      <c r="E992" s="27"/>
      <c r="F992" s="27"/>
      <c r="G992" s="27"/>
    </row>
    <row r="993" spans="3:7" ht="14.25" customHeight="1" x14ac:dyDescent="0.35">
      <c r="C993" s="27"/>
      <c r="D993" s="27"/>
      <c r="E993" s="27"/>
      <c r="F993" s="27"/>
      <c r="G993" s="27"/>
    </row>
    <row r="994" spans="3:7" ht="14.25" customHeight="1" x14ac:dyDescent="0.35">
      <c r="C994" s="27"/>
      <c r="D994" s="27"/>
      <c r="E994" s="27"/>
      <c r="F994" s="27"/>
      <c r="G994" s="27"/>
    </row>
    <row r="995" spans="3:7" ht="14.25" customHeight="1" x14ac:dyDescent="0.35">
      <c r="C995" s="27"/>
      <c r="D995" s="27"/>
      <c r="E995" s="27"/>
      <c r="F995" s="27"/>
      <c r="G995" s="27"/>
    </row>
    <row r="996" spans="3:7" ht="14.25" customHeight="1" x14ac:dyDescent="0.35">
      <c r="C996" s="27"/>
      <c r="D996" s="27"/>
      <c r="E996" s="27"/>
      <c r="F996" s="27"/>
      <c r="G996" s="27"/>
    </row>
    <row r="997" spans="3:7" ht="14.25" customHeight="1" x14ac:dyDescent="0.35">
      <c r="C997" s="27"/>
      <c r="D997" s="27"/>
      <c r="E997" s="27"/>
      <c r="F997" s="27"/>
      <c r="G997" s="27"/>
    </row>
    <row r="998" spans="3:7" ht="14.25" customHeight="1" x14ac:dyDescent="0.35">
      <c r="C998" s="27"/>
      <c r="D998" s="27"/>
      <c r="E998" s="27"/>
      <c r="F998" s="27"/>
      <c r="G998" s="27"/>
    </row>
    <row r="999" spans="3:7" ht="14.25" customHeight="1" x14ac:dyDescent="0.35">
      <c r="C999" s="27"/>
      <c r="D999" s="27"/>
      <c r="E999" s="27"/>
      <c r="F999" s="27"/>
      <c r="G999" s="27"/>
    </row>
    <row r="1000" spans="3:7" ht="14.25" customHeight="1" x14ac:dyDescent="0.35">
      <c r="C1000" s="27"/>
      <c r="D1000" s="27"/>
      <c r="E1000" s="27"/>
      <c r="F1000" s="27"/>
      <c r="G1000" s="27"/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74</vt:i4>
      </vt:variant>
    </vt:vector>
  </HeadingPairs>
  <TitlesOfParts>
    <vt:vector size="78" baseType="lpstr">
      <vt:lpstr>EXPENSE</vt:lpstr>
      <vt:lpstr>Validation Code-Expense</vt:lpstr>
      <vt:lpstr>validation code</vt:lpstr>
      <vt:lpstr>IP form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ELECTRIC_Acc_Code</vt:lpstr>
      <vt:lpstr>enb_acc_code</vt:lpstr>
      <vt:lpstr>ENG_BODY</vt:lpstr>
      <vt:lpstr>eng_unit</vt:lpstr>
      <vt:lpstr>ENL</vt:lpstr>
      <vt:lpstr>enu_acc_code</vt:lpstr>
      <vt:lpstr>fac</vt:lpstr>
      <vt:lpstr>fin_acc_code</vt:lpstr>
      <vt:lpstr>GAF</vt:lpstr>
      <vt:lpstr>gaf_acc_code</vt:lpstr>
      <vt:lpstr>HRD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</vt:lpstr>
      <vt:lpstr>ppb_acc_code</vt:lpstr>
      <vt:lpstr>ppc_acc_code</vt:lpstr>
      <vt:lpstr>ppic</vt:lpstr>
      <vt:lpstr>PPU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T_periode_RBG</vt:lpstr>
      <vt:lpstr>T_profitcenter</vt:lpstr>
      <vt:lpstr>T_profitcode</vt:lpstr>
      <vt:lpstr>tabel_dept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Liem Neli Anggraeni</cp:lastModifiedBy>
  <dcterms:created xsi:type="dcterms:W3CDTF">2022-09-26T04:02:11Z</dcterms:created>
  <dcterms:modified xsi:type="dcterms:W3CDTF">2023-01-04T08:02:13Z</dcterms:modified>
</cp:coreProperties>
</file>