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Workspace\Solutions\ClassesTaken\edX\2015\OptionsMath\wk04\"/>
    </mc:Choice>
  </mc:AlternateContent>
  <bookViews>
    <workbookView xWindow="0" yWindow="0" windowWidth="22740" windowHeight="8688"/>
  </bookViews>
  <sheets>
    <sheet name="unit04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G7" i="1"/>
  <c r="F7" i="1"/>
  <c r="E7" i="1"/>
  <c r="D7" i="1"/>
  <c r="D3" i="1"/>
  <c r="G3" i="1" s="1"/>
  <c r="E3" i="1" l="1"/>
  <c r="I3" i="1" s="1"/>
  <c r="F3" i="1"/>
  <c r="H3" i="1" s="1"/>
  <c r="I7" i="1"/>
  <c r="K3" i="1" l="1"/>
  <c r="J3" i="1"/>
  <c r="H7" i="1"/>
  <c r="M3" i="1" l="1"/>
  <c r="L3" i="1"/>
  <c r="N3" i="1" s="1"/>
  <c r="K7" i="1"/>
  <c r="J7" i="1"/>
  <c r="M7" i="1" l="1"/>
  <c r="L7" i="1"/>
</calcChain>
</file>

<file path=xl/sharedStrings.xml><?xml version="1.0" encoding="utf-8"?>
<sst xmlns="http://schemas.openxmlformats.org/spreadsheetml/2006/main" count="30" uniqueCount="22">
  <si>
    <t>ret</t>
  </si>
  <si>
    <t>var</t>
  </si>
  <si>
    <t>down</t>
  </si>
  <si>
    <t>growth</t>
  </si>
  <si>
    <t>coeff2_u</t>
  </si>
  <si>
    <t>coeff1_u</t>
  </si>
  <si>
    <t>coeff0_u</t>
  </si>
  <si>
    <t>ncoeff1</t>
  </si>
  <si>
    <t>ncoeff0</t>
  </si>
  <si>
    <t>sqrt</t>
  </si>
  <si>
    <t>u_plus</t>
  </si>
  <si>
    <t>u_minus</t>
  </si>
  <si>
    <t>const</t>
  </si>
  <si>
    <t>p</t>
  </si>
  <si>
    <t>1 Practice</t>
  </si>
  <si>
    <t>1 Real</t>
  </si>
  <si>
    <t>up</t>
  </si>
  <si>
    <t>d_plus</t>
  </si>
  <si>
    <t>d_minus</t>
  </si>
  <si>
    <t>coeff2_d</t>
  </si>
  <si>
    <t>coeff1_d</t>
  </si>
  <si>
    <t>coeff0_d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</si>
</sst>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N3" totalsRowShown="0">
  <autoFilter ref="A2:N3"/>
  <tableColumns count="14">
    <tableColumn id="1" name="ret"/>
    <tableColumn id="2" name="var"/>
    <tableColumn id="3" name="down"/>
    <tableColumn id="4" name="growth">
      <calculatedColumnFormula>1+$A3</calculatedColumnFormula>
    </tableColumn>
    <tableColumn id="5" name="coeff2_u">
      <calculatedColumnFormula>$D3-$C3</calculatedColumnFormula>
    </tableColumn>
    <tableColumn id="6" name="coeff1_u">
      <calculatedColumnFormula>$C3*$C3-$D3*$D3-$B3</calculatedColumnFormula>
    </tableColumn>
    <tableColumn id="7" name="coeff0_u">
      <calculatedColumnFormula>-$D3*$C3*$C3+$D3*$D3*$C3+$B3*$C3</calculatedColumnFormula>
    </tableColumn>
    <tableColumn id="8" name="ncoeff1">
      <calculatedColumnFormula>$F3/$E3</calculatedColumnFormula>
    </tableColumn>
    <tableColumn id="9" name="ncoeff0">
      <calculatedColumnFormula>$G3/$E3</calculatedColumnFormula>
    </tableColumn>
    <tableColumn id="10" name="sqrt">
      <calculatedColumnFormula>SQRT($H3*$H3/4-$I3)</calculatedColumnFormula>
    </tableColumn>
    <tableColumn id="11" name="const">
      <calculatedColumnFormula>-$H3/2</calculatedColumnFormula>
    </tableColumn>
    <tableColumn id="12" name="u_plus">
      <calculatedColumnFormula>$K3+$J3</calculatedColumnFormula>
    </tableColumn>
    <tableColumn id="13" name="u_minus">
      <calculatedColumnFormula>$K3-$J3</calculatedColumnFormula>
    </tableColumn>
    <tableColumn id="14" name="p">
      <calculatedColumnFormula>($D3-$C3)/($L3-$C3)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6:N7" totalsRowShown="0">
  <autoFilter ref="A6:N7"/>
  <tableColumns count="14">
    <tableColumn id="1" name="ret"/>
    <tableColumn id="2" name="var"/>
    <tableColumn id="3" name="up"/>
    <tableColumn id="4" name="growth">
      <calculatedColumnFormula>1+$A7</calculatedColumnFormula>
    </tableColumn>
    <tableColumn id="5" name="coeff2_d">
      <calculatedColumnFormula>$C7-$D7</calculatedColumnFormula>
    </tableColumn>
    <tableColumn id="6" name="coeff1_d">
      <calculatedColumnFormula>-$C7*$C7+$D7*$D7+$B7</calculatedColumnFormula>
    </tableColumn>
    <tableColumn id="7" name="coeff0_d">
      <calculatedColumnFormula>$D7*$C7*$C7-$D7*$D7*$C7-$B7*$C7</calculatedColumnFormula>
    </tableColumn>
    <tableColumn id="8" name="ncoeff1">
      <calculatedColumnFormula>$F7/$E7</calculatedColumnFormula>
    </tableColumn>
    <tableColumn id="9" name="ncoeff0">
      <calculatedColumnFormula>$G7/$E7</calculatedColumnFormula>
    </tableColumn>
    <tableColumn id="10" name="sqrt">
      <calculatedColumnFormula>SQRT($H7*$H7/4-$I7)</calculatedColumnFormula>
    </tableColumn>
    <tableColumn id="11" name="const">
      <calculatedColumnFormula>-$H7/2</calculatedColumnFormula>
    </tableColumn>
    <tableColumn id="12" name="d_plus">
      <calculatedColumnFormula>$K7+$J7</calculatedColumnFormula>
    </tableColumn>
    <tableColumn id="13" name="d_minus">
      <calculatedColumnFormula>$K7-$J7</calculatedColumnFormula>
    </tableColumn>
    <tableColumn id="14" name="p">
      <calculatedColumnFormula>($D7-$M7)/($C7-$M7)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H15" sqref="H15"/>
    </sheetView>
  </sheetViews>
  <sheetFormatPr defaultRowHeight="15.6" x14ac:dyDescent="0.3"/>
  <cols>
    <col min="5" max="7" width="10.36328125" customWidth="1"/>
    <col min="8" max="9" width="9.36328125" customWidth="1"/>
    <col min="13" max="13" width="9.36328125" customWidth="1"/>
  </cols>
  <sheetData>
    <row r="1" spans="1:14" x14ac:dyDescent="0.3">
      <c r="A1" t="s">
        <v>14</v>
      </c>
    </row>
    <row r="2" spans="1:14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12</v>
      </c>
      <c r="L2" t="s">
        <v>10</v>
      </c>
      <c r="M2" t="s">
        <v>11</v>
      </c>
      <c r="N2" t="s">
        <v>13</v>
      </c>
    </row>
    <row r="3" spans="1:14" x14ac:dyDescent="0.3">
      <c r="A3">
        <v>0.01</v>
      </c>
      <c r="B3">
        <v>1.89E-2</v>
      </c>
      <c r="C3">
        <v>0.8</v>
      </c>
      <c r="D3">
        <f>1+$A3</f>
        <v>1.01</v>
      </c>
      <c r="E3">
        <f>$D3-$C3</f>
        <v>0.20999999999999996</v>
      </c>
      <c r="F3">
        <f>$C3*$C3-$D3*$D3-$B3</f>
        <v>-0.39899999999999991</v>
      </c>
      <c r="G3">
        <f>-$D3*$C3*$C3+$D3*$D3*$C3+$B3*$C3</f>
        <v>0.18479999999999994</v>
      </c>
      <c r="H3">
        <f>$F3/$E3</f>
        <v>-1.9</v>
      </c>
      <c r="I3">
        <f>$G3/$E3</f>
        <v>0.87999999999999989</v>
      </c>
      <c r="J3">
        <f>SQRT($H3*$H3/4-$I3)</f>
        <v>0.15000000000000024</v>
      </c>
      <c r="K3">
        <f>-$H3/2</f>
        <v>0.95</v>
      </c>
      <c r="L3">
        <f>$K3+$J3</f>
        <v>1.1000000000000001</v>
      </c>
      <c r="M3">
        <f>$K3-$J3</f>
        <v>0.79999999999999971</v>
      </c>
      <c r="N3">
        <f>($D3-$C3)/($L3-$C3)</f>
        <v>0.69999999999999973</v>
      </c>
    </row>
    <row r="5" spans="1:14" x14ac:dyDescent="0.3">
      <c r="A5" t="s">
        <v>15</v>
      </c>
    </row>
    <row r="6" spans="1:14" x14ac:dyDescent="0.3">
      <c r="A6" t="s">
        <v>0</v>
      </c>
      <c r="B6" t="s">
        <v>1</v>
      </c>
      <c r="C6" t="s">
        <v>16</v>
      </c>
      <c r="D6" t="s">
        <v>3</v>
      </c>
      <c r="E6" t="s">
        <v>19</v>
      </c>
      <c r="F6" t="s">
        <v>20</v>
      </c>
      <c r="G6" t="s">
        <v>21</v>
      </c>
      <c r="H6" t="s">
        <v>7</v>
      </c>
      <c r="I6" t="s">
        <v>8</v>
      </c>
      <c r="J6" t="s">
        <v>9</v>
      </c>
      <c r="K6" t="s">
        <v>12</v>
      </c>
      <c r="L6" t="s">
        <v>17</v>
      </c>
      <c r="M6" t="s">
        <v>18</v>
      </c>
      <c r="N6" t="s">
        <v>13</v>
      </c>
    </row>
    <row r="7" spans="1:14" x14ac:dyDescent="0.3">
      <c r="A7">
        <v>0.02</v>
      </c>
      <c r="B7">
        <v>2.1600000000000001E-2</v>
      </c>
      <c r="C7">
        <v>1.2</v>
      </c>
      <c r="D7">
        <f>1+$A7</f>
        <v>1.02</v>
      </c>
      <c r="E7">
        <f>$C7-$D7</f>
        <v>0.17999999999999994</v>
      </c>
      <c r="F7">
        <f>-$C7*$C7+$D7*$D7+$B7</f>
        <v>-0.37799999999999995</v>
      </c>
      <c r="G7">
        <f>$D7*$C7*$C7-$D7*$D7*$C7-$B7*$C7</f>
        <v>0.19439999999999985</v>
      </c>
      <c r="H7">
        <f>$F7/$E7</f>
        <v>-2.1000000000000005</v>
      </c>
      <c r="I7">
        <f>$G7/$E7</f>
        <v>1.0799999999999996</v>
      </c>
      <c r="J7">
        <f>SQRT($H7*$H7/4-$I7)</f>
        <v>0.15000000000000285</v>
      </c>
      <c r="K7">
        <f>-$H7/2</f>
        <v>1.0500000000000003</v>
      </c>
      <c r="L7">
        <f>$K7+$J7</f>
        <v>1.2000000000000031</v>
      </c>
      <c r="M7">
        <f>$K7-$J7</f>
        <v>0.89999999999999747</v>
      </c>
      <c r="N7">
        <f>($D7-$M7)/($C7-$M7)</f>
        <v>0.40000000000000518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 Farrier</dc:creator>
  <cp:lastModifiedBy>Marshall Farrier</cp:lastModifiedBy>
  <dcterms:created xsi:type="dcterms:W3CDTF">2015-03-26T23:29:10Z</dcterms:created>
  <dcterms:modified xsi:type="dcterms:W3CDTF">2015-03-27T00:41:48Z</dcterms:modified>
</cp:coreProperties>
</file>