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-20" yWindow="0" windowWidth="25700" windowHeight="17540" tabRatio="500" activeTab="3"/>
  </bookViews>
  <sheets>
    <sheet name="Return data" sheetId="1" r:id="rId1"/>
    <sheet name="Mean and Volatility" sheetId="2" r:id="rId2"/>
    <sheet name="Geometric mean" sheetId="3" r:id="rId3"/>
    <sheet name="Chart1" sheetId="5" r:id="rId4"/>
    <sheet name="Sheet3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3" l="1"/>
  <c r="G65" i="3"/>
  <c r="E65" i="3"/>
  <c r="C65" i="3"/>
  <c r="I66" i="3"/>
  <c r="G66" i="3"/>
  <c r="E66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66" i="3"/>
  <c r="E66" i="2"/>
  <c r="D66" i="2"/>
  <c r="C66" i="2"/>
  <c r="B66" i="2"/>
  <c r="E65" i="2"/>
  <c r="D65" i="2"/>
  <c r="C65" i="2"/>
  <c r="B65" i="2"/>
  <c r="E69" i="2"/>
  <c r="D69" i="2"/>
  <c r="C69" i="2"/>
  <c r="B69" i="2"/>
  <c r="E68" i="2"/>
  <c r="D68" i="2"/>
  <c r="C68" i="2"/>
  <c r="B68" i="2"/>
</calcChain>
</file>

<file path=xl/sharedStrings.xml><?xml version="1.0" encoding="utf-8"?>
<sst xmlns="http://schemas.openxmlformats.org/spreadsheetml/2006/main" count="26" uniqueCount="12">
  <si>
    <t>APPL</t>
  </si>
  <si>
    <t>WALMART</t>
  </si>
  <si>
    <t>IBM</t>
  </si>
  <si>
    <t>NIKE</t>
  </si>
  <si>
    <t>Average monthly return</t>
  </si>
  <si>
    <t>Monthly volatility</t>
  </si>
  <si>
    <t>Average return (annualized)</t>
  </si>
  <si>
    <t>Annualized volatility</t>
  </si>
  <si>
    <t>(1+r)</t>
  </si>
  <si>
    <t>Annualized averasge return</t>
  </si>
  <si>
    <t>Geometric average monthly return</t>
  </si>
  <si>
    <t>Gross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</si>
</sst>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0.000%"/>
    <numFmt numFmtId="166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1" applyFont="1"/>
    <xf numFmtId="0" fontId="5" fillId="2" borderId="0" xfId="0" applyFont="1" applyFill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0" fontId="5" fillId="0" borderId="1" xfId="1" applyNumberFormat="1" applyFont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6" fontId="0" fillId="0" borderId="0" xfId="78" applyNumberFormat="1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5" fillId="2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right"/>
    </xf>
    <xf numFmtId="43" fontId="0" fillId="0" borderId="0" xfId="78" applyFont="1"/>
  </cellXfs>
  <cellStyles count="125">
    <cellStyle name="Comma" xfId="78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APPLE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WALMART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IBM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NIKE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'Mean and Volatility'!$B$69:$E$69</c:f>
              <c:numCache>
                <c:formatCode>0.000%</c:formatCode>
                <c:ptCount val="4"/>
                <c:pt idx="0">
                  <c:v>0.247504549584547</c:v>
                </c:pt>
                <c:pt idx="1">
                  <c:v>0.166803567166415</c:v>
                </c:pt>
                <c:pt idx="2">
                  <c:v>0.157442505860237</c:v>
                </c:pt>
                <c:pt idx="3">
                  <c:v>0.211250750896859</c:v>
                </c:pt>
              </c:numCache>
            </c:numRef>
          </c:xVal>
          <c:yVal>
            <c:numRef>
              <c:f>'Mean and Volatility'!$B$68:$E$68</c:f>
              <c:numCache>
                <c:formatCode>0.000%</c:formatCode>
                <c:ptCount val="4"/>
                <c:pt idx="0">
                  <c:v>0.210618222265102</c:v>
                </c:pt>
                <c:pt idx="1">
                  <c:v>0.0648261441719974</c:v>
                </c:pt>
                <c:pt idx="2">
                  <c:v>0.0212314859693695</c:v>
                </c:pt>
                <c:pt idx="3">
                  <c:v>0.252339666543647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40968"/>
        <c:axId val="2141452200"/>
      </c:scatterChart>
      <c:valAx>
        <c:axId val="2142140968"/>
        <c:scaling>
          <c:orientation val="minMax"/>
        </c:scaling>
        <c:delete val="0"/>
        <c:axPos val="b"/>
        <c:numFmt formatCode="0.000%" sourceLinked="1"/>
        <c:majorTickMark val="out"/>
        <c:minorTickMark val="none"/>
        <c:tickLblPos val="nextTo"/>
        <c:crossAx val="2141452200"/>
        <c:crosses val="autoZero"/>
        <c:crossBetween val="midCat"/>
      </c:valAx>
      <c:valAx>
        <c:axId val="2141452200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214214096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6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2"/>
  <sheetViews>
    <sheetView topLeftCell="A37" workbookViewId="0">
      <selection activeCell="A52" sqref="A52:A63"/>
    </sheetView>
  </sheetViews>
  <sheetFormatPr baseColWidth="10" defaultRowHeight="15" x14ac:dyDescent="0"/>
  <cols>
    <col min="1" max="1" width="20.6640625" bestFit="1" customWidth="1"/>
  </cols>
  <sheetData>
    <row r="3" spans="1:5">
      <c r="A3" s="1"/>
      <c r="B3" s="10" t="s">
        <v>0</v>
      </c>
      <c r="C3" s="11" t="s">
        <v>1</v>
      </c>
      <c r="D3" s="10" t="s">
        <v>2</v>
      </c>
      <c r="E3" s="12" t="s">
        <v>3</v>
      </c>
    </row>
    <row r="4" spans="1:5">
      <c r="A4" s="2">
        <v>40574</v>
      </c>
      <c r="B4" s="5">
        <v>5.1958794775297523E-2</v>
      </c>
      <c r="C4" s="5">
        <v>3.9682034301239399E-2</v>
      </c>
      <c r="D4" s="5">
        <v>0.10384225156678606</v>
      </c>
      <c r="E4" s="5">
        <v>-3.4420008321761508E-2</v>
      </c>
    </row>
    <row r="5" spans="1:5">
      <c r="A5" s="2">
        <v>40602</v>
      </c>
      <c r="B5" s="5">
        <v>4.0934252586792619E-2</v>
      </c>
      <c r="C5" s="5">
        <v>-7.2943866561865134E-2</v>
      </c>
      <c r="D5" s="5">
        <v>3.2156218734593622E-3</v>
      </c>
      <c r="E5" s="5">
        <v>7.9413948320708583E-2</v>
      </c>
    </row>
    <row r="6" spans="1:5">
      <c r="A6" s="2">
        <v>40633</v>
      </c>
      <c r="B6" s="5">
        <v>-1.331290352264447E-2</v>
      </c>
      <c r="C6" s="5">
        <v>8.3640543861736028E-3</v>
      </c>
      <c r="D6" s="5">
        <v>7.3517793135566833E-3</v>
      </c>
      <c r="E6" s="5">
        <v>-0.14672906636140215</v>
      </c>
    </row>
    <row r="7" spans="1:5">
      <c r="A7" s="2">
        <v>40662</v>
      </c>
      <c r="B7" s="5">
        <v>4.6565597414709448E-3</v>
      </c>
      <c r="C7" s="5">
        <v>5.629154982484641E-2</v>
      </c>
      <c r="D7" s="5">
        <v>4.6053591134374239E-2</v>
      </c>
      <c r="E7" s="5">
        <v>8.7451592719319571E-2</v>
      </c>
    </row>
    <row r="8" spans="1:5">
      <c r="A8" s="2">
        <v>40694</v>
      </c>
      <c r="B8" s="5">
        <v>-6.5692753072533749E-3</v>
      </c>
      <c r="C8" s="5">
        <v>1.1011890608879193E-2</v>
      </c>
      <c r="D8" s="5">
        <v>-5.2444516936935859E-3</v>
      </c>
      <c r="E8" s="5">
        <v>2.5871497809916377E-2</v>
      </c>
    </row>
    <row r="9" spans="1:5">
      <c r="A9" s="2">
        <v>40724</v>
      </c>
      <c r="B9" s="5">
        <v>-3.4960688782938676E-2</v>
      </c>
      <c r="C9" s="5">
        <v>-3.7667822121332906E-2</v>
      </c>
      <c r="D9" s="5">
        <v>1.5509524029911015E-2</v>
      </c>
      <c r="E9" s="5">
        <v>6.9522904813396069E-2</v>
      </c>
    </row>
    <row r="10" spans="1:5">
      <c r="A10" s="2">
        <v>40753</v>
      </c>
      <c r="B10" s="5">
        <v>0.16328594011069919</v>
      </c>
      <c r="C10" s="5">
        <v>-8.0923823650667082E-3</v>
      </c>
      <c r="D10" s="5">
        <v>6.0041095141241785E-2</v>
      </c>
      <c r="E10" s="5">
        <v>1.8850542130253167E-3</v>
      </c>
    </row>
    <row r="11" spans="1:5">
      <c r="A11" s="2">
        <v>40786</v>
      </c>
      <c r="B11" s="5">
        <v>-1.4469636991167323E-2</v>
      </c>
      <c r="C11" s="5">
        <v>1.6406788957018303E-2</v>
      </c>
      <c r="D11" s="5">
        <v>-5.0543924214208835E-2</v>
      </c>
      <c r="E11" s="5">
        <v>-3.8823185453447984E-2</v>
      </c>
    </row>
    <row r="12" spans="1:5">
      <c r="A12" s="2">
        <v>40816</v>
      </c>
      <c r="B12" s="5">
        <v>-9.1215499563956914E-3</v>
      </c>
      <c r="C12" s="5">
        <v>-2.4252976290850325E-2</v>
      </c>
      <c r="D12" s="5">
        <v>1.7218091513279798E-2</v>
      </c>
      <c r="E12" s="5">
        <v>-9.6109031501586673E-3</v>
      </c>
    </row>
    <row r="13" spans="1:5">
      <c r="A13" s="2">
        <v>40847</v>
      </c>
      <c r="B13" s="5">
        <v>6.1524738344433949E-2</v>
      </c>
      <c r="C13" s="5">
        <v>9.2871184463502621E-2</v>
      </c>
      <c r="D13" s="5">
        <v>5.5813356006489068E-2</v>
      </c>
      <c r="E13" s="5">
        <v>0.12676844733296355</v>
      </c>
    </row>
    <row r="14" spans="1:5">
      <c r="A14" s="2">
        <v>40877</v>
      </c>
      <c r="B14" s="5">
        <v>-5.578337236096631E-2</v>
      </c>
      <c r="C14" s="5">
        <v>3.8434397243729546E-2</v>
      </c>
      <c r="D14" s="5">
        <v>2.2345938008392796E-2</v>
      </c>
      <c r="E14" s="5">
        <v>-1.7673203993617825E-3</v>
      </c>
    </row>
    <row r="15" spans="1:5">
      <c r="A15" s="2">
        <v>40907</v>
      </c>
      <c r="B15" s="5">
        <v>5.9654500687241097E-2</v>
      </c>
      <c r="C15" s="5">
        <v>2.0940524797989912E-2</v>
      </c>
      <c r="D15" s="5">
        <v>-2.1915248235933937E-2</v>
      </c>
      <c r="E15" s="5">
        <v>5.7429501323433829E-3</v>
      </c>
    </row>
    <row r="16" spans="1:5">
      <c r="A16" s="2">
        <v>40939</v>
      </c>
      <c r="B16" s="5">
        <v>0.12711059351373333</v>
      </c>
      <c r="C16" s="5">
        <v>2.6773761713520638E-2</v>
      </c>
      <c r="D16" s="5">
        <v>4.7422566151796408E-2</v>
      </c>
      <c r="E16" s="5">
        <v>7.9070785803428745E-2</v>
      </c>
    </row>
    <row r="17" spans="1:5">
      <c r="A17" s="2">
        <v>40968</v>
      </c>
      <c r="B17" s="5">
        <v>0.18831095715298152</v>
      </c>
      <c r="C17" s="5">
        <v>-3.7157757496740551E-2</v>
      </c>
      <c r="D17" s="5">
        <v>2.5420843665606929E-2</v>
      </c>
      <c r="E17" s="5">
        <v>3.7788833789190956E-2</v>
      </c>
    </row>
    <row r="18" spans="1:5">
      <c r="A18" s="2">
        <v>40998</v>
      </c>
      <c r="B18" s="5">
        <v>0.10528259294353726</v>
      </c>
      <c r="C18" s="5">
        <v>4.2808674513383549E-2</v>
      </c>
      <c r="D18" s="5">
        <v>6.0590816402070091E-2</v>
      </c>
      <c r="E18" s="5">
        <v>8.184285233875821E-3</v>
      </c>
    </row>
    <row r="19" spans="1:5">
      <c r="A19" s="2">
        <v>41029</v>
      </c>
      <c r="B19" s="5">
        <v>-2.596965437250609E-2</v>
      </c>
      <c r="C19" s="5">
        <v>-3.7418029377403128E-2</v>
      </c>
      <c r="D19" s="5">
        <v>-7.5245977142778253E-3</v>
      </c>
      <c r="E19" s="5">
        <v>3.1629736218472093E-2</v>
      </c>
    </row>
    <row r="20" spans="1:5">
      <c r="A20" s="2">
        <v>41060</v>
      </c>
      <c r="B20" s="5">
        <v>-1.0701582715934355E-2</v>
      </c>
      <c r="C20" s="5">
        <v>0.12486942275463497</v>
      </c>
      <c r="D20" s="5">
        <v>-6.4573464450176088E-2</v>
      </c>
      <c r="E20" s="5">
        <v>-2.9768931732222392E-2</v>
      </c>
    </row>
    <row r="21" spans="1:5">
      <c r="A21" s="2">
        <v>41089</v>
      </c>
      <c r="B21" s="5">
        <v>1.0852670581216417E-2</v>
      </c>
      <c r="C21" s="5">
        <v>5.9251996779764671E-2</v>
      </c>
      <c r="D21" s="5">
        <v>1.3893010378178916E-2</v>
      </c>
      <c r="E21" s="5">
        <v>-0.18857337714675426</v>
      </c>
    </row>
    <row r="22" spans="1:5">
      <c r="A22" s="2">
        <v>41121</v>
      </c>
      <c r="B22" s="5">
        <v>4.5821830310513789E-2</v>
      </c>
      <c r="C22" s="5">
        <v>6.7555570973321766E-2</v>
      </c>
      <c r="D22" s="5">
        <v>2.0453964535600555E-3</v>
      </c>
      <c r="E22" s="5">
        <v>6.3452722063037204E-2</v>
      </c>
    </row>
    <row r="23" spans="1:5">
      <c r="A23" s="2">
        <v>41152</v>
      </c>
      <c r="B23" s="5">
        <v>9.3876929702757073E-2</v>
      </c>
      <c r="C23" s="5">
        <v>-1.931814153540734E-2</v>
      </c>
      <c r="D23" s="5">
        <v>-1.5209649858498597E-3</v>
      </c>
      <c r="E23" s="5">
        <v>4.6774171819639276E-2</v>
      </c>
    </row>
    <row r="24" spans="1:5">
      <c r="A24" s="2">
        <v>41180</v>
      </c>
      <c r="B24" s="5">
        <v>2.8035448210790292E-3</v>
      </c>
      <c r="C24" s="5">
        <v>1.6529784487757437E-2</v>
      </c>
      <c r="D24" s="5">
        <v>6.4665082932674034E-2</v>
      </c>
      <c r="E24" s="5">
        <v>-2.5164841293333851E-2</v>
      </c>
    </row>
    <row r="25" spans="1:5">
      <c r="A25" s="2">
        <v>41213</v>
      </c>
      <c r="B25" s="5">
        <v>-0.10760651158277856</v>
      </c>
      <c r="C25" s="5">
        <v>1.6530652158452508E-2</v>
      </c>
      <c r="D25" s="5">
        <v>-6.2280052716152889E-2</v>
      </c>
      <c r="E25" s="5">
        <v>-3.7194646998508274E-2</v>
      </c>
    </row>
    <row r="26" spans="1:5">
      <c r="A26" s="2">
        <v>41243</v>
      </c>
      <c r="B26" s="5">
        <v>-1.2374507099412124E-2</v>
      </c>
      <c r="C26" s="5">
        <v>-3.998921416442569E-2</v>
      </c>
      <c r="D26" s="5">
        <v>-1.8650828019602828E-2</v>
      </c>
      <c r="E26" s="5">
        <v>6.6755033480357495E-2</v>
      </c>
    </row>
    <row r="27" spans="1:5">
      <c r="A27" s="2">
        <v>41274</v>
      </c>
      <c r="B27" s="5">
        <v>-9.073814025471294E-2</v>
      </c>
      <c r="C27" s="5">
        <v>-4.7374246374017215E-2</v>
      </c>
      <c r="D27" s="5">
        <v>7.7865364612434984E-3</v>
      </c>
      <c r="E27" s="5">
        <v>6.3250353485582167E-2</v>
      </c>
    </row>
    <row r="28" spans="1:5">
      <c r="A28" s="2">
        <v>41305</v>
      </c>
      <c r="B28" s="5">
        <v>-0.14409362685817018</v>
      </c>
      <c r="C28" s="5">
        <v>2.521013760546742E-2</v>
      </c>
      <c r="D28" s="5">
        <v>6.014084555097976E-2</v>
      </c>
      <c r="E28" s="5">
        <v>4.7482994293819969E-2</v>
      </c>
    </row>
    <row r="29" spans="1:5">
      <c r="A29" s="2">
        <v>41333</v>
      </c>
      <c r="B29" s="5">
        <v>-2.5286286223719423E-2</v>
      </c>
      <c r="C29" s="5">
        <v>1.1864491095413321E-2</v>
      </c>
      <c r="D29" s="5">
        <v>-6.8680633445280526E-3</v>
      </c>
      <c r="E29" s="5">
        <v>1.1495181487679584E-2</v>
      </c>
    </row>
    <row r="30" spans="1:5">
      <c r="A30" s="2">
        <v>41362</v>
      </c>
      <c r="B30" s="5">
        <v>2.8535990617379881E-3</v>
      </c>
      <c r="C30" s="5">
        <v>6.4040952778938509E-2</v>
      </c>
      <c r="D30" s="5">
        <v>6.2092588781821334E-2</v>
      </c>
      <c r="E30" s="5">
        <v>8.3545372599582279E-2</v>
      </c>
    </row>
    <row r="31" spans="1:5">
      <c r="A31" s="2">
        <v>41394</v>
      </c>
      <c r="B31" s="5">
        <v>2.7091789000399658E-4</v>
      </c>
      <c r="C31" s="5">
        <v>3.8620809148401714E-2</v>
      </c>
      <c r="D31" s="5">
        <v>-5.0445475071703272E-2</v>
      </c>
      <c r="E31" s="5">
        <v>7.7784681051216387E-2</v>
      </c>
    </row>
    <row r="32" spans="1:5">
      <c r="A32" s="2">
        <v>41425</v>
      </c>
      <c r="B32" s="5">
        <v>2.2431308952840956E-2</v>
      </c>
      <c r="C32" s="5">
        <v>-3.1280584100716324E-2</v>
      </c>
      <c r="D32" s="5">
        <v>3.1870534188926714E-2</v>
      </c>
      <c r="E32" s="5">
        <v>-2.7256235975365528E-2</v>
      </c>
    </row>
    <row r="33" spans="1:5">
      <c r="A33" s="2">
        <v>41453</v>
      </c>
      <c r="B33" s="5">
        <v>-0.11830278180433085</v>
      </c>
      <c r="C33" s="5">
        <v>-4.6769140690585687E-3</v>
      </c>
      <c r="D33" s="5">
        <v>-8.1290690239325003E-2</v>
      </c>
      <c r="E33" s="5">
        <v>3.2757466184545336E-2</v>
      </c>
    </row>
    <row r="34" spans="1:5">
      <c r="A34" s="2">
        <v>41486</v>
      </c>
      <c r="B34" s="5">
        <v>0.14122455073058759</v>
      </c>
      <c r="C34" s="5">
        <v>4.6315573959582856E-2</v>
      </c>
      <c r="D34" s="5">
        <v>2.0564084457312504E-2</v>
      </c>
      <c r="E34" s="5">
        <v>-1.1933321230354177E-2</v>
      </c>
    </row>
    <row r="35" spans="1:5">
      <c r="A35" s="2">
        <v>41516</v>
      </c>
      <c r="B35" s="5">
        <v>8.3757938869884363E-2</v>
      </c>
      <c r="C35" s="5">
        <v>-5.79530406192168E-2</v>
      </c>
      <c r="D35" s="5">
        <v>-6.0801781983763403E-2</v>
      </c>
      <c r="E35" s="5">
        <v>1.7290990639240444E-3</v>
      </c>
    </row>
    <row r="36" spans="1:5">
      <c r="A36" s="2">
        <v>41547</v>
      </c>
      <c r="B36" s="5">
        <v>-2.1481056776860741E-2</v>
      </c>
      <c r="C36" s="5">
        <v>1.3428218274371462E-2</v>
      </c>
      <c r="D36" s="5">
        <v>1.5965240474666409E-2</v>
      </c>
      <c r="E36" s="5">
        <v>0.15631980609871943</v>
      </c>
    </row>
    <row r="37" spans="1:5">
      <c r="A37" s="2">
        <v>41578</v>
      </c>
      <c r="B37" s="5">
        <v>9.6385226349314568E-2</v>
      </c>
      <c r="C37" s="5">
        <v>3.7722913043164441E-2</v>
      </c>
      <c r="D37" s="5">
        <v>-3.2239145038734818E-2</v>
      </c>
      <c r="E37" s="5">
        <v>4.2953126593321844E-2</v>
      </c>
    </row>
    <row r="38" spans="1:5">
      <c r="A38" s="2">
        <v>41607</v>
      </c>
      <c r="B38" s="5">
        <v>7.0049307917112946E-2</v>
      </c>
      <c r="C38" s="5">
        <v>5.550455525419018E-2</v>
      </c>
      <c r="D38" s="5">
        <v>8.0074283614504083E-3</v>
      </c>
      <c r="E38" s="5">
        <v>4.4614340032590905E-2</v>
      </c>
    </row>
    <row r="39" spans="1:5">
      <c r="A39" s="2">
        <v>41639</v>
      </c>
      <c r="B39" s="5">
        <v>8.9018860484983975E-3</v>
      </c>
      <c r="C39" s="5">
        <v>-2.2983310382088673E-2</v>
      </c>
      <c r="D39" s="5">
        <v>4.3911037317156287E-2</v>
      </c>
      <c r="E39" s="5">
        <v>-3.2057031877636977E-3</v>
      </c>
    </row>
    <row r="40" spans="1:5">
      <c r="A40" s="2">
        <v>41670</v>
      </c>
      <c r="B40" s="5">
        <v>-0.10769739833225422</v>
      </c>
      <c r="C40" s="5">
        <v>-5.095938301677605E-2</v>
      </c>
      <c r="D40" s="5">
        <v>-5.8058058628299825E-2</v>
      </c>
      <c r="E40" s="5">
        <v>-7.3626608658455828E-2</v>
      </c>
    </row>
    <row r="41" spans="1:5">
      <c r="A41" s="2">
        <v>41698</v>
      </c>
      <c r="B41" s="5">
        <v>5.7512059239187563E-2</v>
      </c>
      <c r="C41" s="5">
        <v>2.6718511949419543E-4</v>
      </c>
      <c r="D41" s="5">
        <v>5.3798557348336828E-2</v>
      </c>
      <c r="E41" s="5">
        <v>7.8112769803416082E-2</v>
      </c>
    </row>
    <row r="42" spans="1:5">
      <c r="A42" s="2">
        <v>41729</v>
      </c>
      <c r="B42" s="5">
        <v>1.9951818539508004E-2</v>
      </c>
      <c r="C42" s="5">
        <v>2.9760450115086323E-2</v>
      </c>
      <c r="D42" s="5">
        <v>3.9531392221703099E-2</v>
      </c>
      <c r="E42" s="5">
        <v>-5.6705379084847851E-2</v>
      </c>
    </row>
    <row r="43" spans="1:5">
      <c r="A43" s="2">
        <v>41759</v>
      </c>
      <c r="B43" s="5">
        <v>9.9396721968280977E-2</v>
      </c>
      <c r="C43" s="5">
        <v>4.2915920448806988E-2</v>
      </c>
      <c r="D43" s="5">
        <v>2.0676092946631641E-2</v>
      </c>
      <c r="E43" s="5">
        <v>-1.2320180732898534E-2</v>
      </c>
    </row>
    <row r="44" spans="1:5">
      <c r="A44" s="2">
        <v>41789</v>
      </c>
      <c r="B44" s="5">
        <v>7.8709135701543032E-2</v>
      </c>
      <c r="C44" s="5">
        <v>-3.0921983939037112E-2</v>
      </c>
      <c r="D44" s="5">
        <v>-5.6174645845616267E-2</v>
      </c>
      <c r="E44" s="5">
        <v>5.7609615805082504E-2</v>
      </c>
    </row>
    <row r="45" spans="1:5">
      <c r="A45" s="2">
        <v>41820</v>
      </c>
      <c r="B45" s="5">
        <v>2.7662724088380886E-2</v>
      </c>
      <c r="C45" s="5">
        <v>-2.2143435399735401E-2</v>
      </c>
      <c r="D45" s="5">
        <v>-1.6760119111750904E-2</v>
      </c>
      <c r="E45" s="5">
        <v>8.3223340701514825E-3</v>
      </c>
    </row>
    <row r="46" spans="1:5">
      <c r="A46" s="2">
        <v>41851</v>
      </c>
      <c r="B46" s="5">
        <v>2.8730628011168324E-2</v>
      </c>
      <c r="C46" s="5">
        <v>-1.9848466445243962E-2</v>
      </c>
      <c r="D46" s="5">
        <v>5.737288792548223E-2</v>
      </c>
      <c r="E46" s="5">
        <v>-5.4148113490238847E-3</v>
      </c>
    </row>
    <row r="47" spans="1:5">
      <c r="A47" s="2">
        <v>41880</v>
      </c>
      <c r="B47" s="5">
        <v>7.7508968796254241E-2</v>
      </c>
      <c r="C47" s="5">
        <v>3.2854741759963613E-2</v>
      </c>
      <c r="D47" s="5">
        <v>9.2199785679321078E-3</v>
      </c>
      <c r="E47" s="5">
        <v>2.1483807198092952E-2</v>
      </c>
    </row>
    <row r="48" spans="1:5">
      <c r="A48" s="2">
        <v>41912</v>
      </c>
      <c r="B48" s="5">
        <v>-1.707310475011059E-2</v>
      </c>
      <c r="C48" s="5">
        <v>1.2847422379007156E-2</v>
      </c>
      <c r="D48" s="5">
        <v>-1.2844447600268705E-2</v>
      </c>
      <c r="E48" s="5">
        <v>0.13558357287190148</v>
      </c>
    </row>
    <row r="49" spans="1:5">
      <c r="A49" s="2">
        <v>41943</v>
      </c>
      <c r="B49" s="5">
        <v>7.1960742940263334E-2</v>
      </c>
      <c r="C49" s="5">
        <v>-2.6155911562791845E-3</v>
      </c>
      <c r="D49" s="5">
        <v>-0.13396177974607626</v>
      </c>
      <c r="E49" s="5">
        <v>4.2263693550628645E-2</v>
      </c>
    </row>
    <row r="50" spans="1:5">
      <c r="A50" s="2">
        <v>41971</v>
      </c>
      <c r="B50" s="5">
        <v>0.10597879834464274</v>
      </c>
      <c r="C50" s="5">
        <v>0.14776504700889115</v>
      </c>
      <c r="D50" s="5">
        <v>-6.8131737544585569E-3</v>
      </c>
      <c r="E50" s="5">
        <v>6.7979565471155023E-2</v>
      </c>
    </row>
    <row r="51" spans="1:5">
      <c r="A51" s="2">
        <v>42004</v>
      </c>
      <c r="B51" s="5">
        <v>-7.1891080894017079E-2</v>
      </c>
      <c r="C51" s="5">
        <v>-1.3483007081671161E-2</v>
      </c>
      <c r="D51" s="5">
        <v>-1.0668114469948975E-2</v>
      </c>
      <c r="E51" s="5">
        <v>-2.883991493350857E-2</v>
      </c>
    </row>
    <row r="52" spans="1:5">
      <c r="A52" s="20">
        <v>42034</v>
      </c>
      <c r="B52" s="5">
        <v>6.1423816365911987E-2</v>
      </c>
      <c r="C52" s="5">
        <v>-1.047953645050903E-2</v>
      </c>
      <c r="D52" s="5">
        <v>-4.4440181929900402E-2</v>
      </c>
      <c r="E52" s="5">
        <v>-4.0561132550282597E-2</v>
      </c>
    </row>
    <row r="53" spans="1:5">
      <c r="A53" s="20">
        <v>42062</v>
      </c>
      <c r="B53" s="5">
        <v>0.10077634398278867</v>
      </c>
      <c r="C53" s="5">
        <v>-1.2356013032237212E-2</v>
      </c>
      <c r="D53" s="5">
        <v>6.3701340765700554E-2</v>
      </c>
      <c r="E53" s="5">
        <v>5.5845034532449933E-2</v>
      </c>
    </row>
    <row r="54" spans="1:5">
      <c r="A54" s="20">
        <v>42094</v>
      </c>
      <c r="B54" s="5">
        <v>-3.1371212001078286E-2</v>
      </c>
      <c r="C54" s="5">
        <v>-1.4130395895350589E-2</v>
      </c>
      <c r="D54" s="5">
        <v>-8.892519562135659E-3</v>
      </c>
      <c r="E54" s="5">
        <v>3.3051351722473532E-2</v>
      </c>
    </row>
    <row r="55" spans="1:5">
      <c r="A55" s="20">
        <v>42124</v>
      </c>
      <c r="B55" s="5">
        <v>5.7864174307946659E-3</v>
      </c>
      <c r="C55" s="5">
        <v>-5.1063707314997653E-2</v>
      </c>
      <c r="D55" s="5">
        <v>6.7227427721656685E-2</v>
      </c>
      <c r="E55" s="5">
        <v>-1.4851006581650394E-2</v>
      </c>
    </row>
    <row r="56" spans="1:5">
      <c r="A56" s="20">
        <v>42153</v>
      </c>
      <c r="B56" s="5">
        <v>4.5338941323634252E-2</v>
      </c>
      <c r="C56" s="5">
        <v>-4.2424689977476948E-2</v>
      </c>
      <c r="D56" s="5">
        <v>-2.0792510341824944E-3</v>
      </c>
      <c r="E56" s="5">
        <v>3.143973930713595E-2</v>
      </c>
    </row>
    <row r="57" spans="1:5">
      <c r="A57" s="20">
        <v>42185</v>
      </c>
      <c r="B57" s="5">
        <v>-3.7266278012382026E-2</v>
      </c>
      <c r="C57" s="5">
        <v>-4.4970805332158248E-2</v>
      </c>
      <c r="D57" s="5">
        <v>-4.1201981525318732E-2</v>
      </c>
      <c r="E57" s="5">
        <v>6.2457262797376734E-2</v>
      </c>
    </row>
    <row r="58" spans="1:5">
      <c r="A58" s="20">
        <v>42216</v>
      </c>
      <c r="B58" s="5">
        <v>-3.2887852326523581E-2</v>
      </c>
      <c r="C58" s="5">
        <v>1.4803086932447362E-2</v>
      </c>
      <c r="D58" s="5">
        <v>-4.1193206060211596E-3</v>
      </c>
      <c r="E58" s="5">
        <v>6.6654354359396262E-2</v>
      </c>
    </row>
    <row r="59" spans="1:5">
      <c r="A59" s="20">
        <v>42247</v>
      </c>
      <c r="B59" s="5">
        <v>-6.619628095372676E-2</v>
      </c>
      <c r="C59" s="5">
        <v>-9.4582036744959241E-2</v>
      </c>
      <c r="D59" s="5">
        <v>-7.9463549005420409E-2</v>
      </c>
      <c r="E59" s="5">
        <v>-3.0116531037341354E-2</v>
      </c>
    </row>
    <row r="60" spans="1:5">
      <c r="A60" s="20">
        <v>42277</v>
      </c>
      <c r="B60" s="5">
        <v>-2.1816296450184236E-2</v>
      </c>
      <c r="C60" s="5">
        <v>1.6996073483299678E-3</v>
      </c>
      <c r="D60" s="5">
        <v>-1.9744308583768411E-2</v>
      </c>
      <c r="E60" s="5">
        <v>0.10319370887497992</v>
      </c>
    </row>
    <row r="61" spans="1:5">
      <c r="A61" s="20">
        <v>42307</v>
      </c>
      <c r="B61" s="5">
        <v>8.3409391131767485E-2</v>
      </c>
      <c r="C61" s="5">
        <v>-0.1172117959106298</v>
      </c>
      <c r="D61" s="5">
        <v>-3.3731305909942E-2</v>
      </c>
      <c r="E61" s="5">
        <v>6.5544160866708223E-2</v>
      </c>
    </row>
    <row r="62" spans="1:5">
      <c r="A62" s="20">
        <v>42338</v>
      </c>
      <c r="B62" s="5">
        <v>-5.8048897958148382E-3</v>
      </c>
      <c r="C62" s="5">
        <v>2.7951600251298281E-2</v>
      </c>
      <c r="D62" s="5">
        <v>4.62456778889897E-3</v>
      </c>
      <c r="E62" s="5">
        <v>9.5400262316205353E-3</v>
      </c>
    </row>
    <row r="63" spans="1:5">
      <c r="A63" s="20">
        <v>42369</v>
      </c>
      <c r="B63" s="5">
        <v>-0.11022806950446828</v>
      </c>
      <c r="C63" s="5">
        <v>5.0534853528168666E-2</v>
      </c>
      <c r="D63" s="5">
        <v>-1.2910630583369498E-2</v>
      </c>
      <c r="E63" s="5">
        <v>-5.2743943206544852E-2</v>
      </c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</sheetData>
  <sortState ref="A82:E84">
    <sortCondition ref="A82:A8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4"/>
  <sheetViews>
    <sheetView topLeftCell="A30" workbookViewId="0">
      <selection activeCell="B68" sqref="B68:E69"/>
    </sheetView>
  </sheetViews>
  <sheetFormatPr baseColWidth="10" defaultRowHeight="15" x14ac:dyDescent="0"/>
  <cols>
    <col min="1" max="1" width="24.5" customWidth="1"/>
  </cols>
  <sheetData>
    <row r="3" spans="1:5">
      <c r="A3" s="1"/>
      <c r="B3" s="10" t="s">
        <v>0</v>
      </c>
      <c r="C3" s="11" t="s">
        <v>1</v>
      </c>
      <c r="D3" s="10" t="s">
        <v>2</v>
      </c>
      <c r="E3" s="12" t="s">
        <v>3</v>
      </c>
    </row>
    <row r="4" spans="1:5">
      <c r="A4" s="2">
        <v>40574</v>
      </c>
      <c r="B4" s="5">
        <v>5.1958794775297523E-2</v>
      </c>
      <c r="C4" s="5">
        <v>3.9682034301239399E-2</v>
      </c>
      <c r="D4" s="5">
        <v>0.10384225156678606</v>
      </c>
      <c r="E4" s="5">
        <v>-3.4420008321761508E-2</v>
      </c>
    </row>
    <row r="5" spans="1:5">
      <c r="A5" s="2">
        <v>40602</v>
      </c>
      <c r="B5" s="5">
        <v>4.0934252586792619E-2</v>
      </c>
      <c r="C5" s="5">
        <v>-7.2943866561865134E-2</v>
      </c>
      <c r="D5" s="5">
        <v>3.2156218734593622E-3</v>
      </c>
      <c r="E5" s="5">
        <v>7.9413948320708583E-2</v>
      </c>
    </row>
    <row r="6" spans="1:5">
      <c r="A6" s="2">
        <v>40633</v>
      </c>
      <c r="B6" s="5">
        <v>-1.331290352264447E-2</v>
      </c>
      <c r="C6" s="5">
        <v>8.3640543861736028E-3</v>
      </c>
      <c r="D6" s="5">
        <v>7.3517793135566833E-3</v>
      </c>
      <c r="E6" s="5">
        <v>-0.14672906636140215</v>
      </c>
    </row>
    <row r="7" spans="1:5">
      <c r="A7" s="2">
        <v>40662</v>
      </c>
      <c r="B7" s="5">
        <v>4.6565597414709448E-3</v>
      </c>
      <c r="C7" s="5">
        <v>5.629154982484641E-2</v>
      </c>
      <c r="D7" s="5">
        <v>4.6053591134374239E-2</v>
      </c>
      <c r="E7" s="5">
        <v>8.7451592719319571E-2</v>
      </c>
    </row>
    <row r="8" spans="1:5">
      <c r="A8" s="2">
        <v>40694</v>
      </c>
      <c r="B8" s="5">
        <v>-6.5692753072533749E-3</v>
      </c>
      <c r="C8" s="5">
        <v>1.1011890608879193E-2</v>
      </c>
      <c r="D8" s="5">
        <v>-5.2444516936935859E-3</v>
      </c>
      <c r="E8" s="5">
        <v>2.5871497809916377E-2</v>
      </c>
    </row>
    <row r="9" spans="1:5">
      <c r="A9" s="2">
        <v>40724</v>
      </c>
      <c r="B9" s="5">
        <v>-3.4960688782938676E-2</v>
      </c>
      <c r="C9" s="5">
        <v>-3.7667822121332906E-2</v>
      </c>
      <c r="D9" s="5">
        <v>1.5509524029911015E-2</v>
      </c>
      <c r="E9" s="5">
        <v>6.9522904813396069E-2</v>
      </c>
    </row>
    <row r="10" spans="1:5">
      <c r="A10" s="2">
        <v>40753</v>
      </c>
      <c r="B10" s="5">
        <v>0.16328594011069919</v>
      </c>
      <c r="C10" s="5">
        <v>-8.0923823650667082E-3</v>
      </c>
      <c r="D10" s="5">
        <v>6.0041095141241785E-2</v>
      </c>
      <c r="E10" s="5">
        <v>1.8850542130253167E-3</v>
      </c>
    </row>
    <row r="11" spans="1:5">
      <c r="A11" s="2">
        <v>40786</v>
      </c>
      <c r="B11" s="5">
        <v>-1.4469636991167323E-2</v>
      </c>
      <c r="C11" s="5">
        <v>1.6406788957018303E-2</v>
      </c>
      <c r="D11" s="5">
        <v>-5.0543924214208835E-2</v>
      </c>
      <c r="E11" s="5">
        <v>-3.8823185453447984E-2</v>
      </c>
    </row>
    <row r="12" spans="1:5">
      <c r="A12" s="2">
        <v>40816</v>
      </c>
      <c r="B12" s="5">
        <v>-9.1215499563956914E-3</v>
      </c>
      <c r="C12" s="5">
        <v>-2.4252976290850325E-2</v>
      </c>
      <c r="D12" s="5">
        <v>1.7218091513279798E-2</v>
      </c>
      <c r="E12" s="5">
        <v>-9.6109031501586673E-3</v>
      </c>
    </row>
    <row r="13" spans="1:5">
      <c r="A13" s="2">
        <v>40847</v>
      </c>
      <c r="B13" s="5">
        <v>6.1524738344433949E-2</v>
      </c>
      <c r="C13" s="5">
        <v>9.2871184463502621E-2</v>
      </c>
      <c r="D13" s="5">
        <v>5.5813356006489068E-2</v>
      </c>
      <c r="E13" s="5">
        <v>0.12676844733296355</v>
      </c>
    </row>
    <row r="14" spans="1:5">
      <c r="A14" s="2">
        <v>40877</v>
      </c>
      <c r="B14" s="5">
        <v>-5.578337236096631E-2</v>
      </c>
      <c r="C14" s="5">
        <v>3.8434397243729546E-2</v>
      </c>
      <c r="D14" s="5">
        <v>2.2345938008392796E-2</v>
      </c>
      <c r="E14" s="5">
        <v>-1.7673203993617825E-3</v>
      </c>
    </row>
    <row r="15" spans="1:5">
      <c r="A15" s="2">
        <v>40907</v>
      </c>
      <c r="B15" s="5">
        <v>5.9654500687241097E-2</v>
      </c>
      <c r="C15" s="5">
        <v>2.0940524797989912E-2</v>
      </c>
      <c r="D15" s="5">
        <v>-2.1915248235933937E-2</v>
      </c>
      <c r="E15" s="5">
        <v>5.7429501323433829E-3</v>
      </c>
    </row>
    <row r="16" spans="1:5">
      <c r="A16" s="2">
        <v>40939</v>
      </c>
      <c r="B16" s="5">
        <v>0.12711059351373333</v>
      </c>
      <c r="C16" s="5">
        <v>2.6773761713520638E-2</v>
      </c>
      <c r="D16" s="5">
        <v>4.7422566151796408E-2</v>
      </c>
      <c r="E16" s="5">
        <v>7.9070785803428745E-2</v>
      </c>
    </row>
    <row r="17" spans="1:5">
      <c r="A17" s="2">
        <v>40968</v>
      </c>
      <c r="B17" s="5">
        <v>0.18831095715298152</v>
      </c>
      <c r="C17" s="5">
        <v>-3.7157757496740551E-2</v>
      </c>
      <c r="D17" s="5">
        <v>2.5420843665606929E-2</v>
      </c>
      <c r="E17" s="5">
        <v>3.7788833789190956E-2</v>
      </c>
    </row>
    <row r="18" spans="1:5">
      <c r="A18" s="2">
        <v>40998</v>
      </c>
      <c r="B18" s="5">
        <v>0.10528259294353726</v>
      </c>
      <c r="C18" s="5">
        <v>4.2808674513383549E-2</v>
      </c>
      <c r="D18" s="5">
        <v>6.0590816402070091E-2</v>
      </c>
      <c r="E18" s="5">
        <v>8.184285233875821E-3</v>
      </c>
    </row>
    <row r="19" spans="1:5">
      <c r="A19" s="2">
        <v>41029</v>
      </c>
      <c r="B19" s="5">
        <v>-2.596965437250609E-2</v>
      </c>
      <c r="C19" s="5">
        <v>-3.7418029377403128E-2</v>
      </c>
      <c r="D19" s="5">
        <v>-7.5245977142778253E-3</v>
      </c>
      <c r="E19" s="5">
        <v>3.1629736218472093E-2</v>
      </c>
    </row>
    <row r="20" spans="1:5">
      <c r="A20" s="2">
        <v>41060</v>
      </c>
      <c r="B20" s="5">
        <v>-1.0701582715934355E-2</v>
      </c>
      <c r="C20" s="5">
        <v>0.12486942275463497</v>
      </c>
      <c r="D20" s="5">
        <v>-6.4573464450176088E-2</v>
      </c>
      <c r="E20" s="5">
        <v>-2.9768931732222392E-2</v>
      </c>
    </row>
    <row r="21" spans="1:5">
      <c r="A21" s="2">
        <v>41089</v>
      </c>
      <c r="B21" s="5">
        <v>1.0852670581216417E-2</v>
      </c>
      <c r="C21" s="5">
        <v>5.9251996779764671E-2</v>
      </c>
      <c r="D21" s="5">
        <v>1.3893010378178916E-2</v>
      </c>
      <c r="E21" s="5">
        <v>-0.18857337714675426</v>
      </c>
    </row>
    <row r="22" spans="1:5">
      <c r="A22" s="2">
        <v>41121</v>
      </c>
      <c r="B22" s="5">
        <v>4.5821830310513789E-2</v>
      </c>
      <c r="C22" s="5">
        <v>6.7555570973321766E-2</v>
      </c>
      <c r="D22" s="5">
        <v>2.0453964535600555E-3</v>
      </c>
      <c r="E22" s="5">
        <v>6.3452722063037204E-2</v>
      </c>
    </row>
    <row r="23" spans="1:5">
      <c r="A23" s="2">
        <v>41152</v>
      </c>
      <c r="B23" s="5">
        <v>9.3876929702757073E-2</v>
      </c>
      <c r="C23" s="5">
        <v>-1.931814153540734E-2</v>
      </c>
      <c r="D23" s="5">
        <v>-1.5209649858498597E-3</v>
      </c>
      <c r="E23" s="5">
        <v>4.6774171819639276E-2</v>
      </c>
    </row>
    <row r="24" spans="1:5">
      <c r="A24" s="2">
        <v>41180</v>
      </c>
      <c r="B24" s="5">
        <v>2.8035448210790292E-3</v>
      </c>
      <c r="C24" s="5">
        <v>1.6529784487757437E-2</v>
      </c>
      <c r="D24" s="5">
        <v>6.4665082932674034E-2</v>
      </c>
      <c r="E24" s="5">
        <v>-2.5164841293333851E-2</v>
      </c>
    </row>
    <row r="25" spans="1:5">
      <c r="A25" s="2">
        <v>41213</v>
      </c>
      <c r="B25" s="5">
        <v>-0.10760651158277856</v>
      </c>
      <c r="C25" s="5">
        <v>1.6530652158452508E-2</v>
      </c>
      <c r="D25" s="5">
        <v>-6.2280052716152889E-2</v>
      </c>
      <c r="E25" s="5">
        <v>-3.7194646998508274E-2</v>
      </c>
    </row>
    <row r="26" spans="1:5">
      <c r="A26" s="2">
        <v>41243</v>
      </c>
      <c r="B26" s="5">
        <v>-1.2374507099412124E-2</v>
      </c>
      <c r="C26" s="5">
        <v>-3.998921416442569E-2</v>
      </c>
      <c r="D26" s="5">
        <v>-1.8650828019602828E-2</v>
      </c>
      <c r="E26" s="5">
        <v>6.6755033480357495E-2</v>
      </c>
    </row>
    <row r="27" spans="1:5">
      <c r="A27" s="2">
        <v>41274</v>
      </c>
      <c r="B27" s="5">
        <v>-9.073814025471294E-2</v>
      </c>
      <c r="C27" s="5">
        <v>-4.7374246374017215E-2</v>
      </c>
      <c r="D27" s="5">
        <v>7.7865364612434984E-3</v>
      </c>
      <c r="E27" s="5">
        <v>6.3250353485582167E-2</v>
      </c>
    </row>
    <row r="28" spans="1:5">
      <c r="A28" s="2">
        <v>41305</v>
      </c>
      <c r="B28" s="5">
        <v>-0.14409362685817018</v>
      </c>
      <c r="C28" s="5">
        <v>2.521013760546742E-2</v>
      </c>
      <c r="D28" s="5">
        <v>6.014084555097976E-2</v>
      </c>
      <c r="E28" s="5">
        <v>4.7482994293819969E-2</v>
      </c>
    </row>
    <row r="29" spans="1:5">
      <c r="A29" s="2">
        <v>41333</v>
      </c>
      <c r="B29" s="5">
        <v>-2.5286286223719423E-2</v>
      </c>
      <c r="C29" s="5">
        <v>1.1864491095413321E-2</v>
      </c>
      <c r="D29" s="5">
        <v>-6.8680633445280526E-3</v>
      </c>
      <c r="E29" s="5">
        <v>1.1495181487679584E-2</v>
      </c>
    </row>
    <row r="30" spans="1:5">
      <c r="A30" s="2">
        <v>41362</v>
      </c>
      <c r="B30" s="5">
        <v>2.8535990617379881E-3</v>
      </c>
      <c r="C30" s="5">
        <v>6.4040952778938509E-2</v>
      </c>
      <c r="D30" s="5">
        <v>6.2092588781821334E-2</v>
      </c>
      <c r="E30" s="5">
        <v>8.3545372599582279E-2</v>
      </c>
    </row>
    <row r="31" spans="1:5">
      <c r="A31" s="2">
        <v>41394</v>
      </c>
      <c r="B31" s="5">
        <v>2.7091789000399658E-4</v>
      </c>
      <c r="C31" s="5">
        <v>3.8620809148401714E-2</v>
      </c>
      <c r="D31" s="5">
        <v>-5.0445475071703272E-2</v>
      </c>
      <c r="E31" s="5">
        <v>7.7784681051216387E-2</v>
      </c>
    </row>
    <row r="32" spans="1:5">
      <c r="A32" s="2">
        <v>41425</v>
      </c>
      <c r="B32" s="5">
        <v>2.2431308952840956E-2</v>
      </c>
      <c r="C32" s="5">
        <v>-3.1280584100716324E-2</v>
      </c>
      <c r="D32" s="5">
        <v>3.1870534188926714E-2</v>
      </c>
      <c r="E32" s="5">
        <v>-2.7256235975365528E-2</v>
      </c>
    </row>
    <row r="33" spans="1:9">
      <c r="A33" s="2">
        <v>41453</v>
      </c>
      <c r="B33" s="5">
        <v>-0.11830278180433085</v>
      </c>
      <c r="C33" s="5">
        <v>-4.6769140690585687E-3</v>
      </c>
      <c r="D33" s="5">
        <v>-8.1290690239325003E-2</v>
      </c>
      <c r="E33" s="5">
        <v>3.2757466184545336E-2</v>
      </c>
    </row>
    <row r="34" spans="1:9">
      <c r="A34" s="2">
        <v>41486</v>
      </c>
      <c r="B34" s="5">
        <v>0.14122455073058759</v>
      </c>
      <c r="C34" s="5">
        <v>4.6315573959582856E-2</v>
      </c>
      <c r="D34" s="5">
        <v>2.0564084457312504E-2</v>
      </c>
      <c r="E34" s="5">
        <v>-1.1933321230354177E-2</v>
      </c>
    </row>
    <row r="35" spans="1:9">
      <c r="A35" s="2">
        <v>41516</v>
      </c>
      <c r="B35" s="5">
        <v>8.3757938869884363E-2</v>
      </c>
      <c r="C35" s="5">
        <v>-5.79530406192168E-2</v>
      </c>
      <c r="D35" s="5">
        <v>-6.0801781983763403E-2</v>
      </c>
      <c r="E35" s="5">
        <v>1.7290990639240444E-3</v>
      </c>
    </row>
    <row r="36" spans="1:9">
      <c r="A36" s="2">
        <v>41547</v>
      </c>
      <c r="B36" s="5">
        <v>-2.1481056776860741E-2</v>
      </c>
      <c r="C36" s="5">
        <v>1.3428218274371462E-2</v>
      </c>
      <c r="D36" s="5">
        <v>1.5965240474666409E-2</v>
      </c>
      <c r="E36" s="5">
        <v>0.15631980609871943</v>
      </c>
    </row>
    <row r="37" spans="1:9">
      <c r="A37" s="2">
        <v>41578</v>
      </c>
      <c r="B37" s="5">
        <v>9.6385226349314568E-2</v>
      </c>
      <c r="C37" s="5">
        <v>3.7722913043164441E-2</v>
      </c>
      <c r="D37" s="5">
        <v>-3.2239145038734818E-2</v>
      </c>
      <c r="E37" s="5">
        <v>4.2953126593321844E-2</v>
      </c>
    </row>
    <row r="38" spans="1:9">
      <c r="A38" s="2">
        <v>41607</v>
      </c>
      <c r="B38" s="5">
        <v>7.0049307917112946E-2</v>
      </c>
      <c r="C38" s="5">
        <v>5.550455525419018E-2</v>
      </c>
      <c r="D38" s="5">
        <v>8.0074283614504083E-3</v>
      </c>
      <c r="E38" s="5">
        <v>4.4614340032590905E-2</v>
      </c>
    </row>
    <row r="39" spans="1:9">
      <c r="A39" s="2">
        <v>41639</v>
      </c>
      <c r="B39" s="5">
        <v>8.9018860484983975E-3</v>
      </c>
      <c r="C39" s="5">
        <v>-2.2983310382088673E-2</v>
      </c>
      <c r="D39" s="5">
        <v>4.3911037317156287E-2</v>
      </c>
      <c r="E39" s="5">
        <v>-3.2057031877636977E-3</v>
      </c>
    </row>
    <row r="40" spans="1:9">
      <c r="A40" s="2">
        <v>41670</v>
      </c>
      <c r="B40" s="5">
        <v>-0.10769739833225422</v>
      </c>
      <c r="C40" s="5">
        <v>-5.095938301677605E-2</v>
      </c>
      <c r="D40" s="5">
        <v>-5.8058058628299825E-2</v>
      </c>
      <c r="E40" s="5">
        <v>-7.3626608658455828E-2</v>
      </c>
    </row>
    <row r="41" spans="1:9">
      <c r="A41" s="2">
        <v>41698</v>
      </c>
      <c r="B41" s="5">
        <v>5.7512059239187563E-2</v>
      </c>
      <c r="C41" s="5">
        <v>2.6718511949419543E-4</v>
      </c>
      <c r="D41" s="5">
        <v>5.3798557348336828E-2</v>
      </c>
      <c r="E41" s="5">
        <v>7.8112769803416082E-2</v>
      </c>
    </row>
    <row r="42" spans="1:9">
      <c r="A42" s="2">
        <v>41729</v>
      </c>
      <c r="B42" s="5">
        <v>1.9951818539508004E-2</v>
      </c>
      <c r="C42" s="5">
        <v>2.9760450115086323E-2</v>
      </c>
      <c r="D42" s="5">
        <v>3.9531392221703099E-2</v>
      </c>
      <c r="E42" s="5">
        <v>-5.6705379084847851E-2</v>
      </c>
    </row>
    <row r="43" spans="1:9">
      <c r="A43" s="2">
        <v>41759</v>
      </c>
      <c r="B43" s="5">
        <v>9.9396721968280977E-2</v>
      </c>
      <c r="C43" s="5">
        <v>4.2915920448806988E-2</v>
      </c>
      <c r="D43" s="5">
        <v>2.0676092946631641E-2</v>
      </c>
      <c r="E43" s="5">
        <v>-1.2320180732898534E-2</v>
      </c>
    </row>
    <row r="44" spans="1:9">
      <c r="A44" s="2">
        <v>41789</v>
      </c>
      <c r="B44" s="5">
        <v>7.8709135701543032E-2</v>
      </c>
      <c r="C44" s="5">
        <v>-3.0921983939037112E-2</v>
      </c>
      <c r="D44" s="5">
        <v>-5.6174645845616267E-2</v>
      </c>
      <c r="E44" s="5">
        <v>5.7609615805082504E-2</v>
      </c>
    </row>
    <row r="45" spans="1:9">
      <c r="A45" s="2">
        <v>41820</v>
      </c>
      <c r="B45" s="5">
        <v>2.7662724088380886E-2</v>
      </c>
      <c r="C45" s="5">
        <v>-2.2143435399735401E-2</v>
      </c>
      <c r="D45" s="5">
        <v>-1.6760119111750904E-2</v>
      </c>
      <c r="E45" s="5">
        <v>8.3223340701514825E-3</v>
      </c>
    </row>
    <row r="46" spans="1:9">
      <c r="A46" s="2">
        <v>41851</v>
      </c>
      <c r="B46" s="5">
        <v>2.8730628011168324E-2</v>
      </c>
      <c r="C46" s="5">
        <v>-1.9848466445243962E-2</v>
      </c>
      <c r="D46" s="5">
        <v>5.737288792548223E-2</v>
      </c>
      <c r="E46" s="5">
        <v>-5.4148113490238847E-3</v>
      </c>
      <c r="H46" s="5"/>
      <c r="I46" s="21"/>
    </row>
    <row r="47" spans="1:9">
      <c r="A47" s="2">
        <v>41880</v>
      </c>
      <c r="B47" s="5">
        <v>7.7508968796254241E-2</v>
      </c>
      <c r="C47" s="5">
        <v>3.2854741759963613E-2</v>
      </c>
      <c r="D47" s="5">
        <v>9.2199785679321078E-3</v>
      </c>
      <c r="E47" s="5">
        <v>2.1483807198092952E-2</v>
      </c>
      <c r="H47" s="5"/>
      <c r="I47" s="21"/>
    </row>
    <row r="48" spans="1:9">
      <c r="A48" s="2">
        <v>41912</v>
      </c>
      <c r="B48" s="5">
        <v>-1.707310475011059E-2</v>
      </c>
      <c r="C48" s="5">
        <v>1.2847422379007156E-2</v>
      </c>
      <c r="D48" s="5">
        <v>-1.2844447600268705E-2</v>
      </c>
      <c r="E48" s="5">
        <v>0.13558357287190148</v>
      </c>
      <c r="H48" s="5"/>
      <c r="I48" s="21"/>
    </row>
    <row r="49" spans="1:9">
      <c r="A49" s="2">
        <v>41943</v>
      </c>
      <c r="B49" s="5">
        <v>7.1960742940263334E-2</v>
      </c>
      <c r="C49" s="5">
        <v>-2.6155911562791845E-3</v>
      </c>
      <c r="D49" s="5">
        <v>-0.13396177974607626</v>
      </c>
      <c r="E49" s="5">
        <v>4.2263693550628645E-2</v>
      </c>
      <c r="H49" s="4"/>
      <c r="I49" s="7"/>
    </row>
    <row r="50" spans="1:9">
      <c r="A50" s="2">
        <v>41971</v>
      </c>
      <c r="B50" s="5">
        <v>0.10597879834464274</v>
      </c>
      <c r="C50" s="5">
        <v>0.14776504700889115</v>
      </c>
      <c r="D50" s="5">
        <v>-6.8131737544585569E-3</v>
      </c>
      <c r="E50" s="5">
        <v>6.7979565471155023E-2</v>
      </c>
    </row>
    <row r="51" spans="1:9">
      <c r="A51" s="2">
        <v>42004</v>
      </c>
      <c r="B51" s="5">
        <v>-7.1891080894017079E-2</v>
      </c>
      <c r="C51" s="5">
        <v>-1.3483007081671161E-2</v>
      </c>
      <c r="D51" s="5">
        <v>-1.0668114469948975E-2</v>
      </c>
      <c r="E51" s="5">
        <v>-2.883991493350857E-2</v>
      </c>
    </row>
    <row r="52" spans="1:9">
      <c r="A52" s="2">
        <v>42034</v>
      </c>
      <c r="B52" s="5">
        <v>6.1423816365911987E-2</v>
      </c>
      <c r="C52" s="5">
        <v>-1.047953645050903E-2</v>
      </c>
      <c r="D52" s="5">
        <v>-4.4440181929900402E-2</v>
      </c>
      <c r="E52" s="5">
        <v>-4.0561132550282597E-2</v>
      </c>
    </row>
    <row r="53" spans="1:9">
      <c r="A53" s="2">
        <v>42062</v>
      </c>
      <c r="B53" s="5">
        <v>0.10077634398278867</v>
      </c>
      <c r="C53" s="5">
        <v>-1.2356013032237212E-2</v>
      </c>
      <c r="D53" s="5">
        <v>6.3701340765700554E-2</v>
      </c>
      <c r="E53" s="5">
        <v>5.5845034532449933E-2</v>
      </c>
    </row>
    <row r="54" spans="1:9">
      <c r="A54" s="2">
        <v>42094</v>
      </c>
      <c r="B54" s="5">
        <v>-3.1371212001078286E-2</v>
      </c>
      <c r="C54" s="5">
        <v>-1.4130395895350589E-2</v>
      </c>
      <c r="D54" s="5">
        <v>-8.892519562135659E-3</v>
      </c>
      <c r="E54" s="5">
        <v>3.3051351722473532E-2</v>
      </c>
    </row>
    <row r="55" spans="1:9">
      <c r="A55" s="2">
        <v>42124</v>
      </c>
      <c r="B55" s="5">
        <v>5.7864174307946659E-3</v>
      </c>
      <c r="C55" s="5">
        <v>-5.1063707314997653E-2</v>
      </c>
      <c r="D55" s="5">
        <v>6.7227427721656685E-2</v>
      </c>
      <c r="E55" s="5">
        <v>-1.4851006581650394E-2</v>
      </c>
    </row>
    <row r="56" spans="1:9">
      <c r="A56" s="2">
        <v>42153</v>
      </c>
      <c r="B56" s="5">
        <v>4.5338941323634252E-2</v>
      </c>
      <c r="C56" s="5">
        <v>-4.2424689977476948E-2</v>
      </c>
      <c r="D56" s="5">
        <v>-2.0792510341824944E-3</v>
      </c>
      <c r="E56" s="5">
        <v>3.143973930713595E-2</v>
      </c>
    </row>
    <row r="57" spans="1:9">
      <c r="A57" s="2">
        <v>42185</v>
      </c>
      <c r="B57" s="5">
        <v>-3.7266278012382026E-2</v>
      </c>
      <c r="C57" s="5">
        <v>-4.4970805332158248E-2</v>
      </c>
      <c r="D57" s="5">
        <v>-4.1201981525318732E-2</v>
      </c>
      <c r="E57" s="5">
        <v>6.2457262797376734E-2</v>
      </c>
    </row>
    <row r="58" spans="1:9">
      <c r="A58" s="2">
        <v>42216</v>
      </c>
      <c r="B58" s="5">
        <v>-3.2887852326523581E-2</v>
      </c>
      <c r="C58" s="5">
        <v>1.4803086932447362E-2</v>
      </c>
      <c r="D58" s="5">
        <v>-4.1193206060211596E-3</v>
      </c>
      <c r="E58" s="5">
        <v>6.6654354359396262E-2</v>
      </c>
    </row>
    <row r="59" spans="1:9">
      <c r="A59" s="2">
        <v>42247</v>
      </c>
      <c r="B59" s="5">
        <v>-6.619628095372676E-2</v>
      </c>
      <c r="C59" s="5">
        <v>-9.4582036744959241E-2</v>
      </c>
      <c r="D59" s="5">
        <v>-7.9463549005420409E-2</v>
      </c>
      <c r="E59" s="5">
        <v>-3.0116531037341354E-2</v>
      </c>
    </row>
    <row r="60" spans="1:9">
      <c r="A60" s="2">
        <v>42277</v>
      </c>
      <c r="B60" s="5">
        <v>-2.1816296450184236E-2</v>
      </c>
      <c r="C60" s="5">
        <v>1.6996073483299678E-3</v>
      </c>
      <c r="D60" s="5">
        <v>-1.9744308583768411E-2</v>
      </c>
      <c r="E60" s="5">
        <v>0.10319370887497992</v>
      </c>
    </row>
    <row r="61" spans="1:9">
      <c r="A61" s="2">
        <v>42307</v>
      </c>
      <c r="B61" s="5">
        <v>8.3409391131767485E-2</v>
      </c>
      <c r="C61" s="5">
        <v>-0.1172117959106298</v>
      </c>
      <c r="D61" s="5">
        <v>-3.3731305909942E-2</v>
      </c>
      <c r="E61" s="5">
        <v>6.5544160866708223E-2</v>
      </c>
    </row>
    <row r="62" spans="1:9">
      <c r="A62" s="2">
        <v>42338</v>
      </c>
      <c r="B62" s="5">
        <v>-5.8048897958148382E-3</v>
      </c>
      <c r="C62" s="5">
        <v>2.7951600251298281E-2</v>
      </c>
      <c r="D62" s="5">
        <v>4.62456778889897E-3</v>
      </c>
      <c r="E62" s="5">
        <v>9.5400262316205353E-3</v>
      </c>
    </row>
    <row r="63" spans="1:9">
      <c r="A63" s="2">
        <v>42369</v>
      </c>
      <c r="B63" s="5">
        <v>-0.11022806950446828</v>
      </c>
      <c r="C63" s="5">
        <v>5.0534853528168666E-2</v>
      </c>
      <c r="D63" s="5">
        <v>-1.2910630583369498E-2</v>
      </c>
      <c r="E63" s="5">
        <v>-5.2743943206544852E-2</v>
      </c>
    </row>
    <row r="64" spans="1:9">
      <c r="A64" s="2"/>
      <c r="B64" s="3"/>
      <c r="C64" s="3"/>
      <c r="D64" s="3"/>
      <c r="E64" s="3"/>
    </row>
    <row r="65" spans="1:5">
      <c r="A65" s="8" t="s">
        <v>4</v>
      </c>
      <c r="B65" s="13">
        <f>+AVERAGE(B4:B63)</f>
        <v>1.7551518522091834E-2</v>
      </c>
      <c r="C65" s="13">
        <f t="shared" ref="C65:E65" si="0">+AVERAGE(C4:C63)</f>
        <v>5.4021786809997866E-3</v>
      </c>
      <c r="D65" s="13">
        <f t="shared" si="0"/>
        <v>1.7692904974474604E-3</v>
      </c>
      <c r="E65" s="13">
        <f t="shared" si="0"/>
        <v>2.1028305545303959E-2</v>
      </c>
    </row>
    <row r="66" spans="1:5">
      <c r="A66" s="8" t="s">
        <v>5</v>
      </c>
      <c r="B66" s="14">
        <f>+STDEV(B4:B63)</f>
        <v>7.1448409164147603E-2</v>
      </c>
      <c r="C66" s="14">
        <f>+STDEV(C4:C63)</f>
        <v>4.8152042202659825E-2</v>
      </c>
      <c r="D66" s="14">
        <f>+STDEV(D4:D63)</f>
        <v>4.5449736570148475E-2</v>
      </c>
      <c r="E66" s="14">
        <f>+STDEV(E4:E63)</f>
        <v>6.0982838948405928E-2</v>
      </c>
    </row>
    <row r="67" spans="1:5">
      <c r="A67" s="9"/>
      <c r="B67" s="15"/>
      <c r="C67" s="15"/>
      <c r="D67" s="15"/>
      <c r="E67" s="15"/>
    </row>
    <row r="68" spans="1:5">
      <c r="A68" s="8" t="s">
        <v>6</v>
      </c>
      <c r="B68" s="14">
        <f>+B65*12</f>
        <v>0.21061822226510202</v>
      </c>
      <c r="C68" s="14">
        <f t="shared" ref="C68:E68" si="1">+C65*12</f>
        <v>6.4826144171997446E-2</v>
      </c>
      <c r="D68" s="14">
        <f t="shared" si="1"/>
        <v>2.1231485969369523E-2</v>
      </c>
      <c r="E68" s="14">
        <f t="shared" si="1"/>
        <v>0.25233966654364748</v>
      </c>
    </row>
    <row r="69" spans="1:5">
      <c r="A69" s="8" t="s">
        <v>7</v>
      </c>
      <c r="B69" s="14">
        <f>+B66*SQRT(12)</f>
        <v>0.24750454958454685</v>
      </c>
      <c r="C69" s="14">
        <f>+C66*SQRT(12)</f>
        <v>0.1668035671664152</v>
      </c>
      <c r="D69" s="14">
        <f>+D66*SQRT(12)</f>
        <v>0.15744250586023678</v>
      </c>
      <c r="E69" s="14">
        <f>+E66*SQRT(12)</f>
        <v>0.21125075089685852</v>
      </c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81"/>
  <sheetViews>
    <sheetView topLeftCell="A45" workbookViewId="0">
      <selection activeCell="A68" sqref="A68"/>
    </sheetView>
  </sheetViews>
  <sheetFormatPr baseColWidth="10" defaultRowHeight="15" x14ac:dyDescent="0"/>
  <cols>
    <col min="1" max="1" width="30.1640625" bestFit="1" customWidth="1"/>
    <col min="3" max="3" width="11.6640625" style="15" bestFit="1" customWidth="1"/>
    <col min="7" max="7" width="11.6640625" bestFit="1" customWidth="1"/>
    <col min="9" max="9" width="11.6640625" bestFit="1" customWidth="1"/>
  </cols>
  <sheetData>
    <row r="2" spans="1:9">
      <c r="C2" s="16" t="s">
        <v>11</v>
      </c>
      <c r="E2" s="16" t="s">
        <v>11</v>
      </c>
      <c r="G2" s="16" t="s">
        <v>11</v>
      </c>
      <c r="I2" s="16" t="s">
        <v>11</v>
      </c>
    </row>
    <row r="3" spans="1:9">
      <c r="A3" s="1"/>
      <c r="B3" s="10" t="s">
        <v>0</v>
      </c>
      <c r="C3" s="10" t="s">
        <v>8</v>
      </c>
      <c r="D3" s="11" t="s">
        <v>1</v>
      </c>
      <c r="E3" s="10" t="s">
        <v>8</v>
      </c>
      <c r="F3" s="10" t="s">
        <v>2</v>
      </c>
      <c r="G3" s="10" t="s">
        <v>8</v>
      </c>
      <c r="H3" s="12" t="s">
        <v>3</v>
      </c>
      <c r="I3" s="10" t="s">
        <v>8</v>
      </c>
    </row>
    <row r="4" spans="1:9">
      <c r="A4" s="2">
        <v>40574</v>
      </c>
      <c r="B4" s="5">
        <v>5.1958794775297523E-2</v>
      </c>
      <c r="C4" s="17">
        <f>+(1+B4)</f>
        <v>1.0519587947752975</v>
      </c>
      <c r="D4" s="5">
        <v>3.9682034301239399E-2</v>
      </c>
      <c r="E4" s="17">
        <f>+(1+D4)</f>
        <v>1.0396820343012394</v>
      </c>
      <c r="F4" s="5">
        <v>0.10384225156678606</v>
      </c>
      <c r="G4" s="17">
        <f>+(1+F4)</f>
        <v>1.1038422515667861</v>
      </c>
      <c r="H4" s="5">
        <v>-3.4420008321761508E-2</v>
      </c>
      <c r="I4" s="17">
        <f>+(1+H4)</f>
        <v>0.96557999167823849</v>
      </c>
    </row>
    <row r="5" spans="1:9">
      <c r="A5" s="2">
        <v>40602</v>
      </c>
      <c r="B5" s="5">
        <v>4.0934252586792619E-2</v>
      </c>
      <c r="C5" s="17">
        <f t="shared" ref="C5:E63" si="0">+(1+B5)</f>
        <v>1.0409342525867926</v>
      </c>
      <c r="D5" s="5">
        <v>-7.2943866561865134E-2</v>
      </c>
      <c r="E5" s="17">
        <f t="shared" si="0"/>
        <v>0.92705613343813487</v>
      </c>
      <c r="F5" s="5">
        <v>3.2156218734593622E-3</v>
      </c>
      <c r="G5" s="17">
        <f t="shared" ref="G5" si="1">+(1+F5)</f>
        <v>1.0032156218734594</v>
      </c>
      <c r="H5" s="5">
        <v>7.9413948320708583E-2</v>
      </c>
      <c r="I5" s="17">
        <f t="shared" ref="I5" si="2">+(1+H5)</f>
        <v>1.0794139483207086</v>
      </c>
    </row>
    <row r="6" spans="1:9">
      <c r="A6" s="2">
        <v>40633</v>
      </c>
      <c r="B6" s="5">
        <v>-1.331290352264447E-2</v>
      </c>
      <c r="C6" s="17">
        <f t="shared" si="0"/>
        <v>0.98668709647735553</v>
      </c>
      <c r="D6" s="5">
        <v>8.3640543861736028E-3</v>
      </c>
      <c r="E6" s="17">
        <f t="shared" si="0"/>
        <v>1.0083640543861736</v>
      </c>
      <c r="F6" s="5">
        <v>7.3517793135566833E-3</v>
      </c>
      <c r="G6" s="17">
        <f t="shared" ref="G6" si="3">+(1+F6)</f>
        <v>1.0073517793135567</v>
      </c>
      <c r="H6" s="5">
        <v>-0.14672906636140215</v>
      </c>
      <c r="I6" s="17">
        <f t="shared" ref="I6" si="4">+(1+H6)</f>
        <v>0.85327093363859785</v>
      </c>
    </row>
    <row r="7" spans="1:9">
      <c r="A7" s="2">
        <v>40662</v>
      </c>
      <c r="B7" s="5">
        <v>4.6565597414709448E-3</v>
      </c>
      <c r="C7" s="17">
        <f t="shared" si="0"/>
        <v>1.0046565597414709</v>
      </c>
      <c r="D7" s="5">
        <v>5.629154982484641E-2</v>
      </c>
      <c r="E7" s="17">
        <f t="shared" si="0"/>
        <v>1.0562915498248464</v>
      </c>
      <c r="F7" s="5">
        <v>4.6053591134374239E-2</v>
      </c>
      <c r="G7" s="17">
        <f t="shared" ref="G7" si="5">+(1+F7)</f>
        <v>1.0460535911343742</v>
      </c>
      <c r="H7" s="5">
        <v>8.7451592719319571E-2</v>
      </c>
      <c r="I7" s="17">
        <f t="shared" ref="I7" si="6">+(1+H7)</f>
        <v>1.0874515927193196</v>
      </c>
    </row>
    <row r="8" spans="1:9">
      <c r="A8" s="2">
        <v>40694</v>
      </c>
      <c r="B8" s="5">
        <v>-6.5692753072533749E-3</v>
      </c>
      <c r="C8" s="17">
        <f t="shared" si="0"/>
        <v>0.99343072469274663</v>
      </c>
      <c r="D8" s="5">
        <v>1.1011890608879193E-2</v>
      </c>
      <c r="E8" s="17">
        <f t="shared" si="0"/>
        <v>1.0110118906088792</v>
      </c>
      <c r="F8" s="5">
        <v>-5.2444516936935859E-3</v>
      </c>
      <c r="G8" s="17">
        <f t="shared" ref="G8" si="7">+(1+F8)</f>
        <v>0.99475554830630641</v>
      </c>
      <c r="H8" s="5">
        <v>2.5871497809916377E-2</v>
      </c>
      <c r="I8" s="17">
        <f t="shared" ref="I8" si="8">+(1+H8)</f>
        <v>1.0258714978099164</v>
      </c>
    </row>
    <row r="9" spans="1:9">
      <c r="A9" s="2">
        <v>40724</v>
      </c>
      <c r="B9" s="5">
        <v>-3.4960688782938676E-2</v>
      </c>
      <c r="C9" s="17">
        <f t="shared" si="0"/>
        <v>0.96503931121706132</v>
      </c>
      <c r="D9" s="5">
        <v>-3.7667822121332906E-2</v>
      </c>
      <c r="E9" s="17">
        <f t="shared" si="0"/>
        <v>0.96233217787866709</v>
      </c>
      <c r="F9" s="5">
        <v>1.5509524029911015E-2</v>
      </c>
      <c r="G9" s="17">
        <f t="shared" ref="G9" si="9">+(1+F9)</f>
        <v>1.015509524029911</v>
      </c>
      <c r="H9" s="5">
        <v>6.9522904813396069E-2</v>
      </c>
      <c r="I9" s="17">
        <f t="shared" ref="I9" si="10">+(1+H9)</f>
        <v>1.0695229048133961</v>
      </c>
    </row>
    <row r="10" spans="1:9">
      <c r="A10" s="2">
        <v>40753</v>
      </c>
      <c r="B10" s="5">
        <v>0.16328594011069919</v>
      </c>
      <c r="C10" s="17">
        <f t="shared" si="0"/>
        <v>1.1632859401106992</v>
      </c>
      <c r="D10" s="5">
        <v>-8.0923823650667082E-3</v>
      </c>
      <c r="E10" s="17">
        <f t="shared" si="0"/>
        <v>0.99190761763493329</v>
      </c>
      <c r="F10" s="5">
        <v>6.0041095141241785E-2</v>
      </c>
      <c r="G10" s="17">
        <f t="shared" ref="G10" si="11">+(1+F10)</f>
        <v>1.0600410951412418</v>
      </c>
      <c r="H10" s="5">
        <v>1.8850542130253167E-3</v>
      </c>
      <c r="I10" s="17">
        <f t="shared" ref="I10" si="12">+(1+H10)</f>
        <v>1.0018850542130253</v>
      </c>
    </row>
    <row r="11" spans="1:9">
      <c r="A11" s="2">
        <v>40786</v>
      </c>
      <c r="B11" s="5">
        <v>-1.4469636991167323E-2</v>
      </c>
      <c r="C11" s="17">
        <f t="shared" si="0"/>
        <v>0.98553036300883268</v>
      </c>
      <c r="D11" s="5">
        <v>1.6406788957018303E-2</v>
      </c>
      <c r="E11" s="17">
        <f t="shared" si="0"/>
        <v>1.0164067889570183</v>
      </c>
      <c r="F11" s="5">
        <v>-5.0543924214208835E-2</v>
      </c>
      <c r="G11" s="17">
        <f t="shared" ref="G11" si="13">+(1+F11)</f>
        <v>0.94945607578579116</v>
      </c>
      <c r="H11" s="5">
        <v>-3.8823185453447984E-2</v>
      </c>
      <c r="I11" s="17">
        <f t="shared" ref="I11" si="14">+(1+H11)</f>
        <v>0.96117681454655202</v>
      </c>
    </row>
    <row r="12" spans="1:9">
      <c r="A12" s="2">
        <v>40816</v>
      </c>
      <c r="B12" s="5">
        <v>-9.1215499563956914E-3</v>
      </c>
      <c r="C12" s="17">
        <f t="shared" si="0"/>
        <v>0.99087845004360431</v>
      </c>
      <c r="D12" s="5">
        <v>-2.4252976290850325E-2</v>
      </c>
      <c r="E12" s="17">
        <f t="shared" si="0"/>
        <v>0.97574702370914967</v>
      </c>
      <c r="F12" s="5">
        <v>1.7218091513279798E-2</v>
      </c>
      <c r="G12" s="17">
        <f t="shared" ref="G12" si="15">+(1+F12)</f>
        <v>1.0172180915132798</v>
      </c>
      <c r="H12" s="5">
        <v>-9.6109031501586673E-3</v>
      </c>
      <c r="I12" s="17">
        <f t="shared" ref="I12" si="16">+(1+H12)</f>
        <v>0.99038909684984133</v>
      </c>
    </row>
    <row r="13" spans="1:9">
      <c r="A13" s="2">
        <v>40847</v>
      </c>
      <c r="B13" s="5">
        <v>6.1524738344433949E-2</v>
      </c>
      <c r="C13" s="17">
        <f t="shared" si="0"/>
        <v>1.0615247383444339</v>
      </c>
      <c r="D13" s="5">
        <v>9.2871184463502621E-2</v>
      </c>
      <c r="E13" s="17">
        <f t="shared" si="0"/>
        <v>1.0928711844635026</v>
      </c>
      <c r="F13" s="5">
        <v>5.5813356006489068E-2</v>
      </c>
      <c r="G13" s="17">
        <f t="shared" ref="G13" si="17">+(1+F13)</f>
        <v>1.0558133560064891</v>
      </c>
      <c r="H13" s="5">
        <v>0.12676844733296355</v>
      </c>
      <c r="I13" s="17">
        <f t="shared" ref="I13" si="18">+(1+H13)</f>
        <v>1.1267684473329636</v>
      </c>
    </row>
    <row r="14" spans="1:9">
      <c r="A14" s="2">
        <v>40877</v>
      </c>
      <c r="B14" s="5">
        <v>-5.578337236096631E-2</v>
      </c>
      <c r="C14" s="17">
        <f t="shared" si="0"/>
        <v>0.94421662763903369</v>
      </c>
      <c r="D14" s="5">
        <v>3.8434397243729546E-2</v>
      </c>
      <c r="E14" s="17">
        <f t="shared" si="0"/>
        <v>1.0384343972437295</v>
      </c>
      <c r="F14" s="5">
        <v>2.2345938008392796E-2</v>
      </c>
      <c r="G14" s="17">
        <f t="shared" ref="G14" si="19">+(1+F14)</f>
        <v>1.0223459380083928</v>
      </c>
      <c r="H14" s="5">
        <v>-1.7673203993617825E-3</v>
      </c>
      <c r="I14" s="17">
        <f t="shared" ref="I14" si="20">+(1+H14)</f>
        <v>0.99823267960063822</v>
      </c>
    </row>
    <row r="15" spans="1:9">
      <c r="A15" s="2">
        <v>40907</v>
      </c>
      <c r="B15" s="5">
        <v>5.9654500687241097E-2</v>
      </c>
      <c r="C15" s="17">
        <f t="shared" si="0"/>
        <v>1.0596545006872411</v>
      </c>
      <c r="D15" s="5">
        <v>2.0940524797989912E-2</v>
      </c>
      <c r="E15" s="17">
        <f t="shared" si="0"/>
        <v>1.0209405247979899</v>
      </c>
      <c r="F15" s="5">
        <v>-2.1915248235933937E-2</v>
      </c>
      <c r="G15" s="17">
        <f t="shared" ref="G15" si="21">+(1+F15)</f>
        <v>0.97808475176406606</v>
      </c>
      <c r="H15" s="5">
        <v>5.7429501323433829E-3</v>
      </c>
      <c r="I15" s="17">
        <f t="shared" ref="I15" si="22">+(1+H15)</f>
        <v>1.0057429501323434</v>
      </c>
    </row>
    <row r="16" spans="1:9">
      <c r="A16" s="2">
        <v>40939</v>
      </c>
      <c r="B16" s="5">
        <v>0.12711059351373333</v>
      </c>
      <c r="C16" s="17">
        <f t="shared" si="0"/>
        <v>1.1271105935137333</v>
      </c>
      <c r="D16" s="5">
        <v>2.6773761713520638E-2</v>
      </c>
      <c r="E16" s="17">
        <f t="shared" si="0"/>
        <v>1.0267737617135206</v>
      </c>
      <c r="F16" s="5">
        <v>4.7422566151796408E-2</v>
      </c>
      <c r="G16" s="17">
        <f t="shared" ref="G16" si="23">+(1+F16)</f>
        <v>1.0474225661517964</v>
      </c>
      <c r="H16" s="5">
        <v>7.9070785803428745E-2</v>
      </c>
      <c r="I16" s="17">
        <f t="shared" ref="I16" si="24">+(1+H16)</f>
        <v>1.0790707858034287</v>
      </c>
    </row>
    <row r="17" spans="1:9">
      <c r="A17" s="2">
        <v>40968</v>
      </c>
      <c r="B17" s="5">
        <v>0.18831095715298152</v>
      </c>
      <c r="C17" s="17">
        <f t="shared" si="0"/>
        <v>1.1883109571529815</v>
      </c>
      <c r="D17" s="5">
        <v>-3.7157757496740551E-2</v>
      </c>
      <c r="E17" s="17">
        <f t="shared" si="0"/>
        <v>0.96284224250325945</v>
      </c>
      <c r="F17" s="5">
        <v>2.5420843665606929E-2</v>
      </c>
      <c r="G17" s="17">
        <f t="shared" ref="G17" si="25">+(1+F17)</f>
        <v>1.0254208436656069</v>
      </c>
      <c r="H17" s="5">
        <v>3.7788833789190956E-2</v>
      </c>
      <c r="I17" s="17">
        <f t="shared" ref="I17" si="26">+(1+H17)</f>
        <v>1.037788833789191</v>
      </c>
    </row>
    <row r="18" spans="1:9">
      <c r="A18" s="2">
        <v>40998</v>
      </c>
      <c r="B18" s="5">
        <v>0.10528259294353726</v>
      </c>
      <c r="C18" s="17">
        <f t="shared" si="0"/>
        <v>1.1052825929435373</v>
      </c>
      <c r="D18" s="5">
        <v>4.2808674513383549E-2</v>
      </c>
      <c r="E18" s="17">
        <f t="shared" si="0"/>
        <v>1.0428086745133835</v>
      </c>
      <c r="F18" s="5">
        <v>6.0590816402070091E-2</v>
      </c>
      <c r="G18" s="17">
        <f t="shared" ref="G18" si="27">+(1+F18)</f>
        <v>1.0605908164020701</v>
      </c>
      <c r="H18" s="5">
        <v>8.184285233875821E-3</v>
      </c>
      <c r="I18" s="17">
        <f t="shared" ref="I18" si="28">+(1+H18)</f>
        <v>1.0081842852338758</v>
      </c>
    </row>
    <row r="19" spans="1:9">
      <c r="A19" s="2">
        <v>41029</v>
      </c>
      <c r="B19" s="5">
        <v>-2.596965437250609E-2</v>
      </c>
      <c r="C19" s="17">
        <f t="shared" si="0"/>
        <v>0.97403034562749391</v>
      </c>
      <c r="D19" s="5">
        <v>-3.7418029377403128E-2</v>
      </c>
      <c r="E19" s="17">
        <f t="shared" si="0"/>
        <v>0.96258197062259687</v>
      </c>
      <c r="F19" s="5">
        <v>-7.5245977142778253E-3</v>
      </c>
      <c r="G19" s="17">
        <f t="shared" ref="G19" si="29">+(1+F19)</f>
        <v>0.99247540228572217</v>
      </c>
      <c r="H19" s="5">
        <v>3.1629736218472093E-2</v>
      </c>
      <c r="I19" s="17">
        <f t="shared" ref="I19" si="30">+(1+H19)</f>
        <v>1.0316297362184721</v>
      </c>
    </row>
    <row r="20" spans="1:9">
      <c r="A20" s="2">
        <v>41060</v>
      </c>
      <c r="B20" s="5">
        <v>-1.0701582715934355E-2</v>
      </c>
      <c r="C20" s="17">
        <f t="shared" si="0"/>
        <v>0.98929841728406565</v>
      </c>
      <c r="D20" s="5">
        <v>0.12486942275463497</v>
      </c>
      <c r="E20" s="17">
        <f t="shared" si="0"/>
        <v>1.124869422754635</v>
      </c>
      <c r="F20" s="5">
        <v>-6.4573464450176088E-2</v>
      </c>
      <c r="G20" s="17">
        <f t="shared" ref="G20" si="31">+(1+F20)</f>
        <v>0.93542653554982391</v>
      </c>
      <c r="H20" s="5">
        <v>-2.9768931732222392E-2</v>
      </c>
      <c r="I20" s="17">
        <f t="shared" ref="I20" si="32">+(1+H20)</f>
        <v>0.97023106826777761</v>
      </c>
    </row>
    <row r="21" spans="1:9">
      <c r="A21" s="2">
        <v>41089</v>
      </c>
      <c r="B21" s="5">
        <v>1.0852670581216417E-2</v>
      </c>
      <c r="C21" s="17">
        <f t="shared" si="0"/>
        <v>1.0108526705812164</v>
      </c>
      <c r="D21" s="5">
        <v>5.9251996779764671E-2</v>
      </c>
      <c r="E21" s="17">
        <f t="shared" si="0"/>
        <v>1.0592519967797647</v>
      </c>
      <c r="F21" s="5">
        <v>1.3893010378178916E-2</v>
      </c>
      <c r="G21" s="17">
        <f t="shared" ref="G21" si="33">+(1+F21)</f>
        <v>1.0138930103781789</v>
      </c>
      <c r="H21" s="5">
        <v>-0.18857337714675426</v>
      </c>
      <c r="I21" s="17">
        <f t="shared" ref="I21" si="34">+(1+H21)</f>
        <v>0.81142662285324574</v>
      </c>
    </row>
    <row r="22" spans="1:9">
      <c r="A22" s="2">
        <v>41121</v>
      </c>
      <c r="B22" s="5">
        <v>4.5821830310513789E-2</v>
      </c>
      <c r="C22" s="17">
        <f t="shared" si="0"/>
        <v>1.0458218303105138</v>
      </c>
      <c r="D22" s="5">
        <v>6.7555570973321766E-2</v>
      </c>
      <c r="E22" s="17">
        <f t="shared" si="0"/>
        <v>1.0675555709733218</v>
      </c>
      <c r="F22" s="5">
        <v>2.0453964535600555E-3</v>
      </c>
      <c r="G22" s="17">
        <f t="shared" ref="G22" si="35">+(1+F22)</f>
        <v>1.0020453964535601</v>
      </c>
      <c r="H22" s="5">
        <v>6.3452722063037204E-2</v>
      </c>
      <c r="I22" s="17">
        <f t="shared" ref="I22" si="36">+(1+H22)</f>
        <v>1.0634527220630372</v>
      </c>
    </row>
    <row r="23" spans="1:9">
      <c r="A23" s="2">
        <v>41152</v>
      </c>
      <c r="B23" s="5">
        <v>9.3876929702757073E-2</v>
      </c>
      <c r="C23" s="17">
        <f t="shared" si="0"/>
        <v>1.0938769297027571</v>
      </c>
      <c r="D23" s="5">
        <v>-1.931814153540734E-2</v>
      </c>
      <c r="E23" s="17">
        <f t="shared" si="0"/>
        <v>0.98068185846459266</v>
      </c>
      <c r="F23" s="5">
        <v>-1.5209649858498597E-3</v>
      </c>
      <c r="G23" s="17">
        <f t="shared" ref="G23" si="37">+(1+F23)</f>
        <v>0.99847903501415014</v>
      </c>
      <c r="H23" s="5">
        <v>4.6774171819639276E-2</v>
      </c>
      <c r="I23" s="17">
        <f t="shared" ref="I23" si="38">+(1+H23)</f>
        <v>1.0467741718196393</v>
      </c>
    </row>
    <row r="24" spans="1:9">
      <c r="A24" s="2">
        <v>41180</v>
      </c>
      <c r="B24" s="5">
        <v>2.8035448210790292E-3</v>
      </c>
      <c r="C24" s="17">
        <f t="shared" si="0"/>
        <v>1.002803544821079</v>
      </c>
      <c r="D24" s="5">
        <v>1.6529784487757437E-2</v>
      </c>
      <c r="E24" s="17">
        <f t="shared" si="0"/>
        <v>1.0165297844877574</v>
      </c>
      <c r="F24" s="5">
        <v>6.4665082932674034E-2</v>
      </c>
      <c r="G24" s="17">
        <f t="shared" ref="G24" si="39">+(1+F24)</f>
        <v>1.064665082932674</v>
      </c>
      <c r="H24" s="5">
        <v>-2.5164841293333851E-2</v>
      </c>
      <c r="I24" s="17">
        <f t="shared" ref="I24" si="40">+(1+H24)</f>
        <v>0.97483515870666615</v>
      </c>
    </row>
    <row r="25" spans="1:9">
      <c r="A25" s="2">
        <v>41213</v>
      </c>
      <c r="B25" s="5">
        <v>-0.10760651158277856</v>
      </c>
      <c r="C25" s="17">
        <f t="shared" si="0"/>
        <v>0.89239348841722144</v>
      </c>
      <c r="D25" s="5">
        <v>1.6530652158452508E-2</v>
      </c>
      <c r="E25" s="17">
        <f t="shared" si="0"/>
        <v>1.0165306521584525</v>
      </c>
      <c r="F25" s="5">
        <v>-6.2280052716152889E-2</v>
      </c>
      <c r="G25" s="17">
        <f t="shared" ref="G25" si="41">+(1+F25)</f>
        <v>0.93771994728384711</v>
      </c>
      <c r="H25" s="5">
        <v>-3.7194646998508274E-2</v>
      </c>
      <c r="I25" s="17">
        <f t="shared" ref="I25" si="42">+(1+H25)</f>
        <v>0.96280535300149173</v>
      </c>
    </row>
    <row r="26" spans="1:9">
      <c r="A26" s="2">
        <v>41243</v>
      </c>
      <c r="B26" s="5">
        <v>-1.2374507099412124E-2</v>
      </c>
      <c r="C26" s="17">
        <f t="shared" si="0"/>
        <v>0.98762549290058788</v>
      </c>
      <c r="D26" s="5">
        <v>-3.998921416442569E-2</v>
      </c>
      <c r="E26" s="17">
        <f t="shared" si="0"/>
        <v>0.96001078583557431</v>
      </c>
      <c r="F26" s="5">
        <v>-1.8650828019602828E-2</v>
      </c>
      <c r="G26" s="17">
        <f t="shared" ref="G26" si="43">+(1+F26)</f>
        <v>0.98134917198039717</v>
      </c>
      <c r="H26" s="5">
        <v>6.6755033480357495E-2</v>
      </c>
      <c r="I26" s="17">
        <f t="shared" ref="I26" si="44">+(1+H26)</f>
        <v>1.0667550334803575</v>
      </c>
    </row>
    <row r="27" spans="1:9">
      <c r="A27" s="2">
        <v>41274</v>
      </c>
      <c r="B27" s="5">
        <v>-9.073814025471294E-2</v>
      </c>
      <c r="C27" s="17">
        <f t="shared" si="0"/>
        <v>0.90926185974528706</v>
      </c>
      <c r="D27" s="5">
        <v>-4.7374246374017215E-2</v>
      </c>
      <c r="E27" s="17">
        <f t="shared" si="0"/>
        <v>0.95262575362598279</v>
      </c>
      <c r="F27" s="5">
        <v>7.7865364612434984E-3</v>
      </c>
      <c r="G27" s="17">
        <f t="shared" ref="G27" si="45">+(1+F27)</f>
        <v>1.0077865364612435</v>
      </c>
      <c r="H27" s="5">
        <v>6.3250353485582167E-2</v>
      </c>
      <c r="I27" s="17">
        <f t="shared" ref="I27" si="46">+(1+H27)</f>
        <v>1.0632503534855822</v>
      </c>
    </row>
    <row r="28" spans="1:9">
      <c r="A28" s="2">
        <v>41305</v>
      </c>
      <c r="B28" s="5">
        <v>-0.14409362685817018</v>
      </c>
      <c r="C28" s="17">
        <f t="shared" si="0"/>
        <v>0.85590637314182982</v>
      </c>
      <c r="D28" s="5">
        <v>2.521013760546742E-2</v>
      </c>
      <c r="E28" s="17">
        <f t="shared" si="0"/>
        <v>1.0252101376054674</v>
      </c>
      <c r="F28" s="5">
        <v>6.014084555097976E-2</v>
      </c>
      <c r="G28" s="17">
        <f t="shared" ref="G28" si="47">+(1+F28)</f>
        <v>1.0601408455509798</v>
      </c>
      <c r="H28" s="5">
        <v>4.7482994293819969E-2</v>
      </c>
      <c r="I28" s="17">
        <f t="shared" ref="I28" si="48">+(1+H28)</f>
        <v>1.04748299429382</v>
      </c>
    </row>
    <row r="29" spans="1:9">
      <c r="A29" s="2">
        <v>41333</v>
      </c>
      <c r="B29" s="5">
        <v>-2.5286286223719423E-2</v>
      </c>
      <c r="C29" s="17">
        <f t="shared" si="0"/>
        <v>0.97471371377628058</v>
      </c>
      <c r="D29" s="5">
        <v>1.1864491095413321E-2</v>
      </c>
      <c r="E29" s="17">
        <f t="shared" si="0"/>
        <v>1.0118644910954133</v>
      </c>
      <c r="F29" s="5">
        <v>-6.8680633445280526E-3</v>
      </c>
      <c r="G29" s="17">
        <f t="shared" ref="G29" si="49">+(1+F29)</f>
        <v>0.99313193665547195</v>
      </c>
      <c r="H29" s="5">
        <v>1.1495181487679584E-2</v>
      </c>
      <c r="I29" s="17">
        <f t="shared" ref="I29" si="50">+(1+H29)</f>
        <v>1.0114951814876796</v>
      </c>
    </row>
    <row r="30" spans="1:9">
      <c r="A30" s="2">
        <v>41362</v>
      </c>
      <c r="B30" s="5">
        <v>2.8535990617379881E-3</v>
      </c>
      <c r="C30" s="17">
        <f t="shared" si="0"/>
        <v>1.002853599061738</v>
      </c>
      <c r="D30" s="5">
        <v>6.4040952778938509E-2</v>
      </c>
      <c r="E30" s="17">
        <f t="shared" si="0"/>
        <v>1.0640409527789385</v>
      </c>
      <c r="F30" s="5">
        <v>6.2092588781821334E-2</v>
      </c>
      <c r="G30" s="17">
        <f t="shared" ref="G30" si="51">+(1+F30)</f>
        <v>1.0620925887818213</v>
      </c>
      <c r="H30" s="5">
        <v>8.3545372599582279E-2</v>
      </c>
      <c r="I30" s="17">
        <f t="shared" ref="I30" si="52">+(1+H30)</f>
        <v>1.0835453725995823</v>
      </c>
    </row>
    <row r="31" spans="1:9">
      <c r="A31" s="2">
        <v>41394</v>
      </c>
      <c r="B31" s="5">
        <v>2.7091789000399658E-4</v>
      </c>
      <c r="C31" s="17">
        <f t="shared" si="0"/>
        <v>1.000270917890004</v>
      </c>
      <c r="D31" s="5">
        <v>3.8620809148401714E-2</v>
      </c>
      <c r="E31" s="17">
        <f t="shared" si="0"/>
        <v>1.0386208091484017</v>
      </c>
      <c r="F31" s="5">
        <v>-5.0445475071703272E-2</v>
      </c>
      <c r="G31" s="17">
        <f t="shared" ref="G31" si="53">+(1+F31)</f>
        <v>0.94955452492829673</v>
      </c>
      <c r="H31" s="5">
        <v>7.7784681051216387E-2</v>
      </c>
      <c r="I31" s="17">
        <f t="shared" ref="I31" si="54">+(1+H31)</f>
        <v>1.0777846810512164</v>
      </c>
    </row>
    <row r="32" spans="1:9">
      <c r="A32" s="2">
        <v>41425</v>
      </c>
      <c r="B32" s="5">
        <v>2.2431308952840956E-2</v>
      </c>
      <c r="C32" s="17">
        <f t="shared" si="0"/>
        <v>1.022431308952841</v>
      </c>
      <c r="D32" s="5">
        <v>-3.1280584100716324E-2</v>
      </c>
      <c r="E32" s="17">
        <f t="shared" si="0"/>
        <v>0.96871941589928368</v>
      </c>
      <c r="F32" s="5">
        <v>3.1870534188926714E-2</v>
      </c>
      <c r="G32" s="17">
        <f t="shared" ref="G32" si="55">+(1+F32)</f>
        <v>1.0318705341889267</v>
      </c>
      <c r="H32" s="5">
        <v>-2.7256235975365528E-2</v>
      </c>
      <c r="I32" s="17">
        <f t="shared" ref="I32" si="56">+(1+H32)</f>
        <v>0.97274376402463447</v>
      </c>
    </row>
    <row r="33" spans="1:9">
      <c r="A33" s="2">
        <v>41453</v>
      </c>
      <c r="B33" s="5">
        <v>-0.11830278180433085</v>
      </c>
      <c r="C33" s="17">
        <f t="shared" si="0"/>
        <v>0.88169721819566915</v>
      </c>
      <c r="D33" s="5">
        <v>-4.6769140690585687E-3</v>
      </c>
      <c r="E33" s="17">
        <f t="shared" si="0"/>
        <v>0.99532308593094143</v>
      </c>
      <c r="F33" s="5">
        <v>-8.1290690239325003E-2</v>
      </c>
      <c r="G33" s="17">
        <f t="shared" ref="G33" si="57">+(1+F33)</f>
        <v>0.918709309760675</v>
      </c>
      <c r="H33" s="5">
        <v>3.2757466184545336E-2</v>
      </c>
      <c r="I33" s="17">
        <f t="shared" ref="I33" si="58">+(1+H33)</f>
        <v>1.0327574661845453</v>
      </c>
    </row>
    <row r="34" spans="1:9">
      <c r="A34" s="2">
        <v>41486</v>
      </c>
      <c r="B34" s="5">
        <v>0.14122455073058759</v>
      </c>
      <c r="C34" s="17">
        <f t="shared" si="0"/>
        <v>1.1412245507305876</v>
      </c>
      <c r="D34" s="5">
        <v>4.6315573959582856E-2</v>
      </c>
      <c r="E34" s="17">
        <f t="shared" si="0"/>
        <v>1.0463155739595829</v>
      </c>
      <c r="F34" s="5">
        <v>2.0564084457312504E-2</v>
      </c>
      <c r="G34" s="17">
        <f t="shared" ref="G34" si="59">+(1+F34)</f>
        <v>1.0205640844573125</v>
      </c>
      <c r="H34" s="5">
        <v>-1.1933321230354177E-2</v>
      </c>
      <c r="I34" s="17">
        <f t="shared" ref="I34" si="60">+(1+H34)</f>
        <v>0.98806667876964582</v>
      </c>
    </row>
    <row r="35" spans="1:9">
      <c r="A35" s="2">
        <v>41516</v>
      </c>
      <c r="B35" s="5">
        <v>8.3757938869884363E-2</v>
      </c>
      <c r="C35" s="17">
        <f t="shared" si="0"/>
        <v>1.0837579388698844</v>
      </c>
      <c r="D35" s="5">
        <v>-5.79530406192168E-2</v>
      </c>
      <c r="E35" s="17">
        <f t="shared" si="0"/>
        <v>0.9420469593807832</v>
      </c>
      <c r="F35" s="5">
        <v>-6.0801781983763403E-2</v>
      </c>
      <c r="G35" s="17">
        <f t="shared" ref="G35" si="61">+(1+F35)</f>
        <v>0.9391982180162366</v>
      </c>
      <c r="H35" s="5">
        <v>1.7290990639240444E-3</v>
      </c>
      <c r="I35" s="17">
        <f t="shared" ref="I35" si="62">+(1+H35)</f>
        <v>1.001729099063924</v>
      </c>
    </row>
    <row r="36" spans="1:9">
      <c r="A36" s="2">
        <v>41547</v>
      </c>
      <c r="B36" s="5">
        <v>-2.1481056776860741E-2</v>
      </c>
      <c r="C36" s="17">
        <f t="shared" si="0"/>
        <v>0.97851894322313926</v>
      </c>
      <c r="D36" s="5">
        <v>1.3428218274371462E-2</v>
      </c>
      <c r="E36" s="17">
        <f t="shared" si="0"/>
        <v>1.0134282182743715</v>
      </c>
      <c r="F36" s="5">
        <v>1.5965240474666409E-2</v>
      </c>
      <c r="G36" s="17">
        <f t="shared" ref="G36" si="63">+(1+F36)</f>
        <v>1.0159652404746664</v>
      </c>
      <c r="H36" s="5">
        <v>0.15631980609871943</v>
      </c>
      <c r="I36" s="17">
        <f t="shared" ref="I36" si="64">+(1+H36)</f>
        <v>1.1563198060987194</v>
      </c>
    </row>
    <row r="37" spans="1:9">
      <c r="A37" s="2">
        <v>41578</v>
      </c>
      <c r="B37" s="5">
        <v>9.6385226349314568E-2</v>
      </c>
      <c r="C37" s="17">
        <f t="shared" si="0"/>
        <v>1.0963852263493146</v>
      </c>
      <c r="D37" s="5">
        <v>3.7722913043164441E-2</v>
      </c>
      <c r="E37" s="17">
        <f t="shared" si="0"/>
        <v>1.0377229130431644</v>
      </c>
      <c r="F37" s="5">
        <v>-3.2239145038734818E-2</v>
      </c>
      <c r="G37" s="17">
        <f t="shared" ref="G37" si="65">+(1+F37)</f>
        <v>0.96776085496126518</v>
      </c>
      <c r="H37" s="5">
        <v>4.2953126593321844E-2</v>
      </c>
      <c r="I37" s="17">
        <f t="shared" ref="I37" si="66">+(1+H37)</f>
        <v>1.0429531265933218</v>
      </c>
    </row>
    <row r="38" spans="1:9">
      <c r="A38" s="2">
        <v>41607</v>
      </c>
      <c r="B38" s="5">
        <v>7.0049307917112946E-2</v>
      </c>
      <c r="C38" s="17">
        <f t="shared" si="0"/>
        <v>1.0700493079171129</v>
      </c>
      <c r="D38" s="5">
        <v>5.550455525419018E-2</v>
      </c>
      <c r="E38" s="17">
        <f t="shared" si="0"/>
        <v>1.0555045552541902</v>
      </c>
      <c r="F38" s="5">
        <v>8.0074283614504083E-3</v>
      </c>
      <c r="G38" s="17">
        <f t="shared" ref="G38" si="67">+(1+F38)</f>
        <v>1.0080074283614504</v>
      </c>
      <c r="H38" s="5">
        <v>4.4614340032590905E-2</v>
      </c>
      <c r="I38" s="17">
        <f t="shared" ref="I38" si="68">+(1+H38)</f>
        <v>1.0446143400325909</v>
      </c>
    </row>
    <row r="39" spans="1:9">
      <c r="A39" s="2">
        <v>41639</v>
      </c>
      <c r="B39" s="5">
        <v>8.9018860484983975E-3</v>
      </c>
      <c r="C39" s="17">
        <f t="shared" si="0"/>
        <v>1.0089018860484984</v>
      </c>
      <c r="D39" s="5">
        <v>-2.2983310382088673E-2</v>
      </c>
      <c r="E39" s="17">
        <f t="shared" si="0"/>
        <v>0.97701668961791133</v>
      </c>
      <c r="F39" s="5">
        <v>4.3911037317156287E-2</v>
      </c>
      <c r="G39" s="17">
        <f t="shared" ref="G39" si="69">+(1+F39)</f>
        <v>1.0439110373171563</v>
      </c>
      <c r="H39" s="5">
        <v>-3.2057031877636977E-3</v>
      </c>
      <c r="I39" s="17">
        <f t="shared" ref="I39" si="70">+(1+H39)</f>
        <v>0.9967942968122363</v>
      </c>
    </row>
    <row r="40" spans="1:9">
      <c r="A40" s="2">
        <v>41670</v>
      </c>
      <c r="B40" s="5">
        <v>-0.10769739833225422</v>
      </c>
      <c r="C40" s="17">
        <f t="shared" si="0"/>
        <v>0.89230260166774578</v>
      </c>
      <c r="D40" s="5">
        <v>-5.095938301677605E-2</v>
      </c>
      <c r="E40" s="17">
        <f t="shared" si="0"/>
        <v>0.94904061698322395</v>
      </c>
      <c r="F40" s="5">
        <v>-5.8058058628299825E-2</v>
      </c>
      <c r="G40" s="17">
        <f t="shared" ref="G40" si="71">+(1+F40)</f>
        <v>0.94194194137170018</v>
      </c>
      <c r="H40" s="5">
        <v>-7.3626608658455828E-2</v>
      </c>
      <c r="I40" s="17">
        <f t="shared" ref="I40" si="72">+(1+H40)</f>
        <v>0.92637339134154417</v>
      </c>
    </row>
    <row r="41" spans="1:9">
      <c r="A41" s="2">
        <v>41698</v>
      </c>
      <c r="B41" s="5">
        <v>5.7512059239187563E-2</v>
      </c>
      <c r="C41" s="17">
        <f t="shared" si="0"/>
        <v>1.0575120592391876</v>
      </c>
      <c r="D41" s="5">
        <v>2.6718511949419543E-4</v>
      </c>
      <c r="E41" s="17">
        <f t="shared" si="0"/>
        <v>1.0002671851194942</v>
      </c>
      <c r="F41" s="5">
        <v>5.3798557348336828E-2</v>
      </c>
      <c r="G41" s="17">
        <f t="shared" ref="G41" si="73">+(1+F41)</f>
        <v>1.0537985573483368</v>
      </c>
      <c r="H41" s="5">
        <v>7.8112769803416082E-2</v>
      </c>
      <c r="I41" s="17">
        <f t="shared" ref="I41" si="74">+(1+H41)</f>
        <v>1.0781127698034161</v>
      </c>
    </row>
    <row r="42" spans="1:9">
      <c r="A42" s="2">
        <v>41729</v>
      </c>
      <c r="B42" s="5">
        <v>1.9951818539508004E-2</v>
      </c>
      <c r="C42" s="17">
        <f t="shared" si="0"/>
        <v>1.019951818539508</v>
      </c>
      <c r="D42" s="5">
        <v>2.9760450115086323E-2</v>
      </c>
      <c r="E42" s="17">
        <f t="shared" si="0"/>
        <v>1.0297604501150863</v>
      </c>
      <c r="F42" s="5">
        <v>3.9531392221703099E-2</v>
      </c>
      <c r="G42" s="17">
        <f t="shared" ref="G42" si="75">+(1+F42)</f>
        <v>1.0395313922217031</v>
      </c>
      <c r="H42" s="5">
        <v>-5.6705379084847851E-2</v>
      </c>
      <c r="I42" s="17">
        <f t="shared" ref="I42" si="76">+(1+H42)</f>
        <v>0.94329462091515215</v>
      </c>
    </row>
    <row r="43" spans="1:9">
      <c r="A43" s="2">
        <v>41759</v>
      </c>
      <c r="B43" s="5">
        <v>9.9396721968280977E-2</v>
      </c>
      <c r="C43" s="17">
        <f t="shared" si="0"/>
        <v>1.099396721968281</v>
      </c>
      <c r="D43" s="5">
        <v>4.2915920448806988E-2</v>
      </c>
      <c r="E43" s="17">
        <f t="shared" si="0"/>
        <v>1.042915920448807</v>
      </c>
      <c r="F43" s="5">
        <v>2.0676092946631641E-2</v>
      </c>
      <c r="G43" s="17">
        <f t="shared" ref="G43" si="77">+(1+F43)</f>
        <v>1.0206760929466316</v>
      </c>
      <c r="H43" s="5">
        <v>-1.2320180732898534E-2</v>
      </c>
      <c r="I43" s="17">
        <f t="shared" ref="I43" si="78">+(1+H43)</f>
        <v>0.98767981926710147</v>
      </c>
    </row>
    <row r="44" spans="1:9">
      <c r="A44" s="2">
        <v>41789</v>
      </c>
      <c r="B44" s="5">
        <v>7.8709135701543032E-2</v>
      </c>
      <c r="C44" s="17">
        <f t="shared" si="0"/>
        <v>1.078709135701543</v>
      </c>
      <c r="D44" s="5">
        <v>-3.0921983939037112E-2</v>
      </c>
      <c r="E44" s="17">
        <f t="shared" si="0"/>
        <v>0.96907801606096289</v>
      </c>
      <c r="F44" s="5">
        <v>-5.6174645845616267E-2</v>
      </c>
      <c r="G44" s="17">
        <f t="shared" ref="G44" si="79">+(1+F44)</f>
        <v>0.94382535415438373</v>
      </c>
      <c r="H44" s="5">
        <v>5.7609615805082504E-2</v>
      </c>
      <c r="I44" s="17">
        <f t="shared" ref="I44" si="80">+(1+H44)</f>
        <v>1.0576096158050825</v>
      </c>
    </row>
    <row r="45" spans="1:9">
      <c r="A45" s="2">
        <v>41820</v>
      </c>
      <c r="B45" s="5">
        <v>2.7662724088380886E-2</v>
      </c>
      <c r="C45" s="17">
        <f t="shared" si="0"/>
        <v>1.0276627240883809</v>
      </c>
      <c r="D45" s="5">
        <v>-2.2143435399735401E-2</v>
      </c>
      <c r="E45" s="17">
        <f t="shared" si="0"/>
        <v>0.9778565646002646</v>
      </c>
      <c r="F45" s="5">
        <v>-1.6760119111750904E-2</v>
      </c>
      <c r="G45" s="17">
        <f t="shared" ref="G45" si="81">+(1+F45)</f>
        <v>0.9832398808882491</v>
      </c>
      <c r="H45" s="5">
        <v>8.3223340701514825E-3</v>
      </c>
      <c r="I45" s="17">
        <f t="shared" ref="I45" si="82">+(1+H45)</f>
        <v>1.0083223340701515</v>
      </c>
    </row>
    <row r="46" spans="1:9">
      <c r="A46" s="2">
        <v>41851</v>
      </c>
      <c r="B46" s="5">
        <v>2.8730628011168324E-2</v>
      </c>
      <c r="C46" s="17">
        <f t="shared" si="0"/>
        <v>1.0287306280111683</v>
      </c>
      <c r="D46" s="5">
        <v>-1.9848466445243962E-2</v>
      </c>
      <c r="E46" s="17">
        <f t="shared" si="0"/>
        <v>0.98015153355475604</v>
      </c>
      <c r="F46" s="5">
        <v>5.737288792548223E-2</v>
      </c>
      <c r="G46" s="17">
        <f t="shared" ref="G46" si="83">+(1+F46)</f>
        <v>1.0573728879254822</v>
      </c>
      <c r="H46" s="5">
        <v>-5.4148113490238847E-3</v>
      </c>
      <c r="I46" s="17">
        <f t="shared" ref="I46" si="84">+(1+H46)</f>
        <v>0.99458518865097612</v>
      </c>
    </row>
    <row r="47" spans="1:9">
      <c r="A47" s="2">
        <v>41880</v>
      </c>
      <c r="B47" s="5">
        <v>7.7508968796254241E-2</v>
      </c>
      <c r="C47" s="17">
        <f t="shared" si="0"/>
        <v>1.0775089687962542</v>
      </c>
      <c r="D47" s="5">
        <v>3.2854741759963613E-2</v>
      </c>
      <c r="E47" s="17">
        <f t="shared" si="0"/>
        <v>1.0328547417599636</v>
      </c>
      <c r="F47" s="5">
        <v>9.2199785679321078E-3</v>
      </c>
      <c r="G47" s="17">
        <f t="shared" ref="G47" si="85">+(1+F47)</f>
        <v>1.0092199785679321</v>
      </c>
      <c r="H47" s="5">
        <v>2.1483807198092952E-2</v>
      </c>
      <c r="I47" s="17">
        <f t="shared" ref="I47" si="86">+(1+H47)</f>
        <v>1.021483807198093</v>
      </c>
    </row>
    <row r="48" spans="1:9">
      <c r="A48" s="2">
        <v>41912</v>
      </c>
      <c r="B48" s="5">
        <v>-1.707310475011059E-2</v>
      </c>
      <c r="C48" s="17">
        <f t="shared" si="0"/>
        <v>0.98292689524988941</v>
      </c>
      <c r="D48" s="5">
        <v>1.2847422379007156E-2</v>
      </c>
      <c r="E48" s="17">
        <f t="shared" si="0"/>
        <v>1.0128474223790072</v>
      </c>
      <c r="F48" s="5">
        <v>-1.2844447600268705E-2</v>
      </c>
      <c r="G48" s="17">
        <f t="shared" ref="G48" si="87">+(1+F48)</f>
        <v>0.9871555523997313</v>
      </c>
      <c r="H48" s="5">
        <v>0.13558357287190148</v>
      </c>
      <c r="I48" s="17">
        <f t="shared" ref="I48" si="88">+(1+H48)</f>
        <v>1.1355835728719015</v>
      </c>
    </row>
    <row r="49" spans="1:11">
      <c r="A49" s="2">
        <v>41943</v>
      </c>
      <c r="B49" s="5">
        <v>7.1960742940263334E-2</v>
      </c>
      <c r="C49" s="17">
        <f t="shared" si="0"/>
        <v>1.0719607429402633</v>
      </c>
      <c r="D49" s="5">
        <v>-2.6155911562791845E-3</v>
      </c>
      <c r="E49" s="17">
        <f t="shared" si="0"/>
        <v>0.99738440884372082</v>
      </c>
      <c r="F49" s="5">
        <v>-0.13396177974607626</v>
      </c>
      <c r="G49" s="17">
        <f t="shared" ref="G49" si="89">+(1+F49)</f>
        <v>0.86603822025392374</v>
      </c>
      <c r="H49" s="5">
        <v>4.2263693550628645E-2</v>
      </c>
      <c r="I49" s="17">
        <f t="shared" ref="I49" si="90">+(1+H49)</f>
        <v>1.0422636935506286</v>
      </c>
    </row>
    <row r="50" spans="1:11">
      <c r="A50" s="2">
        <v>41971</v>
      </c>
      <c r="B50" s="5">
        <v>0.10597879834464274</v>
      </c>
      <c r="C50" s="17">
        <f t="shared" si="0"/>
        <v>1.1059787983446427</v>
      </c>
      <c r="D50" s="5">
        <v>0.14776504700889115</v>
      </c>
      <c r="E50" s="17">
        <f t="shared" si="0"/>
        <v>1.1477650470088911</v>
      </c>
      <c r="F50" s="5">
        <v>-6.8131737544585569E-3</v>
      </c>
      <c r="G50" s="17">
        <f t="shared" ref="G50" si="91">+(1+F50)</f>
        <v>0.99318682624554144</v>
      </c>
      <c r="H50" s="5">
        <v>6.7979565471155023E-2</v>
      </c>
      <c r="I50" s="17">
        <f t="shared" ref="I50" si="92">+(1+H50)</f>
        <v>1.067979565471155</v>
      </c>
    </row>
    <row r="51" spans="1:11">
      <c r="A51" s="2">
        <v>42004</v>
      </c>
      <c r="B51" s="5">
        <v>-7.1891080894017079E-2</v>
      </c>
      <c r="C51" s="17">
        <f t="shared" si="0"/>
        <v>0.92810891910598292</v>
      </c>
      <c r="D51" s="5">
        <v>-1.3483007081671161E-2</v>
      </c>
      <c r="E51" s="17">
        <f t="shared" si="0"/>
        <v>0.98651699291832884</v>
      </c>
      <c r="F51" s="5">
        <v>-1.0668114469948975E-2</v>
      </c>
      <c r="G51" s="17">
        <f t="shared" ref="G51" si="93">+(1+F51)</f>
        <v>0.98933188553005103</v>
      </c>
      <c r="H51" s="5">
        <v>-2.883991493350857E-2</v>
      </c>
      <c r="I51" s="17">
        <f t="shared" ref="I51" si="94">+(1+H51)</f>
        <v>0.97116008506649143</v>
      </c>
    </row>
    <row r="52" spans="1:11">
      <c r="A52" s="2">
        <v>42034</v>
      </c>
      <c r="B52" s="5">
        <v>6.1423816365911987E-2</v>
      </c>
      <c r="C52" s="17">
        <f t="shared" si="0"/>
        <v>1.061423816365912</v>
      </c>
      <c r="D52" s="5">
        <v>-1.047953645050903E-2</v>
      </c>
      <c r="E52" s="17">
        <f t="shared" si="0"/>
        <v>0.98952046354949097</v>
      </c>
      <c r="F52" s="5">
        <v>-4.4440181929900402E-2</v>
      </c>
      <c r="G52" s="17">
        <f t="shared" ref="G52" si="95">+(1+F52)</f>
        <v>0.9555598180700996</v>
      </c>
      <c r="H52" s="5">
        <v>-4.0561132550282597E-2</v>
      </c>
      <c r="I52" s="17">
        <f t="shared" ref="I52" si="96">+(1+H52)</f>
        <v>0.9594388674497174</v>
      </c>
      <c r="J52" s="3"/>
      <c r="K52" s="3"/>
    </row>
    <row r="53" spans="1:11">
      <c r="A53" s="2">
        <v>42062</v>
      </c>
      <c r="B53" s="5">
        <v>0.10077634398278867</v>
      </c>
      <c r="C53" s="17">
        <f t="shared" si="0"/>
        <v>1.1007763439827887</v>
      </c>
      <c r="D53" s="5">
        <v>-1.2356013032237212E-2</v>
      </c>
      <c r="E53" s="17">
        <f t="shared" si="0"/>
        <v>0.98764398696776279</v>
      </c>
      <c r="F53" s="5">
        <v>6.3701340765700554E-2</v>
      </c>
      <c r="G53" s="17">
        <f t="shared" ref="G53" si="97">+(1+F53)</f>
        <v>1.0637013407657006</v>
      </c>
      <c r="H53" s="5">
        <v>5.5845034532449933E-2</v>
      </c>
      <c r="I53" s="17">
        <f t="shared" ref="I53" si="98">+(1+H53)</f>
        <v>1.0558450345324499</v>
      </c>
    </row>
    <row r="54" spans="1:11">
      <c r="A54" s="2">
        <v>42094</v>
      </c>
      <c r="B54" s="5">
        <v>-3.1371212001078286E-2</v>
      </c>
      <c r="C54" s="17">
        <f t="shared" si="0"/>
        <v>0.96862878799892171</v>
      </c>
      <c r="D54" s="5">
        <v>-1.4130395895350589E-2</v>
      </c>
      <c r="E54" s="17">
        <f t="shared" si="0"/>
        <v>0.98586960410464941</v>
      </c>
      <c r="F54" s="5">
        <v>-8.892519562135659E-3</v>
      </c>
      <c r="G54" s="17">
        <f t="shared" ref="G54" si="99">+(1+F54)</f>
        <v>0.99110748043786434</v>
      </c>
      <c r="H54" s="5">
        <v>3.3051351722473532E-2</v>
      </c>
      <c r="I54" s="17">
        <f t="shared" ref="I54" si="100">+(1+H54)</f>
        <v>1.0330513517224735</v>
      </c>
    </row>
    <row r="55" spans="1:11">
      <c r="A55" s="2">
        <v>42124</v>
      </c>
      <c r="B55" s="5">
        <v>5.7864174307946659E-3</v>
      </c>
      <c r="C55" s="17">
        <f t="shared" si="0"/>
        <v>1.0057864174307947</v>
      </c>
      <c r="D55" s="5">
        <v>-5.1063707314997653E-2</v>
      </c>
      <c r="E55" s="17">
        <f t="shared" si="0"/>
        <v>0.94893629268500235</v>
      </c>
      <c r="F55" s="5">
        <v>6.7227427721656685E-2</v>
      </c>
      <c r="G55" s="17">
        <f t="shared" ref="G55" si="101">+(1+F55)</f>
        <v>1.0672274277216567</v>
      </c>
      <c r="H55" s="5">
        <v>-1.4851006581650394E-2</v>
      </c>
      <c r="I55" s="17">
        <f t="shared" ref="I55" si="102">+(1+H55)</f>
        <v>0.98514899341834961</v>
      </c>
    </row>
    <row r="56" spans="1:11">
      <c r="A56" s="2">
        <v>42153</v>
      </c>
      <c r="B56" s="5">
        <v>4.5338941323634252E-2</v>
      </c>
      <c r="C56" s="17">
        <f t="shared" si="0"/>
        <v>1.0453389413236343</v>
      </c>
      <c r="D56" s="5">
        <v>-4.2424689977476948E-2</v>
      </c>
      <c r="E56" s="17">
        <f t="shared" si="0"/>
        <v>0.95757531002252305</v>
      </c>
      <c r="F56" s="5">
        <v>-2.0792510341824944E-3</v>
      </c>
      <c r="G56" s="17">
        <f t="shared" ref="G56" si="103">+(1+F56)</f>
        <v>0.99792074896581751</v>
      </c>
      <c r="H56" s="5">
        <v>3.143973930713595E-2</v>
      </c>
      <c r="I56" s="17">
        <f t="shared" ref="I56" si="104">+(1+H56)</f>
        <v>1.0314397393071359</v>
      </c>
    </row>
    <row r="57" spans="1:11">
      <c r="A57" s="2">
        <v>42185</v>
      </c>
      <c r="B57" s="5">
        <v>-3.7266278012382026E-2</v>
      </c>
      <c r="C57" s="17">
        <f t="shared" si="0"/>
        <v>0.96273372198761797</v>
      </c>
      <c r="D57" s="5">
        <v>-4.4970805332158248E-2</v>
      </c>
      <c r="E57" s="17">
        <f t="shared" si="0"/>
        <v>0.95502919466784175</v>
      </c>
      <c r="F57" s="5">
        <v>-4.1201981525318732E-2</v>
      </c>
      <c r="G57" s="17">
        <f t="shared" ref="G57" si="105">+(1+F57)</f>
        <v>0.95879801847468127</v>
      </c>
      <c r="H57" s="5">
        <v>6.2457262797376734E-2</v>
      </c>
      <c r="I57" s="17">
        <f t="shared" ref="I57" si="106">+(1+H57)</f>
        <v>1.0624572627973767</v>
      </c>
    </row>
    <row r="58" spans="1:11">
      <c r="A58" s="2">
        <v>42216</v>
      </c>
      <c r="B58" s="5">
        <v>-3.2887852326523581E-2</v>
      </c>
      <c r="C58" s="17">
        <f t="shared" si="0"/>
        <v>0.96711214767347642</v>
      </c>
      <c r="D58" s="5">
        <v>1.4803086932447362E-2</v>
      </c>
      <c r="E58" s="17">
        <f t="shared" si="0"/>
        <v>1.0148030869324474</v>
      </c>
      <c r="F58" s="5">
        <v>-4.1193206060211596E-3</v>
      </c>
      <c r="G58" s="17">
        <f t="shared" ref="G58" si="107">+(1+F58)</f>
        <v>0.99588067939397884</v>
      </c>
      <c r="H58" s="5">
        <v>6.6654354359396262E-2</v>
      </c>
      <c r="I58" s="17">
        <f t="shared" ref="I58" si="108">+(1+H58)</f>
        <v>1.0666543543593963</v>
      </c>
    </row>
    <row r="59" spans="1:11">
      <c r="A59" s="2">
        <v>42247</v>
      </c>
      <c r="B59" s="5">
        <v>-6.619628095372676E-2</v>
      </c>
      <c r="C59" s="17">
        <f t="shared" si="0"/>
        <v>0.93380371904627324</v>
      </c>
      <c r="D59" s="5">
        <v>-9.4582036744959241E-2</v>
      </c>
      <c r="E59" s="17">
        <f t="shared" si="0"/>
        <v>0.90541796325504076</v>
      </c>
      <c r="F59" s="5">
        <v>-7.9463549005420409E-2</v>
      </c>
      <c r="G59" s="17">
        <f t="shared" ref="G59" si="109">+(1+F59)</f>
        <v>0.92053645099457959</v>
      </c>
      <c r="H59" s="5">
        <v>-3.0116531037341354E-2</v>
      </c>
      <c r="I59" s="17">
        <f t="shared" ref="I59" si="110">+(1+H59)</f>
        <v>0.96988346896265865</v>
      </c>
    </row>
    <row r="60" spans="1:11">
      <c r="A60" s="2">
        <v>42277</v>
      </c>
      <c r="B60" s="5">
        <v>-2.1816296450184236E-2</v>
      </c>
      <c r="C60" s="17">
        <f t="shared" si="0"/>
        <v>0.97818370354981576</v>
      </c>
      <c r="D60" s="5">
        <v>1.6996073483299678E-3</v>
      </c>
      <c r="E60" s="17">
        <f t="shared" si="0"/>
        <v>1.00169960734833</v>
      </c>
      <c r="F60" s="5">
        <v>-1.9744308583768411E-2</v>
      </c>
      <c r="G60" s="17">
        <f t="shared" ref="G60" si="111">+(1+F60)</f>
        <v>0.98025569141623159</v>
      </c>
      <c r="H60" s="5">
        <v>0.10319370887497992</v>
      </c>
      <c r="I60" s="17">
        <f t="shared" ref="I60" si="112">+(1+H60)</f>
        <v>1.1031937088749799</v>
      </c>
    </row>
    <row r="61" spans="1:11">
      <c r="A61" s="2">
        <v>42307</v>
      </c>
      <c r="B61" s="5">
        <v>8.3409391131767485E-2</v>
      </c>
      <c r="C61" s="17">
        <f t="shared" si="0"/>
        <v>1.0834093911317675</v>
      </c>
      <c r="D61" s="5">
        <v>-0.1172117959106298</v>
      </c>
      <c r="E61" s="17">
        <f t="shared" si="0"/>
        <v>0.8827882040893702</v>
      </c>
      <c r="F61" s="5">
        <v>-3.3731305909942E-2</v>
      </c>
      <c r="G61" s="17">
        <f t="shared" ref="G61" si="113">+(1+F61)</f>
        <v>0.966268694090058</v>
      </c>
      <c r="H61" s="5">
        <v>6.5544160866708223E-2</v>
      </c>
      <c r="I61" s="17">
        <f t="shared" ref="I61" si="114">+(1+H61)</f>
        <v>1.0655441608667082</v>
      </c>
    </row>
    <row r="62" spans="1:11">
      <c r="A62" s="2">
        <v>42338</v>
      </c>
      <c r="B62" s="5">
        <v>-5.8048897958148382E-3</v>
      </c>
      <c r="C62" s="17">
        <f t="shared" si="0"/>
        <v>0.99419511020418516</v>
      </c>
      <c r="D62" s="5">
        <v>2.7951600251298281E-2</v>
      </c>
      <c r="E62" s="17">
        <f t="shared" si="0"/>
        <v>1.0279516002512983</v>
      </c>
      <c r="F62" s="5">
        <v>4.62456778889897E-3</v>
      </c>
      <c r="G62" s="17">
        <f t="shared" ref="G62" si="115">+(1+F62)</f>
        <v>1.004624567788899</v>
      </c>
      <c r="H62" s="5">
        <v>9.5400262316205353E-3</v>
      </c>
      <c r="I62" s="17">
        <f t="shared" ref="I62" si="116">+(1+H62)</f>
        <v>1.0095400262316205</v>
      </c>
    </row>
    <row r="63" spans="1:11">
      <c r="A63" s="2">
        <v>42369</v>
      </c>
      <c r="B63" s="5">
        <v>-0.11022806950446828</v>
      </c>
      <c r="C63" s="17">
        <f t="shared" si="0"/>
        <v>0.88977193049553172</v>
      </c>
      <c r="D63" s="5">
        <v>5.0534853528168666E-2</v>
      </c>
      <c r="E63" s="17">
        <f t="shared" si="0"/>
        <v>1.0505348535281687</v>
      </c>
      <c r="F63" s="5">
        <v>-1.2910630583369498E-2</v>
      </c>
      <c r="G63" s="17">
        <f t="shared" ref="G63" si="117">+(1+F63)</f>
        <v>0.9870893694166305</v>
      </c>
      <c r="H63" s="5">
        <v>-5.2743943206544852E-2</v>
      </c>
      <c r="I63" s="17">
        <f t="shared" ref="I63" si="118">+(1+H63)</f>
        <v>0.94725605679345515</v>
      </c>
    </row>
    <row r="64" spans="1:11">
      <c r="A64" s="2"/>
      <c r="B64" s="3"/>
      <c r="C64" s="5"/>
      <c r="D64" s="3"/>
      <c r="E64" s="5"/>
      <c r="G64" s="5"/>
      <c r="I64" s="5"/>
    </row>
    <row r="65" spans="1:9">
      <c r="A65" s="8" t="s">
        <v>10</v>
      </c>
      <c r="B65" s="13"/>
      <c r="C65" s="18">
        <f>+(PRODUCT(C4:C63))^(1/COUNT(C4:C63))-1</f>
        <v>1.5069537988320114E-2</v>
      </c>
      <c r="D65" s="18"/>
      <c r="E65" s="18">
        <f>+(PRODUCT(E4:E63))^(1/COUNT(E4:E63))-1</f>
        <v>4.2737039506002272E-3</v>
      </c>
      <c r="F65" s="18"/>
      <c r="G65" s="18">
        <f>+(PRODUCT(G4:G63))^(1/COUNT(G4:G63))-1</f>
        <v>7.4202321794514248E-4</v>
      </c>
      <c r="H65" s="18"/>
      <c r="I65" s="18">
        <f>+(PRODUCT(I4:I63))^(1/COUNT(I4:I63))-1</f>
        <v>1.9172785122963498E-2</v>
      </c>
    </row>
    <row r="66" spans="1:9">
      <c r="A66" s="8" t="s">
        <v>9</v>
      </c>
      <c r="B66" s="14"/>
      <c r="C66" s="19">
        <f>+C65*12</f>
        <v>0.18083445585984137</v>
      </c>
      <c r="D66" s="19"/>
      <c r="E66" s="19">
        <f>+E65*12</f>
        <v>5.1284447407202727E-2</v>
      </c>
      <c r="F66" s="19"/>
      <c r="G66" s="19">
        <f>+G65*12</f>
        <v>8.9042786153417097E-3</v>
      </c>
      <c r="H66" s="19"/>
      <c r="I66" s="19">
        <f>+I65*12</f>
        <v>0.23007342147556198</v>
      </c>
    </row>
    <row r="68" spans="1:9">
      <c r="F68" s="6"/>
      <c r="G68" s="6"/>
      <c r="H68" s="6"/>
    </row>
    <row r="69" spans="1:9">
      <c r="F69" s="6"/>
      <c r="G69" s="6"/>
      <c r="H69" s="6"/>
    </row>
    <row r="80" spans="1:9">
      <c r="B80" s="6"/>
      <c r="C80" s="6"/>
      <c r="D80" s="6"/>
      <c r="E80" s="6"/>
    </row>
    <row r="81" spans="2:5">
      <c r="B81" s="6"/>
      <c r="C81" s="6"/>
      <c r="D81" s="6"/>
      <c r="E8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Return data</vt:lpstr>
      <vt:lpstr>Mean and Volatility</vt:lpstr>
      <vt:lpstr>Geometric mean</vt:lpstr>
      <vt:lpstr>Sheet3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 Ozoguz</dc:creator>
  <cp:lastModifiedBy>Arzu  Ozoguz</cp:lastModifiedBy>
  <dcterms:created xsi:type="dcterms:W3CDTF">2016-04-11T15:56:16Z</dcterms:created>
  <dcterms:modified xsi:type="dcterms:W3CDTF">2016-08-24T00:12:53Z</dcterms:modified>
</cp:coreProperties>
</file>