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Workspace\Solutions\Books\MathForFinance\"/>
    </mc:Choice>
  </mc:AlternateContent>
  <bookViews>
    <workbookView xWindow="0" yWindow="0" windowWidth="22536" windowHeight="8688"/>
  </bookViews>
  <sheets>
    <sheet name="ch0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C8" i="1"/>
  <c r="E5" i="1"/>
  <c r="D5" i="1"/>
  <c r="C5" i="1"/>
  <c r="G2" i="1"/>
  <c r="F2" i="1"/>
  <c r="E2" i="1"/>
  <c r="D2" i="1"/>
  <c r="B2" i="1"/>
  <c r="A2" i="1"/>
</calcChain>
</file>

<file path=xl/sharedStrings.xml><?xml version="1.0" encoding="utf-8"?>
<sst xmlns="http://schemas.openxmlformats.org/spreadsheetml/2006/main" count="18" uniqueCount="16">
  <si>
    <t>interest</t>
  </si>
  <si>
    <t>daily_int</t>
  </si>
  <si>
    <t>growth_targ</t>
  </si>
  <si>
    <t>ln_int</t>
  </si>
  <si>
    <t>ln_growth</t>
  </si>
  <si>
    <t>days</t>
  </si>
  <si>
    <t>yrs</t>
  </si>
  <si>
    <t>growth</t>
  </si>
  <si>
    <t>ln_gr_div_yrs</t>
  </si>
  <si>
    <t>targ_growth</t>
  </si>
  <si>
    <t>targ_int</t>
  </si>
  <si>
    <t>init_val</t>
  </si>
  <si>
    <t>ann_int</t>
  </si>
  <si>
    <t>semi_ann_int</t>
  </si>
  <si>
    <t>ann_val</t>
  </si>
  <si>
    <t>semi_val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</si>
</sst>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" totalsRowShown="0">
  <autoFilter ref="A1:G2"/>
  <tableColumns count="7">
    <tableColumn id="1" name="interest">
      <calculatedColumnFormula>0.06</calculatedColumnFormula>
    </tableColumn>
    <tableColumn id="2" name="daily_int">
      <calculatedColumnFormula>$A2/365.25</calculatedColumnFormula>
    </tableColumn>
    <tableColumn id="3" name="growth_targ"/>
    <tableColumn id="4" name="ln_int">
      <calculatedColumnFormula>LN(1+$B2)</calculatedColumnFormula>
    </tableColumn>
    <tableColumn id="5" name="ln_growth">
      <calculatedColumnFormula>LN($C2)</calculatedColumnFormula>
    </tableColumn>
    <tableColumn id="6" name="days">
      <calculatedColumnFormula>$E2/$D2</calculatedColumnFormula>
    </tableColumn>
    <tableColumn id="7" name="yrs">
      <calculatedColumnFormula>$F2/365.25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E5" totalsRowShown="0">
  <autoFilter ref="A4:E5"/>
  <tableColumns count="5">
    <tableColumn id="1" name="growth"/>
    <tableColumn id="2" name="yrs"/>
    <tableColumn id="3" name="ln_gr_div_yrs">
      <calculatedColumnFormula>LN($A5)/$B5</calculatedColumnFormula>
    </tableColumn>
    <tableColumn id="4" name="targ_growth">
      <calculatedColumnFormula>EXP($C5)</calculatedColumnFormula>
    </tableColumn>
    <tableColumn id="5" name="targ_int">
      <calculatedColumnFormula>$D5-1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7:F8" totalsRowShown="0">
  <autoFilter ref="A7:F8"/>
  <tableColumns count="6">
    <tableColumn id="1" name="init_val"/>
    <tableColumn id="2" name="ann_int"/>
    <tableColumn id="3" name="semi_ann_int">
      <calculatedColumnFormula>$B8/2</calculatedColumnFormula>
    </tableColumn>
    <tableColumn id="4" name="yrs"/>
    <tableColumn id="5" name="ann_val">
      <calculatedColumnFormula>$A8*POWER(1+$B8, $D8)</calculatedColumnFormula>
    </tableColumn>
    <tableColumn id="6" name="semi_val">
      <calculatedColumnFormula>$A8*POWER(1+$C8, $D8*2)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topLeftCell="C1" workbookViewId="0">
      <selection activeCell="G4" sqref="G4"/>
    </sheetView>
  </sheetViews>
  <sheetFormatPr defaultRowHeight="15.6" x14ac:dyDescent="0.3"/>
  <cols>
    <col min="1" max="1" width="10.36328125" customWidth="1"/>
    <col min="2" max="2" width="11.36328125" customWidth="1"/>
    <col min="3" max="3" width="15.36328125" customWidth="1"/>
    <col min="4" max="4" width="13.36328125" customWidth="1"/>
    <col min="5" max="5" width="11.36328125" customWidth="1"/>
    <col min="6" max="6" width="10.36328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>0.06</f>
        <v>0.06</v>
      </c>
      <c r="B2">
        <f>$A2/365.25</f>
        <v>1.6427104722792606E-4</v>
      </c>
      <c r="C2">
        <v>2</v>
      </c>
      <c r="D2">
        <f>LN(1+$B2)</f>
        <v>1.6425755621678249E-4</v>
      </c>
      <c r="E2">
        <f>LN($C2)</f>
        <v>0.69314718055994529</v>
      </c>
      <c r="F2">
        <f>$E2/$D2</f>
        <v>4219.8800257636194</v>
      </c>
      <c r="G2">
        <f>$F2/365.25</f>
        <v>11.553401850139958</v>
      </c>
    </row>
    <row r="4" spans="1:7" x14ac:dyDescent="0.3">
      <c r="A4" t="s">
        <v>7</v>
      </c>
      <c r="B4" t="s">
        <v>6</v>
      </c>
      <c r="C4" t="s">
        <v>8</v>
      </c>
      <c r="D4" t="s">
        <v>9</v>
      </c>
      <c r="E4" t="s">
        <v>10</v>
      </c>
    </row>
    <row r="5" spans="1:7" x14ac:dyDescent="0.3">
      <c r="A5">
        <v>2</v>
      </c>
      <c r="B5">
        <v>10</v>
      </c>
      <c r="C5">
        <f>LN($A5)/$B5</f>
        <v>6.9314718055994526E-2</v>
      </c>
      <c r="D5">
        <f>EXP($C5)</f>
        <v>1.0717734625362931</v>
      </c>
      <c r="E5">
        <f>$D5-1</f>
        <v>7.1773462536293131E-2</v>
      </c>
    </row>
    <row r="7" spans="1:7" x14ac:dyDescent="0.3">
      <c r="A7" t="s">
        <v>11</v>
      </c>
      <c r="B7" t="s">
        <v>12</v>
      </c>
      <c r="C7" t="s">
        <v>13</v>
      </c>
      <c r="D7" t="s">
        <v>6</v>
      </c>
      <c r="E7" t="s">
        <v>14</v>
      </c>
      <c r="F7" t="s">
        <v>15</v>
      </c>
    </row>
    <row r="8" spans="1:7" x14ac:dyDescent="0.3">
      <c r="A8">
        <v>100</v>
      </c>
      <c r="B8">
        <v>0.1</v>
      </c>
      <c r="C8">
        <f>$B8/2</f>
        <v>0.05</v>
      </c>
      <c r="D8">
        <v>2</v>
      </c>
      <c r="E8">
        <f>$A8*POWER(1+$B8, $D8)</f>
        <v>121.00000000000001</v>
      </c>
      <c r="F8">
        <f>$A8*POWER(1+$C8, $D8*2)</f>
        <v>121.550625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Farrier</dc:creator>
  <cp:lastModifiedBy>Marshall Farrier</cp:lastModifiedBy>
  <dcterms:created xsi:type="dcterms:W3CDTF">2015-01-13T02:00:46Z</dcterms:created>
  <dcterms:modified xsi:type="dcterms:W3CDTF">2015-01-13T02:28:04Z</dcterms:modified>
</cp:coreProperties>
</file>