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3_ncr:1_{1696E9DD-2917-45FC-9BE7-9FB10A61E8BC}" xr6:coauthVersionLast="36" xr6:coauthVersionMax="36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44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4" i="1"/>
  <c r="D42" i="1"/>
  <c r="G74" i="4"/>
  <c r="E45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4" i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5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4" i="1" l="1"/>
  <c r="F44" i="1" s="1"/>
  <c r="B28" i="1"/>
  <c r="F28" i="1" s="1"/>
  <c r="B32" i="1"/>
  <c r="B40" i="1"/>
  <c r="F40" i="1" s="1"/>
  <c r="B29" i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5" i="1"/>
  <c r="F29" i="1"/>
  <c r="B26" i="1"/>
  <c r="G59" i="2"/>
  <c r="F26" i="1" l="1"/>
  <c r="B45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5" i="1" s="1"/>
</calcChain>
</file>

<file path=xl/sharedStrings.xml><?xml version="1.0" encoding="utf-8"?>
<sst xmlns="http://schemas.openxmlformats.org/spreadsheetml/2006/main" count="382" uniqueCount="83">
  <si>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</si>
  <si>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</si>
  <si>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</si>
  <si>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</si>
  <si>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</si>
  <si>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</si>
  <si>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</si>
  <si>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</si>
  <si>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</si>
  <si>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</si>
  <si>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</si>
  <si>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</si>
  <si>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</si>
  <si>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</si>
  <si>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</si>
  <si>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</si>
  <si>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</si>
  <si>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</si>
  <si>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</si>
  <si>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</si>
  <si>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</si>
  <si>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</si>
  <si>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</si>
  <si>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</si>
  <si>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</si>
  <si>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</si>
  <si>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</si>
  <si>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</si>
  <si>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</si>
  <si>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</si>
  <si>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</si>
  <si>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</si>
  <si>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</si>
  <si>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</si>
  <si>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</si>
  <si>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</si>
  <si>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</si>
  <si>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</si>
  <si>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</si>
  <si>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</si>
  <si>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</si>
  <si>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</si>
  <si>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</si>
  <si>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</si>
  <si>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</si>
  <si>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</si>
  <si>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</si>
  <si>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</si>
  <si>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</si>
  <si>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</si>
  <si>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</si>
  <si>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</si>
  <si>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</si>
  <si>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</si>
  <si>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</si>
  <si>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</si>
  <si>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</si>
  <si>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</si>
  <si>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</si>
  <si>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</si>
  <si>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</si>
  <si>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</si>
  <si>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</si>
  <si>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</si>
  <si>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</si>
  <si>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</si>
  <si>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</si>
  <si>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</si>
  <si>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</si>
  <si>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</si>
  <si>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</si>
  <si>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</si>
  <si>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</si>
  <si>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</si>
  <si>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</si>
  <si>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</si>
  <si>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</si>
  <si>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</si>
  <si>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</si>
  <si>
    <t xml:space="preserve">Update Datenspeicherung </t>
  </si>
  <si>
    <t>Code Kommentieren</t>
  </si>
  <si>
    <t>Implementierung- Dokumentation</t>
  </si>
  <si>
    <t>Meilenstein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</si>
</sst>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129.5</c:v>
                </c:pt>
                <c:pt idx="1">
                  <c:v>132.75</c:v>
                </c:pt>
                <c:pt idx="2">
                  <c:v>106.5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Zeiterfassung_Gesamt!$A$26:$A$44</c:f>
              <c:numCache>
                <c:formatCode>General</c:formatCode>
                <c:ptCount val="1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31.5</c:v>
                </c:pt>
                <c:pt idx="17">
                  <c:v>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zoomScale="85" zoomScaleNormal="85" workbookViewId="0">
      <selection activeCell="B44" sqref="B44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B45</f>
        <v>129.5</v>
      </c>
      <c r="B4" s="1">
        <f t="shared" ref="B4:D4" si="0">C45</f>
        <v>132.75</v>
      </c>
      <c r="C4" s="1">
        <f t="shared" si="0"/>
        <v>106.5</v>
      </c>
      <c r="D4" s="1">
        <f t="shared" si="0"/>
        <v>135.75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4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7</v>
      </c>
      <c r="E42" s="3">
        <f>SUMIF(Tomic!H22:H67,Zeiterfassung_Gesamt!A42,Tomic!G22:G67)</f>
        <v>7</v>
      </c>
      <c r="F42" s="3">
        <f t="shared" si="2"/>
        <v>31.5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12</v>
      </c>
      <c r="C43" s="3">
        <f>SUMIF(Dusanic!H23:H68,Zeiterfassung_Gesamt!A43,Dusanic!G23:G68)</f>
        <v>12</v>
      </c>
      <c r="D43" s="3">
        <f>SUMIF(Tabelle35[KW],Zeiterfassung_Gesamt!A43,Tabelle35[Dauer])</f>
        <v>2.25</v>
      </c>
      <c r="E43" s="3">
        <f>SUMIF(Tomic!H23:H68,Zeiterfassung_Gesamt!A43,Tomic!G23:G68)</f>
        <v>12</v>
      </c>
      <c r="F43" s="3">
        <f t="shared" si="2"/>
        <v>38.25</v>
      </c>
      <c r="J43" s="12"/>
      <c r="K43" s="14"/>
    </row>
    <row r="44" spans="1:11" outlineLevel="1" x14ac:dyDescent="0.25">
      <c r="A44" s="2">
        <v>6</v>
      </c>
      <c r="B44" s="3">
        <f>SUMIF(Aistleithner!H24:H75,Zeiterfassung_Gesamt!A44,Aistleithner!G24:G75)</f>
        <v>0</v>
      </c>
      <c r="C44" s="3">
        <f>SUMIF(Dusanic!H24:H69,Zeiterfassung_Gesamt!A44,Dusanic!G24:G69)</f>
        <v>0</v>
      </c>
      <c r="D44" s="3">
        <f>SUMIF(Tabelle35[KW],Zeiterfassung_Gesamt!A44,Tabelle35[Dauer])</f>
        <v>0</v>
      </c>
      <c r="E44" s="3">
        <f>SUMIF(Tomic!H24:H69,Zeiterfassung_Gesamt!A44,Tomic!G24:G69)</f>
        <v>0</v>
      </c>
      <c r="F44" s="3">
        <f t="shared" si="2"/>
        <v>0</v>
      </c>
      <c r="J44" s="12"/>
      <c r="K44" s="14"/>
    </row>
    <row r="45" spans="1:11" x14ac:dyDescent="0.25">
      <c r="A45" s="5" t="s">
        <v>10</v>
      </c>
      <c r="B45" s="4">
        <f>SUM(B26:B43)</f>
        <v>129.5</v>
      </c>
      <c r="C45" s="4">
        <f t="shared" ref="C45:E45" si="3">SUM(C26:C43)</f>
        <v>132.75</v>
      </c>
      <c r="D45" s="4">
        <f t="shared" si="3"/>
        <v>106.5</v>
      </c>
      <c r="E45" s="4">
        <f t="shared" si="3"/>
        <v>135.75</v>
      </c>
      <c r="F45" s="4">
        <f>SUM(F26:F43)</f>
        <v>504.5</v>
      </c>
      <c r="J45" s="12"/>
      <c r="K45" s="14"/>
    </row>
    <row r="46" spans="1:11" x14ac:dyDescent="0.25">
      <c r="J46" s="12"/>
      <c r="K46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topLeftCell="A46" workbookViewId="0">
      <selection activeCell="F56" sqref="F5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80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 t="s">
        <v>30</v>
      </c>
      <c r="C55" s="30" t="s">
        <v>82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129.5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32" workbookViewId="0">
      <selection activeCell="B38" sqref="B38:F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2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2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2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25">
      <c r="B42" s="30" t="s">
        <v>26</v>
      </c>
      <c r="C42" s="30" t="s">
        <v>81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37" zoomScaleNormal="100" workbookViewId="0">
      <selection activeCell="E46" sqref="E4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0.79166666666666663</v>
      </c>
      <c r="G43">
        <f>(Tabelle35[[#This Row],[bis]]*24)-(Tabelle35[[#This Row],[von]]*24)</f>
        <v>1.5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49</v>
      </c>
      <c r="D47" s="27">
        <v>43497</v>
      </c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5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106.5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7" workbookViewId="0">
      <selection activeCell="C48" sqref="C4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2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2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2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25">
      <c r="B44" s="30" t="s">
        <v>26</v>
      </c>
      <c r="C44" s="30" t="s">
        <v>81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2019-02-02T18:30:53Z</dcterms:modified>
</cp:coreProperties>
</file>