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3_ncr:1_{E436FC49-9FC4-4264-802A-A047ABB4D2F0}" xr6:coauthVersionLast="37" xr6:coauthVersionMax="37" xr10:uidLastSave="{00000000-0000-0000-0000-000000000000}"/>
  <bookViews>
    <workbookView xWindow="20016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E43" i="1" s="1"/>
  <c r="G23" i="5"/>
  <c r="H22" i="5"/>
  <c r="E42" i="1" s="1"/>
  <c r="G22" i="5"/>
  <c r="H21" i="5"/>
  <c r="E41" i="1" s="1"/>
  <c r="G21" i="5"/>
  <c r="H20" i="5"/>
  <c r="E40" i="1" s="1"/>
  <c r="G20" i="5"/>
  <c r="H19" i="5"/>
  <c r="E39" i="1" s="1"/>
  <c r="G19" i="5"/>
  <c r="H18" i="5"/>
  <c r="E38" i="1" s="1"/>
  <c r="G18" i="5"/>
  <c r="H17" i="5"/>
  <c r="E37" i="1" s="1"/>
  <c r="G17" i="5"/>
  <c r="H16" i="5"/>
  <c r="E36" i="1" s="1"/>
  <c r="G16" i="5"/>
  <c r="H15" i="5"/>
  <c r="E35" i="1" s="1"/>
  <c r="G15" i="5"/>
  <c r="H14" i="5"/>
  <c r="E34" i="1" s="1"/>
  <c r="G14" i="5"/>
  <c r="H13" i="5"/>
  <c r="E33" i="1" s="1"/>
  <c r="G13" i="5"/>
  <c r="H12" i="5"/>
  <c r="E32" i="1" s="1"/>
  <c r="G12" i="5"/>
  <c r="H11" i="5"/>
  <c r="E31" i="1" s="1"/>
  <c r="G11" i="5"/>
  <c r="H10" i="5"/>
  <c r="G10" i="5"/>
  <c r="H9" i="5"/>
  <c r="G9" i="5"/>
  <c r="H8" i="5"/>
  <c r="G8" i="5"/>
  <c r="H7" i="5"/>
  <c r="G7" i="5"/>
  <c r="E26" i="1" l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B43" i="1" s="1"/>
  <c r="F43" i="1" s="1"/>
  <c r="G23" i="2"/>
  <c r="H22" i="2"/>
  <c r="B42" i="1" s="1"/>
  <c r="G22" i="2"/>
  <c r="H21" i="2"/>
  <c r="B41" i="1" s="1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B34" i="1" s="1"/>
  <c r="G14" i="2"/>
  <c r="H13" i="2"/>
  <c r="G13" i="2"/>
  <c r="H12" i="2"/>
  <c r="B32" i="1" s="1"/>
  <c r="G12" i="2"/>
  <c r="H11" i="2"/>
  <c r="G11" i="2"/>
  <c r="H10" i="2"/>
  <c r="G10" i="2"/>
  <c r="H9" i="2"/>
  <c r="G9" i="2"/>
  <c r="H8" i="2"/>
  <c r="B30" i="1" l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<sst xmlns="http://schemas.openxmlformats.org/spreadsheetml/2006/main" count="96" uniqueCount="33">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</sst>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15.5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2" zoomScale="85" zoomScaleNormal="85" workbookViewId="0">
      <selection activeCell="F28" sqref="F28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37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15.5</v>
      </c>
      <c r="B4" s="1">
        <f t="shared" ref="B4:D4" si="0">C44</f>
        <v>14</v>
      </c>
      <c r="C4" s="1">
        <f t="shared" si="0"/>
        <v>13</v>
      </c>
      <c r="D4" s="1">
        <f t="shared" si="0"/>
        <v>14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3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SUMIF(Aistleithner!H8:H58,Zeiterfassung_Gesamt!A28,Aistleithner!G8:G58)</f>
        <v>7.5</v>
      </c>
      <c r="C28" s="3">
        <f>SUMIF(Dusanic!H8:H51,Zeiterfassung_Gesamt!A28,Dusanic!G8:G51)</f>
        <v>8</v>
      </c>
      <c r="D28" s="3">
        <f>SUMIF(Tabelle35[KW],Zeiterfassung_Gesamt!A28,Tabelle35[Dauer])</f>
        <v>7</v>
      </c>
      <c r="E28" s="3">
        <f>SUMIF(Tomic!H8:H51,Zeiterfassung_Gesamt!A28,Tomic!G8:G51)</f>
        <v>8</v>
      </c>
      <c r="F28" s="3">
        <f t="shared" ref="F28:F29" si="1">SUM(B28:E28)</f>
        <v>30.5</v>
      </c>
      <c r="J28" s="12"/>
      <c r="K28" s="14"/>
    </row>
    <row r="29" spans="1:11" outlineLevel="1" x14ac:dyDescent="0.3">
      <c r="A29" s="2">
        <v>43</v>
      </c>
      <c r="B29" s="3">
        <f>SUMIF(Aistleithner!H9:H59,Zeiterfassung_Gesamt!A29,Aistleithner!G9:G59)</f>
        <v>0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0</v>
      </c>
      <c r="J29" s="12"/>
      <c r="K29" s="14"/>
    </row>
    <row r="30" spans="1:11" outlineLevel="1" x14ac:dyDescent="0.3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3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3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3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3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3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3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3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3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15.5</v>
      </c>
      <c r="C44" s="4">
        <f t="shared" ref="C44:E44" si="3">SUM(C26:C43)</f>
        <v>14</v>
      </c>
      <c r="D44" s="4">
        <f t="shared" si="3"/>
        <v>13</v>
      </c>
      <c r="E44" s="4">
        <f t="shared" si="3"/>
        <v>14</v>
      </c>
      <c r="F44" s="4">
        <f>SUM(F26:F43)</f>
        <v>56.5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B12" sqref="B12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/>
      <c r="C13" s="26"/>
      <c r="D13" s="27"/>
      <c r="E13" s="28"/>
      <c r="F13" s="28"/>
      <c r="G13">
        <f>(Tabelle3[[#This Row],[bis]]*24)-(Tabelle3[[#This Row],[von]]*24)</f>
        <v>0</v>
      </c>
      <c r="H13">
        <f>WEEKNUM(Tabelle3[[#This Row],[Datum]],2)</f>
        <v>1</v>
      </c>
    </row>
    <row r="14" spans="1:8" x14ac:dyDescent="0.3">
      <c r="B14" s="26"/>
      <c r="C14" s="26"/>
      <c r="D14" s="27"/>
      <c r="E14" s="28"/>
      <c r="F14" s="28"/>
      <c r="G14">
        <f>(Tabelle3[[#This Row],[bis]]*24)-(Tabelle3[[#This Row],[von]]*24)</f>
        <v>0</v>
      </c>
      <c r="H14">
        <f>WEEKNUM(Tabelle3[[#This Row],[Datum]],2)</f>
        <v>1</v>
      </c>
    </row>
    <row r="15" spans="1:8" x14ac:dyDescent="0.3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3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3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5" t="s">
        <v>19</v>
      </c>
      <c r="C58" s="36"/>
      <c r="D58" s="36"/>
      <c r="E58" s="36"/>
      <c r="F58" s="36"/>
      <c r="G58">
        <f>SUM(G7:G57)</f>
        <v>15.5</v>
      </c>
    </row>
    <row r="60" spans="1:8" x14ac:dyDescent="0.3">
      <c r="A60" s="11"/>
      <c r="B60" s="11"/>
      <c r="C60" s="11"/>
      <c r="D60" s="11"/>
    </row>
    <row r="61" spans="1:8" ht="18" x14ac:dyDescent="0.35">
      <c r="A61" s="11"/>
      <c r="B61" s="37"/>
      <c r="C61" s="11"/>
      <c r="D61" s="11"/>
    </row>
    <row r="62" spans="1:8" x14ac:dyDescent="0.3">
      <c r="A62" s="11"/>
      <c r="B62" s="11"/>
      <c r="C62" s="11"/>
      <c r="D62" s="11"/>
    </row>
    <row r="63" spans="1:8" ht="15.6" x14ac:dyDescent="0.3">
      <c r="A63" s="11"/>
      <c r="B63" s="38"/>
      <c r="C63" s="38"/>
      <c r="D63" s="39"/>
    </row>
    <row r="64" spans="1:8" x14ac:dyDescent="0.3">
      <c r="A64" s="11"/>
      <c r="B64" s="11"/>
      <c r="C64" s="11"/>
      <c r="D64" s="40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41"/>
      <c r="C71" s="11"/>
      <c r="D71" s="40"/>
    </row>
    <row r="72" spans="1:4" x14ac:dyDescent="0.3">
      <c r="A72" s="11"/>
      <c r="B72" s="1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42"/>
      <c r="C103" s="11"/>
      <c r="D103" s="40"/>
    </row>
    <row r="104" spans="1:4" x14ac:dyDescent="0.3">
      <c r="A104" s="11"/>
      <c r="B104" s="11"/>
      <c r="C104" s="11"/>
      <c r="D104" s="11"/>
    </row>
    <row r="105" spans="1:4" x14ac:dyDescent="0.3">
      <c r="A105" s="11"/>
      <c r="B105" s="11"/>
      <c r="C105" s="11"/>
      <c r="D105" s="11"/>
    </row>
    <row r="106" spans="1:4" ht="18" x14ac:dyDescent="0.35">
      <c r="A106" s="11"/>
      <c r="B106" s="37"/>
      <c r="C106" s="11"/>
      <c r="D106" s="11"/>
    </row>
    <row r="107" spans="1:4" x14ac:dyDescent="0.3">
      <c r="A107" s="11"/>
      <c r="B107" s="11"/>
      <c r="C107" s="11"/>
      <c r="D107" s="11"/>
    </row>
    <row r="108" spans="1:4" ht="15.6" x14ac:dyDescent="0.3">
      <c r="A108" s="11"/>
      <c r="B108" s="38"/>
      <c r="C108" s="38"/>
      <c r="D108" s="39"/>
    </row>
    <row r="109" spans="1:4" x14ac:dyDescent="0.3">
      <c r="A109" s="11"/>
      <c r="B109" s="11"/>
      <c r="C109" s="11"/>
      <c r="D109" s="40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42"/>
      <c r="C148" s="11"/>
      <c r="D148" s="40"/>
    </row>
    <row r="149" spans="1:4" x14ac:dyDescent="0.3">
      <c r="A149" s="11"/>
      <c r="B149" s="11"/>
      <c r="C149" s="11"/>
      <c r="D149" s="11"/>
    </row>
    <row r="150" spans="1:4" x14ac:dyDescent="0.3">
      <c r="A150" s="11"/>
      <c r="B150" s="11"/>
      <c r="C150" s="11"/>
      <c r="D150" s="11"/>
    </row>
    <row r="151" spans="1:4" ht="18" x14ac:dyDescent="0.35">
      <c r="A151" s="11"/>
      <c r="B151" s="37"/>
      <c r="C151" s="11"/>
      <c r="D151" s="11"/>
    </row>
    <row r="152" spans="1:4" x14ac:dyDescent="0.3">
      <c r="A152" s="11"/>
      <c r="B152" s="11"/>
      <c r="C152" s="11"/>
      <c r="D152" s="11"/>
    </row>
    <row r="153" spans="1:4" ht="15.6" x14ac:dyDescent="0.3">
      <c r="A153" s="11"/>
      <c r="B153" s="38"/>
      <c r="C153" s="38"/>
      <c r="D153" s="39"/>
    </row>
    <row r="154" spans="1:4" x14ac:dyDescent="0.3">
      <c r="A154" s="11"/>
      <c r="B154" s="11"/>
      <c r="C154" s="11"/>
      <c r="D154" s="40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42"/>
      <c r="C193" s="11"/>
      <c r="D193" s="40"/>
    </row>
    <row r="194" spans="1:4" x14ac:dyDescent="0.3">
      <c r="A194" s="11"/>
      <c r="B194" s="11"/>
      <c r="C194" s="11"/>
      <c r="D194" s="11"/>
    </row>
    <row r="195" spans="1:4" x14ac:dyDescent="0.3">
      <c r="A195" s="11"/>
      <c r="B195" s="11"/>
      <c r="C195" s="11"/>
      <c r="D195" s="11"/>
    </row>
    <row r="196" spans="1:4" ht="18" x14ac:dyDescent="0.35">
      <c r="A196" s="11"/>
      <c r="B196" s="37"/>
      <c r="C196" s="11"/>
      <c r="D196" s="11"/>
    </row>
    <row r="197" spans="1:4" x14ac:dyDescent="0.3">
      <c r="A197" s="11"/>
      <c r="B197" s="11"/>
      <c r="C197" s="11"/>
      <c r="D197" s="11"/>
    </row>
    <row r="198" spans="1:4" ht="15.6" x14ac:dyDescent="0.3">
      <c r="A198" s="11"/>
      <c r="B198" s="38"/>
      <c r="C198" s="38"/>
      <c r="D198" s="39"/>
    </row>
    <row r="199" spans="1:4" x14ac:dyDescent="0.3">
      <c r="A199" s="11"/>
      <c r="B199" s="11"/>
      <c r="C199" s="11"/>
      <c r="D199" s="40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C11" sqref="C11"/>
    </sheetView>
  </sheetViews>
  <sheetFormatPr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/>
      <c r="C12" s="26"/>
      <c r="D12" s="27"/>
      <c r="E12" s="45"/>
      <c r="F12" s="45"/>
      <c r="G12">
        <f>(Tabelle34[[#This Row],[bis]]*24)-(Tabelle34[[#This Row],[von]]*24)</f>
        <v>0</v>
      </c>
      <c r="H12">
        <f>WEEKNUM(Tabelle34[[#This Row],[Datum]],2)</f>
        <v>1</v>
      </c>
    </row>
    <row r="13" spans="1:8" x14ac:dyDescent="0.3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3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3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3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3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3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3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14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2" sqref="B12"/>
    </sheetView>
  </sheetViews>
  <sheetFormatPr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/>
      <c r="C12" s="26"/>
      <c r="D12" s="27"/>
      <c r="E12" s="45"/>
      <c r="F12" s="45"/>
      <c r="G12">
        <f>(Tabelle35[[#This Row],[bis]]*24)-(Tabelle35[[#This Row],[von]]*24)</f>
        <v>0</v>
      </c>
      <c r="H12">
        <f>WEEKNUM(Tabelle35[[#This Row],[Datum]],2)</f>
        <v>1</v>
      </c>
    </row>
    <row r="13" spans="1:8" x14ac:dyDescent="0.3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3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3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3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3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13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abSelected="1" workbookViewId="0">
      <selection activeCell="C11" sqref="C11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/>
      <c r="C12" s="26"/>
      <c r="D12" s="27"/>
      <c r="E12" s="45"/>
      <c r="F12" s="45"/>
      <c r="G12">
        <f>(Tabelle37[[#This Row],[bis]]*24)-(Tabelle37[[#This Row],[von]]*24)</f>
        <v>0</v>
      </c>
      <c r="H12">
        <f>WEEKNUM(Tabelle37[[#This Row],[Datum]],2)</f>
        <v>1</v>
      </c>
    </row>
    <row r="13" spans="1:8" x14ac:dyDescent="0.3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3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3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3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3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3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14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2018-10-18T09:23:12Z</dcterms:modified>
</cp:coreProperties>
</file>