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8321_DKE_PR\Zeiterfassung\"/>
    </mc:Choice>
  </mc:AlternateContent>
  <xr:revisionPtr revIDLastSave="0" documentId="13_ncr:1_{86338E18-E256-4966-9390-D972DBD1E97F}" xr6:coauthVersionLast="37" xr6:coauthVersionMax="37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C42" i="1" s="1"/>
  <c r="G22" i="3"/>
  <c r="H21" i="3"/>
  <c r="C41" i="1" s="1"/>
  <c r="G21" i="3"/>
  <c r="H20" i="3"/>
  <c r="C40" i="1" s="1"/>
  <c r="G20" i="3"/>
  <c r="H19" i="3"/>
  <c r="G19" i="3"/>
  <c r="H18" i="3"/>
  <c r="C38" i="1" s="1"/>
  <c r="G18" i="3"/>
  <c r="H17" i="3"/>
  <c r="G17" i="3"/>
  <c r="H16" i="3"/>
  <c r="C36" i="1" s="1"/>
  <c r="G16" i="3"/>
  <c r="H15" i="3"/>
  <c r="G15" i="3"/>
  <c r="H14" i="3"/>
  <c r="C34" i="1" s="1"/>
  <c r="G14" i="3"/>
  <c r="H13" i="3"/>
  <c r="G13" i="3"/>
  <c r="H12" i="3"/>
  <c r="C32" i="1" s="1"/>
  <c r="G12" i="3"/>
  <c r="H11" i="3"/>
  <c r="G11" i="3"/>
  <c r="H10" i="3"/>
  <c r="G10" i="3"/>
  <c r="H9" i="3"/>
  <c r="G9" i="3"/>
  <c r="H8" i="3"/>
  <c r="G8" i="3"/>
  <c r="H7" i="3"/>
  <c r="G7" i="3"/>
  <c r="C31" i="1" l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B42" i="1" s="1"/>
  <c r="G22" i="2"/>
  <c r="H21" i="2"/>
  <c r="G21" i="2"/>
  <c r="H20" i="2"/>
  <c r="B40" i="1" s="1"/>
  <c r="G20" i="2"/>
  <c r="H19" i="2"/>
  <c r="G19" i="2"/>
  <c r="H18" i="2"/>
  <c r="B38" i="1" s="1"/>
  <c r="G18" i="2"/>
  <c r="H17" i="2"/>
  <c r="G17" i="2"/>
  <c r="H16" i="2"/>
  <c r="B36" i="1" s="1"/>
  <c r="G16" i="2"/>
  <c r="H15" i="2"/>
  <c r="G15" i="2"/>
  <c r="H14" i="2"/>
  <c r="B34" i="1" s="1"/>
  <c r="G14" i="2"/>
  <c r="H13" i="2"/>
  <c r="G13" i="2"/>
  <c r="H12" i="2"/>
  <c r="G12" i="2"/>
  <c r="H11" i="2"/>
  <c r="G11" i="2"/>
  <c r="H10" i="2"/>
  <c r="G10" i="2"/>
  <c r="H9" i="2"/>
  <c r="G9" i="2"/>
  <c r="H8" i="2"/>
  <c r="B32" i="1" l="1"/>
  <c r="B41" i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0" i="1"/>
  <c r="F41" i="1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<sst xmlns="http://schemas.openxmlformats.org/spreadsheetml/2006/main" count="110" uniqueCount="35">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</sst>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20</c:v>
                </c:pt>
                <c:pt idx="1">
                  <c:v>15.5</c:v>
                </c:pt>
                <c:pt idx="2">
                  <c:v>14.5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G22" sqref="G22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20</v>
      </c>
      <c r="B4" s="1">
        <f t="shared" ref="B4:D4" si="0">C44</f>
        <v>15.5</v>
      </c>
      <c r="C4" s="1">
        <f t="shared" si="0"/>
        <v>14.5</v>
      </c>
      <c r="D4" s="1">
        <f t="shared" si="0"/>
        <v>17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0</v>
      </c>
      <c r="C31" s="3">
        <f>SUMIF(Dusanic!H11:H54,Zeiterfassung_Gesamt!A31,Dusanic!G11:G54)</f>
        <v>0</v>
      </c>
      <c r="D31" s="3">
        <f>SUMIF(Tabelle35[KW],Zeiterfassung_Gesamt!A31,Tabelle35[Dauer])</f>
        <v>0</v>
      </c>
      <c r="E31" s="3">
        <f>SUMIF(Tomic!H11:H54,Zeiterfassung_Gesamt!A31,Tomic!G11:G54)</f>
        <v>0</v>
      </c>
      <c r="F31" s="3">
        <f t="shared" si="2"/>
        <v>0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0</v>
      </c>
      <c r="C32" s="3">
        <f>SUMIF(Dusanic!H12:H55,Zeiterfassung_Gesamt!A32,Dusanic!G12:G55)</f>
        <v>0</v>
      </c>
      <c r="D32" s="3">
        <f>SUMIF(Tabelle35[KW],Zeiterfassung_Gesamt!A32,Tabelle35[Dauer])</f>
        <v>0</v>
      </c>
      <c r="E32" s="3">
        <f>SUMIF(Tomic!H12:H55,Zeiterfassung_Gesamt!A32,Tomic!G12:G55)</f>
        <v>0</v>
      </c>
      <c r="F32" s="3">
        <f t="shared" si="2"/>
        <v>0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0</v>
      </c>
      <c r="C33" s="3">
        <f>SUMIF(Dusanic!H13:H56,Zeiterfassung_Gesamt!A33,Dusanic!G13:G56)</f>
        <v>0</v>
      </c>
      <c r="D33" s="3">
        <f>SUMIF(Tabelle35[KW],Zeiterfassung_Gesamt!A33,Tabelle35[Dauer])</f>
        <v>0</v>
      </c>
      <c r="E33" s="3">
        <f>SUMIF(Tomic!H13:H56,Zeiterfassung_Gesamt!A33,Tomic!G13:G56)</f>
        <v>0</v>
      </c>
      <c r="F33" s="3">
        <f t="shared" si="2"/>
        <v>0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0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0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20</v>
      </c>
      <c r="C44" s="4">
        <f t="shared" ref="C44:E44" si="3">SUM(C26:C43)</f>
        <v>15.5</v>
      </c>
      <c r="D44" s="4">
        <f t="shared" si="3"/>
        <v>14.5</v>
      </c>
      <c r="E44" s="4">
        <f t="shared" si="3"/>
        <v>17</v>
      </c>
      <c r="F44" s="4">
        <f>SUM(F26:F43)</f>
        <v>67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43" workbookViewId="0">
      <selection activeCell="E18" sqref="E1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/>
      <c r="C16" s="26"/>
      <c r="D16" s="27"/>
      <c r="E16" s="28"/>
      <c r="F16" s="28"/>
      <c r="G16">
        <f>(Tabelle3[[#This Row],[bis]]*24)-(Tabelle3[[#This Row],[von]]*24)</f>
        <v>0</v>
      </c>
      <c r="H16">
        <f>WEEKNUM(Tabelle3[[#This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(Tabelle3[[#This Row],[bis]]*24)-(Tabelle3[[#This Row],[von]]*24)</f>
        <v>0</v>
      </c>
      <c r="H17">
        <f>WEEKNUM(Tabelle3[[#This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(Tabelle3[[#This Row],[bis]]*24)-(Tabelle3[[#This Row],[von]]*24)</f>
        <v>0</v>
      </c>
      <c r="H18">
        <f>WEEKNUM(Tabelle3[[#This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(Tabelle3[[#This Row],[bis]]*24)-(Tabelle3[[#This Row],[von]]*24)</f>
        <v>0</v>
      </c>
      <c r="H19">
        <f>WEEKNUM(Tabelle3[[#This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(Tabelle3[[#This Row],[bis]]*24)-(Tabelle3[[#This Row],[von]]*24)</f>
        <v>0</v>
      </c>
      <c r="H20">
        <f>WEEKNUM(Tabelle3[[#This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(Tabelle3[[#This Row],[bis]]*24)-(Tabelle3[[#This Row],[von]]*24)</f>
        <v>0</v>
      </c>
      <c r="H21">
        <f>WEEKNUM(Tabelle3[[#This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(Tabelle3[[#This Row],[bis]]*24)-(Tabelle3[[#This Row],[von]]*24)</f>
        <v>0</v>
      </c>
      <c r="H22">
        <f>WEEKNUM(Tabelle3[[#This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(Tabelle3[[#This Row],[bis]]*24)-(Tabelle3[[#This Row],[von]]*24)</f>
        <v>0</v>
      </c>
      <c r="H23">
        <f>WEEKNUM(Tabelle3[[#This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(Tabelle3[[#This Row],[bis]]*24)-(Tabelle3[[#This Row],[von]]*24)</f>
        <v>0</v>
      </c>
      <c r="H24">
        <f>WEEKNUM(Tabelle3[[#This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(Tabelle3[[#This Row],[bis]]*24)-(Tabelle3[[#This Row],[von]]*24)</f>
        <v>0</v>
      </c>
      <c r="H25">
        <f>WEEKNUM(Tabelle3[[#This Row],[Datum]],2)</f>
        <v>1</v>
      </c>
    </row>
    <row r="26" spans="2:8" x14ac:dyDescent="0.25">
      <c r="B26" s="26"/>
      <c r="C26" s="30"/>
      <c r="D26" s="27"/>
      <c r="E26" s="28"/>
      <c r="F26" s="28"/>
      <c r="G26">
        <f>(Tabelle3[[#This Row],[bis]]*24)-(Tabelle3[[#This Row],[von]]*24)</f>
        <v>0</v>
      </c>
      <c r="H26">
        <f>WEEKNUM(Tabelle3[[#This Row],[Datum]],2)</f>
        <v>1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20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workbookViewId="0">
      <selection activeCell="B13" sqref="B13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(Tabelle34[[#This Row],[bis]]*24)-(Tabelle34[[#This Row],[von]]*24)</f>
        <v>0</v>
      </c>
      <c r="H13">
        <f>WEEKNUM(Tabelle34[[#This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(Tabelle34[[#This Row],[bis]]*24)-(Tabelle34[[#This Row],[von]]*24)</f>
        <v>0</v>
      </c>
      <c r="H14">
        <f>WEEKNUM(Tabelle34[[#This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(Tabelle34[[#This Row],[bis]]*24)-(Tabelle34[[#This Row],[von]]*24)</f>
        <v>0</v>
      </c>
      <c r="H15">
        <f>WEEKNUM(Tabelle34[[#This Row],[Datum]],2)</f>
        <v>1</v>
      </c>
    </row>
    <row r="16" spans="1:8" x14ac:dyDescent="0.25">
      <c r="B16" s="26"/>
      <c r="C16" s="26"/>
      <c r="D16" s="27"/>
      <c r="E16" s="28"/>
      <c r="F16" s="28"/>
      <c r="G16">
        <f>(Tabelle34[[#This Row],[bis]]*24)-(Tabelle34[[#This Row],[von]]*24)</f>
        <v>0</v>
      </c>
      <c r="H16">
        <f>WEEKNUM(Tabelle34[[#This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15.5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5" workbookViewId="0">
      <selection activeCell="B13" sqref="B13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/>
      <c r="C13" s="26"/>
      <c r="D13" s="27"/>
      <c r="E13" s="45"/>
      <c r="F13" s="45"/>
      <c r="G13">
        <f>(Tabelle35[[#This Row],[bis]]*24)-(Tabelle35[[#This Row],[von]]*24)</f>
        <v>0</v>
      </c>
      <c r="H13">
        <f>WEEKNUM(Tabelle35[[#This Row],[Datum]],2)</f>
        <v>1</v>
      </c>
    </row>
    <row r="14" spans="1:8" x14ac:dyDescent="0.25">
      <c r="B14" s="26"/>
      <c r="C14" s="26"/>
      <c r="D14" s="27"/>
      <c r="E14" s="45"/>
      <c r="F14" s="45"/>
      <c r="G14">
        <f>(Tabelle35[[#This Row],[bis]]*24)-(Tabelle35[[#This Row],[von]]*24)</f>
        <v>0</v>
      </c>
      <c r="H14">
        <f>WEEKNUM(Tabelle35[[#This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(Tabelle35[[#This Row],[bis]]*24)-(Tabelle35[[#This Row],[von]]*24)</f>
        <v>0</v>
      </c>
      <c r="H15">
        <f>WEEKNUM(Tabelle35[[#This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(Tabelle35[[#This Row],[bis]]*24)-(Tabelle35[[#This Row],[von]]*24)</f>
        <v>0</v>
      </c>
      <c r="H16">
        <f>WEEKNUM(Tabelle35[[#This Row],[Datum]],2)</f>
        <v>1</v>
      </c>
    </row>
    <row r="17" spans="2:8" x14ac:dyDescent="0.25">
      <c r="B17" s="26"/>
      <c r="C17" s="26"/>
      <c r="D17" s="27"/>
      <c r="E17" s="45"/>
      <c r="F17" s="45"/>
      <c r="G17">
        <f>(Tabelle35[[#This Row],[bis]]*24)-(Tabelle35[[#This Row],[von]]*24)</f>
        <v>0</v>
      </c>
      <c r="H17">
        <f>WEEKNUM(Tabelle35[[#This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(Tabelle35[[#This Row],[bis]]*24)-(Tabelle35[[#This Row],[von]]*24)</f>
        <v>0</v>
      </c>
      <c r="H18">
        <f>WEEKNUM(Tabelle35[[#This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14.5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7" workbookViewId="0">
      <selection activeCell="F13" sqref="F1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/>
      <c r="C14" s="26"/>
      <c r="D14" s="27"/>
      <c r="E14" s="45"/>
      <c r="F14" s="45"/>
      <c r="G14">
        <f>(Tabelle37[[#This Row],[bis]]*24)-(Tabelle37[[#This Row],[von]]*24)</f>
        <v>0</v>
      </c>
      <c r="H14">
        <f>WEEKNUM(Tabelle37[[#This Row],[Datum]],2)</f>
        <v>1</v>
      </c>
    </row>
    <row r="15" spans="1:8" x14ac:dyDescent="0.25">
      <c r="B15" s="26"/>
      <c r="C15" s="26"/>
      <c r="D15" s="27"/>
      <c r="E15" s="45"/>
      <c r="F15" s="45"/>
      <c r="G15">
        <f>(Tabelle37[[#This Row],[bis]]*24)-(Tabelle37[[#This Row],[von]]*24)</f>
        <v>0</v>
      </c>
      <c r="H15">
        <f>WEEKNUM(Tabelle37[[#This Row],[Datum]],2)</f>
        <v>1</v>
      </c>
    </row>
    <row r="16" spans="1:8" x14ac:dyDescent="0.25">
      <c r="B16" s="26"/>
      <c r="C16" s="26"/>
      <c r="D16" s="27"/>
      <c r="E16" s="45"/>
      <c r="F16" s="45"/>
      <c r="G16">
        <f>(Tabelle37[[#This Row],[bis]]*24)-(Tabelle37[[#This Row],[von]]*24)</f>
        <v>0</v>
      </c>
      <c r="H16">
        <f>WEEKNUM(Tabelle37[[#This Row],[Datum]],2)</f>
        <v>1</v>
      </c>
    </row>
    <row r="17" spans="2:8" x14ac:dyDescent="0.25">
      <c r="B17" s="26"/>
      <c r="C17" s="26"/>
      <c r="D17" s="27"/>
      <c r="E17" s="28"/>
      <c r="F17" s="28"/>
      <c r="G17">
        <f>(Tabelle37[[#This Row],[bis]]*24)-(Tabelle37[[#This Row],[von]]*24)</f>
        <v>0</v>
      </c>
      <c r="H17">
        <f>WEEKNUM(Tabelle37[[#This Row],[Datum]],2)</f>
        <v>1</v>
      </c>
    </row>
    <row r="18" spans="2:8" x14ac:dyDescent="0.25">
      <c r="B18" s="26"/>
      <c r="C18" s="26"/>
      <c r="D18" s="27"/>
      <c r="E18" s="28"/>
      <c r="F18" s="28"/>
      <c r="G18">
        <f>(Tabelle37[[#This Row],[bis]]*24)-(Tabelle37[[#This Row],[von]]*24)</f>
        <v>0</v>
      </c>
      <c r="H18">
        <f>WEEKNUM(Tabelle37[[#This Row],[Datum]],2)</f>
        <v>1</v>
      </c>
    </row>
    <row r="19" spans="2:8" x14ac:dyDescent="0.25">
      <c r="B19" s="26"/>
      <c r="C19" s="26"/>
      <c r="D19" s="27"/>
      <c r="E19" s="28"/>
      <c r="F19" s="28"/>
      <c r="G19">
        <f>(Tabelle37[[#This Row],[bis]]*24)-(Tabelle37[[#This Row],[von]]*24)</f>
        <v>0</v>
      </c>
      <c r="H19">
        <f>WEEKNUM(Tabelle37[[#This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(Tabelle37[[#This Row],[bis]]*24)-(Tabelle37[[#This Row],[von]]*24)</f>
        <v>0</v>
      </c>
      <c r="H20">
        <f>WEEKNUM(Tabelle37[[#This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17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2018-10-28T15:53:29Z</dcterms:modified>
</cp:coreProperties>
</file>