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" i="1" l="1"/>
  <c r="G86" i="1"/>
  <c r="H85" i="1"/>
  <c r="G85" i="1"/>
  <c r="H84" i="1"/>
  <c r="G84" i="1"/>
  <c r="H83" i="1"/>
  <c r="G83" i="1"/>
  <c r="H82" i="1"/>
  <c r="G82" i="1"/>
  <c r="H81" i="1"/>
  <c r="G81" i="1"/>
  <c r="I80" i="1"/>
  <c r="L81" i="1" s="1"/>
  <c r="H80" i="1"/>
  <c r="G80" i="1"/>
  <c r="H76" i="1"/>
  <c r="G76" i="1"/>
  <c r="H75" i="1"/>
  <c r="G75" i="1"/>
  <c r="H74" i="1"/>
  <c r="G74" i="1"/>
  <c r="H73" i="1"/>
  <c r="G73" i="1"/>
  <c r="H72" i="1"/>
  <c r="G72" i="1"/>
  <c r="H71" i="1"/>
  <c r="G71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I53" i="1" s="1"/>
  <c r="L53" i="1" s="1"/>
  <c r="H55" i="1"/>
  <c r="G55" i="1"/>
  <c r="H54" i="1"/>
  <c r="G54" i="1"/>
  <c r="H53" i="1"/>
  <c r="J53" i="1" s="1"/>
  <c r="N53" i="1" s="1"/>
  <c r="G53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1" i="1" s="1"/>
  <c r="A72" i="1" s="1"/>
  <c r="A73" i="1" s="1"/>
  <c r="A74" i="1" s="1"/>
  <c r="A75" i="1" s="1"/>
  <c r="A76" i="1" s="1"/>
  <c r="A80" i="1" s="1"/>
  <c r="A81" i="1" s="1"/>
  <c r="A82" i="1" s="1"/>
  <c r="A83" i="1" s="1"/>
  <c r="A84" i="1" s="1"/>
  <c r="A85" i="1" s="1"/>
  <c r="A86" i="1" s="1"/>
  <c r="H20" i="1"/>
  <c r="G20" i="1"/>
  <c r="A20" i="1"/>
  <c r="H19" i="1"/>
  <c r="G19" i="1"/>
  <c r="A19" i="1"/>
  <c r="H18" i="1"/>
  <c r="G18" i="1"/>
  <c r="A18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A7" i="1"/>
  <c r="A8" i="1" s="1"/>
  <c r="A9" i="1" s="1"/>
  <c r="A10" i="1" s="1"/>
  <c r="A11" i="1" s="1"/>
  <c r="A12" i="1" s="1"/>
  <c r="A13" i="1" s="1"/>
  <c r="H6" i="1"/>
  <c r="G6" i="1"/>
  <c r="A6" i="1"/>
  <c r="H5" i="1"/>
  <c r="G5" i="1"/>
  <c r="J80" i="1" l="1"/>
  <c r="N81" i="1" s="1"/>
  <c r="J71" i="1"/>
  <c r="N71" i="1" s="1"/>
  <c r="I71" i="1"/>
  <c r="L71" i="1" s="1"/>
  <c r="J18" i="1"/>
  <c r="N18" i="1" s="1"/>
  <c r="I18" i="1"/>
  <c r="L18" i="1" s="1"/>
  <c r="J5" i="1"/>
  <c r="N5" i="1" s="1"/>
  <c r="I5" i="1"/>
  <c r="L5" i="1" s="1"/>
  <c r="J35" i="1"/>
  <c r="N35" i="1" s="1"/>
  <c r="I35" i="1"/>
  <c r="L35" i="1" s="1"/>
  <c r="N88" i="1" l="1"/>
  <c r="L88" i="1"/>
</calcChain>
</file>

<file path=xl/sharedStrings.xml><?xml version="1.0" encoding="utf-8"?>
<sst xmlns="http://schemas.openxmlformats.org/spreadsheetml/2006/main" count="337" uniqueCount="94">
  <si>
    <t>Source code, application configurations, environment configurations, build scripts are into version control.</t>
  </si>
  <si>
    <t>Code commit is frequent (3-4 times per day per developer).</t>
  </si>
  <si>
    <t>Code is local built with latest code, unit tested and code reviewed before commit (pre-tested commit).</t>
  </si>
  <si>
    <t>Standard process (branching, tagging, versioning and merging etc.) is defined.</t>
  </si>
  <si>
    <t>Commits (change) are tied to tasks.</t>
  </si>
  <si>
    <t>Application and environment configurations are externalized from code, and each are maintained separate.</t>
  </si>
  <si>
    <t>DB scripts (schema, data) are in version control.</t>
  </si>
  <si>
    <t>Mainline update is frequent.</t>
  </si>
  <si>
    <t>Minimal branching.</t>
  </si>
  <si>
    <t>Infrastructure (environment provisioning) as code into version control.</t>
  </si>
  <si>
    <t>Question</t>
  </si>
  <si>
    <t>Level</t>
  </si>
  <si>
    <t>Base</t>
  </si>
  <si>
    <t>Beginner</t>
  </si>
  <si>
    <t>Intermediate</t>
  </si>
  <si>
    <t>Advanced</t>
  </si>
  <si>
    <t>Expert</t>
  </si>
  <si>
    <t>Source Control</t>
  </si>
  <si>
    <t>Q #</t>
  </si>
  <si>
    <t>Comments</t>
  </si>
  <si>
    <t>Current</t>
  </si>
  <si>
    <t>Expected</t>
  </si>
  <si>
    <t>N</t>
  </si>
  <si>
    <t>Build</t>
  </si>
  <si>
    <t>Official builds are performed on separate build machines.</t>
  </si>
  <si>
    <t>Self service and full nightly builds (at least once) are performed.</t>
  </si>
  <si>
    <t>Standard build process (compile, SCA, UT, FT and KPIs) is defined for local and central build.</t>
  </si>
  <si>
    <t>Common build scripts for local as well as central build (and also include SCA, UT, FT and meet KPIs). Pre-Tested Build.</t>
  </si>
  <si>
    <t>Code is polled from source control and build on commit.</t>
  </si>
  <si>
    <t>Build artefacts are managed through artifactory repository with versioning.</t>
  </si>
  <si>
    <t>Build notifications configured (success as well as failures for KPIs).</t>
  </si>
  <si>
    <t>Build dashboard is defined providing built status and KPIs details.</t>
  </si>
  <si>
    <t>Dependencies are managed in a repository.</t>
  </si>
  <si>
    <t>Versioning and tagging of code is automated, and is part of the build process.</t>
  </si>
  <si>
    <t>Triggered builds (no polling) for each code commit into version control.</t>
  </si>
  <si>
    <t>Distributed builds on build cluster.</t>
  </si>
  <si>
    <t>Build environment on VMs.</t>
  </si>
  <si>
    <t>Gated commits.</t>
  </si>
  <si>
    <t>Test Management</t>
  </si>
  <si>
    <t>Automated UT is part of the local and central build.</t>
  </si>
  <si>
    <t>Standard testing process (UT, FT, IT, PT, UAT and KPIs) is defined.</t>
  </si>
  <si>
    <t>Peer-reviews.</t>
  </si>
  <si>
    <t>KPIs are measured with significant coverage.</t>
  </si>
  <si>
    <t>Notifications are configured for each kind of testing.</t>
  </si>
  <si>
    <t>Mocks are used for external test dependencies.</t>
  </si>
  <si>
    <t>UT Smoke Testing on each commit and part of build.</t>
  </si>
  <si>
    <t>Functional testing automation.</t>
  </si>
  <si>
    <t>Dynamic functional test coverage.</t>
  </si>
  <si>
    <t>Integrated management and maintenance of the test data.</t>
  </si>
  <si>
    <t>Service Virtualisation capabilities built.</t>
  </si>
  <si>
    <t>IT is automated and performed on each commit, and is not delayed to post development.</t>
  </si>
  <si>
    <t>Non-Functional testing is automated.</t>
  </si>
  <si>
    <t>Moderate UAT automation.</t>
  </si>
  <si>
    <t>Maximum UAT automation with significant coverage.</t>
  </si>
  <si>
    <t>Deployment</t>
  </si>
  <si>
    <t>Full scripted deployments.</t>
  </si>
  <si>
    <t>Full scripted environment provisioning.</t>
  </si>
  <si>
    <t>Build artefacts are not environment specific.</t>
  </si>
  <si>
    <t>Standard environment provisioning and deployment process is defined.</t>
  </si>
  <si>
    <t>Push button deployment to test environments.</t>
  </si>
  <si>
    <t>Notifications and logging is configured in deployment workflow.</t>
  </si>
  <si>
    <t>Automated provisioning and deployment to test environments.</t>
  </si>
  <si>
    <t>Standard common deployment scripts and across all environments.</t>
  </si>
  <si>
    <t>Push button deployment to pre-prod environment.</t>
  </si>
  <si>
    <t>Automated provisioning and deployment to pre-prod environment.</t>
  </si>
  <si>
    <t>Automated provisioning and deployment of database.</t>
  </si>
  <si>
    <t>Push button deployment to production environment.</t>
  </si>
  <si>
    <t>Co-ordinated multi-tier orchestrated deployment (governance with workflow)</t>
  </si>
  <si>
    <t>Promote VM or Container for deployment.</t>
  </si>
  <si>
    <t>Zero touch deployment up to production.</t>
  </si>
  <si>
    <t>Release Management</t>
  </si>
  <si>
    <t>Releases are frequent and so not lengthy.</t>
  </si>
  <si>
    <t>Standard process for release management (covering change request and approval) is defined.</t>
  </si>
  <si>
    <t>Tracking from requirements to release is built within delivery pipeline.</t>
  </si>
  <si>
    <t>Built in tracing built within delivery pipeline and release notes are auto generated.</t>
  </si>
  <si>
    <t>Feature based development and releases.</t>
  </si>
  <si>
    <t>Self service roll in and roll back built within delivery pipeline.</t>
  </si>
  <si>
    <t>Monitoring</t>
  </si>
  <si>
    <t>Single view dashboard is defined that covers all activities within delivery pipeline.</t>
  </si>
  <si>
    <t>Tools generated and custom reports are visible to different stakeholders.</t>
  </si>
  <si>
    <t>Minimal quantitative metrics.</t>
  </si>
  <si>
    <t>Historical and real time cross function reports are visible.</t>
  </si>
  <si>
    <t>Full quantitative metrics.</t>
  </si>
  <si>
    <t>Cross function report trending.</t>
  </si>
  <si>
    <t>Cross function report analysis.</t>
  </si>
  <si>
    <t>no</t>
  </si>
  <si>
    <t xml:space="preserve">Current Values </t>
  </si>
  <si>
    <t>Expected values</t>
  </si>
  <si>
    <t>Total current value</t>
  </si>
  <si>
    <t>Total Expected value</t>
  </si>
  <si>
    <t>Scaled Avg Expected Value</t>
  </si>
  <si>
    <t>Scaled Avg Current Value</t>
  </si>
  <si>
    <t>No</t>
  </si>
  <si>
    <t>Other applications may need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</si>
</sst>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16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 textRotation="180"/>
    </xf>
    <xf numFmtId="0" fontId="4" fillId="3" borderId="33" xfId="0" applyFont="1" applyFill="1" applyBorder="1" applyAlignment="1">
      <alignment horizontal="center" vertical="center" textRotation="180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2" zoomScale="58" zoomScaleNormal="58" workbookViewId="0">
      <selection activeCell="E6" sqref="E6"/>
    </sheetView>
  </sheetViews>
  <sheetFormatPr defaultRowHeight="15" x14ac:dyDescent="0.25"/>
  <cols>
    <col min="2" max="2" width="89" customWidth="1"/>
    <col min="3" max="3" width="16.7109375" customWidth="1"/>
    <col min="11" max="11" width="15" bestFit="1" customWidth="1"/>
  </cols>
  <sheetData>
    <row r="1" spans="1:14" x14ac:dyDescent="0.25">
      <c r="A1" s="5"/>
      <c r="B1" s="6"/>
      <c r="C1" s="7"/>
      <c r="D1" s="6"/>
      <c r="E1" s="6"/>
      <c r="F1" s="5"/>
    </row>
    <row r="2" spans="1:14" ht="15.75" thickBot="1" x14ac:dyDescent="0.3">
      <c r="A2" s="5"/>
      <c r="B2" s="6"/>
      <c r="C2" s="7"/>
      <c r="D2" s="6"/>
      <c r="E2" s="6"/>
      <c r="F2" s="5"/>
    </row>
    <row r="3" spans="1:14" ht="15.75" x14ac:dyDescent="0.25">
      <c r="A3" s="45" t="s">
        <v>17</v>
      </c>
      <c r="B3" s="46"/>
      <c r="C3" s="46"/>
      <c r="D3" s="46"/>
      <c r="E3" s="46"/>
      <c r="F3" s="47"/>
    </row>
    <row r="4" spans="1:14" ht="60.75" thickBot="1" x14ac:dyDescent="0.3">
      <c r="A4" s="8" t="s">
        <v>18</v>
      </c>
      <c r="B4" s="9" t="s">
        <v>10</v>
      </c>
      <c r="C4" s="1" t="s">
        <v>11</v>
      </c>
      <c r="D4" s="1" t="s">
        <v>19</v>
      </c>
      <c r="E4" s="1" t="s">
        <v>20</v>
      </c>
      <c r="F4" s="10" t="s">
        <v>21</v>
      </c>
      <c r="G4" s="41" t="s">
        <v>86</v>
      </c>
      <c r="H4" s="42" t="s">
        <v>87</v>
      </c>
      <c r="I4" s="42" t="s">
        <v>88</v>
      </c>
      <c r="J4" s="42" t="s">
        <v>89</v>
      </c>
      <c r="K4" s="43"/>
      <c r="L4" s="42" t="s">
        <v>91</v>
      </c>
      <c r="N4" s="42" t="s">
        <v>90</v>
      </c>
    </row>
    <row r="5" spans="1:14" ht="15.75" thickBot="1" x14ac:dyDescent="0.3">
      <c r="A5" s="11">
        <v>1</v>
      </c>
      <c r="B5" s="12" t="s">
        <v>0</v>
      </c>
      <c r="C5" s="2" t="s">
        <v>12</v>
      </c>
      <c r="D5" s="12"/>
      <c r="E5" s="2" t="s">
        <v>85</v>
      </c>
      <c r="F5" s="13" t="s">
        <v>92</v>
      </c>
      <c r="G5">
        <f>IF(E5="yes",(5/10),0)</f>
        <v>0</v>
      </c>
      <c r="H5">
        <f>IF(F5="yes",(5/10),0)</f>
        <v>0</v>
      </c>
      <c r="I5">
        <f>AVERAGE(G5:G14)</f>
        <v>0</v>
      </c>
      <c r="J5">
        <f>AVERAGE(H5:H14)</f>
        <v>0</v>
      </c>
      <c r="K5" s="43"/>
      <c r="L5">
        <f>_xlfn.FLOOR.MATH(I5*10)</f>
        <v>0</v>
      </c>
      <c r="N5">
        <f>_xlfn.FLOOR.MATH(J5*10)</f>
        <v>0</v>
      </c>
    </row>
    <row r="6" spans="1:14" ht="15.75" thickBot="1" x14ac:dyDescent="0.3">
      <c r="A6" s="14">
        <f t="shared" ref="A6:A13" si="0">A5+1</f>
        <v>2</v>
      </c>
      <c r="B6" s="15" t="s">
        <v>1</v>
      </c>
      <c r="C6" s="3" t="s">
        <v>12</v>
      </c>
      <c r="D6" s="15"/>
      <c r="E6" s="2" t="s">
        <v>85</v>
      </c>
      <c r="F6" s="16" t="s">
        <v>92</v>
      </c>
      <c r="G6">
        <f t="shared" ref="G6:G14" si="1">IF(E6="yes",(5/10),0)</f>
        <v>0</v>
      </c>
      <c r="H6">
        <f t="shared" ref="H6:H14" si="2">IF(F6="yes",(5/10),0)</f>
        <v>0</v>
      </c>
      <c r="K6" s="43"/>
    </row>
    <row r="7" spans="1:14" ht="15.75" thickBot="1" x14ac:dyDescent="0.3">
      <c r="A7" s="14">
        <f t="shared" si="0"/>
        <v>3</v>
      </c>
      <c r="B7" s="15" t="s">
        <v>2</v>
      </c>
      <c r="C7" s="3" t="s">
        <v>13</v>
      </c>
      <c r="D7" s="15"/>
      <c r="E7" s="2" t="s">
        <v>85</v>
      </c>
      <c r="F7" s="16" t="s">
        <v>92</v>
      </c>
      <c r="G7">
        <f t="shared" si="1"/>
        <v>0</v>
      </c>
      <c r="H7">
        <f t="shared" si="2"/>
        <v>0</v>
      </c>
      <c r="K7" s="43"/>
    </row>
    <row r="8" spans="1:14" ht="15.75" thickBot="1" x14ac:dyDescent="0.3">
      <c r="A8" s="14">
        <f t="shared" si="0"/>
        <v>4</v>
      </c>
      <c r="B8" s="15" t="s">
        <v>3</v>
      </c>
      <c r="C8" s="3" t="s">
        <v>13</v>
      </c>
      <c r="D8" s="15"/>
      <c r="E8" s="2" t="s">
        <v>85</v>
      </c>
      <c r="F8" s="16" t="s">
        <v>92</v>
      </c>
      <c r="G8">
        <f t="shared" si="1"/>
        <v>0</v>
      </c>
      <c r="H8">
        <f t="shared" si="2"/>
        <v>0</v>
      </c>
      <c r="K8" s="43"/>
    </row>
    <row r="9" spans="1:14" ht="15.75" thickBot="1" x14ac:dyDescent="0.3">
      <c r="A9" s="14">
        <f t="shared" si="0"/>
        <v>5</v>
      </c>
      <c r="B9" s="15" t="s">
        <v>4</v>
      </c>
      <c r="C9" s="3" t="s">
        <v>14</v>
      </c>
      <c r="D9" s="15"/>
      <c r="E9" s="2" t="s">
        <v>85</v>
      </c>
      <c r="F9" s="16" t="s">
        <v>92</v>
      </c>
      <c r="G9">
        <f t="shared" si="1"/>
        <v>0</v>
      </c>
      <c r="H9">
        <f t="shared" si="2"/>
        <v>0</v>
      </c>
      <c r="K9" s="43"/>
    </row>
    <row r="10" spans="1:14" ht="15.75" thickBot="1" x14ac:dyDescent="0.3">
      <c r="A10" s="14">
        <f t="shared" si="0"/>
        <v>6</v>
      </c>
      <c r="B10" s="15" t="s">
        <v>5</v>
      </c>
      <c r="C10" s="3" t="s">
        <v>14</v>
      </c>
      <c r="D10" s="15"/>
      <c r="E10" s="2" t="s">
        <v>85</v>
      </c>
      <c r="F10" s="16" t="s">
        <v>92</v>
      </c>
      <c r="G10">
        <f t="shared" si="1"/>
        <v>0</v>
      </c>
      <c r="H10">
        <f t="shared" si="2"/>
        <v>0</v>
      </c>
      <c r="K10" s="43"/>
    </row>
    <row r="11" spans="1:14" ht="15.75" thickBot="1" x14ac:dyDescent="0.3">
      <c r="A11" s="14">
        <f t="shared" si="0"/>
        <v>7</v>
      </c>
      <c r="B11" s="15" t="s">
        <v>6</v>
      </c>
      <c r="C11" s="3" t="s">
        <v>14</v>
      </c>
      <c r="D11" s="15"/>
      <c r="E11" s="2" t="s">
        <v>85</v>
      </c>
      <c r="F11" s="16" t="s">
        <v>92</v>
      </c>
      <c r="G11">
        <f t="shared" si="1"/>
        <v>0</v>
      </c>
      <c r="H11">
        <f t="shared" si="2"/>
        <v>0</v>
      </c>
      <c r="K11" s="43"/>
    </row>
    <row r="12" spans="1:14" ht="15.75" thickBot="1" x14ac:dyDescent="0.3">
      <c r="A12" s="14">
        <f t="shared" si="0"/>
        <v>8</v>
      </c>
      <c r="B12" s="15" t="s">
        <v>7</v>
      </c>
      <c r="C12" s="3" t="s">
        <v>14</v>
      </c>
      <c r="D12" s="15"/>
      <c r="E12" s="2" t="s">
        <v>85</v>
      </c>
      <c r="F12" s="16" t="s">
        <v>92</v>
      </c>
      <c r="G12">
        <f t="shared" si="1"/>
        <v>0</v>
      </c>
      <c r="H12">
        <f t="shared" si="2"/>
        <v>0</v>
      </c>
      <c r="K12" s="43"/>
    </row>
    <row r="13" spans="1:14" ht="15.75" thickBot="1" x14ac:dyDescent="0.3">
      <c r="A13" s="14">
        <f t="shared" si="0"/>
        <v>9</v>
      </c>
      <c r="B13" s="15" t="s">
        <v>8</v>
      </c>
      <c r="C13" s="3" t="s">
        <v>15</v>
      </c>
      <c r="D13" s="15"/>
      <c r="E13" s="2" t="s">
        <v>85</v>
      </c>
      <c r="F13" s="13" t="s">
        <v>92</v>
      </c>
      <c r="G13">
        <f t="shared" si="1"/>
        <v>0</v>
      </c>
      <c r="H13">
        <f t="shared" si="2"/>
        <v>0</v>
      </c>
      <c r="K13" s="43"/>
    </row>
    <row r="14" spans="1:14" ht="15.75" thickBot="1" x14ac:dyDescent="0.3">
      <c r="A14" s="17">
        <v>10</v>
      </c>
      <c r="B14" s="18" t="s">
        <v>9</v>
      </c>
      <c r="C14" s="4" t="s">
        <v>16</v>
      </c>
      <c r="D14" s="18"/>
      <c r="E14" s="2" t="s">
        <v>85</v>
      </c>
      <c r="F14" s="19" t="s">
        <v>92</v>
      </c>
      <c r="G14">
        <f t="shared" si="1"/>
        <v>0</v>
      </c>
      <c r="H14">
        <f t="shared" si="2"/>
        <v>0</v>
      </c>
      <c r="K14" s="43"/>
    </row>
    <row r="15" spans="1:14" ht="15.75" thickBot="1" x14ac:dyDescent="0.3">
      <c r="A15" s="5"/>
      <c r="B15" s="6"/>
      <c r="C15" s="7"/>
      <c r="D15" s="6"/>
      <c r="E15" s="6"/>
      <c r="F15" s="5"/>
      <c r="K15" s="43"/>
    </row>
    <row r="16" spans="1:14" ht="15.75" x14ac:dyDescent="0.25">
      <c r="A16" s="45" t="s">
        <v>23</v>
      </c>
      <c r="B16" s="46"/>
      <c r="C16" s="46"/>
      <c r="D16" s="46"/>
      <c r="E16" s="46"/>
      <c r="F16" s="47"/>
      <c r="K16" s="43"/>
    </row>
    <row r="17" spans="1:14" ht="45.75" thickBot="1" x14ac:dyDescent="0.3">
      <c r="A17" s="20" t="s">
        <v>18</v>
      </c>
      <c r="B17" s="21" t="s">
        <v>10</v>
      </c>
      <c r="C17" s="22" t="s">
        <v>11</v>
      </c>
      <c r="D17" s="22" t="s">
        <v>19</v>
      </c>
      <c r="E17" s="22" t="s">
        <v>20</v>
      </c>
      <c r="F17" s="23" t="s">
        <v>21</v>
      </c>
      <c r="G17" s="41" t="s">
        <v>86</v>
      </c>
      <c r="H17" s="42" t="s">
        <v>87</v>
      </c>
      <c r="I17" s="42" t="s">
        <v>88</v>
      </c>
      <c r="J17" s="42" t="s">
        <v>89</v>
      </c>
      <c r="K17" s="43"/>
    </row>
    <row r="18" spans="1:14" x14ac:dyDescent="0.25">
      <c r="A18" s="24">
        <f>A14+1</f>
        <v>11</v>
      </c>
      <c r="B18" s="25" t="s">
        <v>24</v>
      </c>
      <c r="C18" s="26" t="s">
        <v>12</v>
      </c>
      <c r="D18" s="25"/>
      <c r="E18" s="29" t="s">
        <v>22</v>
      </c>
      <c r="F18" s="29" t="s">
        <v>22</v>
      </c>
      <c r="G18">
        <f>IF(E18="y",(5/14),0)</f>
        <v>0</v>
      </c>
      <c r="H18">
        <f>IF(F18="y",(5/14),0)</f>
        <v>0</v>
      </c>
      <c r="I18">
        <f>AVERAGE(G18:G31)</f>
        <v>0</v>
      </c>
      <c r="J18">
        <f>AVERAGE(H18:H31)</f>
        <v>0</v>
      </c>
      <c r="K18" s="43"/>
      <c r="L18">
        <f>_xlfn.FLOOR.MATH(I18*14)</f>
        <v>0</v>
      </c>
      <c r="N18">
        <f>_xlfn.FLOOR.MATH(J18*14)</f>
        <v>0</v>
      </c>
    </row>
    <row r="19" spans="1:14" x14ac:dyDescent="0.25">
      <c r="A19" s="27">
        <f t="shared" ref="A19:A31" si="3">A18+1</f>
        <v>12</v>
      </c>
      <c r="B19" s="28" t="s">
        <v>25</v>
      </c>
      <c r="C19" s="29" t="s">
        <v>12</v>
      </c>
      <c r="D19" s="28"/>
      <c r="E19" s="29" t="s">
        <v>22</v>
      </c>
      <c r="F19" s="29" t="s">
        <v>22</v>
      </c>
      <c r="G19">
        <f t="shared" ref="G19:G31" si="4">IF(E19="y",(5/14),0)</f>
        <v>0</v>
      </c>
      <c r="H19">
        <f t="shared" ref="H19:H30" si="5">IF(F19="y",(5/14),0)</f>
        <v>0</v>
      </c>
      <c r="K19" s="43"/>
    </row>
    <row r="20" spans="1:14" x14ac:dyDescent="0.25">
      <c r="A20" s="14">
        <f t="shared" si="3"/>
        <v>13</v>
      </c>
      <c r="B20" s="28" t="s">
        <v>26</v>
      </c>
      <c r="C20" s="29" t="s">
        <v>13</v>
      </c>
      <c r="D20" s="28"/>
      <c r="E20" s="29" t="s">
        <v>22</v>
      </c>
      <c r="F20" s="29" t="s">
        <v>22</v>
      </c>
      <c r="G20">
        <f t="shared" si="4"/>
        <v>0</v>
      </c>
      <c r="H20">
        <f t="shared" si="5"/>
        <v>0</v>
      </c>
      <c r="K20" s="43"/>
    </row>
    <row r="21" spans="1:14" ht="26.25" x14ac:dyDescent="0.25">
      <c r="A21" s="14">
        <f t="shared" si="3"/>
        <v>14</v>
      </c>
      <c r="B21" s="28" t="s">
        <v>27</v>
      </c>
      <c r="C21" s="29" t="s">
        <v>13</v>
      </c>
      <c r="D21" s="28"/>
      <c r="E21" s="29" t="s">
        <v>22</v>
      </c>
      <c r="F21" s="29" t="s">
        <v>22</v>
      </c>
      <c r="G21">
        <f t="shared" si="4"/>
        <v>0</v>
      </c>
      <c r="H21">
        <f t="shared" si="5"/>
        <v>0</v>
      </c>
      <c r="K21" s="43"/>
    </row>
    <row r="22" spans="1:14" x14ac:dyDescent="0.25">
      <c r="A22" s="14">
        <f t="shared" si="3"/>
        <v>15</v>
      </c>
      <c r="B22" s="28" t="s">
        <v>28</v>
      </c>
      <c r="C22" s="29" t="s">
        <v>13</v>
      </c>
      <c r="D22" s="28"/>
      <c r="E22" s="29" t="s">
        <v>22</v>
      </c>
      <c r="F22" s="29" t="s">
        <v>22</v>
      </c>
      <c r="G22">
        <f t="shared" si="4"/>
        <v>0</v>
      </c>
      <c r="H22">
        <f t="shared" si="5"/>
        <v>0</v>
      </c>
      <c r="K22" s="43"/>
    </row>
    <row r="23" spans="1:14" x14ac:dyDescent="0.25">
      <c r="A23" s="14">
        <f t="shared" si="3"/>
        <v>16</v>
      </c>
      <c r="B23" s="28" t="s">
        <v>29</v>
      </c>
      <c r="C23" s="29" t="s">
        <v>13</v>
      </c>
      <c r="D23" s="28"/>
      <c r="E23" s="29" t="s">
        <v>22</v>
      </c>
      <c r="F23" s="29" t="s">
        <v>22</v>
      </c>
      <c r="G23">
        <f t="shared" si="4"/>
        <v>0</v>
      </c>
      <c r="H23">
        <f t="shared" si="5"/>
        <v>0</v>
      </c>
      <c r="K23" s="43"/>
    </row>
    <row r="24" spans="1:14" x14ac:dyDescent="0.25">
      <c r="A24" s="14">
        <f t="shared" si="3"/>
        <v>17</v>
      </c>
      <c r="B24" s="28" t="s">
        <v>30</v>
      </c>
      <c r="C24" s="29" t="s">
        <v>13</v>
      </c>
      <c r="D24" s="28"/>
      <c r="E24" s="29" t="s">
        <v>22</v>
      </c>
      <c r="F24" s="29" t="s">
        <v>22</v>
      </c>
      <c r="G24">
        <f t="shared" si="4"/>
        <v>0</v>
      </c>
      <c r="H24">
        <f t="shared" si="5"/>
        <v>0</v>
      </c>
      <c r="K24" s="43"/>
    </row>
    <row r="25" spans="1:14" x14ac:dyDescent="0.25">
      <c r="A25" s="14">
        <f t="shared" si="3"/>
        <v>18</v>
      </c>
      <c r="B25" s="28" t="s">
        <v>31</v>
      </c>
      <c r="C25" s="29" t="s">
        <v>14</v>
      </c>
      <c r="D25" s="28"/>
      <c r="E25" s="29" t="s">
        <v>22</v>
      </c>
      <c r="F25" s="29" t="s">
        <v>22</v>
      </c>
      <c r="G25">
        <f t="shared" si="4"/>
        <v>0</v>
      </c>
      <c r="H25">
        <f t="shared" si="5"/>
        <v>0</v>
      </c>
      <c r="K25" s="43"/>
    </row>
    <row r="26" spans="1:14" x14ac:dyDescent="0.25">
      <c r="A26" s="14">
        <f t="shared" si="3"/>
        <v>19</v>
      </c>
      <c r="B26" s="28" t="s">
        <v>32</v>
      </c>
      <c r="C26" s="29" t="s">
        <v>14</v>
      </c>
      <c r="D26" s="28"/>
      <c r="E26" s="29" t="s">
        <v>22</v>
      </c>
      <c r="F26" s="29" t="s">
        <v>22</v>
      </c>
      <c r="G26">
        <f t="shared" si="4"/>
        <v>0</v>
      </c>
      <c r="H26">
        <f t="shared" si="5"/>
        <v>0</v>
      </c>
      <c r="K26" s="43"/>
    </row>
    <row r="27" spans="1:14" x14ac:dyDescent="0.25">
      <c r="A27" s="14">
        <f t="shared" si="3"/>
        <v>20</v>
      </c>
      <c r="B27" s="28" t="s">
        <v>33</v>
      </c>
      <c r="C27" s="29" t="s">
        <v>14</v>
      </c>
      <c r="D27" s="28"/>
      <c r="E27" s="29" t="s">
        <v>22</v>
      </c>
      <c r="F27" s="29" t="s">
        <v>22</v>
      </c>
      <c r="G27">
        <f t="shared" si="4"/>
        <v>0</v>
      </c>
      <c r="H27">
        <f t="shared" si="5"/>
        <v>0</v>
      </c>
      <c r="K27" s="43"/>
    </row>
    <row r="28" spans="1:14" x14ac:dyDescent="0.25">
      <c r="A28" s="14">
        <f t="shared" si="3"/>
        <v>21</v>
      </c>
      <c r="B28" s="28" t="s">
        <v>34</v>
      </c>
      <c r="C28" s="29" t="s">
        <v>15</v>
      </c>
      <c r="D28" s="28"/>
      <c r="E28" s="29" t="s">
        <v>22</v>
      </c>
      <c r="F28" s="29" t="s">
        <v>22</v>
      </c>
      <c r="G28">
        <f t="shared" si="4"/>
        <v>0</v>
      </c>
      <c r="H28">
        <f t="shared" si="5"/>
        <v>0</v>
      </c>
      <c r="K28" s="43"/>
    </row>
    <row r="29" spans="1:14" x14ac:dyDescent="0.25">
      <c r="A29" s="14">
        <f t="shared" si="3"/>
        <v>22</v>
      </c>
      <c r="B29" s="28" t="s">
        <v>35</v>
      </c>
      <c r="C29" s="29" t="s">
        <v>15</v>
      </c>
      <c r="D29" s="28"/>
      <c r="E29" s="29" t="s">
        <v>22</v>
      </c>
      <c r="F29" s="30" t="s">
        <v>22</v>
      </c>
      <c r="G29">
        <f t="shared" si="4"/>
        <v>0</v>
      </c>
      <c r="H29">
        <f t="shared" si="5"/>
        <v>0</v>
      </c>
      <c r="K29" s="43"/>
    </row>
    <row r="30" spans="1:14" x14ac:dyDescent="0.25">
      <c r="A30" s="14">
        <f t="shared" si="3"/>
        <v>23</v>
      </c>
      <c r="B30" s="28" t="s">
        <v>36</v>
      </c>
      <c r="C30" s="29" t="s">
        <v>16</v>
      </c>
      <c r="D30" s="28"/>
      <c r="E30" s="29" t="s">
        <v>22</v>
      </c>
      <c r="F30" s="30" t="s">
        <v>22</v>
      </c>
      <c r="G30">
        <f t="shared" si="4"/>
        <v>0</v>
      </c>
      <c r="H30">
        <f t="shared" si="5"/>
        <v>0</v>
      </c>
      <c r="K30" s="43"/>
    </row>
    <row r="31" spans="1:14" ht="15.75" thickBot="1" x14ac:dyDescent="0.3">
      <c r="A31" s="31">
        <f t="shared" si="3"/>
        <v>24</v>
      </c>
      <c r="B31" s="32" t="s">
        <v>37</v>
      </c>
      <c r="C31" s="33" t="s">
        <v>16</v>
      </c>
      <c r="D31" s="32"/>
      <c r="E31" s="33" t="s">
        <v>22</v>
      </c>
      <c r="F31" s="29" t="s">
        <v>22</v>
      </c>
      <c r="G31">
        <f t="shared" si="4"/>
        <v>0</v>
      </c>
      <c r="H31">
        <f>IF(F31="y",(5/14),0)</f>
        <v>0</v>
      </c>
      <c r="K31" s="43"/>
    </row>
    <row r="32" spans="1:14" ht="15.75" thickBot="1" x14ac:dyDescent="0.3">
      <c r="A32" s="5"/>
      <c r="B32" s="6"/>
      <c r="C32" s="7"/>
      <c r="D32" s="6"/>
      <c r="E32" s="6"/>
      <c r="F32" s="5"/>
      <c r="K32" s="43"/>
    </row>
    <row r="33" spans="1:14" ht="15.75" x14ac:dyDescent="0.25">
      <c r="A33" s="45" t="s">
        <v>38</v>
      </c>
      <c r="B33" s="46"/>
      <c r="C33" s="46"/>
      <c r="D33" s="46"/>
      <c r="E33" s="46"/>
      <c r="F33" s="47"/>
      <c r="K33" s="43"/>
    </row>
    <row r="34" spans="1:14" ht="45.75" thickBot="1" x14ac:dyDescent="0.3">
      <c r="A34" s="8" t="s">
        <v>18</v>
      </c>
      <c r="B34" s="9" t="s">
        <v>10</v>
      </c>
      <c r="C34" s="1" t="s">
        <v>11</v>
      </c>
      <c r="D34" s="1" t="s">
        <v>19</v>
      </c>
      <c r="E34" s="1" t="s">
        <v>20</v>
      </c>
      <c r="F34" s="10" t="s">
        <v>21</v>
      </c>
      <c r="G34" s="41" t="s">
        <v>86</v>
      </c>
      <c r="H34" s="42" t="s">
        <v>87</v>
      </c>
      <c r="I34" s="42" t="s">
        <v>88</v>
      </c>
      <c r="J34" s="42" t="s">
        <v>89</v>
      </c>
      <c r="K34" s="43"/>
    </row>
    <row r="35" spans="1:14" ht="15.75" thickBot="1" x14ac:dyDescent="0.3">
      <c r="A35" s="24">
        <f>A31+1</f>
        <v>25</v>
      </c>
      <c r="B35" s="34" t="s">
        <v>39</v>
      </c>
      <c r="C35" s="35" t="s">
        <v>12</v>
      </c>
      <c r="D35" s="34"/>
      <c r="E35" s="35" t="s">
        <v>22</v>
      </c>
      <c r="F35" s="38" t="s">
        <v>22</v>
      </c>
      <c r="G35">
        <f>IF(E35="y",(5/14),0)</f>
        <v>0</v>
      </c>
      <c r="H35">
        <f>IF(F35="y",(5/14),0)</f>
        <v>0</v>
      </c>
      <c r="I35">
        <f>AVERAGE(G35:G49)</f>
        <v>0</v>
      </c>
      <c r="J35">
        <f>AVERAGE(H35:H49)</f>
        <v>0</v>
      </c>
      <c r="K35" s="43"/>
      <c r="L35">
        <f>_xlfn.FLOOR.MATH(I35*14)</f>
        <v>0</v>
      </c>
      <c r="N35">
        <f>_xlfn.FLOOR.MATH(J35*14)</f>
        <v>0</v>
      </c>
    </row>
    <row r="36" spans="1:14" ht="15.75" thickBot="1" x14ac:dyDescent="0.3">
      <c r="A36" s="27">
        <f t="shared" ref="A36:A49" si="6">A35+1</f>
        <v>26</v>
      </c>
      <c r="B36" s="36" t="s">
        <v>40</v>
      </c>
      <c r="C36" s="37" t="s">
        <v>13</v>
      </c>
      <c r="D36" s="36"/>
      <c r="E36" s="35" t="s">
        <v>22</v>
      </c>
      <c r="F36" s="38" t="s">
        <v>22</v>
      </c>
      <c r="G36">
        <f t="shared" ref="G36:G48" si="7">IF(E36="y",(5/14),0)</f>
        <v>0</v>
      </c>
      <c r="H36">
        <f t="shared" ref="H36:H48" si="8">IF(F36="y",(5/14),0)</f>
        <v>0</v>
      </c>
      <c r="K36" s="43"/>
    </row>
    <row r="37" spans="1:14" ht="15.75" thickBot="1" x14ac:dyDescent="0.3">
      <c r="A37" s="27">
        <f t="shared" si="6"/>
        <v>27</v>
      </c>
      <c r="B37" s="36" t="s">
        <v>41</v>
      </c>
      <c r="C37" s="37" t="s">
        <v>13</v>
      </c>
      <c r="D37" s="36"/>
      <c r="E37" s="35" t="s">
        <v>22</v>
      </c>
      <c r="F37" s="38" t="s">
        <v>22</v>
      </c>
      <c r="G37">
        <f t="shared" si="7"/>
        <v>0</v>
      </c>
      <c r="H37">
        <f t="shared" si="8"/>
        <v>0</v>
      </c>
      <c r="K37" s="43"/>
    </row>
    <row r="38" spans="1:14" ht="15.75" thickBot="1" x14ac:dyDescent="0.3">
      <c r="A38" s="27">
        <f t="shared" si="6"/>
        <v>28</v>
      </c>
      <c r="B38" s="36" t="s">
        <v>42</v>
      </c>
      <c r="C38" s="37" t="s">
        <v>13</v>
      </c>
      <c r="D38" s="36"/>
      <c r="E38" s="35" t="s">
        <v>22</v>
      </c>
      <c r="F38" s="38" t="s">
        <v>22</v>
      </c>
      <c r="G38">
        <f t="shared" si="7"/>
        <v>0</v>
      </c>
      <c r="H38">
        <f t="shared" si="8"/>
        <v>0</v>
      </c>
      <c r="K38" s="43"/>
    </row>
    <row r="39" spans="1:14" ht="15.75" thickBot="1" x14ac:dyDescent="0.3">
      <c r="A39" s="27">
        <f t="shared" si="6"/>
        <v>29</v>
      </c>
      <c r="B39" s="36" t="s">
        <v>43</v>
      </c>
      <c r="C39" s="37" t="s">
        <v>13</v>
      </c>
      <c r="D39" s="36"/>
      <c r="E39" s="35" t="s">
        <v>22</v>
      </c>
      <c r="F39" s="38" t="s">
        <v>22</v>
      </c>
      <c r="G39">
        <f t="shared" si="7"/>
        <v>0</v>
      </c>
      <c r="H39">
        <f t="shared" si="8"/>
        <v>0</v>
      </c>
      <c r="K39" s="43"/>
    </row>
    <row r="40" spans="1:14" ht="52.5" thickBot="1" x14ac:dyDescent="0.3">
      <c r="A40" s="27">
        <f t="shared" si="6"/>
        <v>30</v>
      </c>
      <c r="B40" s="36" t="s">
        <v>44</v>
      </c>
      <c r="C40" s="37" t="s">
        <v>13</v>
      </c>
      <c r="D40" s="36" t="s">
        <v>93</v>
      </c>
      <c r="E40" s="35" t="s">
        <v>22</v>
      </c>
      <c r="F40" s="38" t="s">
        <v>22</v>
      </c>
      <c r="G40">
        <f t="shared" si="7"/>
        <v>0</v>
      </c>
      <c r="H40">
        <f t="shared" si="8"/>
        <v>0</v>
      </c>
      <c r="K40" s="43"/>
    </row>
    <row r="41" spans="1:14" ht="15.75" thickBot="1" x14ac:dyDescent="0.3">
      <c r="A41" s="27">
        <f t="shared" si="6"/>
        <v>31</v>
      </c>
      <c r="B41" s="36" t="s">
        <v>45</v>
      </c>
      <c r="C41" s="37" t="s">
        <v>14</v>
      </c>
      <c r="D41" s="36"/>
      <c r="E41" s="35" t="s">
        <v>22</v>
      </c>
      <c r="F41" s="38" t="s">
        <v>22</v>
      </c>
      <c r="G41">
        <f t="shared" si="7"/>
        <v>0</v>
      </c>
      <c r="H41">
        <f t="shared" si="8"/>
        <v>0</v>
      </c>
      <c r="K41" s="43"/>
    </row>
    <row r="42" spans="1:14" ht="15.75" thickBot="1" x14ac:dyDescent="0.3">
      <c r="A42" s="27">
        <f t="shared" si="6"/>
        <v>32</v>
      </c>
      <c r="B42" s="36" t="s">
        <v>46</v>
      </c>
      <c r="C42" s="37" t="s">
        <v>14</v>
      </c>
      <c r="D42" s="36"/>
      <c r="E42" s="35" t="s">
        <v>22</v>
      </c>
      <c r="F42" s="38" t="s">
        <v>22</v>
      </c>
      <c r="G42">
        <f t="shared" si="7"/>
        <v>0</v>
      </c>
      <c r="H42">
        <f t="shared" si="8"/>
        <v>0</v>
      </c>
      <c r="K42" s="43"/>
    </row>
    <row r="43" spans="1:14" ht="15.75" thickBot="1" x14ac:dyDescent="0.3">
      <c r="A43" s="27">
        <f t="shared" si="6"/>
        <v>33</v>
      </c>
      <c r="B43" s="36" t="s">
        <v>47</v>
      </c>
      <c r="C43" s="37" t="s">
        <v>14</v>
      </c>
      <c r="D43" s="36"/>
      <c r="E43" s="35" t="s">
        <v>22</v>
      </c>
      <c r="F43" s="38" t="s">
        <v>22</v>
      </c>
      <c r="G43">
        <f t="shared" si="7"/>
        <v>0</v>
      </c>
      <c r="H43">
        <f t="shared" si="8"/>
        <v>0</v>
      </c>
      <c r="K43" s="43"/>
    </row>
    <row r="44" spans="1:14" ht="15.75" thickBot="1" x14ac:dyDescent="0.3">
      <c r="A44" s="27">
        <f t="shared" si="6"/>
        <v>34</v>
      </c>
      <c r="B44" s="36" t="s">
        <v>48</v>
      </c>
      <c r="C44" s="37" t="s">
        <v>14</v>
      </c>
      <c r="D44" s="36"/>
      <c r="E44" s="35" t="s">
        <v>22</v>
      </c>
      <c r="F44" s="38" t="s">
        <v>22</v>
      </c>
      <c r="G44">
        <f t="shared" si="7"/>
        <v>0</v>
      </c>
      <c r="H44">
        <f t="shared" si="8"/>
        <v>0</v>
      </c>
      <c r="K44" s="43"/>
    </row>
    <row r="45" spans="1:14" ht="15.75" thickBot="1" x14ac:dyDescent="0.3">
      <c r="A45" s="27">
        <f t="shared" si="6"/>
        <v>35</v>
      </c>
      <c r="B45" s="36" t="s">
        <v>49</v>
      </c>
      <c r="C45" s="37" t="s">
        <v>14</v>
      </c>
      <c r="D45" s="36"/>
      <c r="E45" s="35" t="s">
        <v>22</v>
      </c>
      <c r="F45" s="38" t="s">
        <v>22</v>
      </c>
      <c r="G45">
        <f t="shared" si="7"/>
        <v>0</v>
      </c>
      <c r="H45">
        <f t="shared" si="8"/>
        <v>0</v>
      </c>
      <c r="K45" s="43"/>
    </row>
    <row r="46" spans="1:14" ht="15.75" thickBot="1" x14ac:dyDescent="0.3">
      <c r="A46" s="27">
        <f t="shared" si="6"/>
        <v>36</v>
      </c>
      <c r="B46" s="36" t="s">
        <v>50</v>
      </c>
      <c r="C46" s="37" t="s">
        <v>15</v>
      </c>
      <c r="D46" s="36"/>
      <c r="E46" s="35" t="s">
        <v>22</v>
      </c>
      <c r="F46" s="38" t="s">
        <v>22</v>
      </c>
      <c r="G46">
        <f t="shared" si="7"/>
        <v>0</v>
      </c>
      <c r="H46">
        <f t="shared" si="8"/>
        <v>0</v>
      </c>
      <c r="K46" s="43"/>
    </row>
    <row r="47" spans="1:14" ht="15.75" thickBot="1" x14ac:dyDescent="0.3">
      <c r="A47" s="27">
        <f t="shared" si="6"/>
        <v>37</v>
      </c>
      <c r="B47" s="36" t="s">
        <v>51</v>
      </c>
      <c r="C47" s="37" t="s">
        <v>15</v>
      </c>
      <c r="D47" s="36"/>
      <c r="E47" s="35" t="s">
        <v>22</v>
      </c>
      <c r="F47" s="38" t="s">
        <v>22</v>
      </c>
      <c r="G47">
        <f t="shared" si="7"/>
        <v>0</v>
      </c>
      <c r="H47">
        <f t="shared" si="8"/>
        <v>0</v>
      </c>
      <c r="K47" s="43"/>
    </row>
    <row r="48" spans="1:14" ht="15.75" thickBot="1" x14ac:dyDescent="0.3">
      <c r="A48" s="27">
        <f t="shared" si="6"/>
        <v>38</v>
      </c>
      <c r="B48" s="36" t="s">
        <v>52</v>
      </c>
      <c r="C48" s="37" t="s">
        <v>15</v>
      </c>
      <c r="D48" s="36"/>
      <c r="E48" s="35" t="s">
        <v>22</v>
      </c>
      <c r="F48" s="38" t="s">
        <v>22</v>
      </c>
      <c r="G48">
        <f t="shared" si="7"/>
        <v>0</v>
      </c>
      <c r="H48">
        <f t="shared" si="8"/>
        <v>0</v>
      </c>
      <c r="K48" s="43"/>
    </row>
    <row r="49" spans="1:14" ht="15.75" thickBot="1" x14ac:dyDescent="0.3">
      <c r="A49" s="31">
        <f t="shared" si="6"/>
        <v>39</v>
      </c>
      <c r="B49" s="39" t="s">
        <v>53</v>
      </c>
      <c r="C49" s="40" t="s">
        <v>16</v>
      </c>
      <c r="D49" s="39"/>
      <c r="E49" s="35" t="s">
        <v>22</v>
      </c>
      <c r="F49" s="38" t="s">
        <v>22</v>
      </c>
      <c r="G49">
        <f>IF(E49="y",(5/14),0)</f>
        <v>0</v>
      </c>
      <c r="H49">
        <f>IF(F49="y",(5/14),0)</f>
        <v>0</v>
      </c>
      <c r="K49" s="44"/>
    </row>
    <row r="50" spans="1:14" ht="15.75" thickBot="1" x14ac:dyDescent="0.3">
      <c r="A50" s="5"/>
      <c r="B50" s="6"/>
      <c r="C50" s="7"/>
      <c r="D50" s="6"/>
      <c r="E50" s="6"/>
      <c r="F50" s="5"/>
    </row>
    <row r="51" spans="1:14" ht="15.75" x14ac:dyDescent="0.25">
      <c r="A51" s="45" t="s">
        <v>54</v>
      </c>
      <c r="B51" s="46"/>
      <c r="C51" s="46"/>
      <c r="D51" s="46"/>
      <c r="E51" s="46"/>
      <c r="F51" s="47"/>
    </row>
    <row r="52" spans="1:14" ht="45.75" thickBot="1" x14ac:dyDescent="0.3">
      <c r="A52" s="8" t="s">
        <v>18</v>
      </c>
      <c r="B52" s="9" t="s">
        <v>10</v>
      </c>
      <c r="C52" s="1" t="s">
        <v>11</v>
      </c>
      <c r="D52" s="1" t="s">
        <v>19</v>
      </c>
      <c r="E52" s="1" t="s">
        <v>20</v>
      </c>
      <c r="F52" s="10" t="s">
        <v>21</v>
      </c>
      <c r="G52" s="41" t="s">
        <v>86</v>
      </c>
      <c r="H52" s="42" t="s">
        <v>87</v>
      </c>
      <c r="I52" s="42" t="s">
        <v>88</v>
      </c>
      <c r="J52" s="42" t="s">
        <v>89</v>
      </c>
    </row>
    <row r="53" spans="1:14" x14ac:dyDescent="0.25">
      <c r="A53" s="24">
        <f>A49+1</f>
        <v>40</v>
      </c>
      <c r="B53" s="34" t="s">
        <v>55</v>
      </c>
      <c r="C53" s="35" t="s">
        <v>12</v>
      </c>
      <c r="D53" s="34"/>
      <c r="E53" s="35" t="s">
        <v>22</v>
      </c>
      <c r="F53" s="38" t="s">
        <v>22</v>
      </c>
      <c r="G53">
        <f>IF(E53="y",(5/14),0)</f>
        <v>0</v>
      </c>
      <c r="H53">
        <f>IF(F53="y",(5/14),0)</f>
        <v>0</v>
      </c>
      <c r="I53">
        <f>AVERAGE(G53:G67)</f>
        <v>0</v>
      </c>
      <c r="J53">
        <f>AVERAGE(H53:H67)</f>
        <v>0</v>
      </c>
      <c r="L53">
        <f>_xlfn.FLOOR.MATH(I53*14)</f>
        <v>0</v>
      </c>
      <c r="N53">
        <f>_xlfn.FLOOR.MATH(J53*14)</f>
        <v>0</v>
      </c>
    </row>
    <row r="54" spans="1:14" x14ac:dyDescent="0.25">
      <c r="A54" s="27">
        <f>A53+1</f>
        <v>41</v>
      </c>
      <c r="B54" s="36" t="s">
        <v>56</v>
      </c>
      <c r="C54" s="37" t="s">
        <v>12</v>
      </c>
      <c r="D54" s="36"/>
      <c r="E54" s="37" t="s">
        <v>22</v>
      </c>
      <c r="F54" s="38" t="s">
        <v>22</v>
      </c>
      <c r="G54">
        <f t="shared" ref="G54:G66" si="9">IF(E54="y",(5/14),0)</f>
        <v>0</v>
      </c>
      <c r="H54">
        <f t="shared" ref="H54:H66" si="10">IF(F54="y",(5/14),0)</f>
        <v>0</v>
      </c>
    </row>
    <row r="55" spans="1:14" x14ac:dyDescent="0.25">
      <c r="A55" s="27">
        <f t="shared" ref="A55:A67" si="11">A54+1</f>
        <v>42</v>
      </c>
      <c r="B55" s="36" t="s">
        <v>57</v>
      </c>
      <c r="C55" s="37" t="s">
        <v>12</v>
      </c>
      <c r="D55" s="36"/>
      <c r="E55" s="37" t="s">
        <v>22</v>
      </c>
      <c r="F55" s="38" t="s">
        <v>22</v>
      </c>
      <c r="G55">
        <f t="shared" si="9"/>
        <v>0</v>
      </c>
      <c r="H55">
        <f t="shared" si="10"/>
        <v>0</v>
      </c>
    </row>
    <row r="56" spans="1:14" x14ac:dyDescent="0.25">
      <c r="A56" s="27">
        <f t="shared" si="11"/>
        <v>43</v>
      </c>
      <c r="B56" s="36" t="s">
        <v>58</v>
      </c>
      <c r="C56" s="37" t="s">
        <v>13</v>
      </c>
      <c r="D56" s="36"/>
      <c r="E56" s="37" t="s">
        <v>22</v>
      </c>
      <c r="F56" s="38" t="s">
        <v>22</v>
      </c>
      <c r="G56">
        <f t="shared" si="9"/>
        <v>0</v>
      </c>
      <c r="H56">
        <f t="shared" si="10"/>
        <v>0</v>
      </c>
    </row>
    <row r="57" spans="1:14" x14ac:dyDescent="0.25">
      <c r="A57" s="27">
        <f t="shared" si="11"/>
        <v>44</v>
      </c>
      <c r="B57" s="36" t="s">
        <v>59</v>
      </c>
      <c r="C57" s="37" t="s">
        <v>13</v>
      </c>
      <c r="D57" s="36"/>
      <c r="E57" s="37" t="s">
        <v>22</v>
      </c>
      <c r="F57" s="38" t="s">
        <v>22</v>
      </c>
      <c r="G57">
        <f t="shared" si="9"/>
        <v>0</v>
      </c>
      <c r="H57">
        <f t="shared" si="10"/>
        <v>0</v>
      </c>
    </row>
    <row r="58" spans="1:14" x14ac:dyDescent="0.25">
      <c r="A58" s="27">
        <f t="shared" si="11"/>
        <v>45</v>
      </c>
      <c r="B58" s="36" t="s">
        <v>60</v>
      </c>
      <c r="C58" s="37" t="s">
        <v>13</v>
      </c>
      <c r="D58" s="36"/>
      <c r="E58" s="37" t="s">
        <v>22</v>
      </c>
      <c r="F58" s="38" t="s">
        <v>22</v>
      </c>
      <c r="G58">
        <f t="shared" si="9"/>
        <v>0</v>
      </c>
      <c r="H58">
        <f t="shared" si="10"/>
        <v>0</v>
      </c>
    </row>
    <row r="59" spans="1:14" x14ac:dyDescent="0.25">
      <c r="A59" s="27">
        <f t="shared" si="11"/>
        <v>46</v>
      </c>
      <c r="B59" s="36" t="s">
        <v>61</v>
      </c>
      <c r="C59" s="37" t="s">
        <v>14</v>
      </c>
      <c r="D59" s="36"/>
      <c r="E59" s="37" t="s">
        <v>22</v>
      </c>
      <c r="F59" s="38" t="s">
        <v>22</v>
      </c>
      <c r="G59">
        <f t="shared" si="9"/>
        <v>0</v>
      </c>
      <c r="H59">
        <f t="shared" si="10"/>
        <v>0</v>
      </c>
    </row>
    <row r="60" spans="1:14" x14ac:dyDescent="0.25">
      <c r="A60" s="27">
        <f t="shared" si="11"/>
        <v>47</v>
      </c>
      <c r="B60" s="36" t="s">
        <v>62</v>
      </c>
      <c r="C60" s="37" t="s">
        <v>14</v>
      </c>
      <c r="D60" s="36"/>
      <c r="E60" s="37" t="s">
        <v>22</v>
      </c>
      <c r="F60" s="38" t="s">
        <v>22</v>
      </c>
      <c r="G60">
        <f t="shared" si="9"/>
        <v>0</v>
      </c>
      <c r="H60">
        <f t="shared" si="10"/>
        <v>0</v>
      </c>
    </row>
    <row r="61" spans="1:14" x14ac:dyDescent="0.25">
      <c r="A61" s="27">
        <f t="shared" si="11"/>
        <v>48</v>
      </c>
      <c r="B61" s="36" t="s">
        <v>63</v>
      </c>
      <c r="C61" s="37" t="s">
        <v>14</v>
      </c>
      <c r="D61" s="36"/>
      <c r="E61" s="37" t="s">
        <v>22</v>
      </c>
      <c r="F61" s="38" t="s">
        <v>22</v>
      </c>
      <c r="G61">
        <f t="shared" si="9"/>
        <v>0</v>
      </c>
      <c r="H61">
        <f t="shared" si="10"/>
        <v>0</v>
      </c>
    </row>
    <row r="62" spans="1:14" x14ac:dyDescent="0.25">
      <c r="A62" s="27">
        <f t="shared" si="11"/>
        <v>49</v>
      </c>
      <c r="B62" s="36" t="s">
        <v>64</v>
      </c>
      <c r="C62" s="37" t="s">
        <v>15</v>
      </c>
      <c r="D62" s="36"/>
      <c r="E62" s="37" t="s">
        <v>22</v>
      </c>
      <c r="F62" s="38" t="s">
        <v>22</v>
      </c>
      <c r="G62">
        <f t="shared" si="9"/>
        <v>0</v>
      </c>
      <c r="H62">
        <f t="shared" si="10"/>
        <v>0</v>
      </c>
    </row>
    <row r="63" spans="1:14" x14ac:dyDescent="0.25">
      <c r="A63" s="27">
        <f t="shared" si="11"/>
        <v>50</v>
      </c>
      <c r="B63" s="36" t="s">
        <v>65</v>
      </c>
      <c r="C63" s="37" t="s">
        <v>15</v>
      </c>
      <c r="D63" s="36"/>
      <c r="E63" s="37" t="s">
        <v>22</v>
      </c>
      <c r="F63" s="38" t="s">
        <v>22</v>
      </c>
      <c r="G63">
        <f t="shared" si="9"/>
        <v>0</v>
      </c>
      <c r="H63">
        <f t="shared" si="10"/>
        <v>0</v>
      </c>
    </row>
    <row r="64" spans="1:14" x14ac:dyDescent="0.25">
      <c r="A64" s="27">
        <f t="shared" si="11"/>
        <v>51</v>
      </c>
      <c r="B64" s="36" t="s">
        <v>66</v>
      </c>
      <c r="C64" s="37" t="s">
        <v>15</v>
      </c>
      <c r="D64" s="36"/>
      <c r="E64" s="37" t="s">
        <v>22</v>
      </c>
      <c r="F64" s="38" t="s">
        <v>22</v>
      </c>
      <c r="G64">
        <f t="shared" si="9"/>
        <v>0</v>
      </c>
      <c r="H64">
        <f t="shared" si="10"/>
        <v>0</v>
      </c>
    </row>
    <row r="65" spans="1:14" x14ac:dyDescent="0.25">
      <c r="A65" s="27">
        <f t="shared" si="11"/>
        <v>52</v>
      </c>
      <c r="B65" s="36" t="s">
        <v>67</v>
      </c>
      <c r="C65" s="37" t="s">
        <v>15</v>
      </c>
      <c r="D65" s="36"/>
      <c r="E65" s="37" t="s">
        <v>22</v>
      </c>
      <c r="F65" s="38" t="s">
        <v>22</v>
      </c>
      <c r="G65">
        <f t="shared" si="9"/>
        <v>0</v>
      </c>
      <c r="H65">
        <f t="shared" si="10"/>
        <v>0</v>
      </c>
    </row>
    <row r="66" spans="1:14" x14ac:dyDescent="0.25">
      <c r="A66" s="27">
        <f t="shared" si="11"/>
        <v>53</v>
      </c>
      <c r="B66" s="36" t="s">
        <v>68</v>
      </c>
      <c r="C66" s="37" t="s">
        <v>15</v>
      </c>
      <c r="D66" s="36"/>
      <c r="E66" s="37" t="s">
        <v>22</v>
      </c>
      <c r="F66" s="38" t="s">
        <v>22</v>
      </c>
      <c r="G66">
        <f t="shared" si="9"/>
        <v>0</v>
      </c>
      <c r="H66">
        <f t="shared" si="10"/>
        <v>0</v>
      </c>
    </row>
    <row r="67" spans="1:14" ht="15.75" thickBot="1" x14ac:dyDescent="0.3">
      <c r="A67" s="31">
        <f t="shared" si="11"/>
        <v>54</v>
      </c>
      <c r="B67" s="39" t="s">
        <v>69</v>
      </c>
      <c r="C67" s="40" t="s">
        <v>16</v>
      </c>
      <c r="D67" s="39"/>
      <c r="E67" s="40" t="s">
        <v>22</v>
      </c>
      <c r="F67" s="38" t="s">
        <v>22</v>
      </c>
      <c r="G67">
        <f>IF(E67="y",(5/14),0)</f>
        <v>0</v>
      </c>
      <c r="H67">
        <f>IF(F67="y",(5/14),0)</f>
        <v>0</v>
      </c>
    </row>
    <row r="68" spans="1:14" ht="15.75" thickBot="1" x14ac:dyDescent="0.3">
      <c r="A68" s="5"/>
      <c r="B68" s="6"/>
      <c r="C68" s="7"/>
      <c r="D68" s="6"/>
      <c r="E68" s="6"/>
      <c r="F68" s="5"/>
    </row>
    <row r="69" spans="1:14" ht="15.75" x14ac:dyDescent="0.25">
      <c r="A69" s="45" t="s">
        <v>70</v>
      </c>
      <c r="B69" s="46"/>
      <c r="C69" s="46"/>
      <c r="D69" s="46"/>
      <c r="E69" s="46"/>
      <c r="F69" s="47"/>
    </row>
    <row r="70" spans="1:14" ht="45.75" thickBot="1" x14ac:dyDescent="0.3">
      <c r="A70" s="8" t="s">
        <v>18</v>
      </c>
      <c r="B70" s="9" t="s">
        <v>10</v>
      </c>
      <c r="C70" s="1" t="s">
        <v>11</v>
      </c>
      <c r="D70" s="1" t="s">
        <v>19</v>
      </c>
      <c r="E70" s="1" t="s">
        <v>20</v>
      </c>
      <c r="F70" s="10" t="s">
        <v>21</v>
      </c>
      <c r="G70" s="41" t="s">
        <v>86</v>
      </c>
      <c r="H70" s="42" t="s">
        <v>87</v>
      </c>
      <c r="I70" s="42" t="s">
        <v>88</v>
      </c>
      <c r="J70" s="42" t="s">
        <v>89</v>
      </c>
    </row>
    <row r="71" spans="1:14" x14ac:dyDescent="0.25">
      <c r="A71" s="24">
        <f>A67+1</f>
        <v>55</v>
      </c>
      <c r="B71" s="34" t="s">
        <v>71</v>
      </c>
      <c r="C71" s="35" t="s">
        <v>12</v>
      </c>
      <c r="D71" s="34"/>
      <c r="E71" s="37" t="s">
        <v>22</v>
      </c>
      <c r="F71" s="38" t="s">
        <v>22</v>
      </c>
      <c r="G71">
        <f>IF(E71="y",(5/6),0)</f>
        <v>0</v>
      </c>
      <c r="H71">
        <f>IF(F71="y",(5/6),0)</f>
        <v>0</v>
      </c>
      <c r="I71">
        <f>AVERAGE(G71:G76)</f>
        <v>0</v>
      </c>
      <c r="J71">
        <f>AVERAGE(H71:H76)</f>
        <v>0</v>
      </c>
      <c r="L71">
        <f>_xlfn.FLOOR.MATH(I71*6)</f>
        <v>0</v>
      </c>
      <c r="N71">
        <f>_xlfn.FLOOR.MATH(J71*6)</f>
        <v>0</v>
      </c>
    </row>
    <row r="72" spans="1:14" x14ac:dyDescent="0.25">
      <c r="A72" s="27">
        <f>A71+1</f>
        <v>56</v>
      </c>
      <c r="B72" s="36" t="s">
        <v>72</v>
      </c>
      <c r="C72" s="37" t="s">
        <v>13</v>
      </c>
      <c r="D72" s="36"/>
      <c r="E72" s="37" t="s">
        <v>22</v>
      </c>
      <c r="F72" s="38" t="s">
        <v>22</v>
      </c>
      <c r="G72">
        <f t="shared" ref="G72:G76" si="12">IF(E72="y",(5/6),0)</f>
        <v>0</v>
      </c>
      <c r="H72">
        <f t="shared" ref="H72:H75" si="13">IF(F72="y",(5/6),0)</f>
        <v>0</v>
      </c>
    </row>
    <row r="73" spans="1:14" x14ac:dyDescent="0.25">
      <c r="A73" s="27">
        <f>A72+1</f>
        <v>57</v>
      </c>
      <c r="B73" s="36" t="s">
        <v>73</v>
      </c>
      <c r="C73" s="37" t="s">
        <v>13</v>
      </c>
      <c r="D73" s="36"/>
      <c r="E73" s="37" t="s">
        <v>22</v>
      </c>
      <c r="F73" s="38" t="s">
        <v>22</v>
      </c>
      <c r="G73">
        <f t="shared" si="12"/>
        <v>0</v>
      </c>
      <c r="H73">
        <f t="shared" si="13"/>
        <v>0</v>
      </c>
    </row>
    <row r="74" spans="1:14" x14ac:dyDescent="0.25">
      <c r="A74" s="27">
        <f>A73+1</f>
        <v>58</v>
      </c>
      <c r="B74" s="36" t="s">
        <v>74</v>
      </c>
      <c r="C74" s="37" t="s">
        <v>14</v>
      </c>
      <c r="D74" s="36"/>
      <c r="E74" s="37" t="s">
        <v>22</v>
      </c>
      <c r="F74" s="38" t="s">
        <v>22</v>
      </c>
      <c r="G74">
        <f t="shared" si="12"/>
        <v>0</v>
      </c>
      <c r="H74">
        <f t="shared" si="13"/>
        <v>0</v>
      </c>
    </row>
    <row r="75" spans="1:14" x14ac:dyDescent="0.25">
      <c r="A75" s="27">
        <f>A74+1</f>
        <v>59</v>
      </c>
      <c r="B75" s="36" t="s">
        <v>75</v>
      </c>
      <c r="C75" s="37" t="s">
        <v>15</v>
      </c>
      <c r="D75" s="36"/>
      <c r="E75" s="37" t="s">
        <v>22</v>
      </c>
      <c r="F75" s="38" t="s">
        <v>22</v>
      </c>
      <c r="G75">
        <f t="shared" si="12"/>
        <v>0</v>
      </c>
      <c r="H75">
        <f t="shared" si="13"/>
        <v>0</v>
      </c>
    </row>
    <row r="76" spans="1:14" ht="15.75" thickBot="1" x14ac:dyDescent="0.3">
      <c r="A76" s="27">
        <f>A75+1</f>
        <v>60</v>
      </c>
      <c r="B76" s="39" t="s">
        <v>76</v>
      </c>
      <c r="C76" s="40" t="s">
        <v>16</v>
      </c>
      <c r="D76" s="39"/>
      <c r="E76" s="37" t="s">
        <v>22</v>
      </c>
      <c r="F76" s="38" t="s">
        <v>22</v>
      </c>
      <c r="G76">
        <f t="shared" si="12"/>
        <v>0</v>
      </c>
      <c r="H76">
        <f>IF(F76="y",(5/6),0)</f>
        <v>0</v>
      </c>
    </row>
    <row r="77" spans="1:14" ht="15.75" thickBot="1" x14ac:dyDescent="0.3">
      <c r="A77" s="5"/>
      <c r="B77" s="6"/>
      <c r="C77" s="7"/>
      <c r="D77" s="6"/>
      <c r="E77" s="6"/>
      <c r="F77" s="5"/>
    </row>
    <row r="78" spans="1:14" ht="15.75" x14ac:dyDescent="0.25">
      <c r="A78" s="45" t="s">
        <v>77</v>
      </c>
      <c r="B78" s="46"/>
      <c r="C78" s="46"/>
      <c r="D78" s="46"/>
      <c r="E78" s="46"/>
      <c r="F78" s="47"/>
    </row>
    <row r="79" spans="1:14" ht="45.75" thickBot="1" x14ac:dyDescent="0.3">
      <c r="A79" s="8" t="s">
        <v>18</v>
      </c>
      <c r="B79" s="9" t="s">
        <v>10</v>
      </c>
      <c r="C79" s="1" t="s">
        <v>11</v>
      </c>
      <c r="D79" s="1" t="s">
        <v>19</v>
      </c>
      <c r="E79" s="1" t="s">
        <v>20</v>
      </c>
      <c r="F79" s="10" t="s">
        <v>21</v>
      </c>
      <c r="G79" s="41" t="s">
        <v>86</v>
      </c>
      <c r="H79" s="42" t="s">
        <v>87</v>
      </c>
      <c r="I79" s="42" t="s">
        <v>88</v>
      </c>
      <c r="J79" s="42" t="s">
        <v>89</v>
      </c>
    </row>
    <row r="80" spans="1:14" x14ac:dyDescent="0.25">
      <c r="A80" s="24">
        <f>A76+1</f>
        <v>61</v>
      </c>
      <c r="B80" s="34" t="s">
        <v>78</v>
      </c>
      <c r="C80" s="35" t="s">
        <v>12</v>
      </c>
      <c r="D80" s="34"/>
      <c r="E80" s="35" t="s">
        <v>22</v>
      </c>
      <c r="F80" s="38" t="s">
        <v>22</v>
      </c>
      <c r="G80">
        <f>IF(E80="y",(5/7),0)</f>
        <v>0</v>
      </c>
      <c r="H80">
        <f>IF(F80="y",(5/7),0)</f>
        <v>0</v>
      </c>
      <c r="I80">
        <f>AVERAGE(G80:G86)</f>
        <v>0</v>
      </c>
      <c r="J80">
        <f>AVERAGE(H80:H86)</f>
        <v>0</v>
      </c>
    </row>
    <row r="81" spans="1:14" x14ac:dyDescent="0.25">
      <c r="A81" s="27">
        <f t="shared" ref="A81:A86" si="14">A80+1</f>
        <v>62</v>
      </c>
      <c r="B81" s="36" t="s">
        <v>79</v>
      </c>
      <c r="C81" s="37" t="s">
        <v>13</v>
      </c>
      <c r="D81" s="36"/>
      <c r="E81" s="37" t="s">
        <v>22</v>
      </c>
      <c r="F81" s="38" t="s">
        <v>22</v>
      </c>
      <c r="G81">
        <f t="shared" ref="G81:G86" si="15">IF(E81="y",(5/7),0)</f>
        <v>0</v>
      </c>
      <c r="H81">
        <f t="shared" ref="H81:H86" si="16">IF(F81="y",(5/7),0)</f>
        <v>0</v>
      </c>
      <c r="L81">
        <f>_xlfn.FLOOR.MATH(I80*7)</f>
        <v>0</v>
      </c>
      <c r="N81">
        <f>_xlfn.FLOOR.MATH(J80*7)</f>
        <v>0</v>
      </c>
    </row>
    <row r="82" spans="1:14" x14ac:dyDescent="0.25">
      <c r="A82" s="27">
        <f t="shared" si="14"/>
        <v>63</v>
      </c>
      <c r="B82" s="36" t="s">
        <v>80</v>
      </c>
      <c r="C82" s="37" t="s">
        <v>13</v>
      </c>
      <c r="D82" s="36"/>
      <c r="E82" s="37" t="s">
        <v>22</v>
      </c>
      <c r="F82" s="38" t="s">
        <v>22</v>
      </c>
      <c r="G82">
        <f t="shared" si="15"/>
        <v>0</v>
      </c>
      <c r="H82">
        <f t="shared" si="16"/>
        <v>0</v>
      </c>
    </row>
    <row r="83" spans="1:14" x14ac:dyDescent="0.25">
      <c r="A83" s="27">
        <f t="shared" si="14"/>
        <v>64</v>
      </c>
      <c r="B83" s="36" t="s">
        <v>81</v>
      </c>
      <c r="C83" s="37" t="s">
        <v>14</v>
      </c>
      <c r="D83" s="36"/>
      <c r="E83" s="37" t="s">
        <v>22</v>
      </c>
      <c r="F83" s="38" t="s">
        <v>22</v>
      </c>
      <c r="G83">
        <f t="shared" si="15"/>
        <v>0</v>
      </c>
      <c r="H83">
        <f t="shared" si="16"/>
        <v>0</v>
      </c>
    </row>
    <row r="84" spans="1:14" x14ac:dyDescent="0.25">
      <c r="A84" s="27">
        <f t="shared" si="14"/>
        <v>65</v>
      </c>
      <c r="B84" s="36" t="s">
        <v>82</v>
      </c>
      <c r="C84" s="37" t="s">
        <v>14</v>
      </c>
      <c r="D84" s="36"/>
      <c r="E84" s="37" t="s">
        <v>22</v>
      </c>
      <c r="F84" s="38" t="s">
        <v>22</v>
      </c>
      <c r="G84">
        <f t="shared" si="15"/>
        <v>0</v>
      </c>
      <c r="H84">
        <f t="shared" si="16"/>
        <v>0</v>
      </c>
    </row>
    <row r="85" spans="1:14" x14ac:dyDescent="0.25">
      <c r="A85" s="27">
        <f t="shared" si="14"/>
        <v>66</v>
      </c>
      <c r="B85" s="36" t="s">
        <v>83</v>
      </c>
      <c r="C85" s="37" t="s">
        <v>15</v>
      </c>
      <c r="D85" s="36"/>
      <c r="E85" s="37" t="s">
        <v>22</v>
      </c>
      <c r="F85" s="38" t="s">
        <v>22</v>
      </c>
      <c r="G85">
        <f t="shared" si="15"/>
        <v>0</v>
      </c>
      <c r="H85">
        <f t="shared" si="16"/>
        <v>0</v>
      </c>
    </row>
    <row r="86" spans="1:14" ht="15.75" thickBot="1" x14ac:dyDescent="0.3">
      <c r="A86" s="31">
        <f t="shared" si="14"/>
        <v>67</v>
      </c>
      <c r="B86" s="39" t="s">
        <v>84</v>
      </c>
      <c r="C86" s="40" t="s">
        <v>16</v>
      </c>
      <c r="D86" s="39"/>
      <c r="E86" s="40" t="s">
        <v>22</v>
      </c>
      <c r="F86" s="38" t="s">
        <v>22</v>
      </c>
      <c r="G86">
        <f t="shared" si="15"/>
        <v>0</v>
      </c>
      <c r="H86">
        <f t="shared" si="16"/>
        <v>0</v>
      </c>
    </row>
    <row r="88" spans="1:14" x14ac:dyDescent="0.25">
      <c r="L88">
        <f>(L5+L18+L35+L53+L71+L81)/6</f>
        <v>0</v>
      </c>
      <c r="N88">
        <f>(N5+N18+N35+N53+N71+N81)/6</f>
        <v>0</v>
      </c>
    </row>
  </sheetData>
  <mergeCells count="7">
    <mergeCell ref="K4:K49"/>
    <mergeCell ref="A78:F78"/>
    <mergeCell ref="A3:F3"/>
    <mergeCell ref="A16:F16"/>
    <mergeCell ref="A33:F33"/>
    <mergeCell ref="A51:F51"/>
    <mergeCell ref="A69:F69"/>
  </mergeCells>
  <dataValidations count="4">
    <dataValidation type="list" allowBlank="1" showInputMessage="1" showErrorMessage="1" sqref="C80:C86 C71:C76 C53:C67 C35:C49 C18:C31 C5:C14">
      <formula1>$J$4:$J$8</formula1>
    </dataValidation>
    <dataValidation type="list" allowBlank="1" showInputMessage="1" showErrorMessage="1" sqref="E71:F76 E18:F31 E35:F49 E53:F67 E80:F86">
      <formula1>"Y,N"</formula1>
    </dataValidation>
    <dataValidation type="list" allowBlank="1" showInputMessage="1" showErrorMessage="1" sqref="E5:E14">
      <formula1>"yes,no"</formula1>
    </dataValidation>
    <dataValidation type="list" allowBlank="1" showInputMessage="1" showErrorMessage="1" sqref="F5:F14">
      <formula1>"Yes,No"</formula1>
    </dataValidation>
  </dataValidations>
  <pageMargins left="0.7" right="0.7" top="0.75" bottom="0.75" header="0.3" footer="0.3"/>
  <pageSetup orientation="portrait" r:id="rId1"/>
  <headerFooter>
    <oddFooter>&amp;CNBCU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2021-02-03T08:38:02Z</dcterms:modified>
</cp:coreProperties>
</file>