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defaultThemeVersion="166925"/>
  <mc:AlternateContent xmlns:mc="http://schemas.openxmlformats.org/markup-compatibility/2006">
    <mc:Choice Requires="x15">
      <x15ac:absPath xmlns:x15ac="http://schemas.microsoft.com/office/spreadsheetml/2010/11/ac" url="https://upperu-my.sharepoint.com/personal/ss_sotelog_alum_up_edu_pe/Documents/(TRABAJO) Apoyo Sandro Macassi/proyecto1/archivos/2. Procesamiento de la información/"/>
    </mc:Choice>
  </mc:AlternateContent>
  <xr:revisionPtr revIDLastSave="11" documentId="13_ncr:1_{4E2B611A-090A-40E0-B058-226143AFC5D1}" xr6:coauthVersionLast="47" xr6:coauthVersionMax="47" xr10:uidLastSave="{93CDE845-222C-4BC5-A0FC-981E2769162F}"/>
  <bookViews>
    <workbookView xWindow="1140" yWindow="1140" windowWidth="16200" windowHeight="10510" xr2:uid="{CBE6B108-D0AF-4E21-91D6-1BB5B89965A3}"/>
  </bookViews>
  <sheets>
    <sheet name="Base General" sheetId="1" r:id="rId1"/>
    <sheet name="Cuadros (diferencia tipo HT)" sheetId="7" r:id="rId2"/>
    <sheet name="Cuadros (CuarenVsNormal)" sheetId="8" r:id="rId3"/>
    <sheet name="Tipos de Hashtags" sheetId="9" r:id="rId4"/>
    <sheet name="Métricas" sheetId="10" r:id="rId5"/>
  </sheets>
  <definedNames>
    <definedName name="_xlnm._FilterDatabase" localSheetId="0" hidden="1">'Base General'!$E$2:$AC$128</definedName>
    <definedName name="NoMetricMessage">'Base General'!$AF$3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09" i="1" l="1"/>
  <c r="Y109" i="1"/>
  <c r="Z109" i="1" l="1"/>
  <c r="W20" i="1"/>
  <c r="Y20" i="1"/>
  <c r="W64" i="1"/>
  <c r="Y64" i="1"/>
  <c r="W73" i="1"/>
  <c r="Y73" i="1"/>
  <c r="Z64" i="1" l="1"/>
  <c r="Z73" i="1"/>
  <c r="Z20" i="1"/>
  <c r="W22" i="1"/>
  <c r="Y22" i="1"/>
  <c r="Z22" i="1" l="1"/>
  <c r="W33" i="1"/>
  <c r="Y33" i="1"/>
  <c r="Z33" i="1" l="1"/>
  <c r="W78" i="1"/>
  <c r="Y78" i="1"/>
  <c r="Z78" i="1" l="1"/>
  <c r="W30" i="1"/>
  <c r="Y30" i="1"/>
  <c r="Z30" i="1" l="1"/>
  <c r="W122" i="1"/>
  <c r="Y122" i="1"/>
  <c r="Z122" i="1" l="1"/>
  <c r="W7" i="1"/>
  <c r="Y7" i="1"/>
  <c r="Z7" i="1" l="1"/>
  <c r="W128" i="1"/>
  <c r="Y128" i="1"/>
  <c r="Z128" i="1" l="1"/>
  <c r="W91" i="1"/>
  <c r="Y91" i="1"/>
  <c r="Z91" i="1" l="1"/>
  <c r="W15" i="1"/>
  <c r="Y15" i="1"/>
  <c r="Z15" i="1" l="1"/>
  <c r="W3" i="1"/>
  <c r="Y3" i="1"/>
  <c r="Z3" i="1" l="1"/>
  <c r="W115" i="1"/>
  <c r="Y115" i="1"/>
  <c r="Z115" i="1" l="1"/>
  <c r="W41" i="1"/>
  <c r="Y41" i="1"/>
  <c r="Z41" i="1" l="1"/>
  <c r="W120" i="1"/>
  <c r="Y120" i="1"/>
  <c r="Z120" i="1" l="1"/>
  <c r="W75" i="1"/>
  <c r="Y75" i="1"/>
  <c r="Z75" i="1" l="1"/>
  <c r="W23" i="1"/>
  <c r="Y23" i="1"/>
  <c r="Z23" i="1" l="1"/>
  <c r="W87" i="1"/>
  <c r="Y87" i="1"/>
  <c r="Z87" i="1" l="1"/>
  <c r="W14" i="1"/>
  <c r="Y14" i="1"/>
  <c r="Z14" i="1" l="1"/>
  <c r="W43" i="1"/>
  <c r="Y43" i="1"/>
  <c r="Z43" i="1" l="1"/>
  <c r="W116" i="1"/>
  <c r="Y116" i="1"/>
  <c r="Z116" i="1" l="1"/>
  <c r="W44" i="1"/>
  <c r="Y44" i="1"/>
  <c r="Z44" i="1" l="1"/>
  <c r="W8" i="1"/>
  <c r="Y8" i="1"/>
  <c r="Z8" i="1" l="1"/>
  <c r="W35" i="1"/>
  <c r="Y35" i="1"/>
  <c r="Z35" i="1" l="1"/>
  <c r="Y46" i="1"/>
  <c r="Y60" i="1" l="1"/>
  <c r="Y61" i="1" l="1"/>
  <c r="Y96" i="1"/>
  <c r="Y101" i="1"/>
  <c r="Y27" i="1"/>
  <c r="Y21" i="1"/>
  <c r="Y86" i="1"/>
  <c r="Y56" i="1"/>
  <c r="Y18" i="1"/>
  <c r="Y70" i="1"/>
  <c r="Y55" i="1"/>
  <c r="Y121" i="1"/>
  <c r="Y90" i="1"/>
  <c r="Y92" i="1"/>
  <c r="Y84" i="1"/>
  <c r="Y10" i="1"/>
  <c r="Y113" i="1"/>
  <c r="Y26" i="1"/>
  <c r="Y107" i="1"/>
  <c r="Y39" i="1"/>
  <c r="Y6" i="1"/>
  <c r="Y65" i="1"/>
  <c r="Y69" i="1"/>
  <c r="Y102" i="1"/>
  <c r="Y48" i="1"/>
  <c r="Y51" i="1"/>
  <c r="Y76" i="1"/>
  <c r="Y45" i="1"/>
  <c r="Y94" i="1"/>
  <c r="Y24" i="1"/>
  <c r="Y68" i="1"/>
  <c r="Y82" i="1"/>
  <c r="Y12" i="1"/>
  <c r="Y117" i="1"/>
  <c r="Y98" i="1"/>
  <c r="Y111" i="1"/>
  <c r="Y108" i="1"/>
  <c r="Y127" i="1"/>
  <c r="Y74" i="1"/>
  <c r="Y25" i="1"/>
  <c r="Y118" i="1"/>
  <c r="Y79" i="1"/>
  <c r="Y4" i="1"/>
  <c r="Y9" i="1"/>
  <c r="W61" i="1"/>
  <c r="Z61" i="1" s="1"/>
  <c r="W96" i="1"/>
  <c r="Z96" i="1" s="1"/>
  <c r="W101" i="1"/>
  <c r="Z101" i="1" s="1"/>
  <c r="W27" i="1"/>
  <c r="W21" i="1"/>
  <c r="Z21" i="1" s="1"/>
  <c r="W86" i="1"/>
  <c r="W56" i="1"/>
  <c r="W18" i="1"/>
  <c r="W70" i="1"/>
  <c r="W55" i="1"/>
  <c r="W121" i="1"/>
  <c r="W90" i="1"/>
  <c r="W92" i="1"/>
  <c r="W84" i="1"/>
  <c r="W10" i="1"/>
  <c r="W113" i="1"/>
  <c r="W26" i="1"/>
  <c r="Z26" i="1" s="1"/>
  <c r="W107" i="1"/>
  <c r="Z107" i="1" s="1"/>
  <c r="W39" i="1"/>
  <c r="Z39" i="1" s="1"/>
  <c r="W6" i="1"/>
  <c r="W65" i="1"/>
  <c r="W69" i="1"/>
  <c r="W102" i="1"/>
  <c r="W48" i="1"/>
  <c r="W51" i="1"/>
  <c r="W76" i="1"/>
  <c r="W45" i="1"/>
  <c r="W94" i="1"/>
  <c r="W24" i="1"/>
  <c r="W68" i="1"/>
  <c r="W82" i="1"/>
  <c r="W12" i="1"/>
  <c r="W117" i="1"/>
  <c r="Z117" i="1" s="1"/>
  <c r="W98" i="1"/>
  <c r="Z98" i="1" s="1"/>
  <c r="W111" i="1"/>
  <c r="Z111" i="1" s="1"/>
  <c r="W108" i="1"/>
  <c r="W127" i="1"/>
  <c r="Z127" i="1" s="1"/>
  <c r="W74" i="1"/>
  <c r="W25" i="1"/>
  <c r="W118" i="1"/>
  <c r="W79" i="1"/>
  <c r="W4" i="1"/>
  <c r="Z4" i="1" s="1"/>
  <c r="W9" i="1"/>
  <c r="Z9" i="1" s="1"/>
  <c r="W60" i="1"/>
  <c r="Z60" i="1" s="1"/>
  <c r="W46" i="1"/>
  <c r="Z46" i="1" s="1"/>
  <c r="W89" i="1"/>
  <c r="Y89" i="1"/>
  <c r="W52" i="1"/>
  <c r="Y52" i="1"/>
  <c r="W19" i="1"/>
  <c r="Y19" i="1"/>
  <c r="W31" i="1"/>
  <c r="Y31" i="1"/>
  <c r="W72" i="1"/>
  <c r="Y72" i="1"/>
  <c r="W53" i="1"/>
  <c r="Y53" i="1"/>
  <c r="W99" i="1"/>
  <c r="Y99" i="1"/>
  <c r="W93" i="1"/>
  <c r="Y93" i="1"/>
  <c r="W112" i="1"/>
  <c r="Y112" i="1"/>
  <c r="W77" i="1"/>
  <c r="Y77" i="1"/>
  <c r="W42" i="1"/>
  <c r="Y42" i="1"/>
  <c r="W50" i="1"/>
  <c r="Y50" i="1"/>
  <c r="W104" i="1"/>
  <c r="Y104" i="1"/>
  <c r="W28" i="1"/>
  <c r="Y28" i="1"/>
  <c r="W100" i="1"/>
  <c r="Y100" i="1"/>
  <c r="W81" i="1"/>
  <c r="Y81" i="1"/>
  <c r="W67" i="1"/>
  <c r="Y67" i="1"/>
  <c r="W83" i="1"/>
  <c r="Y83" i="1"/>
  <c r="W66" i="1"/>
  <c r="Y66" i="1"/>
  <c r="W29" i="1"/>
  <c r="Y29" i="1"/>
  <c r="W11" i="1"/>
  <c r="Y11" i="1"/>
  <c r="W5" i="1"/>
  <c r="Y5" i="1"/>
  <c r="W106" i="1"/>
  <c r="Y106" i="1"/>
  <c r="W85" i="1"/>
  <c r="Y85" i="1"/>
  <c r="W16" i="1"/>
  <c r="Y16" i="1"/>
  <c r="W125" i="1"/>
  <c r="Y125" i="1"/>
  <c r="W54" i="1"/>
  <c r="Y54" i="1"/>
  <c r="W63" i="1"/>
  <c r="Y63" i="1"/>
  <c r="W13" i="1"/>
  <c r="Y13" i="1"/>
  <c r="W40" i="1"/>
  <c r="Y40" i="1"/>
  <c r="W38" i="1"/>
  <c r="Y38" i="1"/>
  <c r="Z84" i="1" l="1"/>
  <c r="Z68" i="1"/>
  <c r="Z82" i="1"/>
  <c r="Z25" i="1"/>
  <c r="Z102" i="1"/>
  <c r="Z56" i="1"/>
  <c r="Z65" i="1"/>
  <c r="Z74" i="1"/>
  <c r="Z69" i="1"/>
  <c r="Z86" i="1"/>
  <c r="Z45" i="1"/>
  <c r="Z10" i="1"/>
  <c r="Z24" i="1"/>
  <c r="Z92" i="1"/>
  <c r="Z121" i="1"/>
  <c r="Z55" i="1"/>
  <c r="Z70" i="1"/>
  <c r="Z76" i="1"/>
  <c r="Z79" i="1"/>
  <c r="Z51" i="1"/>
  <c r="Z118" i="1"/>
  <c r="Z108" i="1"/>
  <c r="Z12" i="1"/>
  <c r="Z94" i="1"/>
  <c r="Z48" i="1"/>
  <c r="Z6" i="1"/>
  <c r="Z113" i="1"/>
  <c r="Z90" i="1"/>
  <c r="Z18" i="1"/>
  <c r="Z27" i="1"/>
  <c r="Z38" i="1"/>
  <c r="Z13" i="1"/>
  <c r="Z54" i="1"/>
  <c r="Z16" i="1"/>
  <c r="Z106" i="1"/>
  <c r="Z63" i="1"/>
  <c r="Z125" i="1"/>
  <c r="Z5" i="1"/>
  <c r="Z29" i="1"/>
  <c r="Z83" i="1"/>
  <c r="Z81" i="1"/>
  <c r="Z28" i="1"/>
  <c r="Z50" i="1"/>
  <c r="Z77" i="1"/>
  <c r="Z93" i="1"/>
  <c r="Z53" i="1"/>
  <c r="Z85" i="1"/>
  <c r="Z40" i="1"/>
  <c r="Z31" i="1"/>
  <c r="Z11" i="1"/>
  <c r="Z66" i="1"/>
  <c r="Z67" i="1"/>
  <c r="Z100" i="1"/>
  <c r="Z104" i="1"/>
  <c r="Z42" i="1"/>
  <c r="Z112" i="1"/>
  <c r="Z99" i="1"/>
  <c r="Z72" i="1"/>
  <c r="Z19" i="1"/>
  <c r="Z89" i="1"/>
  <c r="Z52" i="1"/>
  <c r="W110" i="1"/>
  <c r="Y110" i="1"/>
  <c r="Z110" i="1" l="1"/>
  <c r="W126" i="1"/>
  <c r="Y126" i="1"/>
  <c r="Z126" i="1" l="1"/>
  <c r="W32" i="1"/>
  <c r="Y32" i="1"/>
  <c r="Z32" i="1" l="1"/>
  <c r="W97" i="1"/>
  <c r="Y97" i="1"/>
  <c r="Z97" i="1" l="1"/>
  <c r="W37" i="1"/>
  <c r="Y37" i="1"/>
  <c r="Z37" i="1" l="1"/>
  <c r="W36" i="1"/>
  <c r="Y36" i="1"/>
  <c r="Z36" i="1" l="1"/>
  <c r="W119" i="1"/>
  <c r="Y119" i="1"/>
  <c r="Z119" i="1" l="1"/>
  <c r="W62" i="1"/>
  <c r="Y62" i="1"/>
  <c r="Z62" i="1" l="1"/>
  <c r="W34" i="1"/>
  <c r="Y34" i="1"/>
  <c r="Z34" i="1" l="1"/>
  <c r="W124" i="1"/>
  <c r="Y124" i="1"/>
  <c r="Z124" i="1" l="1"/>
  <c r="W49" i="1"/>
  <c r="Y49" i="1"/>
  <c r="Z49" i="1" l="1"/>
  <c r="W95" i="1"/>
  <c r="Y95" i="1"/>
  <c r="Z95" i="1" l="1"/>
  <c r="Y88" i="1"/>
  <c r="Y123" i="1"/>
  <c r="Y103" i="1"/>
  <c r="Y71" i="1"/>
  <c r="Y57" i="1"/>
  <c r="Y47" i="1"/>
  <c r="Y58" i="1"/>
  <c r="Y59" i="1"/>
  <c r="Y17" i="1"/>
  <c r="W88" i="1"/>
  <c r="Z88" i="1" s="1"/>
  <c r="W123" i="1"/>
  <c r="W103" i="1"/>
  <c r="W71" i="1"/>
  <c r="W57" i="1"/>
  <c r="Z57" i="1" s="1"/>
  <c r="W47" i="1"/>
  <c r="Z47" i="1" s="1"/>
  <c r="W58" i="1"/>
  <c r="W59" i="1"/>
  <c r="W17" i="1"/>
  <c r="Z17" i="1" l="1"/>
  <c r="Z59" i="1"/>
  <c r="Z123" i="1"/>
  <c r="Z71" i="1"/>
  <c r="Z58" i="1"/>
  <c r="Z103" i="1"/>
  <c r="Y105" i="1"/>
  <c r="W105" i="1"/>
  <c r="Z105" i="1" l="1"/>
  <c r="Y114" i="1"/>
  <c r="W114" i="1"/>
  <c r="Z114" i="1" l="1"/>
  <c r="Y80" i="1"/>
  <c r="W80" i="1"/>
  <c r="Z80" i="1" l="1"/>
</calcChain>
</file>

<file path=xl/sharedStrings.xml><?xml version="1.0" encoding="utf-8"?>
<sst xmlns="http://schemas.openxmlformats.org/spreadsheetml/2006/main" count="1092" uniqueCount="842">
  <si>
    <t>Hashtag</t>
  </si>
  <si>
    <t>Fecha</t>
  </si>
  <si>
    <t>Tipo</t>
  </si>
  <si>
    <t>Sentimiento Positivo</t>
  </si>
  <si>
    <t>Sentimiento Negativo</t>
  </si>
  <si>
    <t>Sent. Neg. %</t>
  </si>
  <si>
    <t>Coronavid19</t>
  </si>
  <si>
    <t>Average Geodesic Distance</t>
  </si>
  <si>
    <t>Graph Density</t>
  </si>
  <si>
    <t>Average Betweenness Centrality</t>
  </si>
  <si>
    <t>Average Closeness Centrality</t>
  </si>
  <si>
    <t>Average Eigenvector Centrality</t>
  </si>
  <si>
    <t>Vértices (usuarios)</t>
  </si>
  <si>
    <t>GeneralDelAire</t>
  </si>
  <si>
    <t>Político</t>
  </si>
  <si>
    <t>MilagrosLeiva</t>
  </si>
  <si>
    <t>Total Edges (interacciones)</t>
  </si>
  <si>
    <t>Connected components</t>
  </si>
  <si>
    <t>YoApoyoAlCapitanCueva</t>
  </si>
  <si>
    <t>Min. In-Degree</t>
  </si>
  <si>
    <t>Max. In-Degree</t>
  </si>
  <si>
    <t>Min. Out-Degree</t>
  </si>
  <si>
    <t>Max. Out-Degree</t>
  </si>
  <si>
    <t>YoMeSumo</t>
  </si>
  <si>
    <t>CuarentenaPeru</t>
  </si>
  <si>
    <t>tipsdeaislamiento</t>
  </si>
  <si>
    <t>YoPuedoYoPago</t>
  </si>
  <si>
    <t>NoTeQuieroEnCasaLatina</t>
  </si>
  <si>
    <t>t</t>
  </si>
  <si>
    <t>SiPudieraSalirYo</t>
  </si>
  <si>
    <t>CuarentenaSinLucro</t>
  </si>
  <si>
    <t>Piura</t>
  </si>
  <si>
    <t>CuandoEstoSeAcabe</t>
  </si>
  <si>
    <t>ElDoceDeAbrilYo</t>
  </si>
  <si>
    <t>RedDePersonas</t>
  </si>
  <si>
    <t>SueltaMiPlataMalditaAFP</t>
  </si>
  <si>
    <t>EnEstaCuarentenaSupe</t>
  </si>
  <si>
    <t>LiberenFranjaEducativa</t>
  </si>
  <si>
    <t>EnCuarentenaYoMeDedicoA</t>
  </si>
  <si>
    <t>ParaSobrevivirLaCuarentenaYo</t>
  </si>
  <si>
    <t>CuandoEstoTermineYo</t>
  </si>
  <si>
    <t>PeriodistasASusCasas</t>
  </si>
  <si>
    <t>AprendeEnCasa</t>
  </si>
  <si>
    <t>EnEstaCuarentenaSeMeAntoja</t>
  </si>
  <si>
    <t>coronavirusperu</t>
  </si>
  <si>
    <t>GraciasTecnicos</t>
  </si>
  <si>
    <t>FueraMatuk</t>
  </si>
  <si>
    <t>lodescubresencuarentena</t>
  </si>
  <si>
    <t>EstoTerminaraY</t>
  </si>
  <si>
    <t>UnidosDesdeCasa</t>
  </si>
  <si>
    <t>Butters</t>
  </si>
  <si>
    <t>ResucitoSi</t>
  </si>
  <si>
    <t>ExplotacionPerfecto</t>
  </si>
  <si>
    <t>sintonosyo</t>
  </si>
  <si>
    <t>temultosi</t>
  </si>
  <si>
    <t>CarreteraCentral</t>
  </si>
  <si>
    <t>Mintra</t>
  </si>
  <si>
    <t>AntesDeEstaCuarentenaYo</t>
  </si>
  <si>
    <t>Lúdico</t>
  </si>
  <si>
    <t>QuePaguenLosRicos</t>
  </si>
  <si>
    <t>UnMesSinPoder</t>
  </si>
  <si>
    <t>BonoUniversal</t>
  </si>
  <si>
    <t>OtroFindeSin</t>
  </si>
  <si>
    <t>AhoraMeHaceMuchaFalta</t>
  </si>
  <si>
    <t>TrabajandoConFuerza</t>
  </si>
  <si>
    <t>Dia36</t>
  </si>
  <si>
    <t>YoYaNoRecuerdo</t>
  </si>
  <si>
    <t>CuandoPaseLa40TenaYo</t>
  </si>
  <si>
    <t>Dia37</t>
  </si>
  <si>
    <t>EstoAcabaraCuando</t>
  </si>
  <si>
    <t>Dia38</t>
  </si>
  <si>
    <t>KeikoLibertad</t>
  </si>
  <si>
    <t>Dia40</t>
  </si>
  <si>
    <t>LaCuatentenaSeExtiendeHasta</t>
  </si>
  <si>
    <t>BonoUniversalFamiliar</t>
  </si>
  <si>
    <t>BonoUniversalparaResistir</t>
  </si>
  <si>
    <t>TerminaTodoYYo</t>
  </si>
  <si>
    <t>EmpatiaUsil</t>
  </si>
  <si>
    <t>OrgulloPUCP</t>
  </si>
  <si>
    <t>MarionetaAlva</t>
  </si>
  <si>
    <t>En40tenaAprendí</t>
  </si>
  <si>
    <t>ParaPagarUnaBoletaPUCP</t>
  </si>
  <si>
    <t>deyapatucovid</t>
  </si>
  <si>
    <t>MensajeQueYoEspero</t>
  </si>
  <si>
    <t>NoSeanFrescos</t>
  </si>
  <si>
    <t>PaltaEmocionada</t>
  </si>
  <si>
    <t>CuandoVuelvaASalir</t>
  </si>
  <si>
    <t>DigoNomás</t>
  </si>
  <si>
    <t>NarcoIndultos</t>
  </si>
  <si>
    <t>VizcarraNoSeasFresco</t>
  </si>
  <si>
    <t>ConLaCuarentenaAprendí</t>
  </si>
  <si>
    <t>Día49</t>
  </si>
  <si>
    <t>Día51</t>
  </si>
  <si>
    <t>Día52</t>
  </si>
  <si>
    <t>CorrupciónSinMascarilla</t>
  </si>
  <si>
    <t>Dia50</t>
  </si>
  <si>
    <t>SiLaCuarentenaSigue</t>
  </si>
  <si>
    <t>Dia53</t>
  </si>
  <si>
    <t>Dia54</t>
  </si>
  <si>
    <t>FueraZamora</t>
  </si>
  <si>
    <t>Dia56</t>
  </si>
  <si>
    <t>Dia57</t>
  </si>
  <si>
    <t>Dia58</t>
  </si>
  <si>
    <t>Dia59</t>
  </si>
  <si>
    <t>Dia60</t>
  </si>
  <si>
    <t>Dia61</t>
  </si>
  <si>
    <t>Dia62</t>
  </si>
  <si>
    <t>Dia63</t>
  </si>
  <si>
    <t>Dia64</t>
  </si>
  <si>
    <t>Dia65</t>
  </si>
  <si>
    <t>Dia67</t>
  </si>
  <si>
    <t>Dia69</t>
  </si>
  <si>
    <t>SinPandemiaYo</t>
  </si>
  <si>
    <t>EnCuarentenaElAmorEs</t>
  </si>
  <si>
    <t>BonoRural</t>
  </si>
  <si>
    <t>NiEnCuarentena</t>
  </si>
  <si>
    <t>TeCuidoPeru</t>
  </si>
  <si>
    <t>NoSalgoCuando</t>
  </si>
  <si>
    <t>SiFueraUnVirusYo</t>
  </si>
  <si>
    <t>IdiotasEnCuarentena</t>
  </si>
  <si>
    <t>MafiaMoqueguana</t>
  </si>
  <si>
    <t>BonoFamiliarUniversal</t>
  </si>
  <si>
    <t>VizcarraEsElProblema</t>
  </si>
  <si>
    <t>SinBonoYo</t>
  </si>
  <si>
    <t>CuandoTeVeaDeNuevo</t>
  </si>
  <si>
    <t>floreocomovizcarra</t>
  </si>
  <si>
    <t>UnMesMásSin</t>
  </si>
  <si>
    <t>MientoComoPeru21</t>
  </si>
  <si>
    <t>FueraMolinelli</t>
  </si>
  <si>
    <t>13diasmassin</t>
  </si>
  <si>
    <t>saliendodecuarentena</t>
  </si>
  <si>
    <t>TeFumigoSi</t>
  </si>
  <si>
    <t>PrometoQueAlSalirDeEsta</t>
  </si>
  <si>
    <t>YoDoyPositivoA</t>
  </si>
  <si>
    <t>YoYaMeOlvideDe</t>
  </si>
  <si>
    <t>SinReusYo</t>
  </si>
  <si>
    <t>ExtrañoTodoMenos</t>
  </si>
  <si>
    <t>CuandoAcabeLaCuarentenaYo</t>
  </si>
  <si>
    <t/>
  </si>
  <si>
    <t>JuroQueSiSobrevivo</t>
  </si>
  <si>
    <t>AlBordeDelColapsoYo</t>
  </si>
  <si>
    <t>suspensionperfecta</t>
  </si>
  <si>
    <t>Cuartiles de Sentimiento (Polaridad)</t>
  </si>
  <si>
    <t>Periodo 
(1:cuarentena; 2:reanudación)</t>
  </si>
  <si>
    <t>Sentimiento General 
(%-%)</t>
  </si>
  <si>
    <t>Sent. Pos. 
%</t>
  </si>
  <si>
    <t>Semana de recolección</t>
  </si>
  <si>
    <t>3,3984</t>
  </si>
  <si>
    <t>2,815126</t>
  </si>
  <si>
    <t>3,259358</t>
  </si>
  <si>
    <t>1,674825</t>
  </si>
  <si>
    <t>4,476599</t>
  </si>
  <si>
    <t>2,506058</t>
  </si>
  <si>
    <t>5,872105</t>
  </si>
  <si>
    <t>2,939111</t>
  </si>
  <si>
    <t>1,893785</t>
  </si>
  <si>
    <t>4,859269</t>
  </si>
  <si>
    <t>2,022456</t>
  </si>
  <si>
    <t>1,932119</t>
  </si>
  <si>
    <t>3,080524</t>
  </si>
  <si>
    <t>1,080882</t>
  </si>
  <si>
    <t>4,117204</t>
  </si>
  <si>
    <t>1,660245</t>
  </si>
  <si>
    <t>2,663719</t>
  </si>
  <si>
    <t>0,44898</t>
  </si>
  <si>
    <t>2,20433</t>
  </si>
  <si>
    <t>2,876453</t>
  </si>
  <si>
    <t>2,695652</t>
  </si>
  <si>
    <t>2,509003</t>
  </si>
  <si>
    <t>1,105386</t>
  </si>
  <si>
    <t>1,039151</t>
  </si>
  <si>
    <t>1,803132</t>
  </si>
  <si>
    <t>2,495647</t>
  </si>
  <si>
    <t>2,986968</t>
  </si>
  <si>
    <t>3,520769</t>
  </si>
  <si>
    <t>1,986641</t>
  </si>
  <si>
    <t>0,677966</t>
  </si>
  <si>
    <t>4,389068</t>
  </si>
  <si>
    <t>3,568313</t>
  </si>
  <si>
    <t>3,202775</t>
  </si>
  <si>
    <t>2,953372</t>
  </si>
  <si>
    <t>3,648741</t>
  </si>
  <si>
    <t>4,699458</t>
  </si>
  <si>
    <t>1,840326</t>
  </si>
  <si>
    <t>5,45667</t>
  </si>
  <si>
    <t>4,811462</t>
  </si>
  <si>
    <t>7,481422</t>
  </si>
  <si>
    <t>7,685478</t>
  </si>
  <si>
    <t>4,654465</t>
  </si>
  <si>
    <t>5,288465</t>
  </si>
  <si>
    <t>3,462876</t>
  </si>
  <si>
    <t>4,211958</t>
  </si>
  <si>
    <t>5,047819</t>
  </si>
  <si>
    <t>4,116226</t>
  </si>
  <si>
    <t>3,223266</t>
  </si>
  <si>
    <t>2,095297</t>
  </si>
  <si>
    <t>2,086162</t>
  </si>
  <si>
    <t>3,223038</t>
  </si>
  <si>
    <t>2,668486</t>
  </si>
  <si>
    <t>3,448535</t>
  </si>
  <si>
    <t>3,063852</t>
  </si>
  <si>
    <t>3,061968</t>
  </si>
  <si>
    <t>3,235652</t>
  </si>
  <si>
    <t>2,501178</t>
  </si>
  <si>
    <t>3,056259</t>
  </si>
  <si>
    <t>5,210515</t>
  </si>
  <si>
    <t>2,804833</t>
  </si>
  <si>
    <t>2,436688</t>
  </si>
  <si>
    <t>4,207216</t>
  </si>
  <si>
    <t>5,312895</t>
  </si>
  <si>
    <t>4,438656</t>
  </si>
  <si>
    <t>6,174714</t>
  </si>
  <si>
    <t>2,721785</t>
  </si>
  <si>
    <t>2,791842</t>
  </si>
  <si>
    <t>2,812133</t>
  </si>
  <si>
    <t>3,25751</t>
  </si>
  <si>
    <t>4,134654</t>
  </si>
  <si>
    <t>3,116147</t>
  </si>
  <si>
    <t>3,083049</t>
  </si>
  <si>
    <t>3,220668</t>
  </si>
  <si>
    <t>3,774106</t>
  </si>
  <si>
    <t>1,857143</t>
  </si>
  <si>
    <t>2,904794</t>
  </si>
  <si>
    <t>1,943662</t>
  </si>
  <si>
    <t>4,353295</t>
  </si>
  <si>
    <t>2,038974</t>
  </si>
  <si>
    <t>2,047009</t>
  </si>
  <si>
    <t>2,984679</t>
  </si>
  <si>
    <t>0,430769</t>
  </si>
  <si>
    <t>4,950612</t>
  </si>
  <si>
    <t>4,176555</t>
  </si>
  <si>
    <t>4,830898</t>
  </si>
  <si>
    <t>3,097496</t>
  </si>
  <si>
    <t>3,999335</t>
  </si>
  <si>
    <t>4,29751</t>
  </si>
  <si>
    <t>2,941547</t>
  </si>
  <si>
    <t>5,81174</t>
  </si>
  <si>
    <t>5,674165</t>
  </si>
  <si>
    <t>2,944611</t>
  </si>
  <si>
    <t>4,583565</t>
  </si>
  <si>
    <t>3,557352</t>
  </si>
  <si>
    <t>3,438787</t>
  </si>
  <si>
    <t>2,259711</t>
  </si>
  <si>
    <t>2,88598</t>
  </si>
  <si>
    <t>0,727273</t>
  </si>
  <si>
    <t>2,802998</t>
  </si>
  <si>
    <t>3,02873</t>
  </si>
  <si>
    <t>3,419297</t>
  </si>
  <si>
    <t>2,711382</t>
  </si>
  <si>
    <t>2,713246</t>
  </si>
  <si>
    <t>0,166667</t>
  </si>
  <si>
    <t>2,42215</t>
  </si>
  <si>
    <t>4,815341</t>
  </si>
  <si>
    <t>4,030726</t>
  </si>
  <si>
    <t>3,552522</t>
  </si>
  <si>
    <t>3,039007</t>
  </si>
  <si>
    <t>2,679986</t>
  </si>
  <si>
    <t>3,075145</t>
  </si>
  <si>
    <t>2,936013</t>
  </si>
  <si>
    <t>4,179468</t>
  </si>
  <si>
    <t>3,62243</t>
  </si>
  <si>
    <t>3,230743</t>
  </si>
  <si>
    <t>2,932123</t>
  </si>
  <si>
    <t>2,873739</t>
  </si>
  <si>
    <t>5,501644</t>
  </si>
  <si>
    <t>6,301499</t>
  </si>
  <si>
    <t>5,924146</t>
  </si>
  <si>
    <t>2,971337</t>
  </si>
  <si>
    <t>2,750724</t>
  </si>
  <si>
    <t>2,775067</t>
  </si>
  <si>
    <t>2,994762</t>
  </si>
  <si>
    <t>3,332228</t>
  </si>
  <si>
    <t>0,00192364604912696</t>
  </si>
  <si>
    <t>0,00563787158699096</t>
  </si>
  <si>
    <t>0,0105804698116871</t>
  </si>
  <si>
    <t>0,00695127952755905</t>
  </si>
  <si>
    <t>0,00450240645862444</t>
  </si>
  <si>
    <t>0,00110664153229878</t>
  </si>
  <si>
    <t>0,00552157662249405</t>
  </si>
  <si>
    <t>0,0025089605734767</t>
  </si>
  <si>
    <t>0,00227593784335269</t>
  </si>
  <si>
    <t>0,00272855675398048</t>
  </si>
  <si>
    <t>0,00130410654827969</t>
  </si>
  <si>
    <t>0,00563539025077487</t>
  </si>
  <si>
    <t>0,00186632160453889</t>
  </si>
  <si>
    <t>0,00529220779220779</t>
  </si>
  <si>
    <t>0,00588066551921974</t>
  </si>
  <si>
    <t>0,000553493770006759</t>
  </si>
  <si>
    <t>0,00828655439721999</t>
  </si>
  <si>
    <t>0,00998711340206185</t>
  </si>
  <si>
    <t>0,0170940170940171</t>
  </si>
  <si>
    <t>0,00476190476190476</t>
  </si>
  <si>
    <t>0,00677091126739488</t>
  </si>
  <si>
    <t>0,0162790697674419</t>
  </si>
  <si>
    <t>0,00554947060971157</t>
  </si>
  <si>
    <t>0,000698878017453062</t>
  </si>
  <si>
    <t>0,000632930838479737</t>
  </si>
  <si>
    <t>0,0091324200913242</t>
  </si>
  <si>
    <t>0,00331262939958592</t>
  </si>
  <si>
    <t>0,00182184381580152</t>
  </si>
  <si>
    <t>0,00131255037797094</t>
  </si>
  <si>
    <t>0,00151792560599659</t>
  </si>
  <si>
    <t>0,0185185185185185</t>
  </si>
  <si>
    <t>0,00152439024390244</t>
  </si>
  <si>
    <t>0,00157269611755317</t>
  </si>
  <si>
    <t>0,00150620556693578</t>
  </si>
  <si>
    <t>0,000726891608628034</t>
  </si>
  <si>
    <t>0,00171590067963125</t>
  </si>
  <si>
    <t>0,00124345075693556</t>
  </si>
  <si>
    <t>0,00264237094660297</t>
  </si>
  <si>
    <t>0,00168531565133306</t>
  </si>
  <si>
    <t>0,00161661255411255</t>
  </si>
  <si>
    <t>0,00186589266674565</t>
  </si>
  <si>
    <t>0,00157831012712964</t>
  </si>
  <si>
    <t>0,00154653410660039</t>
  </si>
  <si>
    <t>0,00187824445493157</t>
  </si>
  <si>
    <t>0,00235287826528702</t>
  </si>
  <si>
    <t>0,00149278579356271</t>
  </si>
  <si>
    <t>0,00147138285049254</t>
  </si>
  <si>
    <t>0,00177408339024837</t>
  </si>
  <si>
    <t>0,00203252032520325</t>
  </si>
  <si>
    <t>0,00221687115391966</t>
  </si>
  <si>
    <t>0,0269387755102041</t>
  </si>
  <si>
    <t>0,0130693069306931</t>
  </si>
  <si>
    <t>0,00509681510022923</t>
  </si>
  <si>
    <t>0,00785659801678108</t>
  </si>
  <si>
    <t>0,00520035475288237</t>
  </si>
  <si>
    <t>0,00803124078986148</t>
  </si>
  <si>
    <t>0,00406571985519354</t>
  </si>
  <si>
    <t>0,0147243107769424</t>
  </si>
  <si>
    <t>0,0119298245614035</t>
  </si>
  <si>
    <t>0,00274532710280374</t>
  </si>
  <si>
    <t>0,00697674418604651</t>
  </si>
  <si>
    <t>0,00907787864309603</t>
  </si>
  <si>
    <t>0,00233644859813084</t>
  </si>
  <si>
    <t>0,00350470897020225</t>
  </si>
  <si>
    <t>0,00265957446808511</t>
  </si>
  <si>
    <t>0,00184437639198218</t>
  </si>
  <si>
    <t>0,00346100599907707</t>
  </si>
  <si>
    <t>0,0170868347338936</t>
  </si>
  <si>
    <t>0,00608070757324489</t>
  </si>
  <si>
    <t>0,00780645161290323</t>
  </si>
  <si>
    <t>0,00320098239869013</t>
  </si>
  <si>
    <t>0,00495557074504443</t>
  </si>
  <si>
    <t>0,00960539979231568</t>
  </si>
  <si>
    <t>0,00766343446981545</t>
  </si>
  <si>
    <t>0,00564936287740883</t>
  </si>
  <si>
    <t>0,023015873015873</t>
  </si>
  <si>
    <t>0,00403787245892509</t>
  </si>
  <si>
    <t>0,0512820512820513</t>
  </si>
  <si>
    <t>0,000947776370822302</t>
  </si>
  <si>
    <t>0,00314565159925985</t>
  </si>
  <si>
    <t>0,00369496855345912</t>
  </si>
  <si>
    <t>0,00738382333017206</t>
  </si>
  <si>
    <t>0,00609756097560976</t>
  </si>
  <si>
    <t>0,0014239960581424</t>
  </si>
  <si>
    <t>0,00190105359596885</t>
  </si>
  <si>
    <t>0,00149087294853458</t>
  </si>
  <si>
    <t>0,00590062111801242</t>
  </si>
  <si>
    <t>0,000939089945982709</t>
  </si>
  <si>
    <t>0,00351744793480532</t>
  </si>
  <si>
    <t>0,0094894413258487</t>
  </si>
  <si>
    <t>0,00122487864628227</t>
  </si>
  <si>
    <t>0,00129859719438878</t>
  </si>
  <si>
    <t>0,00774336283185841</t>
  </si>
  <si>
    <t>0,00297758447641352</t>
  </si>
  <si>
    <t>0,00429092469427162</t>
  </si>
  <si>
    <t>0,0045662100456621</t>
  </si>
  <si>
    <t>0,0365591397849462</t>
  </si>
  <si>
    <t>0,0131956397016638</t>
  </si>
  <si>
    <t>0,0285714285714286</t>
  </si>
  <si>
    <t>0,00856697819314642</t>
  </si>
  <si>
    <t>0,00141425763459418</t>
  </si>
  <si>
    <t>0,00690032858707557</t>
  </si>
  <si>
    <t>0,0122549019607843</t>
  </si>
  <si>
    <t>0,00592917045029646</t>
  </si>
  <si>
    <t>0,0111111111111111</t>
  </si>
  <si>
    <t>0,00717009916094584</t>
  </si>
  <si>
    <t>0,00195520989913513</t>
  </si>
  <si>
    <t>0,00418257865066376</t>
  </si>
  <si>
    <t>0,00180875661967629</t>
  </si>
  <si>
    <t>0,00682839173405211</t>
  </si>
  <si>
    <t>0,00692063492063492</t>
  </si>
  <si>
    <t>0,00668896321070234</t>
  </si>
  <si>
    <t>0,00598585162343552</t>
  </si>
  <si>
    <t>0,00354573484069887</t>
  </si>
  <si>
    <t>0,00742432895488292</t>
  </si>
  <si>
    <t>0,00602696272799366</t>
  </si>
  <si>
    <t>0,00186395637334542</t>
  </si>
  <si>
    <t>0,00365521003818876</t>
  </si>
  <si>
    <t>0,00133701304269866</t>
  </si>
  <si>
    <t>0,00183651964473882</t>
  </si>
  <si>
    <t>0,000902386876837607</t>
  </si>
  <si>
    <t>0,00481789972235832</t>
  </si>
  <si>
    <t>0,00235055482639303</t>
  </si>
  <si>
    <t>0,0053583077066443</t>
  </si>
  <si>
    <t>0,0065324384787472</t>
  </si>
  <si>
    <t>0,009865005192108</t>
  </si>
  <si>
    <t>60,0366972477064</t>
  </si>
  <si>
    <t>162,149659863946</t>
  </si>
  <si>
    <t>77,2352941372549</t>
  </si>
  <si>
    <t>133,031250007813</t>
  </si>
  <si>
    <t>4,3859649122807</t>
  </si>
  <si>
    <t>143,782786885246</t>
  </si>
  <si>
    <t>20,3853211009174</t>
  </si>
  <si>
    <t>245,892857142857</t>
  </si>
  <si>
    <t>25,7184115523466</t>
  </si>
  <si>
    <t>5,46892655367232</t>
  </si>
  <si>
    <t>101,077647058824</t>
  </si>
  <si>
    <t>130,319526627219</t>
  </si>
  <si>
    <t>4,96478873239437</t>
  </si>
  <si>
    <t>192,431818164773</t>
  </si>
  <si>
    <t>1,26190476190476</t>
  </si>
  <si>
    <t>41,1647855530474</t>
  </si>
  <si>
    <t>5,33333333333333</t>
  </si>
  <si>
    <t>78,5773195979381</t>
  </si>
  <si>
    <t>15,8333333333333</t>
  </si>
  <si>
    <t>132,878048762195</t>
  </si>
  <si>
    <t>100,767441883721</t>
  </si>
  <si>
    <t>90,867469873494</t>
  </si>
  <si>
    <t>1,2621359223301</t>
  </si>
  <si>
    <t>1,10332749562172</t>
  </si>
  <si>
    <t>5,91780821917808</t>
  </si>
  <si>
    <t>79,0909090952381</t>
  </si>
  <si>
    <t>35,5468277945619</t>
  </si>
  <si>
    <t>44,4289044289044</t>
  </si>
  <si>
    <t>9,66480446648045</t>
  </si>
  <si>
    <t>0,296296296296296</t>
  </si>
  <si>
    <t>106,520325203252</t>
  </si>
  <si>
    <t>43,1117318435754</t>
  </si>
  <si>
    <t>46,9509043901809</t>
  </si>
  <si>
    <t>24,027950310559</t>
  </si>
  <si>
    <t>81,1347150259067</t>
  </si>
  <si>
    <t>281,647294589178</t>
  </si>
  <si>
    <t>7,61467889908257</t>
  </si>
  <si>
    <t>298,356955380577</t>
  </si>
  <si>
    <t>185,148051948052</t>
  </si>
  <si>
    <t>396,331521736413</t>
  </si>
  <si>
    <t>280,804289544236</t>
  </si>
  <si>
    <t>254,582159624413</t>
  </si>
  <si>
    <t>256,466257668712</t>
  </si>
  <si>
    <t>50,6350364963504</t>
  </si>
  <si>
    <t>159,383529411765</t>
  </si>
  <si>
    <t>480,794297350305</t>
  </si>
  <si>
    <t>106,547550432277</t>
  </si>
  <si>
    <t>48,6458333333333</t>
  </si>
  <si>
    <t>71,7345679012346</t>
  </si>
  <si>
    <t>34,28</t>
  </si>
  <si>
    <t>171,821782188119</t>
  </si>
  <si>
    <t>151,56650246798</t>
  </si>
  <si>
    <t>148,486956521739</t>
  </si>
  <si>
    <t>101,240506322785</t>
  </si>
  <si>
    <t>160,547008564103</t>
  </si>
  <si>
    <t>97,7684210578947</t>
  </si>
  <si>
    <t>34,5263157894737</t>
  </si>
  <si>
    <t>77,9473684342105</t>
  </si>
  <si>
    <t>561,339563862928</t>
  </si>
  <si>
    <t>90,6307692307693</t>
  </si>
  <si>
    <t>39,4782608804348</t>
  </si>
  <si>
    <t>657,627039636364</t>
  </si>
  <si>
    <t>575,866666662745</t>
  </si>
  <si>
    <t>481,732522799392</t>
  </si>
  <si>
    <t>733,077951002227</t>
  </si>
  <si>
    <t>40,7575757575758</t>
  </si>
  <si>
    <t>96,0941176705883</t>
  </si>
  <si>
    <t>112,962962962963</t>
  </si>
  <si>
    <t>138,672000008</t>
  </si>
  <si>
    <t>704,434285708571</t>
  </si>
  <si>
    <t>74,015037593985</t>
  </si>
  <si>
    <t>91,5740740833333</t>
  </si>
  <si>
    <t>162,086330942446</t>
  </si>
  <si>
    <t>257,039106134078</t>
  </si>
  <si>
    <t>151,157894736842</t>
  </si>
  <si>
    <t>6,15384615384615</t>
  </si>
  <si>
    <t>75,1859099804305</t>
  </si>
  <si>
    <t>6,1948717948718</t>
  </si>
  <si>
    <t>7,125</t>
  </si>
  <si>
    <t>79,5737705</t>
  </si>
  <si>
    <t>0,0975609756097561</t>
  </si>
  <si>
    <t>137,747228381375</t>
  </si>
  <si>
    <t>7374,666667</t>
  </si>
  <si>
    <t>423,244979921687</t>
  </si>
  <si>
    <t>94,1366459689441</t>
  </si>
  <si>
    <t>3061,18679868778</t>
  </si>
  <si>
    <t>516,353741503401</t>
  </si>
  <si>
    <t>64,7586206896552</t>
  </si>
  <si>
    <t>204,710638293617</t>
  </si>
  <si>
    <t>218,76</t>
  </si>
  <si>
    <t>98,8672566283186</t>
  </si>
  <si>
    <t>185,224489795918</t>
  </si>
  <si>
    <t>249,257383966245</t>
  </si>
  <si>
    <t>169,187214625571</t>
  </si>
  <si>
    <t>37,6129032258064</t>
  </si>
  <si>
    <t>102,21428572619</t>
  </si>
  <si>
    <t>0,4</t>
  </si>
  <si>
    <t>78,9629629537037</t>
  </si>
  <si>
    <t>77,8288508508558</t>
  </si>
  <si>
    <t>131,204819289157</t>
  </si>
  <si>
    <t>141,33333335</t>
  </si>
  <si>
    <t>95,6701030824743</t>
  </si>
  <si>
    <t>50,7999999826087</t>
  </si>
  <si>
    <t>735,617715615385</t>
  </si>
  <si>
    <t>375,404255323404</t>
  </si>
  <si>
    <t>34,6341463414634</t>
  </si>
  <si>
    <t>55,2452830188679</t>
  </si>
  <si>
    <t>79,0793650793651</t>
  </si>
  <si>
    <t>47,8260869565217</t>
  </si>
  <si>
    <t>71,4630872416107</t>
  </si>
  <si>
    <t>60,7285714285714</t>
  </si>
  <si>
    <t>69,1067961165049</t>
  </si>
  <si>
    <t>269,661538451282</t>
  </si>
  <si>
    <t>145,609022553885</t>
  </si>
  <si>
    <t>91,8723404255319</t>
  </si>
  <si>
    <t>424,891518737673</t>
  </si>
  <si>
    <t>269,430136989041</t>
  </si>
  <si>
    <t>1221,45130641686</t>
  </si>
  <si>
    <t>117,96178343949</t>
  </si>
  <si>
    <t>105,28275862069</t>
  </si>
  <si>
    <t>68,8027211156462</t>
  </si>
  <si>
    <t>183,8</t>
  </si>
  <si>
    <t>196,388888888889</t>
  </si>
  <si>
    <t>0,0169774541284404</t>
  </si>
  <si>
    <t>0,135880081632653</t>
  </si>
  <si>
    <t>0,146280401960784</t>
  </si>
  <si>
    <t>0,141358640625</t>
  </si>
  <si>
    <t>0,0188837631578947</t>
  </si>
  <si>
    <t>0,0190285819672131</t>
  </si>
  <si>
    <t>0,0437599266055046</t>
  </si>
  <si>
    <t>0,0314841642857143</t>
  </si>
  <si>
    <t>0,0153003321299639</t>
  </si>
  <si>
    <t>0,0110856271186441</t>
  </si>
  <si>
    <t>0,0131946635294118</t>
  </si>
  <si>
    <t>0,369301674556213</t>
  </si>
  <si>
    <t>0,00577517253521125</t>
  </si>
  <si>
    <t>0,173220471590909</t>
  </si>
  <si>
    <t>0,0184884523809524</t>
  </si>
  <si>
    <t>0,00360435440180586</t>
  </si>
  <si>
    <t>0,0357162528735632</t>
  </si>
  <si>
    <t>0,179393721649485</t>
  </si>
  <si>
    <t>0,0313394074074074</t>
  </si>
  <si>
    <t>0,0421491</t>
  </si>
  <si>
    <t>0,150163176829268</t>
  </si>
  <si>
    <t>0,25417026744186</t>
  </si>
  <si>
    <t>0,142420096385542</t>
  </si>
  <si>
    <t>0,00183505242718447</t>
  </si>
  <si>
    <t>0,00190228371278459</t>
  </si>
  <si>
    <t>0,0357779589041096</t>
  </si>
  <si>
    <t>0,089994471861472</t>
  </si>
  <si>
    <t>0,017037250755287</t>
  </si>
  <si>
    <t>0,0116623869463869</t>
  </si>
  <si>
    <t>0,0104655698324022</t>
  </si>
  <si>
    <t>0,0385567777777778</t>
  </si>
  <si>
    <t>0,0196869891598916</t>
  </si>
  <si>
    <t>0,0126789357541899</t>
  </si>
  <si>
    <t>0,0165513100775193</t>
  </si>
  <si>
    <t>0,00643506366459629</t>
  </si>
  <si>
    <t>0,0219561062176166</t>
  </si>
  <si>
    <t>0,0332142064128257</t>
  </si>
  <si>
    <t>0,0160991926605505</t>
  </si>
  <si>
    <t>0,0335371758530184</t>
  </si>
  <si>
    <t>0,0269255584415584</t>
  </si>
  <si>
    <t>0,0234749130434782</t>
  </si>
  <si>
    <t>0,0157007479892761</t>
  </si>
  <si>
    <t>0,0356929976525822</t>
  </si>
  <si>
    <t>0,0355453098159509</t>
  </si>
  <si>
    <t>0,0215145766423358</t>
  </si>
  <si>
    <t>0,0282182823529411</t>
  </si>
  <si>
    <t>0,0493438452138492</t>
  </si>
  <si>
    <t>0,0241379337175792</t>
  </si>
  <si>
    <t>0,022629</t>
  </si>
  <si>
    <t>0,0943582592592591</t>
  </si>
  <si>
    <t>0,28773656</t>
  </si>
  <si>
    <t>0,238841049504951</t>
  </si>
  <si>
    <t>0,167713911330049</t>
  </si>
  <si>
    <t>0,153118817391304</t>
  </si>
  <si>
    <t>0,100192063291139</t>
  </si>
  <si>
    <t>0,218317205128205</t>
  </si>
  <si>
    <t>0,0706955368421052</t>
  </si>
  <si>
    <t>0,152903684210526</t>
  </si>
  <si>
    <t>0,161439065789474</t>
  </si>
  <si>
    <t>0,0840913800623054</t>
  </si>
  <si>
    <t>0,136311853846154</t>
  </si>
  <si>
    <t>0,115094923913044</t>
  </si>
  <si>
    <t>0,116013913752914</t>
  </si>
  <si>
    <t>0,100135062745098</t>
  </si>
  <si>
    <t>0,098053349544073</t>
  </si>
  <si>
    <t>0,0524385946547882</t>
  </si>
  <si>
    <t>0,0423279949494949</t>
  </si>
  <si>
    <t>0,224326741176471</t>
  </si>
  <si>
    <t>0,164255518518519</t>
  </si>
  <si>
    <t>0,150974432</t>
  </si>
  <si>
    <t>0,160523711428571</t>
  </si>
  <si>
    <t>0,0825266466165414</t>
  </si>
  <si>
    <t>0,131065814814815</t>
  </si>
  <si>
    <t>0,165770122302158</t>
  </si>
  <si>
    <t>0,141244938547486</t>
  </si>
  <si>
    <t>0,104091611111111</t>
  </si>
  <si>
    <t>0,145245447368421</t>
  </si>
  <si>
    <t>0,167888769230769</t>
  </si>
  <si>
    <t>0,0102505596868885</t>
  </si>
  <si>
    <t>0,0100064461538462</t>
  </si>
  <si>
    <t>0,014684375</t>
  </si>
  <si>
    <t>0,107692401639344</t>
  </si>
  <si>
    <t>0,0130080975609756</t>
  </si>
  <si>
    <t>0,0161588492239467</t>
  </si>
  <si>
    <t>0,0274044662162162</t>
  </si>
  <si>
    <t>0,0474963514056227</t>
  </si>
  <si>
    <t>0,0888091925465839</t>
  </si>
  <si>
    <t>0,171407277227724</t>
  </si>
  <si>
    <t>0,126444346938775</t>
  </si>
  <si>
    <t>0,126969931034483</t>
  </si>
  <si>
    <t>0,0160808893617021</t>
  </si>
  <si>
    <t>0,017625136</t>
  </si>
  <si>
    <t>0,152166327433628</t>
  </si>
  <si>
    <t>0,0471657020408163</t>
  </si>
  <si>
    <t>0,117198451476793</t>
  </si>
  <si>
    <t>0,0930473378995435</t>
  </si>
  <si>
    <t>0,407515903225806</t>
  </si>
  <si>
    <t>0,222762285714286</t>
  </si>
  <si>
    <t>0,0685715333333333</t>
  </si>
  <si>
    <t>0,142375833333333</t>
  </si>
  <si>
    <t>0,0304742273838632</t>
  </si>
  <si>
    <t>0,0968691506024097</t>
  </si>
  <si>
    <t>0,253751441666667</t>
  </si>
  <si>
    <t>0,104887474226804</t>
  </si>
  <si>
    <t>0,0222222</t>
  </si>
  <si>
    <t>0,123337086956522</t>
  </si>
  <si>
    <t>0,0952633356643357</t>
  </si>
  <si>
    <t>0,133459719148936</t>
  </si>
  <si>
    <t>0,0111480792682927</t>
  </si>
  <si>
    <t>0,081665820754717</t>
  </si>
  <si>
    <t>0,138768801587302</t>
  </si>
  <si>
    <t>0,0766739239130435</t>
  </si>
  <si>
    <t>0,0829622818791947</t>
  </si>
  <si>
    <t>0,0311851428571429</t>
  </si>
  <si>
    <t>0,069999640776699</t>
  </si>
  <si>
    <t>0,19518901025641</t>
  </si>
  <si>
    <t>0,0649979548872181</t>
  </si>
  <si>
    <t>0,0722368936170213</t>
  </si>
  <si>
    <t>0,0347087869822486</t>
  </si>
  <si>
    <t>0,0234529068493151</t>
  </si>
  <si>
    <t>0,0513384548693585</t>
  </si>
  <si>
    <t>0,130517522292993</t>
  </si>
  <si>
    <t>0,0764507931034483</t>
  </si>
  <si>
    <t>0,0933692176870748</t>
  </si>
  <si>
    <t>0,207548966666667</t>
  </si>
  <si>
    <t>0,233850666666667</t>
  </si>
  <si>
    <t>0,0224706559633027</t>
  </si>
  <si>
    <t>0,0441467210884354</t>
  </si>
  <si>
    <t>0,0549671470588235</t>
  </si>
  <si>
    <t>0,0496884296875</t>
  </si>
  <si>
    <t>0,0325446052631579</t>
  </si>
  <si>
    <t>0,0136500635245902</t>
  </si>
  <si>
    <t>0,0379446146788991</t>
  </si>
  <si>
    <t>0,018238125</t>
  </si>
  <si>
    <t>0,0173903393501805</t>
  </si>
  <si>
    <t>0,0213746666666667</t>
  </si>
  <si>
    <t>0,0120714352941177</t>
  </si>
  <si>
    <t>0,0530626213017752</t>
  </si>
  <si>
    <t>0,0122719401408451</t>
  </si>
  <si>
    <t>0,0407116193181818</t>
  </si>
  <si>
    <t>0,0476190476190476</t>
  </si>
  <si>
    <t>0,00597619977426636</t>
  </si>
  <si>
    <t>0,0348014022988506</t>
  </si>
  <si>
    <t>0,0585921237113402</t>
  </si>
  <si>
    <t>0,0720967777777778</t>
  </si>
  <si>
    <t>0,0383507916666667</t>
  </si>
  <si>
    <t>0,0417624024390244</t>
  </si>
  <si>
    <t>0,0728654418604651</t>
  </si>
  <si>
    <t>0,0438249879518072</t>
  </si>
  <si>
    <t>0,00576989902912622</t>
  </si>
  <si>
    <t>0,00511880385288967</t>
  </si>
  <si>
    <t>0,042897602739726</t>
  </si>
  <si>
    <t>0,0318374242424242</t>
  </si>
  <si>
    <t>0,018546332326284</t>
  </si>
  <si>
    <t>0,00912433566433567</t>
  </si>
  <si>
    <t>0,017239405027933</t>
  </si>
  <si>
    <t>0,0681676666666666</t>
  </si>
  <si>
    <t>0,0202493089430894</t>
  </si>
  <si>
    <t>0,0141758659217877</t>
  </si>
  <si>
    <t>0,0159647286821706</t>
  </si>
  <si>
    <t>0,00846508850931678</t>
  </si>
  <si>
    <t>0,0166950207253886</t>
  </si>
  <si>
    <t>0,0159880981963928</t>
  </si>
  <si>
    <t>0,0248644541284403</t>
  </si>
  <si>
    <t>0,0175071023622047</t>
  </si>
  <si>
    <t>0,0161177038961039</t>
  </si>
  <si>
    <t>0,00992638858695652</t>
  </si>
  <si>
    <t>0,0121406273458445</t>
  </si>
  <si>
    <t>0,0172137746478873</t>
  </si>
  <si>
    <t>0,014590273006135</t>
  </si>
  <si>
    <t>0,0169062737226278</t>
  </si>
  <si>
    <t>0,0139652941176471</t>
  </si>
  <si>
    <t>0,0156634867617108</t>
  </si>
  <si>
    <t>0,0184298530259366</t>
  </si>
  <si>
    <t>0,0186839166666667</t>
  </si>
  <si>
    <t>0,0345262530864199</t>
  </si>
  <si>
    <t>0,09854364</t>
  </si>
  <si>
    <t>0,0657161089108911</t>
  </si>
  <si>
    <t>0,0390101527093596</t>
  </si>
  <si>
    <t>0,050655904347826</t>
  </si>
  <si>
    <t>0,038415417721519</t>
  </si>
  <si>
    <t>0,0542524273504274</t>
  </si>
  <si>
    <t>0,0316553368421053</t>
  </si>
  <si>
    <t>0,0797779122807017</t>
  </si>
  <si>
    <t>0,0663494868421053</t>
  </si>
  <si>
    <t>0,022426769470405</t>
  </si>
  <si>
    <t>0,0509243538461538</t>
  </si>
  <si>
    <t>0,0571222173913043</t>
  </si>
  <si>
    <t>0,0216728624708625</t>
  </si>
  <si>
    <t>0,0328268705882353</t>
  </si>
  <si>
    <t>0,0250564680851064</t>
  </si>
  <si>
    <t>0,0184624498886414</t>
  </si>
  <si>
    <t>0,028461005050505</t>
  </si>
  <si>
    <t>0,0689128000000001</t>
  </si>
  <si>
    <t>0,0498340592592592</t>
  </si>
  <si>
    <t>0,050370008</t>
  </si>
  <si>
    <t>0,0241588085714286</t>
  </si>
  <si>
    <t>0,0412212932330827</t>
  </si>
  <si>
    <t>0,0506322037037037</t>
  </si>
  <si>
    <t>0,044881417266187</t>
  </si>
  <si>
    <t>0,0359785921787709</t>
  </si>
  <si>
    <t>0,0929885</t>
  </si>
  <si>
    <t>0,0380234105263158</t>
  </si>
  <si>
    <t>0,197151461538462</t>
  </si>
  <si>
    <t>0,0112356634050881</t>
  </si>
  <si>
    <t>0,0123822871794872</t>
  </si>
  <si>
    <t>0,0241002625</t>
  </si>
  <si>
    <t>0,0460224508196721</t>
  </si>
  <si>
    <t>0,0422662926829268</t>
  </si>
  <si>
    <t>0,0126019977827051</t>
  </si>
  <si>
    <t>0,0192889087837838</t>
  </si>
  <si>
    <t>0,0133959598393574</t>
  </si>
  <si>
    <t>0,0379493850931677</t>
  </si>
  <si>
    <t>0,00948485412541257</t>
  </si>
  <si>
    <t>0,0290590340136055</t>
  </si>
  <si>
    <t>0,0600055632183908</t>
  </si>
  <si>
    <t>0,0115903872340425</t>
  </si>
  <si>
    <t>0,010320038</t>
  </si>
  <si>
    <t>0,0507174778761062</t>
  </si>
  <si>
    <t>0,0279877428571429</t>
  </si>
  <si>
    <t>0,0303485569620253</t>
  </si>
  <si>
    <t>0,0319924155251142</t>
  </si>
  <si>
    <t>0,136560677419355</t>
  </si>
  <si>
    <t>0,0692489880952381</t>
  </si>
  <si>
    <t>0,122688266666667</t>
  </si>
  <si>
    <t>0,0543315925925926</t>
  </si>
  <si>
    <t>0,0171074303178484</t>
  </si>
  <si>
    <t>0,0376221385542169</t>
  </si>
  <si>
    <t>0,0578485333333333</t>
  </si>
  <si>
    <t>0,0370565051546392</t>
  </si>
  <si>
    <t>0,316228</t>
  </si>
  <si>
    <t>0,0504333565217391</t>
  </si>
  <si>
    <t>0,0168799627039627</t>
  </si>
  <si>
    <t>0,0307729106382979</t>
  </si>
  <si>
    <t>0,0157432195121951</t>
  </si>
  <si>
    <t>0,0456022924528302</t>
  </si>
  <si>
    <t>0,0509954206349206</t>
  </si>
  <si>
    <t>0,0525354130434783</t>
  </si>
  <si>
    <t>0,0380194966442953</t>
  </si>
  <si>
    <t>0,0370270857142857</t>
  </si>
  <si>
    <t>0,0529177572815534</t>
  </si>
  <si>
    <t>0,0395949230769231</t>
  </si>
  <si>
    <t>0,0214890426065163</t>
  </si>
  <si>
    <t>0,0274853361702128</t>
  </si>
  <si>
    <t>0,0149172978303748</t>
  </si>
  <si>
    <t>0,0159259945205479</t>
  </si>
  <si>
    <t>0,0091074085510689</t>
  </si>
  <si>
    <t>0,0404889108280255</t>
  </si>
  <si>
    <t>0,0261107655172414</t>
  </si>
  <si>
    <t>0,0427291088435374</t>
  </si>
  <si>
    <t>0,04806488</t>
  </si>
  <si>
    <t>0,0613017222222222</t>
  </si>
  <si>
    <t>4,463402</t>
  </si>
  <si>
    <t>N</t>
  </si>
  <si>
    <t>Mínimo</t>
  </si>
  <si>
    <t>Máximo</t>
  </si>
  <si>
    <t>Media</t>
  </si>
  <si>
    <t>Desv. Desviación</t>
  </si>
  <si>
    <t>Usuarios en el Hashtag</t>
  </si>
  <si>
    <t>Interacciones en el Hashtag</t>
  </si>
  <si>
    <t>Componentes Conectactos</t>
  </si>
  <si>
    <t>Promedio de la Distancia Geodésica</t>
  </si>
  <si>
    <t>Densidad del Gráfico</t>
  </si>
  <si>
    <t>In-Degree Máximo</t>
  </si>
  <si>
    <t>Out-Degree Máximo</t>
  </si>
  <si>
    <t>Promedio de la Centralidad de Intermediación</t>
  </si>
  <si>
    <t>Promedio de la Centralidad de Cercanía</t>
  </si>
  <si>
    <t>Promedio de la Centralidad de Eigenvector</t>
  </si>
  <si>
    <t>Palabras de Sentimiento Positivo</t>
  </si>
  <si>
    <t>Palabras de Sentimiento Negativo</t>
  </si>
  <si>
    <t>N válido (por lista)</t>
  </si>
  <si>
    <t>a. Tipo de Hashtag = Lúdico</t>
  </si>
  <si>
    <r>
      <t>Estadísticos descriptivos</t>
    </r>
    <r>
      <rPr>
        <b/>
        <vertAlign val="superscript"/>
        <sz val="11"/>
        <color indexed="60"/>
        <rFont val="Arial Bold"/>
      </rPr>
      <t>a</t>
    </r>
  </si>
  <si>
    <t>a. Tipo de Hashtag = Apoyo Social</t>
  </si>
  <si>
    <t>a. Tipo de Hashtag = Crisis Sanitaria</t>
  </si>
  <si>
    <t>a. Tipo de Hashtag = Político</t>
  </si>
  <si>
    <t>Tipo de Hashtag</t>
  </si>
  <si>
    <t>Apoyo Social</t>
  </si>
  <si>
    <t>Crisis Sanitaria</t>
  </si>
  <si>
    <t>Total</t>
  </si>
  <si>
    <t>Informe General</t>
  </si>
  <si>
    <t>Frecuencia</t>
  </si>
  <si>
    <t>Porcentaje</t>
  </si>
  <si>
    <t>Porcentaje válido</t>
  </si>
  <si>
    <t>Porcentaje acumulado</t>
  </si>
  <si>
    <t>Válido</t>
  </si>
  <si>
    <t>a. Periodo = Cuarentena (marzo y abril)</t>
  </si>
  <si>
    <t>Muy Negativo</t>
  </si>
  <si>
    <t>Negativo</t>
  </si>
  <si>
    <t>Poco Negativo</t>
  </si>
  <si>
    <t>Poco Positivo</t>
  </si>
  <si>
    <t>Positivo</t>
  </si>
  <si>
    <t>Muy Positivo</t>
  </si>
  <si>
    <r>
      <t>Tipo de Hashtag</t>
    </r>
    <r>
      <rPr>
        <b/>
        <vertAlign val="superscript"/>
        <sz val="11"/>
        <color indexed="60"/>
        <rFont val="Arial Bold"/>
      </rPr>
      <t>a</t>
    </r>
  </si>
  <si>
    <r>
      <t>Cuartiles de Sentimiento</t>
    </r>
    <r>
      <rPr>
        <b/>
        <vertAlign val="superscript"/>
        <sz val="11"/>
        <color indexed="60"/>
        <rFont val="Arial Bold"/>
      </rPr>
      <t>a</t>
    </r>
  </si>
  <si>
    <t>a. Periodo = Reanudación (mayo)</t>
  </si>
  <si>
    <t>Estadísticas de grupo</t>
  </si>
  <si>
    <t>Periodo</t>
  </si>
  <si>
    <t>Desv. Error promedio</t>
  </si>
  <si>
    <t>Cuarentena (marzo y abril)</t>
  </si>
  <si>
    <t>Reanudación (mayo)</t>
  </si>
  <si>
    <t>PARA LAS MÉTRICAS</t>
  </si>
  <si>
    <t>Prueba de muestras independientes</t>
  </si>
  <si>
    <t>Prueba de Levene de igualdad de varianzas</t>
  </si>
  <si>
    <t>prueba t para la igualdad de medias</t>
  </si>
  <si>
    <t>F</t>
  </si>
  <si>
    <t>Sig.</t>
  </si>
  <si>
    <t>gl</t>
  </si>
  <si>
    <t>Sig. (bilateral)</t>
  </si>
  <si>
    <t>Diferencia de medias</t>
  </si>
  <si>
    <t>Diferencia de error estándar</t>
  </si>
  <si>
    <t>95% de intervalo de confianza de la diferencia</t>
  </si>
  <si>
    <t>Inferior</t>
  </si>
  <si>
    <t>Superior</t>
  </si>
  <si>
    <t>Se asumen varianzas iguales</t>
  </si>
  <si>
    <t>No se asumen varianzas iguales</t>
  </si>
  <si>
    <t>Hashtags Crisis Sanitaria</t>
  </si>
  <si>
    <t>Hashtags Políticos</t>
  </si>
  <si>
    <t>Hashtags Apoyo Social</t>
  </si>
  <si>
    <t>Hashtags Lúdico</t>
  </si>
  <si>
    <t>N de hastags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</si>
</sst>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0.0"/>
    <numFmt numFmtId="165" formatCode="###0"/>
    <numFmt numFmtId="166" formatCode="###0.00"/>
    <numFmt numFmtId="167" formatCode="###0.000"/>
    <numFmt numFmtId="168" formatCode="###0.00000"/>
    <numFmt numFmtId="169" formatCode="###0.000000"/>
    <numFmt numFmtId="170" formatCode="###0.0000"/>
    <numFmt numFmtId="171" formatCode="###0.0"/>
  </numFmts>
  <fonts count="10">
    <font>
      <sz val="11"/>
      <color theme="1"/>
      <name val="Calibri"/>
      <family val="2"/>
      <scheme val="minor"/>
    </font>
    <font>
      <sz val="11"/>
      <color theme="1"/>
      <name val="Calibri"/>
      <family val="2"/>
      <scheme val="minor"/>
    </font>
    <font>
      <sz val="11"/>
      <color theme="0"/>
      <name val="Calibri"/>
      <family val="2"/>
      <scheme val="minor"/>
    </font>
    <font>
      <sz val="8"/>
      <name val="Calibri"/>
      <family val="2"/>
      <scheme val="minor"/>
    </font>
    <font>
      <sz val="10"/>
      <name val="Arial"/>
    </font>
    <font>
      <b/>
      <vertAlign val="superscript"/>
      <sz val="11"/>
      <color indexed="60"/>
      <name val="Arial Bold"/>
    </font>
    <font>
      <b/>
      <sz val="11"/>
      <color indexed="60"/>
      <name val="Arial Bold"/>
    </font>
    <font>
      <sz val="9"/>
      <color indexed="62"/>
      <name val="Arial"/>
    </font>
    <font>
      <sz val="9"/>
      <color indexed="60"/>
      <name val="Arial"/>
    </font>
    <font>
      <sz val="9"/>
      <color theme="1"/>
      <name val="Arial"/>
    </font>
  </fonts>
  <fills count="17">
    <fill>
      <patternFill patternType="none"/>
    </fill>
    <fill>
      <patternFill patternType="gray125"/>
    </fill>
    <fill>
      <patternFill patternType="solid">
        <fgColor theme="4" tint="0.3999450666829432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1" tint="0.499984740745262"/>
        <bgColor indexed="64"/>
      </patternFill>
    </fill>
    <fill>
      <patternFill patternType="solid">
        <fgColor theme="4" tint="0.59996337778862885"/>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indexed="31"/>
        <bgColor indexed="64"/>
      </patternFill>
    </fill>
    <fill>
      <patternFill patternType="solid">
        <fgColor rgb="FFFFFF00"/>
        <bgColor indexed="64"/>
      </patternFill>
    </fill>
    <fill>
      <patternFill patternType="solid">
        <fgColor rgb="FF92D050"/>
        <bgColor indexed="64"/>
      </patternFill>
    </fill>
    <fill>
      <patternFill patternType="solid">
        <fgColor theme="9"/>
        <bgColor indexed="64"/>
      </patternFill>
    </fill>
    <fill>
      <patternFill patternType="solid">
        <fgColor theme="9" tint="0.79998168889431442"/>
        <bgColor indexed="64"/>
      </patternFill>
    </fill>
    <fill>
      <patternFill patternType="solid">
        <fgColor theme="9" tint="-0.249977111117893"/>
        <bgColor indexed="64"/>
      </patternFill>
    </fill>
  </fills>
  <borders count="26">
    <border>
      <left/>
      <right/>
      <top/>
      <bottom/>
      <diagonal/>
    </border>
    <border>
      <left style="thin">
        <color theme="0"/>
      </left>
      <right style="thin">
        <color theme="0"/>
      </right>
      <top style="thin">
        <color theme="0"/>
      </top>
      <bottom style="thin">
        <color theme="0"/>
      </bottom>
      <diagonal/>
    </border>
    <border>
      <left/>
      <right/>
      <top/>
      <bottom style="thin">
        <color indexed="61"/>
      </bottom>
      <diagonal/>
    </border>
    <border>
      <left/>
      <right style="thin">
        <color indexed="63"/>
      </right>
      <top/>
      <bottom style="thin">
        <color indexed="61"/>
      </bottom>
      <diagonal/>
    </border>
    <border>
      <left style="thin">
        <color indexed="63"/>
      </left>
      <right style="thin">
        <color indexed="63"/>
      </right>
      <top/>
      <bottom style="thin">
        <color indexed="61"/>
      </bottom>
      <diagonal/>
    </border>
    <border>
      <left style="thin">
        <color indexed="63"/>
      </left>
      <right/>
      <top/>
      <bottom style="thin">
        <color indexed="61"/>
      </bottom>
      <diagonal/>
    </border>
    <border>
      <left/>
      <right/>
      <top style="thin">
        <color indexed="61"/>
      </top>
      <bottom style="thin">
        <color indexed="22"/>
      </bottom>
      <diagonal/>
    </border>
    <border>
      <left/>
      <right style="thin">
        <color indexed="63"/>
      </right>
      <top style="thin">
        <color indexed="61"/>
      </top>
      <bottom style="thin">
        <color indexed="22"/>
      </bottom>
      <diagonal/>
    </border>
    <border>
      <left style="thin">
        <color indexed="63"/>
      </left>
      <right style="thin">
        <color indexed="63"/>
      </right>
      <top style="thin">
        <color indexed="61"/>
      </top>
      <bottom style="thin">
        <color indexed="22"/>
      </bottom>
      <diagonal/>
    </border>
    <border>
      <left style="thin">
        <color indexed="63"/>
      </left>
      <right/>
      <top style="thin">
        <color indexed="61"/>
      </top>
      <bottom style="thin">
        <color indexed="22"/>
      </bottom>
      <diagonal/>
    </border>
    <border>
      <left/>
      <right/>
      <top style="thin">
        <color indexed="22"/>
      </top>
      <bottom style="thin">
        <color indexed="22"/>
      </bottom>
      <diagonal/>
    </border>
    <border>
      <left/>
      <right style="thin">
        <color indexed="63"/>
      </right>
      <top style="thin">
        <color indexed="22"/>
      </top>
      <bottom style="thin">
        <color indexed="22"/>
      </bottom>
      <diagonal/>
    </border>
    <border>
      <left style="thin">
        <color indexed="63"/>
      </left>
      <right style="thin">
        <color indexed="63"/>
      </right>
      <top style="thin">
        <color indexed="22"/>
      </top>
      <bottom style="thin">
        <color indexed="22"/>
      </bottom>
      <diagonal/>
    </border>
    <border>
      <left style="thin">
        <color indexed="63"/>
      </left>
      <right/>
      <top style="thin">
        <color indexed="22"/>
      </top>
      <bottom style="thin">
        <color indexed="22"/>
      </bottom>
      <diagonal/>
    </border>
    <border>
      <left/>
      <right/>
      <top style="thin">
        <color indexed="22"/>
      </top>
      <bottom style="thin">
        <color indexed="61"/>
      </bottom>
      <diagonal/>
    </border>
    <border>
      <left/>
      <right style="thin">
        <color indexed="63"/>
      </right>
      <top style="thin">
        <color indexed="22"/>
      </top>
      <bottom style="thin">
        <color indexed="61"/>
      </bottom>
      <diagonal/>
    </border>
    <border>
      <left style="thin">
        <color indexed="63"/>
      </left>
      <right style="thin">
        <color indexed="63"/>
      </right>
      <top style="thin">
        <color indexed="22"/>
      </top>
      <bottom style="thin">
        <color indexed="61"/>
      </bottom>
      <diagonal/>
    </border>
    <border>
      <left style="thin">
        <color indexed="63"/>
      </left>
      <right/>
      <top style="thin">
        <color indexed="22"/>
      </top>
      <bottom style="thin">
        <color indexed="61"/>
      </bottom>
      <diagonal/>
    </border>
    <border>
      <left/>
      <right/>
      <top style="thin">
        <color indexed="61"/>
      </top>
      <bottom/>
      <diagonal/>
    </border>
    <border>
      <left/>
      <right/>
      <top style="thin">
        <color indexed="22"/>
      </top>
      <bottom/>
      <diagonal/>
    </border>
    <border>
      <left/>
      <right style="thin">
        <color indexed="63"/>
      </right>
      <top style="thin">
        <color indexed="22"/>
      </top>
      <bottom/>
      <diagonal/>
    </border>
    <border>
      <left style="thin">
        <color indexed="63"/>
      </left>
      <right style="thin">
        <color indexed="63"/>
      </right>
      <top style="thin">
        <color indexed="22"/>
      </top>
      <bottom/>
      <diagonal/>
    </border>
    <border>
      <left style="thin">
        <color indexed="63"/>
      </left>
      <right/>
      <top style="thin">
        <color indexed="22"/>
      </top>
      <bottom/>
      <diagonal/>
    </border>
    <border>
      <left/>
      <right style="thin">
        <color indexed="63"/>
      </right>
      <top/>
      <bottom/>
      <diagonal/>
    </border>
    <border>
      <left style="thin">
        <color indexed="63"/>
      </left>
      <right style="thin">
        <color indexed="63"/>
      </right>
      <top/>
      <bottom/>
      <diagonal/>
    </border>
    <border>
      <left style="thin">
        <color indexed="63"/>
      </left>
      <right/>
      <top/>
      <bottom/>
      <diagonal/>
    </border>
  </borders>
  <cellStyleXfs count="11">
    <xf numFmtId="0" fontId="0" fillId="0" borderId="0"/>
    <xf numFmtId="49" fontId="1" fillId="2" borderId="1" applyNumberFormat="0" applyAlignment="0" applyProtection="0"/>
    <xf numFmtId="49" fontId="1" fillId="7" borderId="1" applyNumberFormat="0" applyFont="0" applyAlignment="0" applyProtection="0"/>
    <xf numFmtId="0" fontId="1" fillId="0" borderId="0" applyNumberFormat="0" applyFont="0" applyFill="0" applyBorder="0" applyAlignment="0" applyProtection="0"/>
    <xf numFmtId="0" fontId="1" fillId="0" borderId="0" applyNumberFormat="0" applyFont="0" applyBorder="0" applyAlignment="0" applyProtection="0"/>
    <xf numFmtId="49" fontId="1" fillId="9" borderId="1" applyNumberFormat="0" applyFont="0" applyAlignment="0" applyProtection="0"/>
    <xf numFmtId="0" fontId="2" fillId="10" borderId="1" applyNumberFormat="0" applyAlignment="0" applyProtection="0"/>
    <xf numFmtId="164" fontId="1" fillId="8" borderId="1" applyNumberFormat="0" applyFont="0" applyAlignment="0" applyProtection="0"/>
    <xf numFmtId="49" fontId="1" fillId="9" borderId="1" applyNumberFormat="0" applyFont="0" applyAlignment="0" applyProtection="0"/>
    <xf numFmtId="0" fontId="4" fillId="0" borderId="0"/>
    <xf numFmtId="0" fontId="4" fillId="0" borderId="0"/>
  </cellStyleXfs>
  <cellXfs count="161">
    <xf numFmtId="0" fontId="0" fillId="0" borderId="0" xfId="0"/>
    <xf numFmtId="0" fontId="0" fillId="0" borderId="0" xfId="0" applyAlignment="1">
      <alignment horizontal="center" vertical="center"/>
    </xf>
    <xf numFmtId="0" fontId="0" fillId="3" borderId="0" xfId="0" applyFill="1" applyAlignment="1">
      <alignment horizontal="center" vertical="center" wrapText="1"/>
    </xf>
    <xf numFmtId="0" fontId="0" fillId="4" borderId="0" xfId="0" applyFill="1" applyAlignment="1">
      <alignment horizontal="center" vertical="center" wrapText="1"/>
    </xf>
    <xf numFmtId="0" fontId="0" fillId="5" borderId="0" xfId="0" applyFill="1" applyAlignment="1">
      <alignment horizontal="center" vertical="center" wrapText="1"/>
    </xf>
    <xf numFmtId="0" fontId="0" fillId="0" borderId="0" xfId="0"/>
    <xf numFmtId="0" fontId="0" fillId="6" borderId="0" xfId="0" applyFill="1" applyAlignment="1">
      <alignment horizontal="center" vertical="center" wrapText="1"/>
    </xf>
    <xf numFmtId="0" fontId="0" fillId="0" borderId="0" xfId="0" applyFill="1" applyAlignment="1">
      <alignment horizontal="center" vertical="center" wrapText="1"/>
    </xf>
    <xf numFmtId="14" fontId="0" fillId="0" borderId="0" xfId="0" applyNumberFormat="1" applyFill="1" applyAlignment="1">
      <alignment horizontal="center" vertical="center" wrapText="1"/>
    </xf>
    <xf numFmtId="0" fontId="0" fillId="0" borderId="1" xfId="0" applyFill="1" applyBorder="1" applyAlignment="1">
      <alignment horizontal="center" vertical="center" wrapText="1"/>
    </xf>
    <xf numFmtId="0" fontId="1" fillId="0" borderId="0" xfId="1" applyNumberFormat="1" applyFill="1" applyBorder="1" applyAlignment="1">
      <alignment horizontal="center" vertical="center" wrapText="1"/>
    </xf>
    <xf numFmtId="0" fontId="0" fillId="0" borderId="0" xfId="0" quotePrefix="1" applyFill="1" applyAlignment="1">
      <alignment horizontal="center" vertical="center" wrapText="1"/>
    </xf>
    <xf numFmtId="0" fontId="0" fillId="0" borderId="0" xfId="0" applyFill="1" applyAlignment="1">
      <alignment vertical="center" wrapText="1"/>
    </xf>
    <xf numFmtId="1" fontId="0" fillId="0" borderId="0" xfId="0" applyNumberFormat="1" applyFill="1" applyAlignment="1">
      <alignment horizontal="center" vertical="center" wrapText="1"/>
    </xf>
    <xf numFmtId="164" fontId="0" fillId="0" borderId="0" xfId="0" applyNumberFormat="1" applyFill="1" applyAlignment="1">
      <alignment horizontal="center" vertical="center" wrapText="1"/>
    </xf>
    <xf numFmtId="2" fontId="0" fillId="0" borderId="0" xfId="0" applyNumberFormat="1" applyFill="1" applyAlignment="1">
      <alignment horizontal="center" vertical="center" wrapText="1"/>
    </xf>
    <xf numFmtId="2" fontId="1" fillId="0" borderId="0" xfId="1" applyNumberFormat="1" applyFill="1" applyBorder="1" applyAlignment="1">
      <alignment horizontal="center" vertical="center" wrapText="1"/>
    </xf>
    <xf numFmtId="2" fontId="0" fillId="0" borderId="1" xfId="0" applyNumberFormat="1" applyFill="1" applyBorder="1" applyAlignment="1">
      <alignment horizontal="center" vertical="center" wrapText="1"/>
    </xf>
    <xf numFmtId="0" fontId="0" fillId="0" borderId="0" xfId="0" applyFill="1" applyBorder="1" applyAlignment="1">
      <alignment horizontal="center" vertical="center" wrapText="1"/>
    </xf>
    <xf numFmtId="2" fontId="0" fillId="0" borderId="0" xfId="0" applyNumberFormat="1" applyFill="1" applyBorder="1" applyAlignment="1">
      <alignment horizontal="center" vertical="center" wrapText="1"/>
    </xf>
    <xf numFmtId="2" fontId="1" fillId="0" borderId="1" xfId="1" applyNumberFormat="1" applyFill="1" applyBorder="1" applyAlignment="1">
      <alignment horizontal="center" vertical="center" wrapText="1"/>
    </xf>
    <xf numFmtId="0" fontId="0" fillId="0" borderId="0" xfId="0" applyFill="1" applyAlignment="1">
      <alignment horizontal="center" vertical="center"/>
    </xf>
    <xf numFmtId="0" fontId="0" fillId="0" borderId="0" xfId="0" applyFill="1"/>
    <xf numFmtId="0" fontId="4" fillId="0" borderId="0" xfId="9"/>
    <xf numFmtId="0" fontId="7" fillId="0" borderId="2" xfId="9" applyFont="1" applyBorder="1" applyAlignment="1">
      <alignment horizontal="left" wrapText="1"/>
    </xf>
    <xf numFmtId="0" fontId="7" fillId="0" borderId="3" xfId="9" applyFont="1" applyBorder="1" applyAlignment="1">
      <alignment horizontal="center" wrapText="1"/>
    </xf>
    <xf numFmtId="0" fontId="7" fillId="0" borderId="4" xfId="9" applyFont="1" applyBorder="1" applyAlignment="1">
      <alignment horizontal="center" wrapText="1"/>
    </xf>
    <xf numFmtId="0" fontId="7" fillId="0" borderId="5" xfId="9" applyFont="1" applyBorder="1" applyAlignment="1">
      <alignment horizontal="center" wrapText="1"/>
    </xf>
    <xf numFmtId="0" fontId="7" fillId="11" borderId="6" xfId="9" applyFont="1" applyFill="1" applyBorder="1" applyAlignment="1">
      <alignment horizontal="left" vertical="top" wrapText="1"/>
    </xf>
    <xf numFmtId="165" fontId="8" fillId="0" borderId="7" xfId="9" applyNumberFormat="1" applyFont="1" applyBorder="1" applyAlignment="1">
      <alignment horizontal="right" vertical="top"/>
    </xf>
    <xf numFmtId="165" fontId="8" fillId="0" borderId="8" xfId="9" applyNumberFormat="1" applyFont="1" applyBorder="1" applyAlignment="1">
      <alignment horizontal="right" vertical="top"/>
    </xf>
    <xf numFmtId="166" fontId="8" fillId="0" borderId="8" xfId="9" applyNumberFormat="1" applyFont="1" applyBorder="1" applyAlignment="1">
      <alignment horizontal="right" vertical="top"/>
    </xf>
    <xf numFmtId="167" fontId="8" fillId="0" borderId="9" xfId="9" applyNumberFormat="1" applyFont="1" applyBorder="1" applyAlignment="1">
      <alignment horizontal="right" vertical="top"/>
    </xf>
    <xf numFmtId="0" fontId="7" fillId="11" borderId="10" xfId="9" applyFont="1" applyFill="1" applyBorder="1" applyAlignment="1">
      <alignment horizontal="left" vertical="top" wrapText="1"/>
    </xf>
    <xf numFmtId="165" fontId="8" fillId="0" borderId="11" xfId="9" applyNumberFormat="1" applyFont="1" applyBorder="1" applyAlignment="1">
      <alignment horizontal="right" vertical="top"/>
    </xf>
    <xf numFmtId="165" fontId="8" fillId="0" borderId="12" xfId="9" applyNumberFormat="1" applyFont="1" applyBorder="1" applyAlignment="1">
      <alignment horizontal="right" vertical="top"/>
    </xf>
    <xf numFmtId="166" fontId="8" fillId="0" borderId="12" xfId="9" applyNumberFormat="1" applyFont="1" applyBorder="1" applyAlignment="1">
      <alignment horizontal="right" vertical="top"/>
    </xf>
    <xf numFmtId="167" fontId="8" fillId="0" borderId="13" xfId="9" applyNumberFormat="1" applyFont="1" applyBorder="1" applyAlignment="1">
      <alignment horizontal="right" vertical="top"/>
    </xf>
    <xf numFmtId="167" fontId="8" fillId="0" borderId="12" xfId="9" applyNumberFormat="1" applyFont="1" applyBorder="1" applyAlignment="1">
      <alignment horizontal="right" vertical="top"/>
    </xf>
    <xf numFmtId="168" fontId="8" fillId="0" borderId="12" xfId="9" applyNumberFormat="1" applyFont="1" applyBorder="1" applyAlignment="1">
      <alignment horizontal="right" vertical="top"/>
    </xf>
    <xf numFmtId="169" fontId="8" fillId="0" borderId="13" xfId="9" applyNumberFormat="1" applyFont="1" applyBorder="1" applyAlignment="1">
      <alignment horizontal="right" vertical="top"/>
    </xf>
    <xf numFmtId="170" fontId="8" fillId="0" borderId="12" xfId="9" applyNumberFormat="1" applyFont="1" applyBorder="1" applyAlignment="1">
      <alignment horizontal="right" vertical="top"/>
    </xf>
    <xf numFmtId="168" fontId="8" fillId="0" borderId="13" xfId="9" applyNumberFormat="1" applyFont="1" applyBorder="1" applyAlignment="1">
      <alignment horizontal="right" vertical="top"/>
    </xf>
    <xf numFmtId="0" fontId="7" fillId="11" borderId="14" xfId="9" applyFont="1" applyFill="1" applyBorder="1" applyAlignment="1">
      <alignment horizontal="left" vertical="top" wrapText="1"/>
    </xf>
    <xf numFmtId="165" fontId="8" fillId="0" borderId="15" xfId="9" applyNumberFormat="1" applyFont="1" applyBorder="1" applyAlignment="1">
      <alignment horizontal="right" vertical="top"/>
    </xf>
    <xf numFmtId="0" fontId="8" fillId="0" borderId="16" xfId="9" applyFont="1" applyBorder="1" applyAlignment="1">
      <alignment horizontal="left" vertical="top" wrapText="1"/>
    </xf>
    <xf numFmtId="0" fontId="8" fillId="0" borderId="17" xfId="9" applyFont="1" applyBorder="1" applyAlignment="1">
      <alignment horizontal="left" vertical="top" wrapText="1"/>
    </xf>
    <xf numFmtId="0" fontId="8" fillId="0" borderId="0" xfId="9" applyFont="1" applyBorder="1" applyAlignment="1">
      <alignment horizontal="left" vertical="top" wrapText="1"/>
    </xf>
    <xf numFmtId="0" fontId="7" fillId="11" borderId="18" xfId="9" applyFont="1" applyFill="1" applyBorder="1" applyAlignment="1">
      <alignment horizontal="left" vertical="top" wrapText="1"/>
    </xf>
    <xf numFmtId="166" fontId="8" fillId="0" borderId="7" xfId="9" applyNumberFormat="1" applyFont="1" applyBorder="1" applyAlignment="1">
      <alignment horizontal="right" vertical="top"/>
    </xf>
    <xf numFmtId="168" fontId="8" fillId="0" borderId="8" xfId="9" applyNumberFormat="1" applyFont="1" applyBorder="1" applyAlignment="1">
      <alignment horizontal="right" vertical="top"/>
    </xf>
    <xf numFmtId="170" fontId="8" fillId="0" borderId="8" xfId="9" applyNumberFormat="1" applyFont="1" applyBorder="1" applyAlignment="1">
      <alignment horizontal="right" vertical="top"/>
    </xf>
    <xf numFmtId="166" fontId="8" fillId="0" borderId="9" xfId="9" applyNumberFormat="1" applyFont="1" applyBorder="1" applyAlignment="1">
      <alignment horizontal="right" vertical="top"/>
    </xf>
    <xf numFmtId="165" fontId="8" fillId="0" borderId="13" xfId="9" applyNumberFormat="1" applyFont="1" applyBorder="1" applyAlignment="1">
      <alignment horizontal="right" vertical="top"/>
    </xf>
    <xf numFmtId="0" fontId="7" fillId="11" borderId="19" xfId="9" applyFont="1" applyFill="1" applyBorder="1" applyAlignment="1">
      <alignment horizontal="left" vertical="top" wrapText="1"/>
    </xf>
    <xf numFmtId="167" fontId="8" fillId="0" borderId="20" xfId="9" applyNumberFormat="1" applyFont="1" applyBorder="1" applyAlignment="1">
      <alignment horizontal="right" vertical="top"/>
    </xf>
    <xf numFmtId="167" fontId="8" fillId="0" borderId="21" xfId="9" applyNumberFormat="1" applyFont="1" applyBorder="1" applyAlignment="1">
      <alignment horizontal="right" vertical="top"/>
    </xf>
    <xf numFmtId="169" fontId="8" fillId="0" borderId="21" xfId="9" applyNumberFormat="1" applyFont="1" applyBorder="1" applyAlignment="1">
      <alignment horizontal="right" vertical="top"/>
    </xf>
    <xf numFmtId="168" fontId="8" fillId="0" borderId="21" xfId="9" applyNumberFormat="1" applyFont="1" applyBorder="1" applyAlignment="1">
      <alignment horizontal="right" vertical="top"/>
    </xf>
    <xf numFmtId="167" fontId="8" fillId="0" borderId="22" xfId="9" applyNumberFormat="1" applyFont="1" applyBorder="1" applyAlignment="1">
      <alignment horizontal="right" vertical="top"/>
    </xf>
    <xf numFmtId="166" fontId="8" fillId="0" borderId="11" xfId="9" applyNumberFormat="1" applyFont="1" applyBorder="1" applyAlignment="1">
      <alignment horizontal="right" vertical="top"/>
    </xf>
    <xf numFmtId="166" fontId="8" fillId="0" borderId="13" xfId="9" applyNumberFormat="1" applyFont="1" applyBorder="1" applyAlignment="1">
      <alignment horizontal="right" vertical="top"/>
    </xf>
    <xf numFmtId="167" fontId="8" fillId="0" borderId="15" xfId="9" applyNumberFormat="1" applyFont="1" applyBorder="1" applyAlignment="1">
      <alignment horizontal="right" vertical="top"/>
    </xf>
    <xf numFmtId="167" fontId="8" fillId="0" borderId="16" xfId="9" applyNumberFormat="1" applyFont="1" applyBorder="1" applyAlignment="1">
      <alignment horizontal="right" vertical="top"/>
    </xf>
    <xf numFmtId="169" fontId="8" fillId="0" borderId="16" xfId="9" applyNumberFormat="1" applyFont="1" applyBorder="1" applyAlignment="1">
      <alignment horizontal="right" vertical="top"/>
    </xf>
    <xf numFmtId="168" fontId="8" fillId="0" borderId="16" xfId="9" applyNumberFormat="1" applyFont="1" applyBorder="1" applyAlignment="1">
      <alignment horizontal="right" vertical="top"/>
    </xf>
    <xf numFmtId="167" fontId="8" fillId="0" borderId="17" xfId="9" applyNumberFormat="1" applyFont="1" applyBorder="1" applyAlignment="1">
      <alignment horizontal="right" vertical="top"/>
    </xf>
    <xf numFmtId="0" fontId="8" fillId="12" borderId="0" xfId="9" applyFont="1" applyFill="1" applyBorder="1" applyAlignment="1">
      <alignment horizontal="left" vertical="top" wrapText="1"/>
    </xf>
    <xf numFmtId="0" fontId="7" fillId="12" borderId="2" xfId="9" applyFont="1" applyFill="1" applyBorder="1" applyAlignment="1">
      <alignment horizontal="left" wrapText="1"/>
    </xf>
    <xf numFmtId="0" fontId="4" fillId="0" borderId="0" xfId="10"/>
    <xf numFmtId="0" fontId="7" fillId="0" borderId="2" xfId="10" applyFont="1" applyBorder="1" applyAlignment="1">
      <alignment horizontal="left" wrapText="1"/>
    </xf>
    <xf numFmtId="0" fontId="7" fillId="0" borderId="3" xfId="10" applyFont="1" applyBorder="1" applyAlignment="1">
      <alignment horizontal="center" wrapText="1"/>
    </xf>
    <xf numFmtId="0" fontId="7" fillId="0" borderId="4" xfId="10" applyFont="1" applyBorder="1" applyAlignment="1">
      <alignment horizontal="center" wrapText="1"/>
    </xf>
    <xf numFmtId="0" fontId="7" fillId="0" borderId="5" xfId="10" applyFont="1" applyBorder="1" applyAlignment="1">
      <alignment horizontal="center" wrapText="1"/>
    </xf>
    <xf numFmtId="0" fontId="7" fillId="11" borderId="6" xfId="10" applyFont="1" applyFill="1" applyBorder="1" applyAlignment="1">
      <alignment horizontal="left" vertical="top" wrapText="1"/>
    </xf>
    <xf numFmtId="165" fontId="8" fillId="0" borderId="7" xfId="10" applyNumberFormat="1" applyFont="1" applyBorder="1" applyAlignment="1">
      <alignment horizontal="right" vertical="top"/>
    </xf>
    <xf numFmtId="171" fontId="8" fillId="0" borderId="8" xfId="10" applyNumberFormat="1" applyFont="1" applyBorder="1" applyAlignment="1">
      <alignment horizontal="right" vertical="top"/>
    </xf>
    <xf numFmtId="171" fontId="8" fillId="0" borderId="9" xfId="10" applyNumberFormat="1" applyFont="1" applyBorder="1" applyAlignment="1">
      <alignment horizontal="right" vertical="top"/>
    </xf>
    <xf numFmtId="0" fontId="7" fillId="11" borderId="10" xfId="10" applyFont="1" applyFill="1" applyBorder="1" applyAlignment="1">
      <alignment horizontal="left" vertical="top" wrapText="1"/>
    </xf>
    <xf numFmtId="165" fontId="8" fillId="0" borderId="11" xfId="10" applyNumberFormat="1" applyFont="1" applyBorder="1" applyAlignment="1">
      <alignment horizontal="right" vertical="top"/>
    </xf>
    <xf numFmtId="171" fontId="8" fillId="0" borderId="12" xfId="10" applyNumberFormat="1" applyFont="1" applyBorder="1" applyAlignment="1">
      <alignment horizontal="right" vertical="top"/>
    </xf>
    <xf numFmtId="171" fontId="8" fillId="0" borderId="13" xfId="10" applyNumberFormat="1" applyFont="1" applyBorder="1" applyAlignment="1">
      <alignment horizontal="right" vertical="top"/>
    </xf>
    <xf numFmtId="0" fontId="7" fillId="11" borderId="14" xfId="10" applyFont="1" applyFill="1" applyBorder="1" applyAlignment="1">
      <alignment horizontal="left" vertical="top" wrapText="1"/>
    </xf>
    <xf numFmtId="165" fontId="8" fillId="0" borderId="15" xfId="10" applyNumberFormat="1" applyFont="1" applyBorder="1" applyAlignment="1">
      <alignment horizontal="right" vertical="top"/>
    </xf>
    <xf numFmtId="171" fontId="8" fillId="0" borderId="16" xfId="10" applyNumberFormat="1" applyFont="1" applyBorder="1" applyAlignment="1">
      <alignment horizontal="right" vertical="top"/>
    </xf>
    <xf numFmtId="0" fontId="8" fillId="0" borderId="17" xfId="10" applyFont="1" applyBorder="1" applyAlignment="1">
      <alignment horizontal="left" vertical="top" wrapText="1"/>
    </xf>
    <xf numFmtId="0" fontId="8" fillId="0" borderId="0" xfId="10" applyFont="1" applyBorder="1" applyAlignment="1">
      <alignment horizontal="left" vertical="top" wrapText="1"/>
    </xf>
    <xf numFmtId="0" fontId="8" fillId="12" borderId="0" xfId="10" applyFont="1" applyFill="1" applyBorder="1" applyAlignment="1">
      <alignment horizontal="left" vertical="top" wrapText="1"/>
    </xf>
    <xf numFmtId="0" fontId="7" fillId="11" borderId="18" xfId="10" applyFont="1" applyFill="1" applyBorder="1" applyAlignment="1">
      <alignment horizontal="left" vertical="top" wrapText="1"/>
    </xf>
    <xf numFmtId="166" fontId="8" fillId="0" borderId="8" xfId="10" applyNumberFormat="1" applyFont="1" applyBorder="1" applyAlignment="1">
      <alignment horizontal="right" vertical="top"/>
    </xf>
    <xf numFmtId="167" fontId="8" fillId="0" borderId="8" xfId="10" applyNumberFormat="1" applyFont="1" applyBorder="1" applyAlignment="1">
      <alignment horizontal="right" vertical="top"/>
    </xf>
    <xf numFmtId="167" fontId="8" fillId="0" borderId="9" xfId="10" applyNumberFormat="1" applyFont="1" applyBorder="1" applyAlignment="1">
      <alignment horizontal="right" vertical="top"/>
    </xf>
    <xf numFmtId="0" fontId="7" fillId="11" borderId="19" xfId="10" applyFont="1" applyFill="1" applyBorder="1" applyAlignment="1">
      <alignment horizontal="left" vertical="top" wrapText="1"/>
    </xf>
    <xf numFmtId="165" fontId="8" fillId="0" borderId="20" xfId="10" applyNumberFormat="1" applyFont="1" applyBorder="1" applyAlignment="1">
      <alignment horizontal="right" vertical="top"/>
    </xf>
    <xf numFmtId="166" fontId="8" fillId="0" borderId="21" xfId="10" applyNumberFormat="1" applyFont="1" applyBorder="1" applyAlignment="1">
      <alignment horizontal="right" vertical="top"/>
    </xf>
    <xf numFmtId="167" fontId="8" fillId="0" borderId="21" xfId="10" applyNumberFormat="1" applyFont="1" applyBorder="1" applyAlignment="1">
      <alignment horizontal="right" vertical="top"/>
    </xf>
    <xf numFmtId="167" fontId="8" fillId="0" borderId="22" xfId="10" applyNumberFormat="1" applyFont="1" applyBorder="1" applyAlignment="1">
      <alignment horizontal="right" vertical="top"/>
    </xf>
    <xf numFmtId="166" fontId="8" fillId="0" borderId="12" xfId="10" applyNumberFormat="1" applyFont="1" applyBorder="1" applyAlignment="1">
      <alignment horizontal="right" vertical="top"/>
    </xf>
    <xf numFmtId="167" fontId="8" fillId="0" borderId="12" xfId="10" applyNumberFormat="1" applyFont="1" applyBorder="1" applyAlignment="1">
      <alignment horizontal="right" vertical="top"/>
    </xf>
    <xf numFmtId="167" fontId="8" fillId="0" borderId="13" xfId="10" applyNumberFormat="1" applyFont="1" applyBorder="1" applyAlignment="1">
      <alignment horizontal="right" vertical="top"/>
    </xf>
    <xf numFmtId="168" fontId="8" fillId="0" borderId="12" xfId="10" applyNumberFormat="1" applyFont="1" applyBorder="1" applyAlignment="1">
      <alignment horizontal="right" vertical="top"/>
    </xf>
    <xf numFmtId="169" fontId="8" fillId="0" borderId="12" xfId="10" applyNumberFormat="1" applyFont="1" applyBorder="1" applyAlignment="1">
      <alignment horizontal="right" vertical="top"/>
    </xf>
    <xf numFmtId="169" fontId="8" fillId="0" borderId="13" xfId="10" applyNumberFormat="1" applyFont="1" applyBorder="1" applyAlignment="1">
      <alignment horizontal="right" vertical="top"/>
    </xf>
    <xf numFmtId="168" fontId="8" fillId="0" borderId="21" xfId="10" applyNumberFormat="1" applyFont="1" applyBorder="1" applyAlignment="1">
      <alignment horizontal="right" vertical="top"/>
    </xf>
    <xf numFmtId="169" fontId="8" fillId="0" borderId="21" xfId="10" applyNumberFormat="1" applyFont="1" applyBorder="1" applyAlignment="1">
      <alignment horizontal="right" vertical="top"/>
    </xf>
    <xf numFmtId="169" fontId="8" fillId="0" borderId="22" xfId="10" applyNumberFormat="1" applyFont="1" applyBorder="1" applyAlignment="1">
      <alignment horizontal="right" vertical="top"/>
    </xf>
    <xf numFmtId="170" fontId="8" fillId="0" borderId="12" xfId="10" applyNumberFormat="1" applyFont="1" applyBorder="1" applyAlignment="1">
      <alignment horizontal="right" vertical="top"/>
    </xf>
    <xf numFmtId="168" fontId="8" fillId="0" borderId="13" xfId="10" applyNumberFormat="1" applyFont="1" applyBorder="1" applyAlignment="1">
      <alignment horizontal="right" vertical="top"/>
    </xf>
    <xf numFmtId="170" fontId="8" fillId="0" borderId="21" xfId="10" applyNumberFormat="1" applyFont="1" applyBorder="1" applyAlignment="1">
      <alignment horizontal="right" vertical="top"/>
    </xf>
    <xf numFmtId="168" fontId="8" fillId="0" borderId="22" xfId="10" applyNumberFormat="1" applyFont="1" applyBorder="1" applyAlignment="1">
      <alignment horizontal="right" vertical="top"/>
    </xf>
    <xf numFmtId="166" fontId="8" fillId="0" borderId="16" xfId="10" applyNumberFormat="1" applyFont="1" applyBorder="1" applyAlignment="1">
      <alignment horizontal="right" vertical="top"/>
    </xf>
    <xf numFmtId="167" fontId="8" fillId="0" borderId="16" xfId="10" applyNumberFormat="1" applyFont="1" applyBorder="1" applyAlignment="1">
      <alignment horizontal="right" vertical="top"/>
    </xf>
    <xf numFmtId="167" fontId="8" fillId="0" borderId="17" xfId="10" applyNumberFormat="1" applyFont="1" applyBorder="1" applyAlignment="1">
      <alignment horizontal="right" vertical="top"/>
    </xf>
    <xf numFmtId="0" fontId="7" fillId="0" borderId="0" xfId="10" applyFont="1" applyBorder="1" applyAlignment="1">
      <alignment horizontal="left" wrapText="1"/>
    </xf>
    <xf numFmtId="0" fontId="7" fillId="0" borderId="24" xfId="10" applyFont="1" applyBorder="1" applyAlignment="1">
      <alignment horizontal="center" wrapText="1"/>
    </xf>
    <xf numFmtId="0" fontId="7" fillId="0" borderId="25" xfId="10" applyFont="1" applyBorder="1" applyAlignment="1">
      <alignment horizontal="center" wrapText="1"/>
    </xf>
    <xf numFmtId="167" fontId="8" fillId="0" borderId="7" xfId="10" applyNumberFormat="1" applyFont="1" applyBorder="1" applyAlignment="1">
      <alignment horizontal="right" vertical="top"/>
    </xf>
    <xf numFmtId="165" fontId="8" fillId="0" borderId="8" xfId="10" applyNumberFormat="1" applyFont="1" applyBorder="1" applyAlignment="1">
      <alignment horizontal="right" vertical="top"/>
    </xf>
    <xf numFmtId="0" fontId="8" fillId="0" borderId="20" xfId="10" applyFont="1" applyBorder="1" applyAlignment="1">
      <alignment horizontal="left" vertical="top" wrapText="1"/>
    </xf>
    <xf numFmtId="0" fontId="8" fillId="0" borderId="21" xfId="10" applyFont="1" applyBorder="1" applyAlignment="1">
      <alignment horizontal="left" vertical="top" wrapText="1"/>
    </xf>
    <xf numFmtId="167" fontId="8" fillId="0" borderId="11" xfId="10" applyNumberFormat="1" applyFont="1" applyBorder="1" applyAlignment="1">
      <alignment horizontal="right" vertical="top"/>
    </xf>
    <xf numFmtId="165" fontId="8" fillId="0" borderId="12" xfId="10" applyNumberFormat="1" applyFont="1" applyBorder="1" applyAlignment="1">
      <alignment horizontal="right" vertical="top"/>
    </xf>
    <xf numFmtId="0" fontId="8" fillId="0" borderId="15" xfId="10" applyFont="1" applyBorder="1" applyAlignment="1">
      <alignment horizontal="left" vertical="top" wrapText="1"/>
    </xf>
    <xf numFmtId="0" fontId="8" fillId="0" borderId="16" xfId="10" applyFont="1" applyBorder="1" applyAlignment="1">
      <alignment horizontal="left" vertical="top" wrapText="1"/>
    </xf>
    <xf numFmtId="171" fontId="8" fillId="0" borderId="8" xfId="10" applyNumberFormat="1" applyFont="1" applyBorder="1" applyAlignment="1">
      <alignment horizontal="center" vertical="center"/>
    </xf>
    <xf numFmtId="171" fontId="8" fillId="0" borderId="12" xfId="10" applyNumberFormat="1" applyFont="1" applyBorder="1" applyAlignment="1">
      <alignment horizontal="center" vertical="center"/>
    </xf>
    <xf numFmtId="171" fontId="8" fillId="0" borderId="16" xfId="10" applyNumberFormat="1" applyFont="1" applyBorder="1" applyAlignment="1">
      <alignment horizontal="center" vertical="center"/>
    </xf>
    <xf numFmtId="0" fontId="7" fillId="0" borderId="4" xfId="10" applyFont="1" applyBorder="1" applyAlignment="1">
      <alignment horizontal="center" vertical="center" wrapText="1"/>
    </xf>
    <xf numFmtId="0" fontId="7" fillId="0" borderId="6" xfId="9" applyFont="1" applyFill="1" applyBorder="1" applyAlignment="1">
      <alignment horizontal="center" vertical="center" wrapText="1"/>
    </xf>
    <xf numFmtId="0" fontId="8" fillId="0" borderId="0" xfId="9" applyFont="1" applyFill="1" applyBorder="1" applyAlignment="1">
      <alignment horizontal="center" vertical="center" wrapText="1"/>
    </xf>
    <xf numFmtId="0" fontId="7" fillId="0" borderId="4" xfId="9" applyFont="1" applyBorder="1" applyAlignment="1">
      <alignment horizontal="center" vertical="center" wrapText="1"/>
    </xf>
    <xf numFmtId="166" fontId="8" fillId="0" borderId="12" xfId="9" applyNumberFormat="1" applyFont="1" applyBorder="1" applyAlignment="1">
      <alignment horizontal="center" vertical="center"/>
    </xf>
    <xf numFmtId="168" fontId="8" fillId="0" borderId="12" xfId="9" applyNumberFormat="1" applyFont="1" applyBorder="1" applyAlignment="1">
      <alignment horizontal="center" vertical="center"/>
    </xf>
    <xf numFmtId="170" fontId="8" fillId="0" borderId="12" xfId="9" applyNumberFormat="1" applyFont="1" applyBorder="1" applyAlignment="1">
      <alignment horizontal="center" vertical="center"/>
    </xf>
    <xf numFmtId="0" fontId="8" fillId="0" borderId="16" xfId="9" applyFont="1" applyBorder="1" applyAlignment="1">
      <alignment horizontal="center" vertical="center" wrapText="1"/>
    </xf>
    <xf numFmtId="0" fontId="8" fillId="0" borderId="0" xfId="9" applyFont="1" applyBorder="1" applyAlignment="1">
      <alignment horizontal="center" vertical="center" wrapText="1"/>
    </xf>
    <xf numFmtId="0" fontId="7" fillId="0" borderId="2" xfId="9" applyFont="1" applyFill="1" applyBorder="1" applyAlignment="1">
      <alignment horizontal="left" vertical="center" wrapText="1"/>
    </xf>
    <xf numFmtId="0" fontId="7" fillId="0" borderId="10" xfId="9" applyFont="1" applyFill="1" applyBorder="1" applyAlignment="1">
      <alignment horizontal="left" vertical="center" wrapText="1"/>
    </xf>
    <xf numFmtId="0" fontId="0" fillId="0" borderId="0" xfId="0" applyFill="1" applyAlignment="1">
      <alignment horizontal="left" vertical="center"/>
    </xf>
    <xf numFmtId="0" fontId="7" fillId="0" borderId="14" xfId="9" applyFont="1" applyFill="1" applyBorder="1" applyAlignment="1">
      <alignment horizontal="center" vertical="center" wrapText="1"/>
    </xf>
    <xf numFmtId="0" fontId="0" fillId="0" borderId="0" xfId="0" applyFont="1" applyFill="1" applyAlignment="1">
      <alignment horizontal="left" vertical="center"/>
    </xf>
    <xf numFmtId="0" fontId="9" fillId="0" borderId="6" xfId="9" applyFont="1" applyFill="1" applyBorder="1" applyAlignment="1">
      <alignment horizontal="center" vertical="center" wrapText="1"/>
    </xf>
    <xf numFmtId="0" fontId="9" fillId="0" borderId="0" xfId="9" applyFont="1" applyFill="1" applyBorder="1" applyAlignment="1">
      <alignment horizontal="center" vertical="center" wrapText="1"/>
    </xf>
    <xf numFmtId="0" fontId="9" fillId="0" borderId="2" xfId="9" applyFont="1" applyFill="1" applyBorder="1" applyAlignment="1">
      <alignment horizontal="left" vertical="center" wrapText="1"/>
    </xf>
    <xf numFmtId="0" fontId="9" fillId="0" borderId="4" xfId="9" applyFont="1" applyBorder="1" applyAlignment="1">
      <alignment horizontal="center" vertical="center" wrapText="1"/>
    </xf>
    <xf numFmtId="0" fontId="9" fillId="0" borderId="6" xfId="9" applyFont="1" applyFill="1" applyBorder="1" applyAlignment="1">
      <alignment horizontal="left" vertical="center" wrapText="1"/>
    </xf>
    <xf numFmtId="166" fontId="9" fillId="0" borderId="8" xfId="9" applyNumberFormat="1" applyFont="1" applyBorder="1" applyAlignment="1">
      <alignment horizontal="center" vertical="center"/>
    </xf>
    <xf numFmtId="0" fontId="9" fillId="0" borderId="10" xfId="9" applyFont="1" applyFill="1" applyBorder="1" applyAlignment="1">
      <alignment horizontal="left" vertical="center" wrapText="1"/>
    </xf>
    <xf numFmtId="166" fontId="9" fillId="0" borderId="12" xfId="9" applyNumberFormat="1" applyFont="1" applyBorder="1" applyAlignment="1">
      <alignment horizontal="center" vertical="center"/>
    </xf>
    <xf numFmtId="0" fontId="9" fillId="0" borderId="14" xfId="9" applyFont="1" applyFill="1" applyBorder="1" applyAlignment="1">
      <alignment horizontal="center" vertical="center" wrapText="1"/>
    </xf>
    <xf numFmtId="0" fontId="9" fillId="0" borderId="16" xfId="9" applyFont="1" applyBorder="1" applyAlignment="1">
      <alignment horizontal="center" vertical="center" wrapText="1"/>
    </xf>
    <xf numFmtId="164" fontId="0" fillId="12" borderId="0" xfId="0" applyNumberFormat="1" applyFill="1" applyAlignment="1">
      <alignment horizontal="center" vertical="center" wrapText="1"/>
    </xf>
    <xf numFmtId="164" fontId="0" fillId="14" borderId="0" xfId="0" applyNumberFormat="1" applyFill="1" applyAlignment="1">
      <alignment horizontal="center" vertical="center" wrapText="1"/>
    </xf>
    <xf numFmtId="0" fontId="0" fillId="15" borderId="0" xfId="0" applyFill="1" applyAlignment="1">
      <alignment horizontal="center" vertical="center"/>
    </xf>
    <xf numFmtId="0" fontId="0" fillId="16" borderId="0" xfId="0" applyFill="1" applyAlignment="1">
      <alignment horizontal="center" vertical="center"/>
    </xf>
    <xf numFmtId="0" fontId="6" fillId="0" borderId="0" xfId="9" applyFont="1" applyBorder="1" applyAlignment="1">
      <alignment horizontal="center" vertical="center" wrapText="1"/>
    </xf>
    <xf numFmtId="0" fontId="6" fillId="0" borderId="0" xfId="10" applyFont="1" applyBorder="1" applyAlignment="1">
      <alignment horizontal="center" vertical="center" wrapText="1"/>
    </xf>
    <xf numFmtId="0" fontId="7" fillId="0" borderId="0" xfId="10" applyFont="1" applyBorder="1" applyAlignment="1">
      <alignment horizontal="left" wrapText="1"/>
    </xf>
    <xf numFmtId="0" fontId="7" fillId="0" borderId="23" xfId="10" applyFont="1" applyBorder="1" applyAlignment="1">
      <alignment horizontal="center" wrapText="1"/>
    </xf>
    <xf numFmtId="0" fontId="7" fillId="0" borderId="24" xfId="10" applyFont="1" applyBorder="1" applyAlignment="1">
      <alignment horizontal="center" wrapText="1"/>
    </xf>
    <xf numFmtId="0" fontId="0" fillId="13" borderId="0" xfId="0" applyFill="1" applyAlignment="1">
      <alignment horizontal="center"/>
    </xf>
  </cellXfs>
  <cellStyles count="11">
    <cellStyle name="NodeXL Do Not Edit" xfId="2" xr:uid="{A7A2EB68-B5EA-4311-AAB7-3BE58A6F706F}"/>
    <cellStyle name="NodeXL Graph Metric" xfId="1" xr:uid="{D7464A37-5B35-43A6-AB08-58BE622F16F8}"/>
    <cellStyle name="NodeXL Graph Metric Separator" xfId="8" xr:uid="{8E531698-8A33-42D0-A275-33CD50253F39}"/>
    <cellStyle name="NodeXL Label" xfId="6" xr:uid="{7F3BEEE2-9246-4837-A64C-DD975A51C5BC}"/>
    <cellStyle name="NodeXL Layout" xfId="7" xr:uid="{0EE45023-C909-4481-B535-BC1CAAF398A0}"/>
    <cellStyle name="NodeXL Other Column" xfId="3" xr:uid="{569E3432-AEB8-4628-B20B-E7F3C1D045DB}"/>
    <cellStyle name="NodeXL Required" xfId="4" xr:uid="{A137F6DA-A383-47BB-8AA4-8C007298BE7E}"/>
    <cellStyle name="NodeXL Visual Property" xfId="5" xr:uid="{8A330E84-670C-4ECB-9FF6-9551E40205BC}"/>
    <cellStyle name="Normal" xfId="0" builtinId="0"/>
    <cellStyle name="Normal_Cuadros (CuarenVsNormal)" xfId="10" xr:uid="{77865FE6-0828-4285-BE18-6D7ACC2D4A0F}"/>
    <cellStyle name="Normal_Cuadros (diferencia tipo HT)" xfId="9" xr:uid="{A1224A30-9B81-474B-AFEA-52E3FE4D0857}"/>
  </cellStyles>
  <dxfs count="3">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MySqlDefault" pivot="0" table="0" count="2" xr9:uid="{589C706E-EAD3-4BD4-81BE-E9FD2A36A8CD}">
      <tableStyleElement type="wholeTable" dxfId="2"/>
      <tableStyleElement type="headerRow" dxfId="1"/>
    </tableStyle>
    <tableStyle name="NodeXL Table" pivot="0" count="1" xr9:uid="{49AE888E-45F8-4EB5-BD1D-9CEACB3432DD}">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33992</xdr:colOff>
      <xdr:row>2</xdr:row>
      <xdr:rowOff>46877</xdr:rowOff>
    </xdr:from>
    <xdr:to>
      <xdr:col>3</xdr:col>
      <xdr:colOff>672167</xdr:colOff>
      <xdr:row>4</xdr:row>
      <xdr:rowOff>256428</xdr:rowOff>
    </xdr:to>
    <xdr:sp macro="" textlink="">
      <xdr:nvSpPr>
        <xdr:cNvPr id="2" name="Rectángulo 1">
          <a:extLst>
            <a:ext uri="{FF2B5EF4-FFF2-40B4-BE49-F238E27FC236}">
              <a16:creationId xmlns:a16="http://schemas.microsoft.com/office/drawing/2014/main" id="{8A701C98-3D0D-365E-6B4D-4E0544F8D2F2}"/>
            </a:ext>
          </a:extLst>
        </xdr:cNvPr>
        <xdr:cNvSpPr/>
      </xdr:nvSpPr>
      <xdr:spPr>
        <a:xfrm>
          <a:off x="33992" y="995642"/>
          <a:ext cx="3036234" cy="94166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000"/>
            <a:t>Connected</a:t>
          </a:r>
          <a:r>
            <a:rPr lang="es-ES" sz="1000" baseline="0"/>
            <a:t> Components:</a:t>
          </a:r>
        </a:p>
        <a:p>
          <a:pPr algn="l"/>
          <a:r>
            <a:rPr lang="es-ES" sz="1000"/>
            <a:t>Cada componente es un conjunto de usuarios que interactúan entre ellos por medio del hashtag, pero que no lo hacen con el resto del grupo</a:t>
          </a:r>
        </a:p>
      </xdr:txBody>
    </xdr:sp>
    <xdr:clientData/>
  </xdr:twoCellAnchor>
  <xdr:twoCellAnchor>
    <xdr:from>
      <xdr:col>0</xdr:col>
      <xdr:colOff>48933</xdr:colOff>
      <xdr:row>4</xdr:row>
      <xdr:rowOff>323102</xdr:rowOff>
    </xdr:from>
    <xdr:to>
      <xdr:col>3</xdr:col>
      <xdr:colOff>687108</xdr:colOff>
      <xdr:row>7</xdr:row>
      <xdr:rowOff>291352</xdr:rowOff>
    </xdr:to>
    <xdr:sp macro="" textlink="">
      <xdr:nvSpPr>
        <xdr:cNvPr id="3" name="Rectángulo 2">
          <a:extLst>
            <a:ext uri="{FF2B5EF4-FFF2-40B4-BE49-F238E27FC236}">
              <a16:creationId xmlns:a16="http://schemas.microsoft.com/office/drawing/2014/main" id="{771049D1-3091-43CC-858D-405FAB5423A5}"/>
            </a:ext>
          </a:extLst>
        </xdr:cNvPr>
        <xdr:cNvSpPr/>
      </xdr:nvSpPr>
      <xdr:spPr>
        <a:xfrm>
          <a:off x="48933" y="2003984"/>
          <a:ext cx="3036234" cy="106642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000"/>
            <a:t>Promedio</a:t>
          </a:r>
          <a:r>
            <a:rPr lang="es-ES" sz="1000" baseline="0"/>
            <a:t> de la distancia geodésica</a:t>
          </a:r>
          <a:r>
            <a:rPr lang="es-ES" sz="1000"/>
            <a:t>:</a:t>
          </a:r>
        </a:p>
        <a:p>
          <a:pPr algn="l"/>
          <a:r>
            <a:rPr lang="es-ES" sz="1000" baseline="0"/>
            <a:t>El promedio del número de interacciones mínimas que un usuario tendrá que realizar para estar en contacto con cualquier otro usuario que también haya utilizado el Hashtag</a:t>
          </a:r>
        </a:p>
      </xdr:txBody>
    </xdr:sp>
    <xdr:clientData/>
  </xdr:twoCellAnchor>
  <xdr:twoCellAnchor>
    <xdr:from>
      <xdr:col>0</xdr:col>
      <xdr:colOff>26521</xdr:colOff>
      <xdr:row>7</xdr:row>
      <xdr:rowOff>346448</xdr:rowOff>
    </xdr:from>
    <xdr:to>
      <xdr:col>3</xdr:col>
      <xdr:colOff>664696</xdr:colOff>
      <xdr:row>11</xdr:row>
      <xdr:rowOff>256615</xdr:rowOff>
    </xdr:to>
    <xdr:sp macro="" textlink="">
      <xdr:nvSpPr>
        <xdr:cNvPr id="4" name="Rectángulo 3">
          <a:extLst>
            <a:ext uri="{FF2B5EF4-FFF2-40B4-BE49-F238E27FC236}">
              <a16:creationId xmlns:a16="http://schemas.microsoft.com/office/drawing/2014/main" id="{3FBA84E6-74E7-4154-A441-10B47B22D923}"/>
            </a:ext>
          </a:extLst>
        </xdr:cNvPr>
        <xdr:cNvSpPr/>
      </xdr:nvSpPr>
      <xdr:spPr>
        <a:xfrm>
          <a:off x="26521" y="3125507"/>
          <a:ext cx="3036234" cy="137440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000"/>
            <a:t>La</a:t>
          </a:r>
          <a:r>
            <a:rPr lang="es-ES" sz="1000" baseline="0"/>
            <a:t> densidad del gráfico</a:t>
          </a:r>
          <a:r>
            <a:rPr lang="es-ES" sz="1000"/>
            <a:t>:</a:t>
          </a:r>
        </a:p>
        <a:p>
          <a:pPr algn="l"/>
          <a:r>
            <a:rPr lang="es-ES" sz="1000"/>
            <a:t>Es</a:t>
          </a:r>
          <a:r>
            <a:rPr lang="es-ES" sz="1000" baseline="0"/>
            <a:t> el número de intereacciones reales que tienen los usuarios que utilizaron el Hashtag en relación al número de interacciones que ocurrirían si todos interactuaran entre sí</a:t>
          </a:r>
        </a:p>
        <a:p>
          <a:pPr algn="l"/>
          <a:r>
            <a:rPr lang="es-ES" sz="1000" baseline="0"/>
            <a:t>Se trata de una medida de cohesión entre los usuarios. A mayor densidad, mayor calidad de vínculos y mayor flujo de información</a:t>
          </a:r>
          <a:endParaRPr lang="es-ES" sz="1000"/>
        </a:p>
      </xdr:txBody>
    </xdr:sp>
    <xdr:clientData/>
  </xdr:twoCellAnchor>
  <xdr:twoCellAnchor>
    <xdr:from>
      <xdr:col>0</xdr:col>
      <xdr:colOff>26148</xdr:colOff>
      <xdr:row>11</xdr:row>
      <xdr:rowOff>274356</xdr:rowOff>
    </xdr:from>
    <xdr:to>
      <xdr:col>3</xdr:col>
      <xdr:colOff>664323</xdr:colOff>
      <xdr:row>13</xdr:row>
      <xdr:rowOff>328707</xdr:rowOff>
    </xdr:to>
    <xdr:sp macro="" textlink="">
      <xdr:nvSpPr>
        <xdr:cNvPr id="5" name="Rectángulo 4">
          <a:extLst>
            <a:ext uri="{FF2B5EF4-FFF2-40B4-BE49-F238E27FC236}">
              <a16:creationId xmlns:a16="http://schemas.microsoft.com/office/drawing/2014/main" id="{973E5826-BC26-419D-98B1-D71CB9109D4C}"/>
            </a:ext>
          </a:extLst>
        </xdr:cNvPr>
        <xdr:cNvSpPr/>
      </xdr:nvSpPr>
      <xdr:spPr>
        <a:xfrm>
          <a:off x="26148" y="4704415"/>
          <a:ext cx="3036234" cy="78646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000"/>
            <a:t>In-Degree: </a:t>
          </a:r>
        </a:p>
        <a:p>
          <a:pPr algn="l"/>
          <a:r>
            <a:rPr lang="es-ES" sz="1000"/>
            <a:t>El número mínimo y máximo de respuestas o menciones que ha recibido un usuario </a:t>
          </a:r>
        </a:p>
      </xdr:txBody>
    </xdr:sp>
    <xdr:clientData/>
  </xdr:twoCellAnchor>
  <xdr:twoCellAnchor>
    <xdr:from>
      <xdr:col>0</xdr:col>
      <xdr:colOff>19050</xdr:colOff>
      <xdr:row>13</xdr:row>
      <xdr:rowOff>180974</xdr:rowOff>
    </xdr:from>
    <xdr:to>
      <xdr:col>3</xdr:col>
      <xdr:colOff>657225</xdr:colOff>
      <xdr:row>15</xdr:row>
      <xdr:rowOff>238125</xdr:rowOff>
    </xdr:to>
    <xdr:sp macro="" textlink="">
      <xdr:nvSpPr>
        <xdr:cNvPr id="6" name="Rectángulo 5">
          <a:extLst>
            <a:ext uri="{FF2B5EF4-FFF2-40B4-BE49-F238E27FC236}">
              <a16:creationId xmlns:a16="http://schemas.microsoft.com/office/drawing/2014/main" id="{DF4EB9B4-13C3-41F9-9700-08789196ABD0}"/>
            </a:ext>
          </a:extLst>
        </xdr:cNvPr>
        <xdr:cNvSpPr/>
      </xdr:nvSpPr>
      <xdr:spPr>
        <a:xfrm>
          <a:off x="19050" y="5514974"/>
          <a:ext cx="2924175" cy="6286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000"/>
            <a:t>Out-Degree: </a:t>
          </a:r>
        </a:p>
        <a:p>
          <a:pPr algn="l"/>
          <a:r>
            <a:rPr lang="es-ES" sz="1000"/>
            <a:t>El número mínimo y máximo</a:t>
          </a:r>
          <a:r>
            <a:rPr lang="es-ES" sz="1000" baseline="0"/>
            <a:t> de</a:t>
          </a:r>
          <a:r>
            <a:rPr lang="es-ES" sz="1000"/>
            <a:t> respuestas o menciones que ha realizado un usuario </a:t>
          </a:r>
        </a:p>
      </xdr:txBody>
    </xdr:sp>
    <xdr:clientData/>
  </xdr:twoCellAnchor>
  <xdr:twoCellAnchor>
    <xdr:from>
      <xdr:col>0</xdr:col>
      <xdr:colOff>19050</xdr:colOff>
      <xdr:row>15</xdr:row>
      <xdr:rowOff>295273</xdr:rowOff>
    </xdr:from>
    <xdr:to>
      <xdr:col>3</xdr:col>
      <xdr:colOff>657225</xdr:colOff>
      <xdr:row>19</xdr:row>
      <xdr:rowOff>28574</xdr:rowOff>
    </xdr:to>
    <xdr:sp macro="" textlink="">
      <xdr:nvSpPr>
        <xdr:cNvPr id="7" name="Rectángulo 6">
          <a:extLst>
            <a:ext uri="{FF2B5EF4-FFF2-40B4-BE49-F238E27FC236}">
              <a16:creationId xmlns:a16="http://schemas.microsoft.com/office/drawing/2014/main" id="{776CA43D-4720-4DED-9D84-6976072DD47D}"/>
            </a:ext>
          </a:extLst>
        </xdr:cNvPr>
        <xdr:cNvSpPr/>
      </xdr:nvSpPr>
      <xdr:spPr>
        <a:xfrm>
          <a:off x="19050" y="6200773"/>
          <a:ext cx="2924175" cy="125730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000"/>
            <a:t>Promedio</a:t>
          </a:r>
          <a:r>
            <a:rPr lang="es-ES" sz="1000" baseline="0"/>
            <a:t> de la centralidad de intermediación:</a:t>
          </a:r>
        </a:p>
        <a:p>
          <a:pPr algn="l"/>
          <a:r>
            <a:rPr lang="es-ES" sz="1000" baseline="0"/>
            <a:t>La capacidad de los usuarios que utilizaron un hashtag para servir como puente entre un usuario que busca información y otro capaz de ofrecerla. En este caso, el promedio alude entre los usuarios de su poder para controlar el flujo de la información</a:t>
          </a:r>
          <a:endParaRPr lang="es-ES" sz="1000"/>
        </a:p>
      </xdr:txBody>
    </xdr:sp>
    <xdr:clientData/>
  </xdr:twoCellAnchor>
  <xdr:twoCellAnchor>
    <xdr:from>
      <xdr:col>0</xdr:col>
      <xdr:colOff>0</xdr:colOff>
      <xdr:row>19</xdr:row>
      <xdr:rowOff>85723</xdr:rowOff>
    </xdr:from>
    <xdr:to>
      <xdr:col>3</xdr:col>
      <xdr:colOff>638175</xdr:colOff>
      <xdr:row>22</xdr:row>
      <xdr:rowOff>82177</xdr:rowOff>
    </xdr:to>
    <xdr:sp macro="" textlink="">
      <xdr:nvSpPr>
        <xdr:cNvPr id="8" name="Rectángulo 7">
          <a:extLst>
            <a:ext uri="{FF2B5EF4-FFF2-40B4-BE49-F238E27FC236}">
              <a16:creationId xmlns:a16="http://schemas.microsoft.com/office/drawing/2014/main" id="{BEC2C508-0E0E-4CEB-85A3-4117D05E10E7}"/>
            </a:ext>
          </a:extLst>
        </xdr:cNvPr>
        <xdr:cNvSpPr/>
      </xdr:nvSpPr>
      <xdr:spPr>
        <a:xfrm>
          <a:off x="0" y="7257488"/>
          <a:ext cx="3036234" cy="10946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000"/>
            <a:t>Promedio de</a:t>
          </a:r>
          <a:r>
            <a:rPr lang="es-ES" sz="1000" baseline="0"/>
            <a:t> la centralidad de la cercanía:</a:t>
          </a:r>
        </a:p>
        <a:p>
          <a:pPr algn="l"/>
          <a:r>
            <a:rPr lang="es-ES" sz="1000" baseline="0"/>
            <a:t>El nivel de implicación de los usuarios en torno al hashtag. También derivará en el tiempo que le toma a un usuario acceder a la información que se encuentra circulando. A mayor cercanía, mayor nivel de acceso a la información y mayor poder de influencia en la red</a:t>
          </a:r>
        </a:p>
        <a:p>
          <a:pPr algn="l"/>
          <a:endParaRPr lang="es-ES" sz="1000"/>
        </a:p>
      </xdr:txBody>
    </xdr:sp>
    <xdr:clientData/>
  </xdr:twoCellAnchor>
  <xdr:twoCellAnchor>
    <xdr:from>
      <xdr:col>0</xdr:col>
      <xdr:colOff>28575</xdr:colOff>
      <xdr:row>22</xdr:row>
      <xdr:rowOff>194235</xdr:rowOff>
    </xdr:from>
    <xdr:to>
      <xdr:col>3</xdr:col>
      <xdr:colOff>666750</xdr:colOff>
      <xdr:row>24</xdr:row>
      <xdr:rowOff>363258</xdr:rowOff>
    </xdr:to>
    <xdr:sp macro="" textlink="">
      <xdr:nvSpPr>
        <xdr:cNvPr id="9" name="Rectángulo 8">
          <a:extLst>
            <a:ext uri="{FF2B5EF4-FFF2-40B4-BE49-F238E27FC236}">
              <a16:creationId xmlns:a16="http://schemas.microsoft.com/office/drawing/2014/main" id="{ECC91DE3-C471-45C9-A5F6-B559A9BD511B}"/>
            </a:ext>
          </a:extLst>
        </xdr:cNvPr>
        <xdr:cNvSpPr/>
      </xdr:nvSpPr>
      <xdr:spPr>
        <a:xfrm>
          <a:off x="28575" y="8464176"/>
          <a:ext cx="3036234" cy="90114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000"/>
            <a:t>Promedio de</a:t>
          </a:r>
          <a:r>
            <a:rPr lang="es-ES" sz="1000" baseline="0"/>
            <a:t> la centralidad eigenvectorial:</a:t>
          </a:r>
        </a:p>
        <a:p>
          <a:pPr algn="l"/>
          <a:r>
            <a:rPr lang="es-ES" sz="1000" baseline="0"/>
            <a:t>Nivel en el que un usuario interactúa con otros usuarios que tienen buenas conexiones con la red del hashtag. En este sentido, va un paso más allá que en la medida de los grados. </a:t>
          </a:r>
        </a:p>
        <a:p>
          <a:pPr algn="l"/>
          <a:endParaRPr lang="es-ES" sz="1000" baseline="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B820B-6780-4FD2-9624-9F1753AB874F}">
  <dimension ref="A1:AN128"/>
  <sheetViews>
    <sheetView tabSelected="1" topLeftCell="A2" zoomScale="85" zoomScaleNormal="85" workbookViewId="0">
      <pane ySplit="1" topLeftCell="A9" activePane="bottomLeft" state="frozen"/>
      <selection activeCell="A2" sqref="A2"/>
      <selection pane="bottomLeft" activeCell="E12" sqref="E12"/>
    </sheetView>
  </sheetViews>
  <sheetFormatPr baseColWidth="10" defaultRowHeight="14.5"/>
  <cols>
    <col min="1" max="3" width="11.453125" style="5"/>
    <col min="5" max="5" width="35.1796875" style="1" customWidth="1"/>
    <col min="6" max="6" width="14.1796875" style="1" customWidth="1"/>
    <col min="7" max="8" width="11.453125" style="1" customWidth="1"/>
    <col min="9" max="9" width="14" style="1" customWidth="1"/>
    <col min="10" max="11" width="11.453125" style="1" customWidth="1"/>
    <col min="12" max="12" width="12.6328125" style="1" customWidth="1"/>
    <col min="13" max="18" width="11.453125" style="1"/>
    <col min="19" max="19" width="12.81640625" style="1" customWidth="1"/>
    <col min="20" max="21" width="11.453125" style="1"/>
    <col min="22" max="22" width="14.54296875" style="1" customWidth="1"/>
    <col min="23" max="23" width="11.453125" style="1"/>
    <col min="24" max="25" width="12.1796875" style="1" customWidth="1"/>
    <col min="26" max="26" width="12.26953125" style="1" customWidth="1"/>
    <col min="27" max="27" width="12.6328125" style="1" customWidth="1"/>
    <col min="28" max="28" width="11.453125" style="1"/>
    <col min="29" max="29" width="11.81640625" style="1" bestFit="1" customWidth="1"/>
    <col min="30" max="40" width="11.453125" style="1"/>
  </cols>
  <sheetData>
    <row r="1" spans="5:40">
      <c r="E1"/>
      <c r="F1"/>
      <c r="G1"/>
      <c r="H1" s="5"/>
      <c r="I1" s="5"/>
      <c r="J1"/>
      <c r="K1"/>
      <c r="L1"/>
      <c r="M1"/>
      <c r="N1"/>
      <c r="O1"/>
      <c r="P1"/>
      <c r="Q1"/>
      <c r="R1"/>
      <c r="S1"/>
      <c r="T1"/>
      <c r="U1"/>
      <c r="V1"/>
      <c r="W1"/>
      <c r="X1"/>
      <c r="Y1"/>
      <c r="Z1"/>
      <c r="AA1"/>
      <c r="AB1" s="22"/>
      <c r="AC1" s="22"/>
      <c r="AD1"/>
      <c r="AE1"/>
      <c r="AF1"/>
      <c r="AG1"/>
      <c r="AH1"/>
      <c r="AI1"/>
      <c r="AJ1"/>
      <c r="AK1"/>
      <c r="AL1"/>
      <c r="AM1"/>
      <c r="AN1"/>
    </row>
    <row r="2" spans="5:40" ht="60" customHeight="1">
      <c r="E2" s="2" t="s">
        <v>0</v>
      </c>
      <c r="F2" s="2" t="s">
        <v>2</v>
      </c>
      <c r="G2" s="2" t="s">
        <v>1</v>
      </c>
      <c r="H2" s="2" t="s">
        <v>146</v>
      </c>
      <c r="I2" s="2" t="s">
        <v>143</v>
      </c>
      <c r="J2" s="3" t="s">
        <v>12</v>
      </c>
      <c r="K2" s="3" t="s">
        <v>16</v>
      </c>
      <c r="L2" s="3" t="s">
        <v>17</v>
      </c>
      <c r="M2" s="3" t="s">
        <v>7</v>
      </c>
      <c r="N2" s="3" t="s">
        <v>8</v>
      </c>
      <c r="O2" s="3" t="s">
        <v>19</v>
      </c>
      <c r="P2" s="3" t="s">
        <v>20</v>
      </c>
      <c r="Q2" s="3" t="s">
        <v>21</v>
      </c>
      <c r="R2" s="3" t="s">
        <v>22</v>
      </c>
      <c r="S2" s="3" t="s">
        <v>9</v>
      </c>
      <c r="T2" s="3" t="s">
        <v>10</v>
      </c>
      <c r="U2" s="3" t="s">
        <v>11</v>
      </c>
      <c r="V2" s="4" t="s">
        <v>3</v>
      </c>
      <c r="W2" s="4" t="s">
        <v>145</v>
      </c>
      <c r="X2" s="4" t="s">
        <v>4</v>
      </c>
      <c r="Y2" s="4" t="s">
        <v>5</v>
      </c>
      <c r="Z2" s="4" t="s">
        <v>144</v>
      </c>
      <c r="AA2" s="6" t="s">
        <v>142</v>
      </c>
      <c r="AB2" s="12"/>
      <c r="AC2" s="21"/>
    </row>
    <row r="3" spans="5:40" ht="29">
      <c r="E3" s="7" t="s">
        <v>127</v>
      </c>
      <c r="F3" s="7">
        <v>4</v>
      </c>
      <c r="G3" s="8">
        <v>43974</v>
      </c>
      <c r="H3" s="13">
        <v>9</v>
      </c>
      <c r="I3" s="13">
        <v>2</v>
      </c>
      <c r="J3" s="7">
        <v>13</v>
      </c>
      <c r="K3" s="7">
        <v>22</v>
      </c>
      <c r="L3" s="7">
        <v>5</v>
      </c>
      <c r="M3" s="16" t="s">
        <v>223</v>
      </c>
      <c r="N3" s="16" t="s">
        <v>349</v>
      </c>
      <c r="O3" s="7">
        <v>0</v>
      </c>
      <c r="P3" s="7">
        <v>3</v>
      </c>
      <c r="Q3" s="7">
        <v>0</v>
      </c>
      <c r="R3" s="7">
        <v>3</v>
      </c>
      <c r="S3" s="15" t="s">
        <v>473</v>
      </c>
      <c r="T3" s="15" t="s">
        <v>598</v>
      </c>
      <c r="U3" s="15" t="s">
        <v>724</v>
      </c>
      <c r="V3" s="7">
        <v>2</v>
      </c>
      <c r="W3" s="14">
        <f t="shared" ref="W3:W34" si="0">(V3/(V3+X3))*100</f>
        <v>20</v>
      </c>
      <c r="X3" s="7">
        <v>8</v>
      </c>
      <c r="Y3" s="14">
        <f t="shared" ref="Y3:Y34" si="1">(X3/(V3+X3))*100</f>
        <v>80</v>
      </c>
      <c r="Z3" s="151">
        <f t="shared" ref="Z3:Z34" si="2">W3-Y3</f>
        <v>-60</v>
      </c>
      <c r="AA3" s="1">
        <v>1</v>
      </c>
    </row>
    <row r="4" spans="5:40" ht="29">
      <c r="E4" s="7" t="s">
        <v>117</v>
      </c>
      <c r="F4" s="7">
        <v>1</v>
      </c>
      <c r="G4" s="8">
        <v>43966</v>
      </c>
      <c r="H4" s="13">
        <v>8</v>
      </c>
      <c r="I4" s="13">
        <v>2</v>
      </c>
      <c r="J4" s="7">
        <v>41</v>
      </c>
      <c r="K4" s="7">
        <v>42</v>
      </c>
      <c r="L4" s="7">
        <v>31</v>
      </c>
      <c r="M4" s="19" t="s">
        <v>228</v>
      </c>
      <c r="N4" s="19" t="s">
        <v>354</v>
      </c>
      <c r="O4" s="7">
        <v>0</v>
      </c>
      <c r="P4" s="7">
        <v>2</v>
      </c>
      <c r="Q4" s="7">
        <v>0</v>
      </c>
      <c r="R4" s="7">
        <v>2</v>
      </c>
      <c r="S4" s="15" t="s">
        <v>478</v>
      </c>
      <c r="T4" s="15" t="s">
        <v>603</v>
      </c>
      <c r="U4" s="15" t="s">
        <v>729</v>
      </c>
      <c r="V4" s="7">
        <v>5</v>
      </c>
      <c r="W4" s="14">
        <f t="shared" si="0"/>
        <v>22.727272727272727</v>
      </c>
      <c r="X4" s="7">
        <v>17</v>
      </c>
      <c r="Y4" s="14">
        <f t="shared" si="1"/>
        <v>77.272727272727266</v>
      </c>
      <c r="Z4" s="151">
        <f t="shared" si="2"/>
        <v>-54.54545454545454</v>
      </c>
      <c r="AA4" s="1">
        <v>1</v>
      </c>
    </row>
    <row r="5" spans="5:40" ht="29">
      <c r="E5" s="7" t="s">
        <v>53</v>
      </c>
      <c r="F5" s="7">
        <v>1</v>
      </c>
      <c r="G5" s="8">
        <v>43934</v>
      </c>
      <c r="H5" s="13">
        <v>4</v>
      </c>
      <c r="I5" s="13">
        <v>1</v>
      </c>
      <c r="J5" s="7">
        <v>10</v>
      </c>
      <c r="K5" s="7">
        <v>9</v>
      </c>
      <c r="L5" s="7">
        <v>9</v>
      </c>
      <c r="M5" s="16" t="s">
        <v>250</v>
      </c>
      <c r="N5" s="16" t="s">
        <v>376</v>
      </c>
      <c r="O5" s="7">
        <v>0</v>
      </c>
      <c r="P5" s="7">
        <v>1</v>
      </c>
      <c r="Q5" s="7">
        <v>0</v>
      </c>
      <c r="R5" s="7">
        <v>1</v>
      </c>
      <c r="S5" s="16">
        <v>0</v>
      </c>
      <c r="T5" s="16" t="s">
        <v>625</v>
      </c>
      <c r="U5" s="16" t="s">
        <v>751</v>
      </c>
      <c r="V5" s="7">
        <v>1</v>
      </c>
      <c r="W5" s="14">
        <f t="shared" si="0"/>
        <v>25</v>
      </c>
      <c r="X5" s="7">
        <v>3</v>
      </c>
      <c r="Y5" s="14">
        <f t="shared" si="1"/>
        <v>75</v>
      </c>
      <c r="Z5" s="151">
        <f t="shared" si="2"/>
        <v>-50</v>
      </c>
      <c r="AA5" s="1">
        <v>1</v>
      </c>
    </row>
    <row r="6" spans="5:40" ht="29">
      <c r="E6" s="7" t="s">
        <v>94</v>
      </c>
      <c r="F6" s="7">
        <v>4</v>
      </c>
      <c r="G6" s="8">
        <v>43955</v>
      </c>
      <c r="H6" s="13">
        <v>7</v>
      </c>
      <c r="I6" s="13">
        <v>2</v>
      </c>
      <c r="J6" s="7">
        <v>87</v>
      </c>
      <c r="K6" s="7">
        <v>103</v>
      </c>
      <c r="L6" s="7">
        <v>26</v>
      </c>
      <c r="M6" s="19" t="s">
        <v>162</v>
      </c>
      <c r="N6" s="19" t="s">
        <v>288</v>
      </c>
      <c r="O6" s="7">
        <v>0</v>
      </c>
      <c r="P6" s="7">
        <v>12</v>
      </c>
      <c r="Q6" s="7">
        <v>0</v>
      </c>
      <c r="R6" s="7">
        <v>5</v>
      </c>
      <c r="S6" s="15" t="s">
        <v>414</v>
      </c>
      <c r="T6" s="15" t="s">
        <v>537</v>
      </c>
      <c r="U6" s="15" t="s">
        <v>663</v>
      </c>
      <c r="V6" s="7">
        <v>27</v>
      </c>
      <c r="W6" s="14">
        <f t="shared" si="0"/>
        <v>25.961538461538463</v>
      </c>
      <c r="X6" s="7">
        <v>77</v>
      </c>
      <c r="Y6" s="14">
        <f t="shared" si="1"/>
        <v>74.038461538461547</v>
      </c>
      <c r="Z6" s="151">
        <f t="shared" si="2"/>
        <v>-48.07692307692308</v>
      </c>
      <c r="AA6" s="1">
        <v>1</v>
      </c>
    </row>
    <row r="7" spans="5:40" ht="29">
      <c r="E7" s="7" t="s">
        <v>131</v>
      </c>
      <c r="F7" s="7">
        <v>1</v>
      </c>
      <c r="G7" s="8">
        <v>43927</v>
      </c>
      <c r="H7" s="13">
        <v>3</v>
      </c>
      <c r="I7" s="13">
        <v>1</v>
      </c>
      <c r="J7" s="7">
        <v>126</v>
      </c>
      <c r="K7" s="7">
        <v>557</v>
      </c>
      <c r="L7" s="7">
        <v>43</v>
      </c>
      <c r="M7" s="16" t="s">
        <v>256</v>
      </c>
      <c r="N7" s="16" t="s">
        <v>382</v>
      </c>
      <c r="O7" s="7">
        <v>0</v>
      </c>
      <c r="P7" s="7">
        <v>6</v>
      </c>
      <c r="Q7" s="7">
        <v>0</v>
      </c>
      <c r="R7" s="7">
        <v>50</v>
      </c>
      <c r="S7" s="19" t="s">
        <v>505</v>
      </c>
      <c r="T7" s="19" t="s">
        <v>631</v>
      </c>
      <c r="U7" s="19" t="s">
        <v>757</v>
      </c>
      <c r="V7" s="7">
        <v>94</v>
      </c>
      <c r="W7" s="14">
        <f t="shared" si="0"/>
        <v>31.229235880398669</v>
      </c>
      <c r="X7" s="7">
        <v>207</v>
      </c>
      <c r="Y7" s="14">
        <f t="shared" si="1"/>
        <v>68.770764119601324</v>
      </c>
      <c r="Z7" s="151">
        <f t="shared" si="2"/>
        <v>-37.541528239202655</v>
      </c>
      <c r="AA7" s="1">
        <v>1</v>
      </c>
    </row>
    <row r="8" spans="5:40" ht="29">
      <c r="E8" s="7" t="s">
        <v>120</v>
      </c>
      <c r="F8" s="7">
        <v>4</v>
      </c>
      <c r="G8" s="8">
        <v>43968</v>
      </c>
      <c r="H8" s="13">
        <v>8</v>
      </c>
      <c r="I8" s="13">
        <v>2</v>
      </c>
      <c r="J8" s="7">
        <v>179</v>
      </c>
      <c r="K8" s="7">
        <v>313</v>
      </c>
      <c r="L8" s="7">
        <v>26</v>
      </c>
      <c r="M8" s="16" t="s">
        <v>220</v>
      </c>
      <c r="N8" s="16" t="s">
        <v>346</v>
      </c>
      <c r="O8" s="7">
        <v>0</v>
      </c>
      <c r="P8" s="7">
        <v>12</v>
      </c>
      <c r="Q8" s="7">
        <v>0</v>
      </c>
      <c r="R8" s="7">
        <v>35</v>
      </c>
      <c r="S8" s="15" t="s">
        <v>471</v>
      </c>
      <c r="T8" s="15" t="s">
        <v>595</v>
      </c>
      <c r="U8" s="15" t="s">
        <v>721</v>
      </c>
      <c r="V8" s="7">
        <v>60</v>
      </c>
      <c r="W8" s="14">
        <f t="shared" si="0"/>
        <v>31.578947368421051</v>
      </c>
      <c r="X8" s="7">
        <v>130</v>
      </c>
      <c r="Y8" s="14">
        <f t="shared" si="1"/>
        <v>68.421052631578945</v>
      </c>
      <c r="Z8" s="151">
        <f t="shared" si="2"/>
        <v>-36.84210526315789</v>
      </c>
      <c r="AA8" s="1">
        <v>1</v>
      </c>
    </row>
    <row r="9" spans="5:40" ht="29">
      <c r="E9" s="7" t="s">
        <v>118</v>
      </c>
      <c r="F9" s="7">
        <v>1</v>
      </c>
      <c r="G9" s="8">
        <v>43966</v>
      </c>
      <c r="H9" s="13">
        <v>8</v>
      </c>
      <c r="I9" s="13">
        <v>2</v>
      </c>
      <c r="J9" s="7">
        <v>108</v>
      </c>
      <c r="K9" s="7">
        <v>372</v>
      </c>
      <c r="L9" s="7">
        <v>38</v>
      </c>
      <c r="M9" s="19" t="s">
        <v>245</v>
      </c>
      <c r="N9" s="19" t="s">
        <v>371</v>
      </c>
      <c r="O9" s="7">
        <v>0</v>
      </c>
      <c r="P9" s="7">
        <v>7</v>
      </c>
      <c r="Q9" s="7">
        <v>0</v>
      </c>
      <c r="R9" s="7">
        <v>34</v>
      </c>
      <c r="S9" s="19" t="s">
        <v>495</v>
      </c>
      <c r="T9" s="19" t="s">
        <v>620</v>
      </c>
      <c r="U9" s="19" t="s">
        <v>746</v>
      </c>
      <c r="V9" s="7">
        <v>67</v>
      </c>
      <c r="W9" s="14">
        <f t="shared" si="0"/>
        <v>31.753554502369667</v>
      </c>
      <c r="X9" s="7">
        <v>144</v>
      </c>
      <c r="Y9" s="14">
        <f t="shared" si="1"/>
        <v>68.246445497630333</v>
      </c>
      <c r="Z9" s="151">
        <f t="shared" si="2"/>
        <v>-36.492890995260666</v>
      </c>
      <c r="AA9" s="1">
        <v>1</v>
      </c>
    </row>
    <row r="10" spans="5:40" ht="29">
      <c r="E10" s="7" t="s">
        <v>88</v>
      </c>
      <c r="F10" s="7">
        <v>4</v>
      </c>
      <c r="G10" s="8">
        <v>43951</v>
      </c>
      <c r="H10" s="13">
        <v>6</v>
      </c>
      <c r="I10" s="13">
        <v>1</v>
      </c>
      <c r="J10" s="7">
        <v>160</v>
      </c>
      <c r="K10" s="7">
        <v>132</v>
      </c>
      <c r="L10" s="7">
        <v>66</v>
      </c>
      <c r="M10" s="19" t="s">
        <v>226</v>
      </c>
      <c r="N10" s="19" t="s">
        <v>352</v>
      </c>
      <c r="O10" s="7">
        <v>0</v>
      </c>
      <c r="P10" s="7">
        <v>5</v>
      </c>
      <c r="Q10" s="7">
        <v>0</v>
      </c>
      <c r="R10" s="7">
        <v>13</v>
      </c>
      <c r="S10" s="19" t="s">
        <v>476</v>
      </c>
      <c r="T10" s="19" t="s">
        <v>601</v>
      </c>
      <c r="U10" s="19" t="s">
        <v>727</v>
      </c>
      <c r="V10" s="7">
        <v>44</v>
      </c>
      <c r="W10" s="14">
        <f t="shared" si="0"/>
        <v>31.884057971014489</v>
      </c>
      <c r="X10" s="7">
        <v>94</v>
      </c>
      <c r="Y10" s="14">
        <f t="shared" si="1"/>
        <v>68.115942028985515</v>
      </c>
      <c r="Z10" s="151">
        <f t="shared" si="2"/>
        <v>-36.23188405797103</v>
      </c>
      <c r="AA10" s="1">
        <v>1</v>
      </c>
    </row>
    <row r="11" spans="5:40" ht="29">
      <c r="E11" s="7" t="s">
        <v>54</v>
      </c>
      <c r="F11" s="7">
        <v>1</v>
      </c>
      <c r="G11" s="8">
        <v>43934</v>
      </c>
      <c r="H11" s="13">
        <v>4</v>
      </c>
      <c r="I11" s="13">
        <v>1</v>
      </c>
      <c r="J11" s="7">
        <v>92</v>
      </c>
      <c r="K11" s="7">
        <v>212</v>
      </c>
      <c r="L11" s="7">
        <v>46</v>
      </c>
      <c r="M11" s="16" t="s">
        <v>257</v>
      </c>
      <c r="N11" s="16" t="s">
        <v>383</v>
      </c>
      <c r="O11" s="7">
        <v>0</v>
      </c>
      <c r="P11" s="7">
        <v>7</v>
      </c>
      <c r="Q11" s="7">
        <v>0</v>
      </c>
      <c r="R11" s="7">
        <v>17</v>
      </c>
      <c r="S11" s="16" t="s">
        <v>506</v>
      </c>
      <c r="T11" s="16" t="s">
        <v>632</v>
      </c>
      <c r="U11" s="16" t="s">
        <v>758</v>
      </c>
      <c r="V11" s="7">
        <v>51</v>
      </c>
      <c r="W11" s="14">
        <f t="shared" si="0"/>
        <v>33.333333333333329</v>
      </c>
      <c r="X11" s="7">
        <v>102</v>
      </c>
      <c r="Y11" s="14">
        <f t="shared" si="1"/>
        <v>66.666666666666657</v>
      </c>
      <c r="Z11" s="151">
        <f t="shared" si="2"/>
        <v>-33.333333333333329</v>
      </c>
      <c r="AA11" s="1">
        <v>1</v>
      </c>
    </row>
    <row r="12" spans="5:40" ht="29">
      <c r="E12" s="7" t="s">
        <v>99</v>
      </c>
      <c r="F12" s="7">
        <v>4</v>
      </c>
      <c r="G12" s="8">
        <v>43962</v>
      </c>
      <c r="H12" s="13">
        <v>8</v>
      </c>
      <c r="I12" s="13">
        <v>2</v>
      </c>
      <c r="J12" s="7">
        <v>449</v>
      </c>
      <c r="K12" s="7">
        <v>524</v>
      </c>
      <c r="L12" s="7">
        <v>97</v>
      </c>
      <c r="M12" s="19" t="s">
        <v>211</v>
      </c>
      <c r="N12" s="19" t="s">
        <v>337</v>
      </c>
      <c r="O12" s="7">
        <v>0</v>
      </c>
      <c r="P12" s="7">
        <v>14</v>
      </c>
      <c r="Q12" s="7">
        <v>0</v>
      </c>
      <c r="R12" s="7">
        <v>20</v>
      </c>
      <c r="S12" s="15" t="s">
        <v>462</v>
      </c>
      <c r="T12" s="15" t="s">
        <v>586</v>
      </c>
      <c r="U12" s="15" t="s">
        <v>712</v>
      </c>
      <c r="V12" s="7">
        <v>128</v>
      </c>
      <c r="W12" s="14">
        <f t="shared" si="0"/>
        <v>34.042553191489361</v>
      </c>
      <c r="X12" s="7">
        <v>248</v>
      </c>
      <c r="Y12" s="14">
        <f t="shared" si="1"/>
        <v>65.957446808510639</v>
      </c>
      <c r="Z12" s="151">
        <f t="shared" si="2"/>
        <v>-31.914893617021278</v>
      </c>
      <c r="AA12" s="1">
        <v>1</v>
      </c>
    </row>
    <row r="13" spans="5:40" ht="29">
      <c r="E13" s="7" t="s">
        <v>46</v>
      </c>
      <c r="F13" s="7">
        <v>4</v>
      </c>
      <c r="G13" s="8">
        <v>43930</v>
      </c>
      <c r="H13" s="13">
        <v>3</v>
      </c>
      <c r="I13" s="13">
        <v>1</v>
      </c>
      <c r="J13" s="7">
        <v>429</v>
      </c>
      <c r="K13" s="7">
        <v>681</v>
      </c>
      <c r="L13" s="7">
        <v>99</v>
      </c>
      <c r="M13" s="19" t="s">
        <v>208</v>
      </c>
      <c r="N13" s="19" t="s">
        <v>334</v>
      </c>
      <c r="O13" s="7">
        <v>0</v>
      </c>
      <c r="P13" s="7">
        <v>55</v>
      </c>
      <c r="Q13" s="7">
        <v>0</v>
      </c>
      <c r="R13" s="7">
        <v>26</v>
      </c>
      <c r="S13" s="19" t="s">
        <v>459</v>
      </c>
      <c r="T13" s="19" t="s">
        <v>583</v>
      </c>
      <c r="U13" s="19" t="s">
        <v>709</v>
      </c>
      <c r="V13" s="7">
        <v>182</v>
      </c>
      <c r="W13" s="14">
        <f t="shared" si="0"/>
        <v>34.27495291902072</v>
      </c>
      <c r="X13" s="7">
        <v>349</v>
      </c>
      <c r="Y13" s="14">
        <f t="shared" si="1"/>
        <v>65.72504708097928</v>
      </c>
      <c r="Z13" s="151">
        <f t="shared" si="2"/>
        <v>-31.45009416195856</v>
      </c>
      <c r="AA13" s="1">
        <v>1</v>
      </c>
    </row>
    <row r="14" spans="5:40" ht="29">
      <c r="E14" s="7" t="s">
        <v>122</v>
      </c>
      <c r="F14" s="7">
        <v>4</v>
      </c>
      <c r="G14" s="8">
        <v>43971</v>
      </c>
      <c r="H14" s="13">
        <v>9</v>
      </c>
      <c r="I14" s="13">
        <v>2</v>
      </c>
      <c r="J14" s="7">
        <v>507</v>
      </c>
      <c r="K14" s="7">
        <v>607</v>
      </c>
      <c r="L14" s="7">
        <v>195</v>
      </c>
      <c r="M14" s="16" t="s">
        <v>264</v>
      </c>
      <c r="N14" s="16" t="s">
        <v>390</v>
      </c>
      <c r="O14" s="7">
        <v>0</v>
      </c>
      <c r="P14" s="7">
        <v>13</v>
      </c>
      <c r="Q14" s="7">
        <v>0</v>
      </c>
      <c r="R14" s="7">
        <v>15</v>
      </c>
      <c r="S14" s="19" t="s">
        <v>513</v>
      </c>
      <c r="T14" s="19" t="s">
        <v>639</v>
      </c>
      <c r="U14" s="19" t="s">
        <v>765</v>
      </c>
      <c r="V14" s="7">
        <v>228</v>
      </c>
      <c r="W14" s="14">
        <f t="shared" si="0"/>
        <v>35.185185185185183</v>
      </c>
      <c r="X14" s="7">
        <v>420</v>
      </c>
      <c r="Y14" s="14">
        <f t="shared" si="1"/>
        <v>64.81481481481481</v>
      </c>
      <c r="Z14" s="151">
        <f t="shared" si="2"/>
        <v>-29.629629629629626</v>
      </c>
      <c r="AA14" s="1">
        <v>1</v>
      </c>
    </row>
    <row r="15" spans="5:40" ht="29">
      <c r="E15" s="7" t="s">
        <v>128</v>
      </c>
      <c r="F15" s="7">
        <v>4</v>
      </c>
      <c r="G15" s="8">
        <v>43964</v>
      </c>
      <c r="H15" s="13">
        <v>8</v>
      </c>
      <c r="I15" s="13">
        <v>2</v>
      </c>
      <c r="J15" s="7">
        <v>255</v>
      </c>
      <c r="K15" s="7">
        <v>479</v>
      </c>
      <c r="L15" s="7">
        <v>45</v>
      </c>
      <c r="M15" s="16" t="s">
        <v>209</v>
      </c>
      <c r="N15" s="16" t="s">
        <v>335</v>
      </c>
      <c r="O15" s="7">
        <v>0</v>
      </c>
      <c r="P15" s="7">
        <v>16</v>
      </c>
      <c r="Q15" s="7">
        <v>0</v>
      </c>
      <c r="R15" s="7">
        <v>11</v>
      </c>
      <c r="S15" s="19" t="s">
        <v>460</v>
      </c>
      <c r="T15" s="19" t="s">
        <v>584</v>
      </c>
      <c r="U15" s="19" t="s">
        <v>710</v>
      </c>
      <c r="V15" s="7">
        <v>121</v>
      </c>
      <c r="W15" s="14">
        <f t="shared" si="0"/>
        <v>35.380116959064331</v>
      </c>
      <c r="X15" s="7">
        <v>221</v>
      </c>
      <c r="Y15" s="14">
        <f t="shared" si="1"/>
        <v>64.619883040935676</v>
      </c>
      <c r="Z15" s="151">
        <f t="shared" si="2"/>
        <v>-29.239766081871345</v>
      </c>
      <c r="AA15" s="1">
        <v>1</v>
      </c>
    </row>
    <row r="16" spans="5:40" ht="29">
      <c r="E16" s="7" t="s">
        <v>50</v>
      </c>
      <c r="F16" s="7">
        <v>4</v>
      </c>
      <c r="G16" s="8">
        <v>43933</v>
      </c>
      <c r="H16" s="13">
        <v>3</v>
      </c>
      <c r="I16" s="13">
        <v>1</v>
      </c>
      <c r="J16" s="7">
        <v>169</v>
      </c>
      <c r="K16" s="7">
        <v>347</v>
      </c>
      <c r="L16" s="18">
        <v>12</v>
      </c>
      <c r="M16" s="16" t="s">
        <v>157</v>
      </c>
      <c r="N16" s="16" t="s">
        <v>283</v>
      </c>
      <c r="O16" s="7">
        <v>0</v>
      </c>
      <c r="P16" s="7">
        <v>139</v>
      </c>
      <c r="Q16" s="7">
        <v>0</v>
      </c>
      <c r="R16" s="7">
        <v>4</v>
      </c>
      <c r="S16" s="16" t="s">
        <v>409</v>
      </c>
      <c r="T16" s="16" t="s">
        <v>532</v>
      </c>
      <c r="U16" s="16" t="s">
        <v>658</v>
      </c>
      <c r="V16" s="7">
        <v>134</v>
      </c>
      <c r="W16" s="14">
        <f t="shared" si="0"/>
        <v>35.449735449735449</v>
      </c>
      <c r="X16" s="7">
        <v>244</v>
      </c>
      <c r="Y16" s="14">
        <f t="shared" si="1"/>
        <v>64.550264550264544</v>
      </c>
      <c r="Z16" s="151">
        <f t="shared" si="2"/>
        <v>-29.100529100529094</v>
      </c>
      <c r="AA16" s="1">
        <v>1</v>
      </c>
    </row>
    <row r="17" spans="5:27" ht="29">
      <c r="E17" s="7" t="s">
        <v>31</v>
      </c>
      <c r="F17" s="7">
        <v>3</v>
      </c>
      <c r="G17" s="8">
        <v>43916</v>
      </c>
      <c r="H17" s="13">
        <v>1</v>
      </c>
      <c r="I17" s="13">
        <v>1</v>
      </c>
      <c r="J17" s="7">
        <v>500</v>
      </c>
      <c r="K17" s="7">
        <v>464</v>
      </c>
      <c r="L17" s="7">
        <v>178</v>
      </c>
      <c r="M17" s="19" t="s">
        <v>237</v>
      </c>
      <c r="N17" s="19" t="s">
        <v>363</v>
      </c>
      <c r="O17" s="7">
        <v>0</v>
      </c>
      <c r="P17" s="7">
        <v>33</v>
      </c>
      <c r="Q17" s="7">
        <v>0</v>
      </c>
      <c r="R17" s="7">
        <v>5</v>
      </c>
      <c r="S17" s="15" t="s">
        <v>487</v>
      </c>
      <c r="T17" s="15" t="s">
        <v>612</v>
      </c>
      <c r="U17" s="15" t="s">
        <v>738</v>
      </c>
      <c r="V17" s="7">
        <v>176</v>
      </c>
      <c r="W17" s="14">
        <f t="shared" si="0"/>
        <v>36.897274633123686</v>
      </c>
      <c r="X17" s="7">
        <v>301</v>
      </c>
      <c r="Y17" s="14">
        <f t="shared" si="1"/>
        <v>63.102725366876314</v>
      </c>
      <c r="Z17" s="151">
        <f t="shared" si="2"/>
        <v>-26.205450733752627</v>
      </c>
      <c r="AA17" s="1">
        <v>1</v>
      </c>
    </row>
    <row r="18" spans="5:27" ht="29">
      <c r="E18" s="7" t="s">
        <v>82</v>
      </c>
      <c r="F18" s="7">
        <v>4</v>
      </c>
      <c r="G18" s="8">
        <v>43950</v>
      </c>
      <c r="H18" s="13">
        <v>6</v>
      </c>
      <c r="I18" s="13">
        <v>1</v>
      </c>
      <c r="J18" s="7">
        <v>231</v>
      </c>
      <c r="K18" s="7">
        <v>757</v>
      </c>
      <c r="L18" s="7">
        <v>101</v>
      </c>
      <c r="M18" s="16" t="s">
        <v>172</v>
      </c>
      <c r="N18" s="16" t="s">
        <v>298</v>
      </c>
      <c r="O18" s="7">
        <v>0</v>
      </c>
      <c r="P18" s="7">
        <v>8</v>
      </c>
      <c r="Q18" s="7">
        <v>0</v>
      </c>
      <c r="R18" s="7">
        <v>67</v>
      </c>
      <c r="S18" s="19" t="s">
        <v>423</v>
      </c>
      <c r="T18" s="19" t="s">
        <v>547</v>
      </c>
      <c r="U18" s="19" t="s">
        <v>673</v>
      </c>
      <c r="V18" s="7">
        <v>182</v>
      </c>
      <c r="W18" s="14">
        <f t="shared" si="0"/>
        <v>37.067209775967413</v>
      </c>
      <c r="X18" s="7">
        <v>309</v>
      </c>
      <c r="Y18" s="14">
        <f t="shared" si="1"/>
        <v>62.932790224032587</v>
      </c>
      <c r="Z18" s="151">
        <f t="shared" si="2"/>
        <v>-25.865580448065174</v>
      </c>
      <c r="AA18" s="1">
        <v>1</v>
      </c>
    </row>
    <row r="19" spans="5:27" ht="29">
      <c r="E19" s="7" t="s">
        <v>72</v>
      </c>
      <c r="F19" s="7">
        <v>3</v>
      </c>
      <c r="G19" s="8">
        <v>43944</v>
      </c>
      <c r="H19" s="13">
        <v>5</v>
      </c>
      <c r="I19" s="13">
        <v>1</v>
      </c>
      <c r="J19" s="7">
        <v>27</v>
      </c>
      <c r="K19" s="7">
        <v>29</v>
      </c>
      <c r="L19" s="7">
        <v>15</v>
      </c>
      <c r="M19" s="16" t="s">
        <v>176</v>
      </c>
      <c r="N19" s="16" t="s">
        <v>302</v>
      </c>
      <c r="O19" s="7">
        <v>0</v>
      </c>
      <c r="P19" s="7">
        <v>2</v>
      </c>
      <c r="Q19" s="7">
        <v>0</v>
      </c>
      <c r="R19" s="7">
        <v>4</v>
      </c>
      <c r="S19" s="16" t="s">
        <v>427</v>
      </c>
      <c r="T19" s="16" t="s">
        <v>551</v>
      </c>
      <c r="U19" s="16" t="s">
        <v>677</v>
      </c>
      <c r="V19" s="7">
        <v>3</v>
      </c>
      <c r="W19" s="14">
        <f t="shared" si="0"/>
        <v>37.5</v>
      </c>
      <c r="X19" s="7">
        <v>5</v>
      </c>
      <c r="Y19" s="14">
        <f t="shared" si="1"/>
        <v>62.5</v>
      </c>
      <c r="Z19" s="151">
        <f t="shared" si="2"/>
        <v>-25</v>
      </c>
      <c r="AA19" s="1">
        <v>1</v>
      </c>
    </row>
    <row r="20" spans="5:27" ht="29">
      <c r="E20" s="7" t="s">
        <v>140</v>
      </c>
      <c r="F20" s="7">
        <v>1</v>
      </c>
      <c r="G20" s="8">
        <v>43943</v>
      </c>
      <c r="H20" s="13">
        <v>5</v>
      </c>
      <c r="I20" s="13">
        <v>1</v>
      </c>
      <c r="J20" s="7">
        <v>102</v>
      </c>
      <c r="K20" s="7">
        <v>408</v>
      </c>
      <c r="L20" s="7">
        <v>28</v>
      </c>
      <c r="M20" s="16" t="s">
        <v>148</v>
      </c>
      <c r="N20" s="16" t="s">
        <v>274</v>
      </c>
      <c r="O20" s="7">
        <v>0</v>
      </c>
      <c r="P20" s="7">
        <v>9</v>
      </c>
      <c r="Q20" s="7">
        <v>0</v>
      </c>
      <c r="R20" s="7">
        <v>29</v>
      </c>
      <c r="S20" s="15" t="s">
        <v>400</v>
      </c>
      <c r="T20" s="15" t="s">
        <v>523</v>
      </c>
      <c r="U20" s="19" t="s">
        <v>649</v>
      </c>
      <c r="V20" s="7">
        <v>89</v>
      </c>
      <c r="W20" s="14">
        <f t="shared" si="0"/>
        <v>37.711864406779661</v>
      </c>
      <c r="X20" s="7">
        <v>147</v>
      </c>
      <c r="Y20" s="14">
        <f t="shared" si="1"/>
        <v>62.288135593220339</v>
      </c>
      <c r="Z20" s="151">
        <f t="shared" si="2"/>
        <v>-24.576271186440678</v>
      </c>
      <c r="AA20" s="1">
        <v>1</v>
      </c>
    </row>
    <row r="21" spans="5:27" ht="29">
      <c r="E21" s="7" t="s">
        <v>79</v>
      </c>
      <c r="F21" s="7">
        <v>4</v>
      </c>
      <c r="G21" s="8">
        <v>43948</v>
      </c>
      <c r="H21" s="13">
        <v>6</v>
      </c>
      <c r="I21" s="13">
        <v>1</v>
      </c>
      <c r="J21" s="7">
        <v>36</v>
      </c>
      <c r="K21" s="7">
        <v>34</v>
      </c>
      <c r="L21" s="7">
        <v>7</v>
      </c>
      <c r="M21" s="16" t="s">
        <v>221</v>
      </c>
      <c r="N21" s="16" t="s">
        <v>347</v>
      </c>
      <c r="O21" s="7">
        <v>0</v>
      </c>
      <c r="P21" s="7">
        <v>5</v>
      </c>
      <c r="Q21" s="7">
        <v>0</v>
      </c>
      <c r="R21" s="7">
        <v>10</v>
      </c>
      <c r="S21" s="15">
        <v>8</v>
      </c>
      <c r="T21" s="15" t="s">
        <v>596</v>
      </c>
      <c r="U21" s="15" t="s">
        <v>722</v>
      </c>
      <c r="V21" s="7">
        <v>10</v>
      </c>
      <c r="W21" s="14">
        <f t="shared" si="0"/>
        <v>38.461538461538467</v>
      </c>
      <c r="X21" s="7">
        <v>16</v>
      </c>
      <c r="Y21" s="14">
        <f t="shared" si="1"/>
        <v>61.53846153846154</v>
      </c>
      <c r="Z21" s="151">
        <f t="shared" si="2"/>
        <v>-23.076923076923073</v>
      </c>
      <c r="AA21" s="1">
        <v>1</v>
      </c>
    </row>
    <row r="22" spans="5:27" ht="29">
      <c r="E22" s="7" t="s">
        <v>136</v>
      </c>
      <c r="F22" s="7">
        <v>1</v>
      </c>
      <c r="G22" s="8">
        <v>43970</v>
      </c>
      <c r="H22" s="13">
        <v>9</v>
      </c>
      <c r="I22" s="13">
        <v>2</v>
      </c>
      <c r="J22" s="7">
        <v>130</v>
      </c>
      <c r="K22" s="7">
        <v>609</v>
      </c>
      <c r="L22" s="7">
        <v>48</v>
      </c>
      <c r="M22" s="16" t="s">
        <v>206</v>
      </c>
      <c r="N22" s="16" t="s">
        <v>332</v>
      </c>
      <c r="O22" s="7">
        <v>0</v>
      </c>
      <c r="P22" s="7">
        <v>6</v>
      </c>
      <c r="Q22" s="7">
        <v>0</v>
      </c>
      <c r="R22" s="7">
        <v>38</v>
      </c>
      <c r="S22" s="19" t="s">
        <v>457</v>
      </c>
      <c r="T22" s="19" t="s">
        <v>581</v>
      </c>
      <c r="U22" s="19" t="s">
        <v>707</v>
      </c>
      <c r="V22" s="7">
        <v>143</v>
      </c>
      <c r="W22" s="14">
        <f t="shared" si="0"/>
        <v>40.168539325842694</v>
      </c>
      <c r="X22" s="7">
        <v>213</v>
      </c>
      <c r="Y22" s="14">
        <f t="shared" si="1"/>
        <v>59.831460674157299</v>
      </c>
      <c r="Z22" s="151">
        <f t="shared" si="2"/>
        <v>-19.662921348314605</v>
      </c>
      <c r="AA22" s="1">
        <v>1</v>
      </c>
    </row>
    <row r="23" spans="5:27" ht="29">
      <c r="E23" s="7" t="s">
        <v>123</v>
      </c>
      <c r="F23" s="7">
        <v>2</v>
      </c>
      <c r="G23" s="8">
        <v>43972</v>
      </c>
      <c r="H23" s="13">
        <v>9</v>
      </c>
      <c r="I23" s="13">
        <v>2</v>
      </c>
      <c r="J23" s="7">
        <v>166</v>
      </c>
      <c r="K23" s="7">
        <v>651</v>
      </c>
      <c r="L23" s="7">
        <v>62</v>
      </c>
      <c r="M23" s="16" t="s">
        <v>247</v>
      </c>
      <c r="N23" s="16" t="s">
        <v>373</v>
      </c>
      <c r="O23" s="7">
        <v>0</v>
      </c>
      <c r="P23" s="7">
        <v>9</v>
      </c>
      <c r="Q23" s="7">
        <v>0</v>
      </c>
      <c r="R23" s="7">
        <v>26</v>
      </c>
      <c r="S23" s="19" t="s">
        <v>497</v>
      </c>
      <c r="T23" s="19" t="s">
        <v>622</v>
      </c>
      <c r="U23" s="19" t="s">
        <v>748</v>
      </c>
      <c r="V23" s="7">
        <v>175</v>
      </c>
      <c r="W23" s="14">
        <f t="shared" si="0"/>
        <v>40.322580645161288</v>
      </c>
      <c r="X23" s="7">
        <v>259</v>
      </c>
      <c r="Y23" s="14">
        <f t="shared" si="1"/>
        <v>59.677419354838712</v>
      </c>
      <c r="Z23" s="151">
        <f t="shared" si="2"/>
        <v>-19.354838709677423</v>
      </c>
      <c r="AA23" s="1">
        <v>1</v>
      </c>
    </row>
    <row r="24" spans="5:27" ht="29">
      <c r="E24" s="7" t="s">
        <v>99</v>
      </c>
      <c r="F24" s="7">
        <v>4</v>
      </c>
      <c r="G24" s="8">
        <v>43960</v>
      </c>
      <c r="H24" s="13">
        <v>7</v>
      </c>
      <c r="I24" s="13">
        <v>2</v>
      </c>
      <c r="J24" s="7">
        <v>329</v>
      </c>
      <c r="K24" s="7">
        <v>522</v>
      </c>
      <c r="L24" s="7">
        <v>80</v>
      </c>
      <c r="M24" s="19" t="s">
        <v>210</v>
      </c>
      <c r="N24" s="16" t="s">
        <v>336</v>
      </c>
      <c r="O24" s="7">
        <v>0</v>
      </c>
      <c r="P24" s="7">
        <v>20</v>
      </c>
      <c r="Q24" s="7">
        <v>0</v>
      </c>
      <c r="R24" s="7">
        <v>33</v>
      </c>
      <c r="S24" s="19" t="s">
        <v>461</v>
      </c>
      <c r="T24" s="19" t="s">
        <v>585</v>
      </c>
      <c r="U24" s="19" t="s">
        <v>711</v>
      </c>
      <c r="V24" s="7">
        <v>201</v>
      </c>
      <c r="W24" s="14">
        <f t="shared" si="0"/>
        <v>40.524193548387096</v>
      </c>
      <c r="X24" s="7">
        <v>295</v>
      </c>
      <c r="Y24" s="14">
        <f t="shared" si="1"/>
        <v>59.475806451612897</v>
      </c>
      <c r="Z24" s="151">
        <f t="shared" si="2"/>
        <v>-18.951612903225801</v>
      </c>
      <c r="AA24" s="1">
        <v>1</v>
      </c>
    </row>
    <row r="25" spans="5:27" ht="29">
      <c r="E25" s="7" t="s">
        <v>115</v>
      </c>
      <c r="F25" s="7">
        <v>1</v>
      </c>
      <c r="G25" s="8">
        <v>43965</v>
      </c>
      <c r="H25" s="13">
        <v>8</v>
      </c>
      <c r="I25" s="13">
        <v>2</v>
      </c>
      <c r="J25" s="7">
        <v>122</v>
      </c>
      <c r="K25" s="7">
        <v>433</v>
      </c>
      <c r="L25" s="7">
        <v>46</v>
      </c>
      <c r="M25" s="16" t="s">
        <v>227</v>
      </c>
      <c r="N25" s="16" t="s">
        <v>353</v>
      </c>
      <c r="O25" s="7">
        <v>0</v>
      </c>
      <c r="P25" s="7">
        <v>10</v>
      </c>
      <c r="Q25" s="7">
        <v>0</v>
      </c>
      <c r="R25" s="7">
        <v>22</v>
      </c>
      <c r="S25" s="19" t="s">
        <v>477</v>
      </c>
      <c r="T25" s="19" t="s">
        <v>602</v>
      </c>
      <c r="U25" s="19" t="s">
        <v>728</v>
      </c>
      <c r="V25" s="7">
        <v>77</v>
      </c>
      <c r="W25" s="14">
        <f t="shared" si="0"/>
        <v>40.526315789473685</v>
      </c>
      <c r="X25" s="7">
        <v>113</v>
      </c>
      <c r="Y25" s="14">
        <f t="shared" si="1"/>
        <v>59.473684210526315</v>
      </c>
      <c r="Z25" s="151">
        <f t="shared" si="2"/>
        <v>-18.94736842105263</v>
      </c>
      <c r="AA25" s="1">
        <v>1</v>
      </c>
    </row>
    <row r="26" spans="5:27" ht="29">
      <c r="E26" s="7" t="s">
        <v>89</v>
      </c>
      <c r="F26" s="7">
        <v>4</v>
      </c>
      <c r="G26" s="8">
        <v>43952</v>
      </c>
      <c r="H26" s="13">
        <v>6</v>
      </c>
      <c r="I26" s="13">
        <v>2</v>
      </c>
      <c r="J26" s="7">
        <v>365</v>
      </c>
      <c r="K26" s="7">
        <v>395</v>
      </c>
      <c r="L26" s="7">
        <v>128</v>
      </c>
      <c r="M26" s="19" t="s">
        <v>265</v>
      </c>
      <c r="N26" s="19" t="s">
        <v>391</v>
      </c>
      <c r="O26" s="7">
        <v>0</v>
      </c>
      <c r="P26" s="7">
        <v>14</v>
      </c>
      <c r="Q26" s="7">
        <v>0</v>
      </c>
      <c r="R26" s="7">
        <v>10</v>
      </c>
      <c r="S26" s="19" t="s">
        <v>514</v>
      </c>
      <c r="T26" s="19" t="s">
        <v>640</v>
      </c>
      <c r="U26" s="19" t="s">
        <v>766</v>
      </c>
      <c r="V26" s="7">
        <v>135</v>
      </c>
      <c r="W26" s="14">
        <f t="shared" si="0"/>
        <v>40.54054054054054</v>
      </c>
      <c r="X26" s="7">
        <v>198</v>
      </c>
      <c r="Y26" s="14">
        <f t="shared" si="1"/>
        <v>59.45945945945946</v>
      </c>
      <c r="Z26" s="151">
        <f t="shared" si="2"/>
        <v>-18.918918918918919</v>
      </c>
      <c r="AA26" s="1">
        <v>1</v>
      </c>
    </row>
    <row r="27" spans="5:27" ht="29">
      <c r="E27" s="7" t="s">
        <v>78</v>
      </c>
      <c r="F27" s="7">
        <v>4</v>
      </c>
      <c r="G27" s="8">
        <v>43947</v>
      </c>
      <c r="H27" s="13">
        <v>5</v>
      </c>
      <c r="I27" s="13">
        <v>1</v>
      </c>
      <c r="J27" s="7">
        <v>498</v>
      </c>
      <c r="K27" s="7">
        <v>618</v>
      </c>
      <c r="L27" s="7">
        <v>146</v>
      </c>
      <c r="M27" s="19" t="s">
        <v>231</v>
      </c>
      <c r="N27" s="16" t="s">
        <v>357</v>
      </c>
      <c r="O27" s="7">
        <v>0</v>
      </c>
      <c r="P27" s="7">
        <v>7</v>
      </c>
      <c r="Q27" s="7">
        <v>0</v>
      </c>
      <c r="R27" s="7">
        <v>55</v>
      </c>
      <c r="S27" s="15" t="s">
        <v>481</v>
      </c>
      <c r="T27" s="15" t="s">
        <v>606</v>
      </c>
      <c r="U27" s="15" t="s">
        <v>732</v>
      </c>
      <c r="V27" s="7">
        <v>312</v>
      </c>
      <c r="W27" s="14">
        <f t="shared" si="0"/>
        <v>40.677966101694921</v>
      </c>
      <c r="X27" s="7">
        <v>455</v>
      </c>
      <c r="Y27" s="14">
        <f t="shared" si="1"/>
        <v>59.322033898305079</v>
      </c>
      <c r="Z27" s="151">
        <f t="shared" si="2"/>
        <v>-18.644067796610159</v>
      </c>
      <c r="AA27" s="1">
        <v>1</v>
      </c>
    </row>
    <row r="28" spans="5:27" ht="29">
      <c r="E28" s="7" t="s">
        <v>62</v>
      </c>
      <c r="F28" s="7">
        <v>1</v>
      </c>
      <c r="G28" s="8">
        <v>43938</v>
      </c>
      <c r="H28" s="13">
        <v>4</v>
      </c>
      <c r="I28" s="13">
        <v>1</v>
      </c>
      <c r="J28" s="7">
        <v>161</v>
      </c>
      <c r="K28" s="7">
        <v>656</v>
      </c>
      <c r="L28" s="7">
        <v>71</v>
      </c>
      <c r="M28" s="16" t="s">
        <v>232</v>
      </c>
      <c r="N28" s="16" t="s">
        <v>358</v>
      </c>
      <c r="O28" s="7">
        <v>0</v>
      </c>
      <c r="P28" s="7">
        <v>29</v>
      </c>
      <c r="Q28" s="7">
        <v>0</v>
      </c>
      <c r="R28" s="7">
        <v>15</v>
      </c>
      <c r="S28" s="16" t="s">
        <v>482</v>
      </c>
      <c r="T28" s="16" t="s">
        <v>607</v>
      </c>
      <c r="U28" s="16" t="s">
        <v>733</v>
      </c>
      <c r="V28" s="7">
        <v>184</v>
      </c>
      <c r="W28" s="14">
        <f t="shared" si="0"/>
        <v>40.888888888888893</v>
      </c>
      <c r="X28" s="7">
        <v>266</v>
      </c>
      <c r="Y28" s="14">
        <f t="shared" si="1"/>
        <v>59.111111111111114</v>
      </c>
      <c r="Z28" s="151">
        <f t="shared" si="2"/>
        <v>-18.222222222222221</v>
      </c>
      <c r="AA28" s="1">
        <v>1</v>
      </c>
    </row>
    <row r="29" spans="5:27" ht="29">
      <c r="E29" s="7" t="s">
        <v>55</v>
      </c>
      <c r="F29" s="7">
        <v>4</v>
      </c>
      <c r="G29" s="8">
        <v>43935</v>
      </c>
      <c r="H29" s="13">
        <v>4</v>
      </c>
      <c r="I29" s="13">
        <v>1</v>
      </c>
      <c r="J29" s="7">
        <v>284</v>
      </c>
      <c r="K29" s="7">
        <v>242</v>
      </c>
      <c r="L29" s="7">
        <v>134</v>
      </c>
      <c r="M29" s="16" t="s">
        <v>158</v>
      </c>
      <c r="N29" s="16" t="s">
        <v>284</v>
      </c>
      <c r="O29" s="7">
        <v>0</v>
      </c>
      <c r="P29" s="7">
        <v>13</v>
      </c>
      <c r="Q29" s="7">
        <v>0</v>
      </c>
      <c r="R29" s="7">
        <v>6</v>
      </c>
      <c r="S29" s="16" t="s">
        <v>410</v>
      </c>
      <c r="T29" s="16" t="s">
        <v>533</v>
      </c>
      <c r="U29" s="16" t="s">
        <v>659</v>
      </c>
      <c r="V29" s="7">
        <v>78</v>
      </c>
      <c r="W29" s="14">
        <f t="shared" si="0"/>
        <v>41.269841269841265</v>
      </c>
      <c r="X29" s="7">
        <v>111</v>
      </c>
      <c r="Y29" s="14">
        <f t="shared" si="1"/>
        <v>58.730158730158735</v>
      </c>
      <c r="Z29" s="151">
        <f t="shared" si="2"/>
        <v>-17.460317460317469</v>
      </c>
      <c r="AA29" s="1">
        <v>1</v>
      </c>
    </row>
    <row r="30" spans="5:27" ht="29">
      <c r="E30" s="7" t="s">
        <v>133</v>
      </c>
      <c r="F30" s="7">
        <v>1</v>
      </c>
      <c r="G30" s="8">
        <v>43937</v>
      </c>
      <c r="H30" s="13">
        <v>4</v>
      </c>
      <c r="I30" s="13">
        <v>1</v>
      </c>
      <c r="J30" s="7">
        <v>157</v>
      </c>
      <c r="K30" s="7">
        <v>277</v>
      </c>
      <c r="L30" s="7">
        <v>43</v>
      </c>
      <c r="M30" s="20" t="s">
        <v>267</v>
      </c>
      <c r="N30" s="20" t="s">
        <v>393</v>
      </c>
      <c r="O30" s="7">
        <v>0</v>
      </c>
      <c r="P30" s="7">
        <v>7</v>
      </c>
      <c r="Q30" s="7">
        <v>0</v>
      </c>
      <c r="R30" s="7">
        <v>57</v>
      </c>
      <c r="S30" s="17" t="s">
        <v>516</v>
      </c>
      <c r="T30" s="17" t="s">
        <v>642</v>
      </c>
      <c r="U30" s="17" t="s">
        <v>768</v>
      </c>
      <c r="V30" s="7">
        <v>85</v>
      </c>
      <c r="W30" s="14">
        <f t="shared" si="0"/>
        <v>42.288557213930353</v>
      </c>
      <c r="X30" s="7">
        <v>116</v>
      </c>
      <c r="Y30" s="14">
        <f t="shared" si="1"/>
        <v>57.711442786069654</v>
      </c>
      <c r="Z30" s="151">
        <f t="shared" si="2"/>
        <v>-15.4228855721393</v>
      </c>
      <c r="AA30" s="1">
        <v>1</v>
      </c>
    </row>
    <row r="31" spans="5:27" ht="29">
      <c r="E31" s="7" t="s">
        <v>71</v>
      </c>
      <c r="F31" s="7">
        <v>4</v>
      </c>
      <c r="G31" s="8">
        <v>43943</v>
      </c>
      <c r="H31" s="13">
        <v>5</v>
      </c>
      <c r="I31" s="13">
        <v>1</v>
      </c>
      <c r="J31" s="7">
        <v>350</v>
      </c>
      <c r="K31" s="7">
        <v>514</v>
      </c>
      <c r="L31" s="7">
        <v>40</v>
      </c>
      <c r="M31" s="20" t="s">
        <v>216</v>
      </c>
      <c r="N31" s="20" t="s">
        <v>342</v>
      </c>
      <c r="O31" s="7">
        <v>0</v>
      </c>
      <c r="P31" s="7">
        <v>23</v>
      </c>
      <c r="Q31" s="7">
        <v>0</v>
      </c>
      <c r="R31" s="7">
        <v>64</v>
      </c>
      <c r="S31" s="20" t="s">
        <v>467</v>
      </c>
      <c r="T31" s="20" t="s">
        <v>591</v>
      </c>
      <c r="U31" s="20" t="s">
        <v>717</v>
      </c>
      <c r="V31" s="7">
        <v>166</v>
      </c>
      <c r="W31" s="14">
        <f t="shared" si="0"/>
        <v>43.005181347150256</v>
      </c>
      <c r="X31" s="7">
        <v>220</v>
      </c>
      <c r="Y31" s="14">
        <f t="shared" si="1"/>
        <v>56.994818652849744</v>
      </c>
      <c r="Z31" s="151">
        <f t="shared" si="2"/>
        <v>-13.989637305699489</v>
      </c>
      <c r="AA31" s="1">
        <v>1</v>
      </c>
    </row>
    <row r="32" spans="5:27" ht="29">
      <c r="E32" s="7" t="s">
        <v>41</v>
      </c>
      <c r="F32" s="7">
        <v>4</v>
      </c>
      <c r="G32" s="8">
        <v>43924</v>
      </c>
      <c r="H32" s="13">
        <v>2</v>
      </c>
      <c r="I32" s="13">
        <v>1</v>
      </c>
      <c r="J32" s="7">
        <v>470</v>
      </c>
      <c r="K32" s="7">
        <v>577</v>
      </c>
      <c r="L32" s="7">
        <v>210</v>
      </c>
      <c r="M32" s="17" t="s">
        <v>236</v>
      </c>
      <c r="N32" s="17" t="s">
        <v>362</v>
      </c>
      <c r="O32" s="7">
        <v>0</v>
      </c>
      <c r="P32" s="7">
        <v>10</v>
      </c>
      <c r="Q32" s="7">
        <v>0</v>
      </c>
      <c r="R32" s="7">
        <v>12</v>
      </c>
      <c r="S32" s="17" t="s">
        <v>486</v>
      </c>
      <c r="T32" s="17" t="s">
        <v>611</v>
      </c>
      <c r="U32" s="17" t="s">
        <v>737</v>
      </c>
      <c r="V32" s="7">
        <v>263</v>
      </c>
      <c r="W32" s="14">
        <f t="shared" si="0"/>
        <v>43.114754098360656</v>
      </c>
      <c r="X32" s="7">
        <v>347</v>
      </c>
      <c r="Y32" s="14">
        <f t="shared" si="1"/>
        <v>56.885245901639351</v>
      </c>
      <c r="Z32" s="151">
        <f t="shared" si="2"/>
        <v>-13.770491803278695</v>
      </c>
      <c r="AA32" s="1">
        <v>1</v>
      </c>
    </row>
    <row r="33" spans="5:40" ht="29">
      <c r="E33" s="7" t="s">
        <v>135</v>
      </c>
      <c r="F33" s="7">
        <v>1</v>
      </c>
      <c r="G33" s="8">
        <v>43948</v>
      </c>
      <c r="H33" s="13">
        <v>6</v>
      </c>
      <c r="I33" s="13">
        <v>1</v>
      </c>
      <c r="J33" s="7">
        <v>194</v>
      </c>
      <c r="K33" s="7">
        <v>873</v>
      </c>
      <c r="L33" s="7">
        <v>82</v>
      </c>
      <c r="M33" s="20" t="s">
        <v>249</v>
      </c>
      <c r="N33" s="20" t="s">
        <v>375</v>
      </c>
      <c r="O33" s="7">
        <v>0</v>
      </c>
      <c r="P33" s="7">
        <v>9</v>
      </c>
      <c r="Q33" s="7">
        <v>0</v>
      </c>
      <c r="R33" s="7">
        <v>54</v>
      </c>
      <c r="S33" s="17" t="s">
        <v>499</v>
      </c>
      <c r="T33" s="17" t="s">
        <v>624</v>
      </c>
      <c r="U33" s="17" t="s">
        <v>750</v>
      </c>
      <c r="V33" s="7">
        <v>257</v>
      </c>
      <c r="W33" s="14">
        <f t="shared" si="0"/>
        <v>43.485617597292723</v>
      </c>
      <c r="X33" s="7">
        <v>334</v>
      </c>
      <c r="Y33" s="14">
        <f t="shared" si="1"/>
        <v>56.514382402707277</v>
      </c>
      <c r="Z33" s="151">
        <f t="shared" si="2"/>
        <v>-13.028764805414554</v>
      </c>
      <c r="AA33" s="1">
        <v>1</v>
      </c>
    </row>
    <row r="34" spans="5:40" ht="29">
      <c r="E34" s="7" t="s">
        <v>35</v>
      </c>
      <c r="F34" s="7">
        <v>4</v>
      </c>
      <c r="G34" s="8">
        <v>43919</v>
      </c>
      <c r="H34" s="13">
        <v>1</v>
      </c>
      <c r="I34" s="13">
        <v>1</v>
      </c>
      <c r="J34" s="7">
        <v>429</v>
      </c>
      <c r="K34" s="7">
        <v>605</v>
      </c>
      <c r="L34" s="7">
        <v>109</v>
      </c>
      <c r="M34" s="17" t="s">
        <v>252</v>
      </c>
      <c r="N34" s="17" t="s">
        <v>378</v>
      </c>
      <c r="O34" s="7">
        <v>0</v>
      </c>
      <c r="P34" s="7">
        <v>46</v>
      </c>
      <c r="Q34" s="7">
        <v>0</v>
      </c>
      <c r="R34" s="7">
        <v>26</v>
      </c>
      <c r="S34" s="17" t="s">
        <v>501</v>
      </c>
      <c r="T34" s="17" t="s">
        <v>627</v>
      </c>
      <c r="U34" s="17" t="s">
        <v>753</v>
      </c>
      <c r="V34" s="7">
        <v>229</v>
      </c>
      <c r="W34" s="14">
        <f t="shared" si="0"/>
        <v>43.536121673003805</v>
      </c>
      <c r="X34" s="7">
        <v>297</v>
      </c>
      <c r="Y34" s="14">
        <f t="shared" si="1"/>
        <v>56.463878326996195</v>
      </c>
      <c r="Z34" s="151">
        <f t="shared" si="2"/>
        <v>-12.92775665399239</v>
      </c>
      <c r="AA34" s="1">
        <v>1</v>
      </c>
    </row>
    <row r="35" spans="5:40" ht="29">
      <c r="E35" s="7" t="s">
        <v>107</v>
      </c>
      <c r="F35" s="7">
        <v>3</v>
      </c>
      <c r="G35" s="8">
        <v>43968</v>
      </c>
      <c r="H35" s="13">
        <v>8</v>
      </c>
      <c r="I35" s="13">
        <v>2</v>
      </c>
      <c r="J35" s="7">
        <v>274</v>
      </c>
      <c r="K35" s="7">
        <v>335</v>
      </c>
      <c r="L35" s="7">
        <v>102</v>
      </c>
      <c r="M35" s="20" t="s">
        <v>190</v>
      </c>
      <c r="N35" s="20" t="s">
        <v>316</v>
      </c>
      <c r="O35" s="7">
        <v>0</v>
      </c>
      <c r="P35" s="7">
        <v>20</v>
      </c>
      <c r="Q35" s="7">
        <v>0</v>
      </c>
      <c r="R35" s="7">
        <v>16</v>
      </c>
      <c r="S35" s="17" t="s">
        <v>441</v>
      </c>
      <c r="T35" s="17" t="s">
        <v>565</v>
      </c>
      <c r="U35" s="17" t="s">
        <v>691</v>
      </c>
      <c r="V35" s="7">
        <v>129</v>
      </c>
      <c r="W35" s="14">
        <f t="shared" ref="W35:W66" si="3">(V35/(V35+X35))*100</f>
        <v>43.728813559322035</v>
      </c>
      <c r="X35" s="7">
        <v>166</v>
      </c>
      <c r="Y35" s="14">
        <f t="shared" ref="Y35:Y66" si="4">(X35/(V35+X35))*100</f>
        <v>56.271186440677965</v>
      </c>
      <c r="Z35" s="151">
        <f t="shared" ref="Z35:Z66" si="5">W35-Y35</f>
        <v>-12.542372881355931</v>
      </c>
      <c r="AA35" s="1">
        <v>1</v>
      </c>
    </row>
    <row r="36" spans="5:40" ht="29">
      <c r="E36" s="7" t="s">
        <v>38</v>
      </c>
      <c r="F36" s="7">
        <v>1</v>
      </c>
      <c r="G36" s="8">
        <v>43922</v>
      </c>
      <c r="H36" s="13">
        <v>2</v>
      </c>
      <c r="I36" s="13">
        <v>1</v>
      </c>
      <c r="J36" s="7">
        <v>158</v>
      </c>
      <c r="K36" s="7">
        <v>286</v>
      </c>
      <c r="L36" s="7">
        <v>62</v>
      </c>
      <c r="M36" s="17" t="s">
        <v>200</v>
      </c>
      <c r="N36" s="17" t="s">
        <v>326</v>
      </c>
      <c r="O36" s="7">
        <v>0</v>
      </c>
      <c r="P36" s="7">
        <v>20</v>
      </c>
      <c r="Q36" s="7">
        <v>0</v>
      </c>
      <c r="R36" s="7">
        <v>18</v>
      </c>
      <c r="S36" s="17" t="s">
        <v>451</v>
      </c>
      <c r="T36" s="17" t="s">
        <v>575</v>
      </c>
      <c r="U36" s="17" t="s">
        <v>701</v>
      </c>
      <c r="V36" s="7">
        <v>51</v>
      </c>
      <c r="W36" s="14">
        <f t="shared" si="3"/>
        <v>43.96551724137931</v>
      </c>
      <c r="X36" s="7">
        <v>65</v>
      </c>
      <c r="Y36" s="14">
        <f t="shared" si="4"/>
        <v>56.034482758620683</v>
      </c>
      <c r="Z36" s="151">
        <f t="shared" si="5"/>
        <v>-12.068965517241374</v>
      </c>
      <c r="AA36" s="1">
        <v>1</v>
      </c>
    </row>
    <row r="37" spans="5:40" ht="29">
      <c r="E37" s="7" t="s">
        <v>39</v>
      </c>
      <c r="F37" s="7">
        <v>1</v>
      </c>
      <c r="G37" s="8">
        <v>43923</v>
      </c>
      <c r="H37" s="13">
        <v>2</v>
      </c>
      <c r="I37" s="13">
        <v>1</v>
      </c>
      <c r="J37" s="7">
        <v>87</v>
      </c>
      <c r="K37" s="7">
        <v>201</v>
      </c>
      <c r="L37" s="7">
        <v>29</v>
      </c>
      <c r="M37" s="17" t="s">
        <v>235</v>
      </c>
      <c r="N37" s="17" t="s">
        <v>361</v>
      </c>
      <c r="O37" s="7">
        <v>0</v>
      </c>
      <c r="P37" s="7">
        <v>5</v>
      </c>
      <c r="Q37" s="7">
        <v>0</v>
      </c>
      <c r="R37" s="7">
        <v>25</v>
      </c>
      <c r="S37" s="17" t="s">
        <v>485</v>
      </c>
      <c r="T37" s="17" t="s">
        <v>610</v>
      </c>
      <c r="U37" s="17" t="s">
        <v>736</v>
      </c>
      <c r="V37" s="7">
        <v>55</v>
      </c>
      <c r="W37" s="14">
        <f t="shared" si="3"/>
        <v>44.354838709677416</v>
      </c>
      <c r="X37" s="7">
        <v>69</v>
      </c>
      <c r="Y37" s="14">
        <f t="shared" si="4"/>
        <v>55.645161290322577</v>
      </c>
      <c r="Z37" s="151">
        <f t="shared" si="5"/>
        <v>-11.29032258064516</v>
      </c>
      <c r="AA37" s="1">
        <v>1</v>
      </c>
    </row>
    <row r="38" spans="5:40" ht="29">
      <c r="E38" s="7" t="s">
        <v>44</v>
      </c>
      <c r="F38" s="7">
        <v>3</v>
      </c>
      <c r="G38" s="8">
        <v>43929</v>
      </c>
      <c r="H38" s="13">
        <v>3</v>
      </c>
      <c r="I38" s="13">
        <v>1</v>
      </c>
      <c r="J38" s="7">
        <v>886</v>
      </c>
      <c r="K38" s="7">
        <v>1121</v>
      </c>
      <c r="L38" s="7">
        <v>452</v>
      </c>
      <c r="M38" s="17" t="s">
        <v>161</v>
      </c>
      <c r="N38" s="17" t="s">
        <v>287</v>
      </c>
      <c r="O38" s="7">
        <v>0</v>
      </c>
      <c r="P38" s="7">
        <v>15</v>
      </c>
      <c r="Q38" s="7">
        <v>0</v>
      </c>
      <c r="R38" s="7">
        <v>9</v>
      </c>
      <c r="S38" s="17" t="s">
        <v>413</v>
      </c>
      <c r="T38" s="17" t="s">
        <v>536</v>
      </c>
      <c r="U38" s="17" t="s">
        <v>662</v>
      </c>
      <c r="V38" s="7">
        <v>456</v>
      </c>
      <c r="W38" s="14">
        <f t="shared" si="3"/>
        <v>44.749754661432775</v>
      </c>
      <c r="X38" s="7">
        <v>563</v>
      </c>
      <c r="Y38" s="14">
        <f t="shared" si="4"/>
        <v>55.250245338567225</v>
      </c>
      <c r="Z38" s="151">
        <f t="shared" si="5"/>
        <v>-10.500490677134451</v>
      </c>
      <c r="AA38" s="1">
        <v>1</v>
      </c>
    </row>
    <row r="39" spans="5:40" ht="29">
      <c r="E39" s="7" t="s">
        <v>91</v>
      </c>
      <c r="F39" s="7">
        <v>3</v>
      </c>
      <c r="G39" s="8">
        <v>43954</v>
      </c>
      <c r="H39" s="13">
        <v>6</v>
      </c>
      <c r="I39" s="13">
        <v>2</v>
      </c>
      <c r="J39" s="7">
        <v>369</v>
      </c>
      <c r="K39" s="7">
        <v>478</v>
      </c>
      <c r="L39" s="7">
        <v>165</v>
      </c>
      <c r="M39" s="17" t="s">
        <v>177</v>
      </c>
      <c r="N39" s="17" t="s">
        <v>303</v>
      </c>
      <c r="O39" s="7">
        <v>0</v>
      </c>
      <c r="P39" s="7">
        <v>27</v>
      </c>
      <c r="Q39" s="7">
        <v>0</v>
      </c>
      <c r="R39" s="7">
        <v>18</v>
      </c>
      <c r="S39" s="17" t="s">
        <v>428</v>
      </c>
      <c r="T39" s="17" t="s">
        <v>552</v>
      </c>
      <c r="U39" s="17" t="s">
        <v>678</v>
      </c>
      <c r="V39" s="7">
        <v>184</v>
      </c>
      <c r="W39" s="14">
        <f t="shared" si="3"/>
        <v>44.878048780487809</v>
      </c>
      <c r="X39" s="7">
        <v>226</v>
      </c>
      <c r="Y39" s="14">
        <f t="shared" si="4"/>
        <v>55.121951219512198</v>
      </c>
      <c r="Z39" s="151">
        <f t="shared" si="5"/>
        <v>-10.243902439024389</v>
      </c>
      <c r="AA39" s="1">
        <v>1</v>
      </c>
    </row>
    <row r="40" spans="5:40" ht="29">
      <c r="E40" s="7" t="s">
        <v>45</v>
      </c>
      <c r="F40" s="7">
        <v>2</v>
      </c>
      <c r="G40" s="8">
        <v>43929</v>
      </c>
      <c r="H40" s="13">
        <v>3</v>
      </c>
      <c r="I40" s="13">
        <v>1</v>
      </c>
      <c r="J40" s="7">
        <v>85</v>
      </c>
      <c r="K40" s="7">
        <v>235</v>
      </c>
      <c r="L40" s="7">
        <v>17</v>
      </c>
      <c r="M40" s="17" t="s">
        <v>213</v>
      </c>
      <c r="N40" s="17" t="s">
        <v>339</v>
      </c>
      <c r="O40" s="7">
        <v>0</v>
      </c>
      <c r="P40" s="7">
        <v>31</v>
      </c>
      <c r="Q40" s="7">
        <v>1</v>
      </c>
      <c r="R40" s="7">
        <v>24</v>
      </c>
      <c r="S40" s="17" t="s">
        <v>464</v>
      </c>
      <c r="T40" s="17" t="s">
        <v>588</v>
      </c>
      <c r="U40" s="17" t="s">
        <v>714</v>
      </c>
      <c r="V40" s="7">
        <v>90</v>
      </c>
      <c r="W40" s="14">
        <f t="shared" si="3"/>
        <v>45</v>
      </c>
      <c r="X40" s="7">
        <v>110</v>
      </c>
      <c r="Y40" s="14">
        <f t="shared" si="4"/>
        <v>55.000000000000007</v>
      </c>
      <c r="Z40" s="151">
        <f t="shared" si="5"/>
        <v>-10.000000000000007</v>
      </c>
      <c r="AA40" s="1">
        <v>1</v>
      </c>
    </row>
    <row r="41" spans="5:40" ht="29">
      <c r="E41" s="7" t="s">
        <v>126</v>
      </c>
      <c r="F41" s="7">
        <v>1</v>
      </c>
      <c r="G41" s="8">
        <v>43973</v>
      </c>
      <c r="H41" s="13">
        <v>9</v>
      </c>
      <c r="I41" s="13">
        <v>2</v>
      </c>
      <c r="J41" s="7">
        <v>399</v>
      </c>
      <c r="K41" s="7">
        <v>1137</v>
      </c>
      <c r="L41" s="7">
        <v>206</v>
      </c>
      <c r="M41" s="20" t="s">
        <v>262</v>
      </c>
      <c r="N41" s="20" t="s">
        <v>388</v>
      </c>
      <c r="O41" s="7">
        <v>0</v>
      </c>
      <c r="P41" s="7">
        <v>8</v>
      </c>
      <c r="Q41" s="7">
        <v>0</v>
      </c>
      <c r="R41" s="7">
        <v>85</v>
      </c>
      <c r="S41" s="17" t="s">
        <v>511</v>
      </c>
      <c r="T41" s="17" t="s">
        <v>637</v>
      </c>
      <c r="U41" s="17" t="s">
        <v>763</v>
      </c>
      <c r="V41" s="7">
        <v>368</v>
      </c>
      <c r="W41" s="14">
        <f t="shared" si="3"/>
        <v>45.432098765432102</v>
      </c>
      <c r="X41" s="7">
        <v>442</v>
      </c>
      <c r="Y41" s="14">
        <f t="shared" si="4"/>
        <v>54.567901234567906</v>
      </c>
      <c r="Z41" s="151">
        <f t="shared" si="5"/>
        <v>-9.135802469135804</v>
      </c>
      <c r="AA41" s="1">
        <v>1</v>
      </c>
    </row>
    <row r="42" spans="5:40" ht="29">
      <c r="E42" s="7" t="s">
        <v>64</v>
      </c>
      <c r="F42" s="7">
        <v>2</v>
      </c>
      <c r="G42" s="8">
        <v>43940</v>
      </c>
      <c r="H42" s="13">
        <v>4</v>
      </c>
      <c r="I42" s="13">
        <v>1</v>
      </c>
      <c r="J42" s="7">
        <v>103</v>
      </c>
      <c r="K42" s="7">
        <v>103</v>
      </c>
      <c r="L42" s="7">
        <v>26</v>
      </c>
      <c r="M42" s="20" t="s">
        <v>260</v>
      </c>
      <c r="N42" s="20" t="s">
        <v>386</v>
      </c>
      <c r="O42" s="7">
        <v>0</v>
      </c>
      <c r="P42" s="7">
        <v>11</v>
      </c>
      <c r="Q42" s="7">
        <v>0</v>
      </c>
      <c r="R42" s="7">
        <v>10</v>
      </c>
      <c r="S42" s="20" t="s">
        <v>509</v>
      </c>
      <c r="T42" s="20" t="s">
        <v>635</v>
      </c>
      <c r="U42" s="20" t="s">
        <v>761</v>
      </c>
      <c r="V42" s="7">
        <v>30</v>
      </c>
      <c r="W42" s="14">
        <f t="shared" si="3"/>
        <v>45.454545454545453</v>
      </c>
      <c r="X42" s="7">
        <v>36</v>
      </c>
      <c r="Y42" s="14">
        <f t="shared" si="4"/>
        <v>54.54545454545454</v>
      </c>
      <c r="Z42" s="151">
        <f t="shared" si="5"/>
        <v>-9.0909090909090864</v>
      </c>
      <c r="AA42" s="1">
        <v>2</v>
      </c>
    </row>
    <row r="43" spans="5:40" ht="29">
      <c r="E43" s="7" t="s">
        <v>121</v>
      </c>
      <c r="F43" s="7">
        <v>2</v>
      </c>
      <c r="G43" s="8">
        <v>43971</v>
      </c>
      <c r="H43" s="13">
        <v>9</v>
      </c>
      <c r="I43" s="13">
        <v>2</v>
      </c>
      <c r="J43" s="7">
        <v>488</v>
      </c>
      <c r="K43" s="7">
        <v>605</v>
      </c>
      <c r="L43" s="7">
        <v>236</v>
      </c>
      <c r="M43" s="20" t="s">
        <v>151</v>
      </c>
      <c r="N43" s="20" t="s">
        <v>277</v>
      </c>
      <c r="O43" s="7">
        <v>0</v>
      </c>
      <c r="P43" s="7">
        <v>24</v>
      </c>
      <c r="Q43" s="7">
        <v>0</v>
      </c>
      <c r="R43" s="7">
        <v>13</v>
      </c>
      <c r="S43" s="17" t="s">
        <v>403</v>
      </c>
      <c r="T43" s="17" t="s">
        <v>526</v>
      </c>
      <c r="U43" s="17" t="s">
        <v>652</v>
      </c>
      <c r="V43" s="7">
        <v>281</v>
      </c>
      <c r="W43" s="14">
        <f t="shared" si="3"/>
        <v>45.469255663430417</v>
      </c>
      <c r="X43" s="7">
        <v>337</v>
      </c>
      <c r="Y43" s="14">
        <f t="shared" si="4"/>
        <v>54.530744336569583</v>
      </c>
      <c r="Z43" s="151">
        <f t="shared" si="5"/>
        <v>-9.0614886731391664</v>
      </c>
      <c r="AA43" s="1">
        <v>2</v>
      </c>
    </row>
    <row r="44" spans="5:40" s="5" customFormat="1" ht="29">
      <c r="E44" s="7" t="s">
        <v>108</v>
      </c>
      <c r="F44" s="7">
        <v>3</v>
      </c>
      <c r="G44" s="8">
        <v>43969</v>
      </c>
      <c r="H44" s="13">
        <v>9</v>
      </c>
      <c r="I44" s="13">
        <v>2</v>
      </c>
      <c r="J44" s="7">
        <v>425</v>
      </c>
      <c r="K44" s="7">
        <v>567</v>
      </c>
      <c r="L44" s="7">
        <v>161</v>
      </c>
      <c r="M44" s="20" t="s">
        <v>191</v>
      </c>
      <c r="N44" s="20" t="s">
        <v>317</v>
      </c>
      <c r="O44" s="7">
        <v>0</v>
      </c>
      <c r="P44" s="7">
        <v>29</v>
      </c>
      <c r="Q44" s="7">
        <v>0</v>
      </c>
      <c r="R44" s="7">
        <v>19</v>
      </c>
      <c r="S44" s="17" t="s">
        <v>442</v>
      </c>
      <c r="T44" s="17" t="s">
        <v>566</v>
      </c>
      <c r="U44" s="17" t="s">
        <v>692</v>
      </c>
      <c r="V44" s="7">
        <v>245</v>
      </c>
      <c r="W44" s="14">
        <f t="shared" si="3"/>
        <v>45.623836126629428</v>
      </c>
      <c r="X44" s="7">
        <v>292</v>
      </c>
      <c r="Y44" s="14">
        <f t="shared" si="4"/>
        <v>54.376163873370572</v>
      </c>
      <c r="Z44" s="151">
        <f t="shared" si="5"/>
        <v>-8.7523277467411447</v>
      </c>
      <c r="AA44" s="1">
        <v>2</v>
      </c>
      <c r="AB44" s="1"/>
      <c r="AC44" s="1"/>
      <c r="AD44" s="1"/>
      <c r="AE44" s="1"/>
      <c r="AF44" s="1"/>
      <c r="AG44" s="1"/>
      <c r="AH44" s="1"/>
      <c r="AI44" s="1"/>
      <c r="AJ44" s="1"/>
      <c r="AK44" s="1"/>
      <c r="AL44" s="1"/>
      <c r="AM44" s="1"/>
      <c r="AN44" s="1"/>
    </row>
    <row r="45" spans="5:40" ht="29">
      <c r="E45" s="7" t="s">
        <v>61</v>
      </c>
      <c r="F45" s="7">
        <v>2</v>
      </c>
      <c r="G45" s="8">
        <v>43960</v>
      </c>
      <c r="H45" s="13">
        <v>7</v>
      </c>
      <c r="I45" s="13">
        <v>2</v>
      </c>
      <c r="J45" s="7">
        <v>277</v>
      </c>
      <c r="K45" s="7">
        <v>294</v>
      </c>
      <c r="L45" s="7">
        <v>104</v>
      </c>
      <c r="M45" s="17" t="s">
        <v>154</v>
      </c>
      <c r="N45" s="17" t="s">
        <v>280</v>
      </c>
      <c r="O45" s="7">
        <v>0</v>
      </c>
      <c r="P45" s="7">
        <v>21</v>
      </c>
      <c r="Q45" s="7">
        <v>0</v>
      </c>
      <c r="R45" s="7">
        <v>12</v>
      </c>
      <c r="S45" s="17" t="s">
        <v>406</v>
      </c>
      <c r="T45" s="17" t="s">
        <v>529</v>
      </c>
      <c r="U45" s="17" t="s">
        <v>655</v>
      </c>
      <c r="V45" s="7">
        <v>153</v>
      </c>
      <c r="W45" s="14">
        <f t="shared" si="3"/>
        <v>45.671641791044777</v>
      </c>
      <c r="X45" s="7">
        <v>182</v>
      </c>
      <c r="Y45" s="14">
        <f t="shared" si="4"/>
        <v>54.328358208955216</v>
      </c>
      <c r="Z45" s="151">
        <f t="shared" si="5"/>
        <v>-8.6567164179104381</v>
      </c>
      <c r="AA45" s="1">
        <v>2</v>
      </c>
      <c r="AB45" s="21"/>
      <c r="AC45" s="21"/>
    </row>
    <row r="46" spans="5:40" ht="29">
      <c r="E46" s="7" t="s">
        <v>119</v>
      </c>
      <c r="F46" s="7">
        <v>3</v>
      </c>
      <c r="G46" s="8">
        <v>43967</v>
      </c>
      <c r="H46" s="13">
        <v>8</v>
      </c>
      <c r="I46" s="13">
        <v>2</v>
      </c>
      <c r="J46" s="7">
        <v>135</v>
      </c>
      <c r="K46" s="7">
        <v>343</v>
      </c>
      <c r="L46" s="7">
        <v>38</v>
      </c>
      <c r="M46" s="20" t="s">
        <v>214</v>
      </c>
      <c r="N46" s="20" t="s">
        <v>340</v>
      </c>
      <c r="O46" s="7">
        <v>0</v>
      </c>
      <c r="P46" s="7">
        <v>5</v>
      </c>
      <c r="Q46" s="7">
        <v>0</v>
      </c>
      <c r="R46" s="7">
        <v>45</v>
      </c>
      <c r="S46" s="17" t="s">
        <v>465</v>
      </c>
      <c r="T46" s="17" t="s">
        <v>589</v>
      </c>
      <c r="U46" s="17" t="s">
        <v>715</v>
      </c>
      <c r="V46" s="7">
        <v>99</v>
      </c>
      <c r="W46" s="14">
        <f t="shared" si="3"/>
        <v>45.833333333333329</v>
      </c>
      <c r="X46" s="7">
        <v>117</v>
      </c>
      <c r="Y46" s="14">
        <f t="shared" si="4"/>
        <v>54.166666666666664</v>
      </c>
      <c r="Z46" s="151">
        <f t="shared" si="5"/>
        <v>-8.3333333333333357</v>
      </c>
      <c r="AA46" s="1">
        <v>2</v>
      </c>
      <c r="AB46" s="21"/>
      <c r="AC46" s="21"/>
    </row>
    <row r="47" spans="5:40" ht="29">
      <c r="E47" s="7" t="s">
        <v>27</v>
      </c>
      <c r="F47" s="7">
        <v>4</v>
      </c>
      <c r="G47" s="8">
        <v>43915</v>
      </c>
      <c r="H47" s="13">
        <v>1</v>
      </c>
      <c r="I47" s="13">
        <v>1</v>
      </c>
      <c r="J47" s="7">
        <v>296</v>
      </c>
      <c r="K47" s="7">
        <v>378</v>
      </c>
      <c r="L47" s="7">
        <v>135</v>
      </c>
      <c r="M47" s="17" t="s">
        <v>230</v>
      </c>
      <c r="N47" s="17" t="s">
        <v>356</v>
      </c>
      <c r="O47" s="7">
        <v>0</v>
      </c>
      <c r="P47" s="7">
        <v>26</v>
      </c>
      <c r="Q47" s="7">
        <v>0</v>
      </c>
      <c r="R47" s="7">
        <v>11</v>
      </c>
      <c r="S47" s="17" t="s">
        <v>480</v>
      </c>
      <c r="T47" s="17" t="s">
        <v>605</v>
      </c>
      <c r="U47" s="17" t="s">
        <v>731</v>
      </c>
      <c r="V47" s="7">
        <v>152</v>
      </c>
      <c r="W47" s="14">
        <f t="shared" si="3"/>
        <v>45.9214501510574</v>
      </c>
      <c r="X47" s="7">
        <v>179</v>
      </c>
      <c r="Y47" s="14">
        <f t="shared" si="4"/>
        <v>54.0785498489426</v>
      </c>
      <c r="Z47" s="151">
        <f t="shared" si="5"/>
        <v>-8.1570996978852008</v>
      </c>
      <c r="AA47" s="1">
        <v>2</v>
      </c>
      <c r="AB47" s="21"/>
      <c r="AC47" s="21"/>
    </row>
    <row r="48" spans="5:40" ht="29">
      <c r="E48" s="7" t="s">
        <v>96</v>
      </c>
      <c r="F48" s="7">
        <v>1</v>
      </c>
      <c r="G48" s="8">
        <v>43957</v>
      </c>
      <c r="H48" s="13">
        <v>7</v>
      </c>
      <c r="I48" s="13">
        <v>2</v>
      </c>
      <c r="J48" s="7">
        <v>409</v>
      </c>
      <c r="K48" s="7">
        <v>996</v>
      </c>
      <c r="L48" s="7">
        <v>253</v>
      </c>
      <c r="M48" s="17" t="s">
        <v>246</v>
      </c>
      <c r="N48" s="17" t="s">
        <v>372</v>
      </c>
      <c r="O48" s="7">
        <v>0</v>
      </c>
      <c r="P48" s="7">
        <v>8</v>
      </c>
      <c r="Q48" s="7">
        <v>0</v>
      </c>
      <c r="R48" s="7">
        <v>57</v>
      </c>
      <c r="S48" s="17" t="s">
        <v>496</v>
      </c>
      <c r="T48" s="17" t="s">
        <v>621</v>
      </c>
      <c r="U48" s="17" t="s">
        <v>747</v>
      </c>
      <c r="V48" s="7">
        <v>304</v>
      </c>
      <c r="W48" s="14">
        <f t="shared" si="3"/>
        <v>46.200607902735563</v>
      </c>
      <c r="X48" s="7">
        <v>354</v>
      </c>
      <c r="Y48" s="14">
        <f t="shared" si="4"/>
        <v>53.799392097264445</v>
      </c>
      <c r="Z48" s="151">
        <f t="shared" si="5"/>
        <v>-7.5987841945288821</v>
      </c>
      <c r="AA48" s="1">
        <v>2</v>
      </c>
      <c r="AB48" s="21"/>
      <c r="AC48" s="21"/>
    </row>
    <row r="49" spans="5:29" ht="29">
      <c r="E49" s="7" t="s">
        <v>33</v>
      </c>
      <c r="F49" s="7">
        <v>1</v>
      </c>
      <c r="G49" s="8">
        <v>43917</v>
      </c>
      <c r="H49" s="13">
        <v>1</v>
      </c>
      <c r="I49" s="13">
        <v>1</v>
      </c>
      <c r="J49" s="7">
        <v>50</v>
      </c>
      <c r="K49" s="7">
        <v>244</v>
      </c>
      <c r="L49" s="7">
        <v>12</v>
      </c>
      <c r="M49" s="17" t="s">
        <v>196</v>
      </c>
      <c r="N49" s="17" t="s">
        <v>322</v>
      </c>
      <c r="O49" s="7">
        <v>0</v>
      </c>
      <c r="P49" s="7">
        <v>5</v>
      </c>
      <c r="Q49" s="7">
        <v>0</v>
      </c>
      <c r="R49" s="7">
        <v>32</v>
      </c>
      <c r="S49" s="17" t="s">
        <v>447</v>
      </c>
      <c r="T49" s="17" t="s">
        <v>571</v>
      </c>
      <c r="U49" s="17" t="s">
        <v>697</v>
      </c>
      <c r="V49" s="7">
        <v>62</v>
      </c>
      <c r="W49" s="14">
        <f t="shared" si="3"/>
        <v>46.268656716417908</v>
      </c>
      <c r="X49" s="7">
        <v>72</v>
      </c>
      <c r="Y49" s="14">
        <f t="shared" si="4"/>
        <v>53.731343283582092</v>
      </c>
      <c r="Z49" s="151">
        <f t="shared" si="5"/>
        <v>-7.4626865671641838</v>
      </c>
      <c r="AA49" s="1">
        <v>2</v>
      </c>
      <c r="AB49" s="21"/>
      <c r="AC49" s="21"/>
    </row>
    <row r="50" spans="5:29" ht="29">
      <c r="E50" s="7" t="s">
        <v>59</v>
      </c>
      <c r="F50" s="7">
        <v>4</v>
      </c>
      <c r="G50" s="8">
        <v>43940</v>
      </c>
      <c r="H50" s="13">
        <v>4</v>
      </c>
      <c r="I50" s="13">
        <v>1</v>
      </c>
      <c r="J50" s="7">
        <v>237</v>
      </c>
      <c r="K50" s="7">
        <v>442</v>
      </c>
      <c r="L50" s="7">
        <v>49</v>
      </c>
      <c r="M50" s="20" t="s">
        <v>240</v>
      </c>
      <c r="N50" s="20" t="s">
        <v>366</v>
      </c>
      <c r="O50" s="7">
        <v>0</v>
      </c>
      <c r="P50" s="7">
        <v>16</v>
      </c>
      <c r="Q50" s="7">
        <v>0</v>
      </c>
      <c r="R50" s="7">
        <v>25</v>
      </c>
      <c r="S50" s="20" t="s">
        <v>490</v>
      </c>
      <c r="T50" s="20" t="s">
        <v>615</v>
      </c>
      <c r="U50" s="20" t="s">
        <v>741</v>
      </c>
      <c r="V50" s="7">
        <v>257</v>
      </c>
      <c r="W50" s="14">
        <f t="shared" si="3"/>
        <v>46.389891696750901</v>
      </c>
      <c r="X50" s="7">
        <v>297</v>
      </c>
      <c r="Y50" s="14">
        <f t="shared" si="4"/>
        <v>53.610108303249092</v>
      </c>
      <c r="Z50" s="151">
        <f t="shared" si="5"/>
        <v>-7.220216606498191</v>
      </c>
      <c r="AA50" s="1">
        <v>2</v>
      </c>
      <c r="AB50" s="21"/>
      <c r="AC50" s="21"/>
    </row>
    <row r="51" spans="5:29" ht="29">
      <c r="E51" s="7" t="s">
        <v>97</v>
      </c>
      <c r="F51" s="7">
        <v>3</v>
      </c>
      <c r="G51" s="8">
        <v>43958</v>
      </c>
      <c r="H51" s="13">
        <v>7</v>
      </c>
      <c r="I51" s="13">
        <v>2</v>
      </c>
      <c r="J51" s="7">
        <v>386</v>
      </c>
      <c r="K51" s="7">
        <v>482</v>
      </c>
      <c r="L51" s="7">
        <v>136</v>
      </c>
      <c r="M51" s="20" t="s">
        <v>181</v>
      </c>
      <c r="N51" s="20" t="s">
        <v>307</v>
      </c>
      <c r="O51" s="7">
        <v>0</v>
      </c>
      <c r="P51" s="7">
        <v>26</v>
      </c>
      <c r="Q51" s="7">
        <v>0</v>
      </c>
      <c r="R51" s="7">
        <v>17</v>
      </c>
      <c r="S51" s="17" t="s">
        <v>432</v>
      </c>
      <c r="T51" s="17" t="s">
        <v>556</v>
      </c>
      <c r="U51" s="17" t="s">
        <v>682</v>
      </c>
      <c r="V51" s="7">
        <v>233</v>
      </c>
      <c r="W51" s="14">
        <f t="shared" si="3"/>
        <v>46.506986027944116</v>
      </c>
      <c r="X51" s="7">
        <v>268</v>
      </c>
      <c r="Y51" s="14">
        <f t="shared" si="4"/>
        <v>53.493013972055891</v>
      </c>
      <c r="Z51" s="151">
        <f t="shared" si="5"/>
        <v>-6.9860279441117754</v>
      </c>
      <c r="AA51" s="1">
        <v>2</v>
      </c>
      <c r="AB51" s="21"/>
      <c r="AC51" s="21"/>
    </row>
    <row r="52" spans="5:29" ht="29">
      <c r="E52" s="7" t="s">
        <v>73</v>
      </c>
      <c r="F52" s="7">
        <v>1</v>
      </c>
      <c r="G52" s="8">
        <v>43944</v>
      </c>
      <c r="H52" s="13">
        <v>5</v>
      </c>
      <c r="I52" s="13">
        <v>1</v>
      </c>
      <c r="J52" s="7">
        <v>133</v>
      </c>
      <c r="K52" s="7">
        <v>222</v>
      </c>
      <c r="L52" s="7">
        <v>52</v>
      </c>
      <c r="M52" s="20" t="s">
        <v>217</v>
      </c>
      <c r="N52" s="20" t="s">
        <v>343</v>
      </c>
      <c r="O52" s="7">
        <v>0</v>
      </c>
      <c r="P52" s="7">
        <v>6</v>
      </c>
      <c r="Q52" s="7">
        <v>0</v>
      </c>
      <c r="R52" s="7">
        <v>25</v>
      </c>
      <c r="S52" s="20" t="s">
        <v>468</v>
      </c>
      <c r="T52" s="20" t="s">
        <v>592</v>
      </c>
      <c r="U52" s="20" t="s">
        <v>718</v>
      </c>
      <c r="V52" s="7">
        <v>47</v>
      </c>
      <c r="W52" s="14">
        <f t="shared" si="3"/>
        <v>46.534653465346537</v>
      </c>
      <c r="X52" s="7">
        <v>54</v>
      </c>
      <c r="Y52" s="14">
        <f t="shared" si="4"/>
        <v>53.46534653465347</v>
      </c>
      <c r="Z52" s="151">
        <f t="shared" si="5"/>
        <v>-6.9306930693069333</v>
      </c>
      <c r="AA52" s="1">
        <v>2</v>
      </c>
      <c r="AB52" s="21"/>
      <c r="AC52" s="21"/>
    </row>
    <row r="53" spans="5:29" ht="29">
      <c r="E53" s="7" t="s">
        <v>69</v>
      </c>
      <c r="F53" s="7">
        <v>1</v>
      </c>
      <c r="G53" s="8">
        <v>43942</v>
      </c>
      <c r="H53" s="13">
        <v>5</v>
      </c>
      <c r="I53" s="13">
        <v>1</v>
      </c>
      <c r="J53" s="7">
        <v>57</v>
      </c>
      <c r="K53" s="7">
        <v>90</v>
      </c>
      <c r="L53" s="7">
        <v>13</v>
      </c>
      <c r="M53" s="20" t="s">
        <v>203</v>
      </c>
      <c r="N53" s="20" t="s">
        <v>329</v>
      </c>
      <c r="O53" s="7">
        <v>0</v>
      </c>
      <c r="P53" s="7">
        <v>5</v>
      </c>
      <c r="Q53" s="7">
        <v>0</v>
      </c>
      <c r="R53" s="7">
        <v>20</v>
      </c>
      <c r="S53" s="20" t="s">
        <v>454</v>
      </c>
      <c r="T53" s="20" t="s">
        <v>578</v>
      </c>
      <c r="U53" s="20" t="s">
        <v>704</v>
      </c>
      <c r="V53" s="7">
        <v>23</v>
      </c>
      <c r="W53" s="14">
        <f t="shared" si="3"/>
        <v>46.938775510204081</v>
      </c>
      <c r="X53" s="7">
        <v>26</v>
      </c>
      <c r="Y53" s="14">
        <f t="shared" si="4"/>
        <v>53.061224489795919</v>
      </c>
      <c r="Z53" s="151">
        <f t="shared" si="5"/>
        <v>-6.1224489795918373</v>
      </c>
      <c r="AA53" s="1">
        <v>2</v>
      </c>
      <c r="AB53" s="21"/>
      <c r="AC53" s="21"/>
    </row>
    <row r="54" spans="5:29" ht="29">
      <c r="E54" s="7" t="s">
        <v>48</v>
      </c>
      <c r="F54" s="7">
        <v>1</v>
      </c>
      <c r="G54" s="8">
        <v>43932</v>
      </c>
      <c r="H54" s="13">
        <v>3</v>
      </c>
      <c r="I54" s="13">
        <v>1</v>
      </c>
      <c r="J54" s="7">
        <v>76</v>
      </c>
      <c r="K54" s="7">
        <v>196</v>
      </c>
      <c r="L54" s="7">
        <v>18</v>
      </c>
      <c r="M54" s="20" t="s">
        <v>204</v>
      </c>
      <c r="N54" s="20" t="s">
        <v>330</v>
      </c>
      <c r="O54" s="7">
        <v>0</v>
      </c>
      <c r="P54" s="7">
        <v>5</v>
      </c>
      <c r="Q54" s="7">
        <v>0</v>
      </c>
      <c r="R54" s="7">
        <v>21</v>
      </c>
      <c r="S54" s="20" t="s">
        <v>455</v>
      </c>
      <c r="T54" s="20" t="s">
        <v>579</v>
      </c>
      <c r="U54" s="20" t="s">
        <v>705</v>
      </c>
      <c r="V54" s="7">
        <v>62</v>
      </c>
      <c r="W54" s="14">
        <f t="shared" si="3"/>
        <v>46.969696969696969</v>
      </c>
      <c r="X54" s="7">
        <v>70</v>
      </c>
      <c r="Y54" s="14">
        <f t="shared" si="4"/>
        <v>53.030303030303031</v>
      </c>
      <c r="Z54" s="151">
        <f t="shared" si="5"/>
        <v>-6.0606060606060623</v>
      </c>
      <c r="AA54" s="1">
        <v>2</v>
      </c>
      <c r="AB54" s="21"/>
      <c r="AC54" s="21"/>
    </row>
    <row r="55" spans="5:29" ht="29">
      <c r="E55" s="7" t="s">
        <v>84</v>
      </c>
      <c r="F55" s="7">
        <v>1</v>
      </c>
      <c r="G55" s="8">
        <v>43950</v>
      </c>
      <c r="H55" s="13">
        <v>6</v>
      </c>
      <c r="I55" s="13">
        <v>1</v>
      </c>
      <c r="J55" s="7">
        <v>451</v>
      </c>
      <c r="K55" s="7">
        <v>411</v>
      </c>
      <c r="L55" s="7">
        <v>165</v>
      </c>
      <c r="M55" s="20" t="s">
        <v>229</v>
      </c>
      <c r="N55" s="20" t="s">
        <v>355</v>
      </c>
      <c r="O55" s="7">
        <v>0</v>
      </c>
      <c r="P55" s="7">
        <v>13</v>
      </c>
      <c r="Q55" s="7">
        <v>0</v>
      </c>
      <c r="R55" s="7">
        <v>17</v>
      </c>
      <c r="S55" s="17" t="s">
        <v>479</v>
      </c>
      <c r="T55" s="17" t="s">
        <v>604</v>
      </c>
      <c r="U55" s="17" t="s">
        <v>730</v>
      </c>
      <c r="V55" s="7">
        <v>195</v>
      </c>
      <c r="W55" s="14">
        <f t="shared" si="3"/>
        <v>46.987951807228917</v>
      </c>
      <c r="X55" s="7">
        <v>220</v>
      </c>
      <c r="Y55" s="14">
        <f t="shared" si="4"/>
        <v>53.01204819277109</v>
      </c>
      <c r="Z55" s="151">
        <f t="shared" si="5"/>
        <v>-6.0240963855421725</v>
      </c>
      <c r="AA55" s="1">
        <v>2</v>
      </c>
      <c r="AB55" s="21"/>
      <c r="AC55" s="21"/>
    </row>
    <row r="56" spans="5:29" ht="29">
      <c r="E56" s="7" t="s">
        <v>81</v>
      </c>
      <c r="F56" s="7">
        <v>4</v>
      </c>
      <c r="G56" s="8">
        <v>43949</v>
      </c>
      <c r="H56" s="13">
        <v>6</v>
      </c>
      <c r="I56" s="13">
        <v>1</v>
      </c>
      <c r="J56" s="7">
        <v>294</v>
      </c>
      <c r="K56" s="7">
        <v>574</v>
      </c>
      <c r="L56" s="7">
        <v>50</v>
      </c>
      <c r="M56" s="17" t="s">
        <v>234</v>
      </c>
      <c r="N56" s="20" t="s">
        <v>360</v>
      </c>
      <c r="O56" s="7">
        <v>0</v>
      </c>
      <c r="P56" s="7">
        <v>9</v>
      </c>
      <c r="Q56" s="7">
        <v>0</v>
      </c>
      <c r="R56" s="7">
        <v>29</v>
      </c>
      <c r="S56" s="17" t="s">
        <v>484</v>
      </c>
      <c r="T56" s="17" t="s">
        <v>609</v>
      </c>
      <c r="U56" s="17" t="s">
        <v>735</v>
      </c>
      <c r="V56" s="7">
        <v>289</v>
      </c>
      <c r="W56" s="14">
        <f t="shared" si="3"/>
        <v>47.145187601957581</v>
      </c>
      <c r="X56" s="7">
        <v>324</v>
      </c>
      <c r="Y56" s="14">
        <f t="shared" si="4"/>
        <v>52.854812398042419</v>
      </c>
      <c r="Z56" s="151">
        <f t="shared" si="5"/>
        <v>-5.7096247960848387</v>
      </c>
      <c r="AA56" s="1">
        <v>2</v>
      </c>
      <c r="AB56" s="21"/>
      <c r="AC56" s="21"/>
    </row>
    <row r="57" spans="5:29" ht="29">
      <c r="E57" s="7" t="s">
        <v>26</v>
      </c>
      <c r="F57" s="7">
        <v>4</v>
      </c>
      <c r="G57" s="8">
        <v>43914</v>
      </c>
      <c r="H57" s="13">
        <v>1</v>
      </c>
      <c r="I57" s="13">
        <v>1</v>
      </c>
      <c r="J57" s="7">
        <v>147</v>
      </c>
      <c r="K57" s="7">
        <v>191</v>
      </c>
      <c r="L57" s="7">
        <v>54</v>
      </c>
      <c r="M57" s="17" t="s">
        <v>269</v>
      </c>
      <c r="N57" s="17" t="s">
        <v>395</v>
      </c>
      <c r="O57" s="7">
        <v>0</v>
      </c>
      <c r="P57" s="7">
        <v>44</v>
      </c>
      <c r="Q57" s="7">
        <v>0</v>
      </c>
      <c r="R57" s="7">
        <v>6</v>
      </c>
      <c r="S57" s="17" t="s">
        <v>518</v>
      </c>
      <c r="T57" s="17" t="s">
        <v>644</v>
      </c>
      <c r="U57" s="17" t="s">
        <v>770</v>
      </c>
      <c r="V57" s="7">
        <v>112</v>
      </c>
      <c r="W57" s="14">
        <f t="shared" si="3"/>
        <v>47.257383966244724</v>
      </c>
      <c r="X57" s="7">
        <v>125</v>
      </c>
      <c r="Y57" s="14">
        <f t="shared" si="4"/>
        <v>52.742616033755276</v>
      </c>
      <c r="Z57" s="151">
        <f t="shared" si="5"/>
        <v>-5.4852320675105517</v>
      </c>
      <c r="AA57" s="1">
        <v>2</v>
      </c>
      <c r="AB57" s="21"/>
      <c r="AC57" s="21"/>
    </row>
    <row r="58" spans="5:29" ht="29">
      <c r="E58" s="7" t="s">
        <v>29</v>
      </c>
      <c r="F58" s="7">
        <v>1</v>
      </c>
      <c r="G58" s="8">
        <v>43915</v>
      </c>
      <c r="H58" s="13">
        <v>1</v>
      </c>
      <c r="I58" s="13">
        <v>1</v>
      </c>
      <c r="J58" s="7">
        <v>115</v>
      </c>
      <c r="K58" s="7">
        <v>372</v>
      </c>
      <c r="L58" s="7">
        <v>50</v>
      </c>
      <c r="M58" s="17" t="s">
        <v>251</v>
      </c>
      <c r="N58" s="17" t="s">
        <v>377</v>
      </c>
      <c r="O58" s="7">
        <v>0</v>
      </c>
      <c r="P58" s="7">
        <v>6</v>
      </c>
      <c r="Q58" s="7">
        <v>0</v>
      </c>
      <c r="R58" s="7">
        <v>40</v>
      </c>
      <c r="S58" s="17" t="s">
        <v>500</v>
      </c>
      <c r="T58" s="17" t="s">
        <v>626</v>
      </c>
      <c r="U58" s="17" t="s">
        <v>752</v>
      </c>
      <c r="V58" s="7">
        <v>99</v>
      </c>
      <c r="W58" s="14">
        <f t="shared" si="3"/>
        <v>47.368421052631575</v>
      </c>
      <c r="X58" s="7">
        <v>110</v>
      </c>
      <c r="Y58" s="14">
        <f t="shared" si="4"/>
        <v>52.631578947368418</v>
      </c>
      <c r="Z58" s="151">
        <f t="shared" si="5"/>
        <v>-5.2631578947368425</v>
      </c>
      <c r="AA58" s="1">
        <v>2</v>
      </c>
      <c r="AB58" s="21"/>
      <c r="AC58" s="21"/>
    </row>
    <row r="59" spans="5:29" ht="29">
      <c r="E59" s="7" t="s">
        <v>30</v>
      </c>
      <c r="F59" s="7">
        <v>4</v>
      </c>
      <c r="G59" s="8">
        <v>43916</v>
      </c>
      <c r="H59" s="13">
        <v>1</v>
      </c>
      <c r="I59" s="13">
        <v>1</v>
      </c>
      <c r="J59" s="7">
        <v>73</v>
      </c>
      <c r="K59" s="7">
        <v>107</v>
      </c>
      <c r="L59" s="18">
        <v>25</v>
      </c>
      <c r="M59" s="17" t="s">
        <v>171</v>
      </c>
      <c r="N59" s="17" t="s">
        <v>297</v>
      </c>
      <c r="O59" s="7">
        <v>0</v>
      </c>
      <c r="P59" s="7">
        <v>9</v>
      </c>
      <c r="Q59" s="7">
        <v>0</v>
      </c>
      <c r="R59" s="7">
        <v>4</v>
      </c>
      <c r="S59" s="17" t="s">
        <v>422</v>
      </c>
      <c r="T59" s="17" t="s">
        <v>546</v>
      </c>
      <c r="U59" s="17" t="s">
        <v>672</v>
      </c>
      <c r="V59" s="7">
        <v>75</v>
      </c>
      <c r="W59" s="14">
        <f t="shared" si="3"/>
        <v>47.468354430379748</v>
      </c>
      <c r="X59" s="7">
        <v>83</v>
      </c>
      <c r="Y59" s="14">
        <f t="shared" si="4"/>
        <v>52.531645569620252</v>
      </c>
      <c r="Z59" s="151">
        <f t="shared" si="5"/>
        <v>-5.0632911392405049</v>
      </c>
      <c r="AA59" s="1">
        <v>2</v>
      </c>
      <c r="AB59" s="21"/>
      <c r="AC59" s="21"/>
    </row>
    <row r="60" spans="5:29" ht="29">
      <c r="E60" s="7" t="s">
        <v>106</v>
      </c>
      <c r="F60" s="7">
        <v>3</v>
      </c>
      <c r="G60" s="8">
        <v>43967</v>
      </c>
      <c r="H60" s="13">
        <v>8</v>
      </c>
      <c r="I60" s="13">
        <v>2</v>
      </c>
      <c r="J60" s="7">
        <v>326</v>
      </c>
      <c r="K60" s="7">
        <v>447</v>
      </c>
      <c r="L60" s="7">
        <v>132</v>
      </c>
      <c r="M60" s="17" t="s">
        <v>189</v>
      </c>
      <c r="N60" s="17" t="s">
        <v>315</v>
      </c>
      <c r="O60" s="7">
        <v>0</v>
      </c>
      <c r="P60" s="7">
        <v>26</v>
      </c>
      <c r="Q60" s="7">
        <v>0</v>
      </c>
      <c r="R60" s="7">
        <v>19</v>
      </c>
      <c r="S60" s="19" t="s">
        <v>440</v>
      </c>
      <c r="T60" s="19" t="s">
        <v>564</v>
      </c>
      <c r="U60" s="17" t="s">
        <v>690</v>
      </c>
      <c r="V60" s="7">
        <v>203</v>
      </c>
      <c r="W60" s="14">
        <f t="shared" si="3"/>
        <v>47.652582159624416</v>
      </c>
      <c r="X60" s="7">
        <v>223</v>
      </c>
      <c r="Y60" s="14">
        <f t="shared" si="4"/>
        <v>52.347417840375584</v>
      </c>
      <c r="Z60" s="151">
        <f t="shared" si="5"/>
        <v>-4.6948356807511686</v>
      </c>
      <c r="AA60" s="1">
        <v>2</v>
      </c>
      <c r="AB60" s="21"/>
      <c r="AC60" s="21"/>
    </row>
    <row r="61" spans="5:29" ht="29">
      <c r="E61" s="7" t="s">
        <v>75</v>
      </c>
      <c r="F61" s="7">
        <v>2</v>
      </c>
      <c r="G61" s="8">
        <v>43945</v>
      </c>
      <c r="H61" s="13">
        <v>5</v>
      </c>
      <c r="I61" s="13">
        <v>1</v>
      </c>
      <c r="J61" s="7">
        <v>425</v>
      </c>
      <c r="K61" s="7">
        <v>592</v>
      </c>
      <c r="L61" s="7">
        <v>196</v>
      </c>
      <c r="M61" s="20" t="s">
        <v>156</v>
      </c>
      <c r="N61" s="20" t="s">
        <v>282</v>
      </c>
      <c r="O61" s="7">
        <v>0</v>
      </c>
      <c r="P61" s="7">
        <v>25</v>
      </c>
      <c r="Q61" s="7">
        <v>0</v>
      </c>
      <c r="R61" s="7">
        <v>12</v>
      </c>
      <c r="S61" s="16" t="s">
        <v>408</v>
      </c>
      <c r="T61" s="16" t="s">
        <v>531</v>
      </c>
      <c r="U61" s="16" t="s">
        <v>657</v>
      </c>
      <c r="V61" s="7">
        <v>291</v>
      </c>
      <c r="W61" s="14">
        <f t="shared" si="3"/>
        <v>47.783251231527096</v>
      </c>
      <c r="X61" s="7">
        <v>318</v>
      </c>
      <c r="Y61" s="14">
        <f t="shared" si="4"/>
        <v>52.216748768472911</v>
      </c>
      <c r="Z61" s="151">
        <f t="shared" si="5"/>
        <v>-4.4334975369458149</v>
      </c>
      <c r="AA61" s="1">
        <v>3</v>
      </c>
      <c r="AB61" s="21"/>
      <c r="AC61" s="21"/>
    </row>
    <row r="62" spans="5:29" ht="29">
      <c r="E62" s="7" t="s">
        <v>36</v>
      </c>
      <c r="F62" s="7">
        <v>1</v>
      </c>
      <c r="G62" s="8">
        <v>43919</v>
      </c>
      <c r="H62" s="13">
        <v>1</v>
      </c>
      <c r="I62" s="13">
        <v>1</v>
      </c>
      <c r="J62" s="7">
        <v>190</v>
      </c>
      <c r="K62" s="7">
        <v>557</v>
      </c>
      <c r="L62" s="7">
        <v>90</v>
      </c>
      <c r="M62" s="19" t="s">
        <v>202</v>
      </c>
      <c r="N62" s="17" t="s">
        <v>328</v>
      </c>
      <c r="O62" s="7">
        <v>0</v>
      </c>
      <c r="P62" s="7">
        <v>7</v>
      </c>
      <c r="Q62" s="7">
        <v>0</v>
      </c>
      <c r="R62" s="7">
        <v>30</v>
      </c>
      <c r="S62" s="19" t="s">
        <v>453</v>
      </c>
      <c r="T62" s="19" t="s">
        <v>577</v>
      </c>
      <c r="U62" s="19" t="s">
        <v>703</v>
      </c>
      <c r="V62" s="7">
        <v>266</v>
      </c>
      <c r="W62" s="14">
        <f t="shared" si="3"/>
        <v>48.188405797101446</v>
      </c>
      <c r="X62" s="7">
        <v>286</v>
      </c>
      <c r="Y62" s="14">
        <f t="shared" si="4"/>
        <v>51.811594202898547</v>
      </c>
      <c r="Z62" s="151">
        <f t="shared" si="5"/>
        <v>-3.6231884057971016</v>
      </c>
      <c r="AA62" s="1">
        <v>3</v>
      </c>
      <c r="AB62" s="21"/>
      <c r="AC62" s="21"/>
    </row>
    <row r="63" spans="5:29" ht="29">
      <c r="E63" s="7" t="s">
        <v>47</v>
      </c>
      <c r="F63" s="7">
        <v>1</v>
      </c>
      <c r="G63" s="8">
        <v>43931</v>
      </c>
      <c r="H63" s="13">
        <v>3</v>
      </c>
      <c r="I63" s="13">
        <v>1</v>
      </c>
      <c r="J63" s="7">
        <v>139</v>
      </c>
      <c r="K63" s="7">
        <v>332</v>
      </c>
      <c r="L63" s="7">
        <v>22</v>
      </c>
      <c r="M63" s="20" t="s">
        <v>219</v>
      </c>
      <c r="N63" s="20" t="s">
        <v>345</v>
      </c>
      <c r="O63" s="7">
        <v>0</v>
      </c>
      <c r="P63" s="7">
        <v>12</v>
      </c>
      <c r="Q63" s="7">
        <v>0</v>
      </c>
      <c r="R63" s="7">
        <v>37</v>
      </c>
      <c r="S63" s="16" t="s">
        <v>470</v>
      </c>
      <c r="T63" s="16" t="s">
        <v>594</v>
      </c>
      <c r="U63" s="16" t="s">
        <v>720</v>
      </c>
      <c r="V63" s="7">
        <v>135</v>
      </c>
      <c r="W63" s="14">
        <f t="shared" si="3"/>
        <v>48.387096774193552</v>
      </c>
      <c r="X63" s="7">
        <v>144</v>
      </c>
      <c r="Y63" s="14">
        <f t="shared" si="4"/>
        <v>51.612903225806448</v>
      </c>
      <c r="Z63" s="151">
        <f t="shared" si="5"/>
        <v>-3.2258064516128968</v>
      </c>
      <c r="AA63" s="1">
        <v>3</v>
      </c>
      <c r="AB63" s="21"/>
      <c r="AC63" s="21"/>
    </row>
    <row r="64" spans="5:29" ht="29">
      <c r="E64" s="7" t="s">
        <v>139</v>
      </c>
      <c r="F64" s="7">
        <v>1</v>
      </c>
      <c r="G64" s="8">
        <v>43971</v>
      </c>
      <c r="H64" s="13">
        <v>9</v>
      </c>
      <c r="I64" s="13">
        <v>2</v>
      </c>
      <c r="J64" s="7">
        <v>125</v>
      </c>
      <c r="K64" s="7">
        <v>339</v>
      </c>
      <c r="L64" s="18">
        <v>32</v>
      </c>
      <c r="M64" s="20" t="s">
        <v>215</v>
      </c>
      <c r="N64" s="20" t="s">
        <v>341</v>
      </c>
      <c r="O64" s="7">
        <v>0</v>
      </c>
      <c r="P64" s="7">
        <v>6</v>
      </c>
      <c r="Q64" s="7">
        <v>0</v>
      </c>
      <c r="R64" s="7">
        <v>28</v>
      </c>
      <c r="S64" s="19" t="s">
        <v>466</v>
      </c>
      <c r="T64" s="19" t="s">
        <v>590</v>
      </c>
      <c r="U64" s="19" t="s">
        <v>716</v>
      </c>
      <c r="V64" s="7">
        <v>85</v>
      </c>
      <c r="W64" s="14">
        <f t="shared" si="3"/>
        <v>48.571428571428569</v>
      </c>
      <c r="X64" s="7">
        <v>90</v>
      </c>
      <c r="Y64" s="14">
        <f t="shared" si="4"/>
        <v>51.428571428571423</v>
      </c>
      <c r="Z64" s="151">
        <f t="shared" si="5"/>
        <v>-2.8571428571428541</v>
      </c>
      <c r="AA64" s="1">
        <v>3</v>
      </c>
      <c r="AB64" s="21"/>
      <c r="AC64" s="21"/>
    </row>
    <row r="65" spans="5:29" ht="29">
      <c r="E65" s="7" t="s">
        <v>95</v>
      </c>
      <c r="F65" s="7">
        <v>3</v>
      </c>
      <c r="G65" s="8">
        <v>43955</v>
      </c>
      <c r="H65" s="13">
        <v>7</v>
      </c>
      <c r="I65" s="13">
        <v>2</v>
      </c>
      <c r="J65" s="7">
        <v>358</v>
      </c>
      <c r="K65" s="7">
        <v>408</v>
      </c>
      <c r="L65" s="7">
        <v>160</v>
      </c>
      <c r="M65" s="19" t="s">
        <v>178</v>
      </c>
      <c r="N65" s="17" t="s">
        <v>304</v>
      </c>
      <c r="O65" s="7">
        <v>0</v>
      </c>
      <c r="P65" s="7">
        <v>21</v>
      </c>
      <c r="Q65" s="7">
        <v>0</v>
      </c>
      <c r="R65" s="7">
        <v>10</v>
      </c>
      <c r="S65" s="19" t="s">
        <v>429</v>
      </c>
      <c r="T65" s="19" t="s">
        <v>553</v>
      </c>
      <c r="U65" s="19" t="s">
        <v>679</v>
      </c>
      <c r="V65" s="7">
        <v>193</v>
      </c>
      <c r="W65" s="14">
        <f t="shared" si="3"/>
        <v>48.614609571788414</v>
      </c>
      <c r="X65" s="7">
        <v>204</v>
      </c>
      <c r="Y65" s="14">
        <f t="shared" si="4"/>
        <v>51.385390428211586</v>
      </c>
      <c r="Z65" s="151">
        <f t="shared" si="5"/>
        <v>-2.7707808564231726</v>
      </c>
      <c r="AA65" s="1">
        <v>3</v>
      </c>
      <c r="AB65" s="21"/>
      <c r="AC65" s="21"/>
    </row>
    <row r="66" spans="5:29" ht="29">
      <c r="E66" s="7" t="s">
        <v>56</v>
      </c>
      <c r="F66" s="7">
        <v>4</v>
      </c>
      <c r="G66" s="8">
        <v>43935</v>
      </c>
      <c r="H66" s="13">
        <v>4</v>
      </c>
      <c r="I66" s="13">
        <v>1</v>
      </c>
      <c r="J66" s="7">
        <v>195</v>
      </c>
      <c r="K66" s="7">
        <v>146</v>
      </c>
      <c r="L66" s="7">
        <v>76</v>
      </c>
      <c r="M66" s="20" t="s">
        <v>225</v>
      </c>
      <c r="N66" s="20" t="s">
        <v>351</v>
      </c>
      <c r="O66" s="7">
        <v>0</v>
      </c>
      <c r="P66" s="7">
        <v>5</v>
      </c>
      <c r="Q66" s="7">
        <v>0</v>
      </c>
      <c r="R66" s="7">
        <v>5</v>
      </c>
      <c r="S66" s="16" t="s">
        <v>475</v>
      </c>
      <c r="T66" s="16" t="s">
        <v>600</v>
      </c>
      <c r="U66" s="16" t="s">
        <v>726</v>
      </c>
      <c r="V66" s="7">
        <v>75</v>
      </c>
      <c r="W66" s="14">
        <f t="shared" si="3"/>
        <v>48.701298701298704</v>
      </c>
      <c r="X66" s="7">
        <v>79</v>
      </c>
      <c r="Y66" s="14">
        <f t="shared" si="4"/>
        <v>51.298701298701296</v>
      </c>
      <c r="Z66" s="151">
        <f t="shared" si="5"/>
        <v>-2.5974025974025921</v>
      </c>
      <c r="AA66" s="1">
        <v>3</v>
      </c>
      <c r="AB66" s="21"/>
      <c r="AC66" s="21"/>
    </row>
    <row r="67" spans="5:29" ht="29">
      <c r="E67" s="7" t="s">
        <v>59</v>
      </c>
      <c r="F67" s="7">
        <v>4</v>
      </c>
      <c r="G67" s="8">
        <v>43936</v>
      </c>
      <c r="H67" s="13">
        <v>4</v>
      </c>
      <c r="I67" s="13">
        <v>1</v>
      </c>
      <c r="J67" s="7">
        <v>245</v>
      </c>
      <c r="K67" s="7">
        <v>297</v>
      </c>
      <c r="L67" s="7">
        <v>81</v>
      </c>
      <c r="M67" s="20" t="s">
        <v>239</v>
      </c>
      <c r="N67" s="20" t="s">
        <v>365</v>
      </c>
      <c r="O67" s="7">
        <v>0</v>
      </c>
      <c r="P67" s="7">
        <v>16</v>
      </c>
      <c r="Q67" s="7">
        <v>0</v>
      </c>
      <c r="R67" s="7">
        <v>15</v>
      </c>
      <c r="S67" s="16" t="s">
        <v>489</v>
      </c>
      <c r="T67" s="16" t="s">
        <v>614</v>
      </c>
      <c r="U67" s="16" t="s">
        <v>740</v>
      </c>
      <c r="V67" s="7">
        <v>149</v>
      </c>
      <c r="W67" s="14">
        <f t="shared" ref="W67:W98" si="6">(V67/(V67+X67))*100</f>
        <v>48.852459016393439</v>
      </c>
      <c r="X67" s="7">
        <v>156</v>
      </c>
      <c r="Y67" s="14">
        <f t="shared" ref="Y67:Y98" si="7">(X67/(V67+X67))*100</f>
        <v>51.147540983606554</v>
      </c>
      <c r="Z67" s="151">
        <f t="shared" ref="Z67:Z98" si="8">W67-Y67</f>
        <v>-2.2950819672131146</v>
      </c>
      <c r="AA67" s="1">
        <v>3</v>
      </c>
      <c r="AB67" s="21"/>
      <c r="AC67" s="21"/>
    </row>
    <row r="68" spans="5:29" ht="29">
      <c r="E68" s="7" t="s">
        <v>100</v>
      </c>
      <c r="F68" s="7">
        <v>3</v>
      </c>
      <c r="G68" s="8">
        <v>43961</v>
      </c>
      <c r="H68" s="13">
        <v>7</v>
      </c>
      <c r="I68" s="13">
        <v>2</v>
      </c>
      <c r="J68" s="7">
        <v>218</v>
      </c>
      <c r="K68" s="7">
        <v>297</v>
      </c>
      <c r="L68" s="7">
        <v>94</v>
      </c>
      <c r="M68" s="17" t="s">
        <v>183</v>
      </c>
      <c r="N68" s="17" t="s">
        <v>309</v>
      </c>
      <c r="O68" s="7">
        <v>0</v>
      </c>
      <c r="P68" s="7">
        <v>20</v>
      </c>
      <c r="Q68" s="7">
        <v>0</v>
      </c>
      <c r="R68" s="7">
        <v>13</v>
      </c>
      <c r="S68" s="19" t="s">
        <v>434</v>
      </c>
      <c r="T68" s="19" t="s">
        <v>558</v>
      </c>
      <c r="U68" s="19" t="s">
        <v>684</v>
      </c>
      <c r="V68" s="7">
        <v>128</v>
      </c>
      <c r="W68" s="14">
        <f t="shared" si="6"/>
        <v>48.854961832061065</v>
      </c>
      <c r="X68" s="7">
        <v>134</v>
      </c>
      <c r="Y68" s="14">
        <f t="shared" si="7"/>
        <v>51.145038167938928</v>
      </c>
      <c r="Z68" s="151">
        <f t="shared" si="8"/>
        <v>-2.2900763358778633</v>
      </c>
      <c r="AA68" s="1">
        <v>3</v>
      </c>
      <c r="AB68" s="21"/>
      <c r="AC68" s="21"/>
    </row>
    <row r="69" spans="5:29" ht="29">
      <c r="E69" s="7" t="s">
        <v>92</v>
      </c>
      <c r="F69" s="7">
        <v>3</v>
      </c>
      <c r="G69" s="8">
        <v>43956</v>
      </c>
      <c r="H69" s="13">
        <v>7</v>
      </c>
      <c r="I69" s="13">
        <v>2</v>
      </c>
      <c r="J69" s="7">
        <v>387</v>
      </c>
      <c r="K69" s="7">
        <v>470</v>
      </c>
      <c r="L69" s="7">
        <v>171</v>
      </c>
      <c r="M69" s="17" t="s">
        <v>179</v>
      </c>
      <c r="N69" s="17" t="s">
        <v>305</v>
      </c>
      <c r="O69" s="7">
        <v>0</v>
      </c>
      <c r="P69" s="7">
        <v>20</v>
      </c>
      <c r="Q69" s="7">
        <v>0</v>
      </c>
      <c r="R69" s="7">
        <v>8</v>
      </c>
      <c r="S69" s="19" t="s">
        <v>430</v>
      </c>
      <c r="T69" s="19" t="s">
        <v>554</v>
      </c>
      <c r="U69" s="19" t="s">
        <v>680</v>
      </c>
      <c r="V69" s="7">
        <v>214</v>
      </c>
      <c r="W69" s="14">
        <f t="shared" si="6"/>
        <v>48.970251716247134</v>
      </c>
      <c r="X69" s="7">
        <v>223</v>
      </c>
      <c r="Y69" s="14">
        <f t="shared" si="7"/>
        <v>51.029748283752866</v>
      </c>
      <c r="Z69" s="151">
        <f t="shared" si="8"/>
        <v>-2.0594965675057324</v>
      </c>
      <c r="AA69" s="1">
        <v>3</v>
      </c>
      <c r="AB69" s="21"/>
      <c r="AC69" s="21"/>
    </row>
    <row r="70" spans="5:29" ht="29">
      <c r="E70" s="7" t="s">
        <v>83</v>
      </c>
      <c r="F70" s="7">
        <v>4</v>
      </c>
      <c r="G70" s="8">
        <v>43950</v>
      </c>
      <c r="H70" s="13">
        <v>6</v>
      </c>
      <c r="I70" s="13">
        <v>1</v>
      </c>
      <c r="J70" s="7">
        <v>190</v>
      </c>
      <c r="K70" s="7">
        <v>401</v>
      </c>
      <c r="L70" s="7">
        <v>56</v>
      </c>
      <c r="M70" s="16" t="s">
        <v>222</v>
      </c>
      <c r="N70" s="16" t="s">
        <v>348</v>
      </c>
      <c r="O70" s="7">
        <v>0</v>
      </c>
      <c r="P70" s="7">
        <v>8</v>
      </c>
      <c r="Q70" s="7">
        <v>0</v>
      </c>
      <c r="R70" s="7">
        <v>64</v>
      </c>
      <c r="S70" s="15" t="s">
        <v>472</v>
      </c>
      <c r="T70" s="15" t="s">
        <v>597</v>
      </c>
      <c r="U70" s="15" t="s">
        <v>723</v>
      </c>
      <c r="V70" s="7">
        <v>102</v>
      </c>
      <c r="W70" s="14">
        <f t="shared" si="6"/>
        <v>49.038461538461533</v>
      </c>
      <c r="X70" s="7">
        <v>106</v>
      </c>
      <c r="Y70" s="14">
        <f t="shared" si="7"/>
        <v>50.96153846153846</v>
      </c>
      <c r="Z70" s="151">
        <f t="shared" si="8"/>
        <v>-1.9230769230769269</v>
      </c>
      <c r="AA70" s="1">
        <v>3</v>
      </c>
      <c r="AB70" s="21"/>
      <c r="AC70" s="21"/>
    </row>
    <row r="71" spans="5:29" ht="29">
      <c r="E71" s="7" t="s">
        <v>25</v>
      </c>
      <c r="F71" s="7">
        <v>1</v>
      </c>
      <c r="G71" s="8">
        <v>43914</v>
      </c>
      <c r="H71" s="13">
        <v>1</v>
      </c>
      <c r="I71" s="13">
        <v>1</v>
      </c>
      <c r="J71" s="7">
        <v>140</v>
      </c>
      <c r="K71" s="7">
        <v>262</v>
      </c>
      <c r="L71" s="7">
        <v>74</v>
      </c>
      <c r="M71" s="19" t="s">
        <v>259</v>
      </c>
      <c r="N71" s="17" t="s">
        <v>385</v>
      </c>
      <c r="O71" s="7">
        <v>0</v>
      </c>
      <c r="P71" s="7">
        <v>8</v>
      </c>
      <c r="Q71" s="7">
        <v>0</v>
      </c>
      <c r="R71" s="7">
        <v>7</v>
      </c>
      <c r="S71" s="19" t="s">
        <v>508</v>
      </c>
      <c r="T71" s="19" t="s">
        <v>634</v>
      </c>
      <c r="U71" s="19" t="s">
        <v>760</v>
      </c>
      <c r="V71" s="7">
        <v>111</v>
      </c>
      <c r="W71" s="14">
        <f t="shared" si="6"/>
        <v>49.115044247787608</v>
      </c>
      <c r="X71" s="7">
        <v>115</v>
      </c>
      <c r="Y71" s="14">
        <f t="shared" si="7"/>
        <v>50.884955752212392</v>
      </c>
      <c r="Z71" s="151">
        <f t="shared" si="8"/>
        <v>-1.7699115044247833</v>
      </c>
      <c r="AA71" s="1">
        <v>3</v>
      </c>
      <c r="AB71" s="21"/>
      <c r="AC71" s="21"/>
    </row>
    <row r="72" spans="5:29" ht="29">
      <c r="E72" s="7" t="s">
        <v>70</v>
      </c>
      <c r="F72" s="7">
        <v>3</v>
      </c>
      <c r="G72" s="8">
        <v>43943</v>
      </c>
      <c r="H72" s="13">
        <v>5</v>
      </c>
      <c r="I72" s="13">
        <v>1</v>
      </c>
      <c r="J72" s="7">
        <v>358</v>
      </c>
      <c r="K72" s="7">
        <v>440</v>
      </c>
      <c r="L72" s="9">
        <v>167</v>
      </c>
      <c r="M72" s="20" t="s">
        <v>175</v>
      </c>
      <c r="N72" s="20" t="s">
        <v>301</v>
      </c>
      <c r="O72" s="7">
        <v>0</v>
      </c>
      <c r="P72" s="7">
        <v>28</v>
      </c>
      <c r="Q72" s="7">
        <v>0</v>
      </c>
      <c r="R72" s="7">
        <v>6</v>
      </c>
      <c r="S72" s="16" t="s">
        <v>426</v>
      </c>
      <c r="T72" s="16" t="s">
        <v>550</v>
      </c>
      <c r="U72" s="16" t="s">
        <v>676</v>
      </c>
      <c r="V72" s="7">
        <v>227</v>
      </c>
      <c r="W72" s="14">
        <f t="shared" si="6"/>
        <v>49.134199134199136</v>
      </c>
      <c r="X72" s="7">
        <v>235</v>
      </c>
      <c r="Y72" s="14">
        <f t="shared" si="7"/>
        <v>50.865800865800871</v>
      </c>
      <c r="Z72" s="151">
        <f t="shared" si="8"/>
        <v>-1.7316017316017351</v>
      </c>
      <c r="AA72" s="1">
        <v>3</v>
      </c>
      <c r="AB72" s="21"/>
      <c r="AC72" s="21"/>
    </row>
    <row r="73" spans="5:29" ht="29">
      <c r="E73" s="7" t="s">
        <v>137</v>
      </c>
      <c r="F73" s="7">
        <v>1</v>
      </c>
      <c r="G73" s="8">
        <v>43973</v>
      </c>
      <c r="H73" s="13">
        <v>9</v>
      </c>
      <c r="I73" s="13">
        <v>2</v>
      </c>
      <c r="J73" s="7">
        <v>97</v>
      </c>
      <c r="K73" s="7">
        <v>393</v>
      </c>
      <c r="L73" s="7">
        <v>29</v>
      </c>
      <c r="M73" s="16" t="s">
        <v>163</v>
      </c>
      <c r="N73" s="16" t="s">
        <v>289</v>
      </c>
      <c r="O73" s="7">
        <v>0</v>
      </c>
      <c r="P73" s="7">
        <v>8</v>
      </c>
      <c r="Q73" s="11">
        <v>0</v>
      </c>
      <c r="R73" s="7">
        <v>34</v>
      </c>
      <c r="S73" s="19" t="s">
        <v>415</v>
      </c>
      <c r="T73" s="19" t="s">
        <v>538</v>
      </c>
      <c r="U73" s="19" t="s">
        <v>664</v>
      </c>
      <c r="V73" s="7">
        <v>149</v>
      </c>
      <c r="W73" s="14">
        <f t="shared" si="6"/>
        <v>49.337748344370866</v>
      </c>
      <c r="X73" s="7">
        <v>153</v>
      </c>
      <c r="Y73" s="14">
        <f t="shared" si="7"/>
        <v>50.662251655629142</v>
      </c>
      <c r="Z73" s="151">
        <f t="shared" si="8"/>
        <v>-1.324503311258276</v>
      </c>
      <c r="AA73" s="1">
        <v>3</v>
      </c>
      <c r="AB73" s="21"/>
      <c r="AC73" s="21"/>
    </row>
    <row r="74" spans="5:29" ht="29">
      <c r="E74" s="7" t="s">
        <v>104</v>
      </c>
      <c r="F74" s="7">
        <v>3</v>
      </c>
      <c r="G74" s="8">
        <v>43965</v>
      </c>
      <c r="H74" s="13">
        <v>8</v>
      </c>
      <c r="I74" s="13">
        <v>2</v>
      </c>
      <c r="J74" s="7">
        <v>373</v>
      </c>
      <c r="K74" s="7">
        <v>445</v>
      </c>
      <c r="L74" s="7">
        <v>157</v>
      </c>
      <c r="M74" s="19" t="s">
        <v>187</v>
      </c>
      <c r="N74" s="19" t="s">
        <v>313</v>
      </c>
      <c r="O74" s="7">
        <v>0</v>
      </c>
      <c r="P74" s="7">
        <v>25</v>
      </c>
      <c r="Q74" s="7">
        <v>0</v>
      </c>
      <c r="R74" s="7">
        <v>15</v>
      </c>
      <c r="S74" s="19" t="s">
        <v>438</v>
      </c>
      <c r="T74" s="19" t="s">
        <v>562</v>
      </c>
      <c r="U74" s="19" t="s">
        <v>688</v>
      </c>
      <c r="V74" s="7">
        <v>200</v>
      </c>
      <c r="W74" s="14">
        <f t="shared" si="6"/>
        <v>49.382716049382715</v>
      </c>
      <c r="X74" s="7">
        <v>205</v>
      </c>
      <c r="Y74" s="14">
        <f t="shared" si="7"/>
        <v>50.617283950617285</v>
      </c>
      <c r="Z74" s="151">
        <f t="shared" si="8"/>
        <v>-1.2345679012345698</v>
      </c>
      <c r="AA74" s="1">
        <v>3</v>
      </c>
      <c r="AB74" s="21"/>
      <c r="AC74" s="21"/>
    </row>
    <row r="75" spans="5:29" ht="29">
      <c r="E75" s="7" t="s">
        <v>124</v>
      </c>
      <c r="F75" s="7">
        <v>1</v>
      </c>
      <c r="G75" s="8">
        <v>43973</v>
      </c>
      <c r="H75" s="13">
        <v>9</v>
      </c>
      <c r="I75" s="13">
        <v>2</v>
      </c>
      <c r="J75" s="7">
        <v>86</v>
      </c>
      <c r="K75" s="7">
        <v>471</v>
      </c>
      <c r="L75" s="7">
        <v>14</v>
      </c>
      <c r="M75" s="16" t="s">
        <v>167</v>
      </c>
      <c r="N75" s="16" t="s">
        <v>293</v>
      </c>
      <c r="O75" s="7">
        <v>0</v>
      </c>
      <c r="P75" s="7">
        <v>8</v>
      </c>
      <c r="Q75" s="7">
        <v>0</v>
      </c>
      <c r="R75" s="7">
        <v>28</v>
      </c>
      <c r="S75" s="19" t="s">
        <v>418</v>
      </c>
      <c r="T75" s="19" t="s">
        <v>542</v>
      </c>
      <c r="U75" s="19" t="s">
        <v>668</v>
      </c>
      <c r="V75" s="7">
        <v>125</v>
      </c>
      <c r="W75" s="14">
        <f t="shared" si="6"/>
        <v>49.40711462450593</v>
      </c>
      <c r="X75" s="7">
        <v>128</v>
      </c>
      <c r="Y75" s="14">
        <f t="shared" si="7"/>
        <v>50.59288537549407</v>
      </c>
      <c r="Z75" s="151">
        <f t="shared" si="8"/>
        <v>-1.1857707509881408</v>
      </c>
      <c r="AA75" s="1">
        <v>3</v>
      </c>
      <c r="AB75" s="21"/>
      <c r="AC75" s="21"/>
    </row>
    <row r="76" spans="5:29" ht="29">
      <c r="E76" s="7" t="s">
        <v>98</v>
      </c>
      <c r="F76" s="7">
        <v>3</v>
      </c>
      <c r="G76" s="8">
        <v>43959</v>
      </c>
      <c r="H76" s="13">
        <v>7</v>
      </c>
      <c r="I76" s="13">
        <v>2</v>
      </c>
      <c r="J76" s="7">
        <v>499</v>
      </c>
      <c r="K76" s="7">
        <v>648</v>
      </c>
      <c r="L76" s="7">
        <v>200</v>
      </c>
      <c r="M76" s="19" t="s">
        <v>182</v>
      </c>
      <c r="N76" s="19" t="s">
        <v>308</v>
      </c>
      <c r="O76" s="7">
        <v>0</v>
      </c>
      <c r="P76" s="7">
        <v>37</v>
      </c>
      <c r="Q76" s="7">
        <v>0</v>
      </c>
      <c r="R76" s="7">
        <v>28</v>
      </c>
      <c r="S76" s="19" t="s">
        <v>433</v>
      </c>
      <c r="T76" s="19" t="s">
        <v>557</v>
      </c>
      <c r="U76" s="19" t="s">
        <v>683</v>
      </c>
      <c r="V76" s="7">
        <v>296</v>
      </c>
      <c r="W76" s="14">
        <f t="shared" si="6"/>
        <v>49.41569282136895</v>
      </c>
      <c r="X76" s="7">
        <v>303</v>
      </c>
      <c r="Y76" s="14">
        <f t="shared" si="7"/>
        <v>50.58430717863105</v>
      </c>
      <c r="Z76" s="151">
        <f t="shared" si="8"/>
        <v>-1.1686143572621006</v>
      </c>
      <c r="AA76" s="1">
        <v>3</v>
      </c>
      <c r="AB76" s="21"/>
      <c r="AC76" s="21"/>
    </row>
    <row r="77" spans="5:29" ht="29">
      <c r="E77" s="7" t="s">
        <v>65</v>
      </c>
      <c r="F77" s="7">
        <v>3</v>
      </c>
      <c r="G77" s="8">
        <v>43941</v>
      </c>
      <c r="H77" s="13">
        <v>5</v>
      </c>
      <c r="I77" s="13">
        <v>1</v>
      </c>
      <c r="J77" s="7">
        <v>331</v>
      </c>
      <c r="K77" s="7">
        <v>336</v>
      </c>
      <c r="L77" s="7">
        <v>135</v>
      </c>
      <c r="M77" s="16" t="s">
        <v>173</v>
      </c>
      <c r="N77" s="16" t="s">
        <v>299</v>
      </c>
      <c r="O77" s="7">
        <v>0</v>
      </c>
      <c r="P77" s="7">
        <v>32</v>
      </c>
      <c r="Q77" s="7">
        <v>0</v>
      </c>
      <c r="R77" s="7">
        <v>5</v>
      </c>
      <c r="S77" s="16" t="s">
        <v>424</v>
      </c>
      <c r="T77" s="16" t="s">
        <v>548</v>
      </c>
      <c r="U77" s="16" t="s">
        <v>674</v>
      </c>
      <c r="V77" s="7">
        <v>168</v>
      </c>
      <c r="W77" s="14">
        <f t="shared" si="6"/>
        <v>49.557522123893804</v>
      </c>
      <c r="X77" s="7">
        <v>171</v>
      </c>
      <c r="Y77" s="14">
        <f t="shared" si="7"/>
        <v>50.442477876106196</v>
      </c>
      <c r="Z77" s="151">
        <f t="shared" si="8"/>
        <v>-0.88495575221239164</v>
      </c>
      <c r="AA77" s="1">
        <v>3</v>
      </c>
      <c r="AB77" s="21"/>
      <c r="AC77" s="21"/>
    </row>
    <row r="78" spans="5:29" ht="29">
      <c r="E78" s="7" t="s">
        <v>134</v>
      </c>
      <c r="F78" s="7">
        <v>1</v>
      </c>
      <c r="G78" s="8">
        <v>43939</v>
      </c>
      <c r="H78" s="13">
        <v>4</v>
      </c>
      <c r="I78" s="13">
        <v>1</v>
      </c>
      <c r="J78" s="7">
        <v>150</v>
      </c>
      <c r="K78" s="7">
        <v>314</v>
      </c>
      <c r="L78" s="7">
        <v>23</v>
      </c>
      <c r="M78" s="16" t="s">
        <v>270</v>
      </c>
      <c r="N78" s="16" t="s">
        <v>396</v>
      </c>
      <c r="O78" s="7">
        <v>0</v>
      </c>
      <c r="P78" s="7">
        <v>6</v>
      </c>
      <c r="Q78" s="7">
        <v>0</v>
      </c>
      <c r="R78" s="7">
        <v>49</v>
      </c>
      <c r="S78" s="19" t="s">
        <v>519</v>
      </c>
      <c r="T78" s="19" t="s">
        <v>645</v>
      </c>
      <c r="U78" s="19" t="s">
        <v>771</v>
      </c>
      <c r="V78" s="7">
        <v>80</v>
      </c>
      <c r="W78" s="14">
        <f t="shared" si="6"/>
        <v>49.689440993788821</v>
      </c>
      <c r="X78" s="7">
        <v>81</v>
      </c>
      <c r="Y78" s="14">
        <f t="shared" si="7"/>
        <v>50.310559006211179</v>
      </c>
      <c r="Z78" s="151">
        <f t="shared" si="8"/>
        <v>-0.62111801242235742</v>
      </c>
      <c r="AA78" s="1">
        <v>3</v>
      </c>
      <c r="AB78" s="21"/>
      <c r="AC78" s="21"/>
    </row>
    <row r="79" spans="5:29" ht="29">
      <c r="E79" s="7" t="s">
        <v>105</v>
      </c>
      <c r="F79" s="7">
        <v>3</v>
      </c>
      <c r="G79" s="8">
        <v>43966</v>
      </c>
      <c r="H79" s="13">
        <v>8</v>
      </c>
      <c r="I79" s="13">
        <v>2</v>
      </c>
      <c r="J79" s="7">
        <v>426</v>
      </c>
      <c r="K79" s="7">
        <v>616</v>
      </c>
      <c r="L79" s="7">
        <v>156</v>
      </c>
      <c r="M79" s="16" t="s">
        <v>188</v>
      </c>
      <c r="N79" s="16" t="s">
        <v>314</v>
      </c>
      <c r="O79" s="7">
        <v>0</v>
      </c>
      <c r="P79" s="7">
        <v>33</v>
      </c>
      <c r="Q79" s="7">
        <v>0</v>
      </c>
      <c r="R79" s="7">
        <v>18</v>
      </c>
      <c r="S79" s="19" t="s">
        <v>439</v>
      </c>
      <c r="T79" s="19" t="s">
        <v>563</v>
      </c>
      <c r="U79" s="19" t="s">
        <v>689</v>
      </c>
      <c r="V79" s="7">
        <v>338</v>
      </c>
      <c r="W79" s="14">
        <f t="shared" si="6"/>
        <v>49.926144756277694</v>
      </c>
      <c r="X79" s="7">
        <v>339</v>
      </c>
      <c r="Y79" s="14">
        <f t="shared" si="7"/>
        <v>50.073855243722306</v>
      </c>
      <c r="Z79" s="151">
        <f t="shared" si="8"/>
        <v>-0.14771048744461268</v>
      </c>
      <c r="AA79" s="1">
        <v>3</v>
      </c>
      <c r="AB79" s="21"/>
      <c r="AC79" s="21"/>
    </row>
    <row r="80" spans="5:29" ht="29">
      <c r="E80" s="7" t="s">
        <v>6</v>
      </c>
      <c r="F80" s="7">
        <v>3</v>
      </c>
      <c r="G80" s="8">
        <v>43913</v>
      </c>
      <c r="H80" s="13">
        <v>1</v>
      </c>
      <c r="I80" s="13">
        <v>1</v>
      </c>
      <c r="J80" s="13">
        <v>84</v>
      </c>
      <c r="K80" s="13">
        <v>71</v>
      </c>
      <c r="L80" s="13">
        <v>43</v>
      </c>
      <c r="M80" s="19" t="s">
        <v>160</v>
      </c>
      <c r="N80" s="19" t="s">
        <v>286</v>
      </c>
      <c r="O80" s="7">
        <v>0</v>
      </c>
      <c r="P80" s="7">
        <v>7</v>
      </c>
      <c r="Q80" s="7">
        <v>0</v>
      </c>
      <c r="R80" s="7">
        <v>7</v>
      </c>
      <c r="S80" s="19" t="s">
        <v>412</v>
      </c>
      <c r="T80" s="19" t="s">
        <v>535</v>
      </c>
      <c r="U80" s="19" t="s">
        <v>661</v>
      </c>
      <c r="V80" s="7">
        <v>35</v>
      </c>
      <c r="W80" s="14">
        <f t="shared" si="6"/>
        <v>50</v>
      </c>
      <c r="X80" s="7">
        <v>35</v>
      </c>
      <c r="Y80" s="14">
        <f t="shared" si="7"/>
        <v>50</v>
      </c>
      <c r="Z80" s="14">
        <f t="shared" si="8"/>
        <v>0</v>
      </c>
      <c r="AA80" s="1">
        <v>4</v>
      </c>
      <c r="AB80" s="21"/>
      <c r="AC80" s="21"/>
    </row>
    <row r="81" spans="5:29" ht="29">
      <c r="E81" s="7" t="s">
        <v>60</v>
      </c>
      <c r="F81" s="7">
        <v>1</v>
      </c>
      <c r="G81" s="8">
        <v>43936</v>
      </c>
      <c r="H81" s="13">
        <v>4</v>
      </c>
      <c r="I81" s="13">
        <v>1</v>
      </c>
      <c r="J81" s="7">
        <v>235</v>
      </c>
      <c r="K81" s="7">
        <v>851</v>
      </c>
      <c r="L81" s="7">
        <v>115</v>
      </c>
      <c r="M81" s="16" t="s">
        <v>263</v>
      </c>
      <c r="N81" s="16" t="s">
        <v>389</v>
      </c>
      <c r="O81" s="7">
        <v>0</v>
      </c>
      <c r="P81" s="7">
        <v>10</v>
      </c>
      <c r="Q81" s="7">
        <v>0</v>
      </c>
      <c r="R81" s="7">
        <v>56</v>
      </c>
      <c r="S81" s="16" t="s">
        <v>512</v>
      </c>
      <c r="T81" s="16" t="s">
        <v>638</v>
      </c>
      <c r="U81" s="16" t="s">
        <v>764</v>
      </c>
      <c r="V81" s="7">
        <v>328</v>
      </c>
      <c r="W81" s="14">
        <f t="shared" si="6"/>
        <v>50.076335877862597</v>
      </c>
      <c r="X81" s="7">
        <v>327</v>
      </c>
      <c r="Y81" s="14">
        <f t="shared" si="7"/>
        <v>49.92366412213741</v>
      </c>
      <c r="Z81" s="152">
        <f t="shared" si="8"/>
        <v>0.1526717557251871</v>
      </c>
      <c r="AA81" s="153">
        <v>5</v>
      </c>
    </row>
    <row r="82" spans="5:29" ht="29">
      <c r="E82" s="7" t="s">
        <v>101</v>
      </c>
      <c r="F82" s="7">
        <v>3</v>
      </c>
      <c r="G82" s="8">
        <v>43962</v>
      </c>
      <c r="H82" s="13">
        <v>8</v>
      </c>
      <c r="I82" s="13">
        <v>2</v>
      </c>
      <c r="J82" s="7">
        <v>381</v>
      </c>
      <c r="K82" s="7">
        <v>514</v>
      </c>
      <c r="L82" s="7">
        <v>142</v>
      </c>
      <c r="M82" s="19" t="s">
        <v>184</v>
      </c>
      <c r="N82" s="16" t="s">
        <v>310</v>
      </c>
      <c r="O82" s="7">
        <v>0</v>
      </c>
      <c r="P82" s="7">
        <v>26</v>
      </c>
      <c r="Q82" s="7">
        <v>0</v>
      </c>
      <c r="R82" s="7">
        <v>15</v>
      </c>
      <c r="S82" s="19" t="s">
        <v>435</v>
      </c>
      <c r="T82" s="19" t="s">
        <v>559</v>
      </c>
      <c r="U82" s="19" t="s">
        <v>685</v>
      </c>
      <c r="V82" s="7">
        <v>249</v>
      </c>
      <c r="W82" s="14">
        <f t="shared" si="6"/>
        <v>50.201612903225815</v>
      </c>
      <c r="X82" s="7">
        <v>247</v>
      </c>
      <c r="Y82" s="14">
        <f t="shared" si="7"/>
        <v>49.798387096774192</v>
      </c>
      <c r="Z82" s="152">
        <f t="shared" si="8"/>
        <v>0.40322580645162276</v>
      </c>
      <c r="AA82" s="153">
        <v>5</v>
      </c>
    </row>
    <row r="83" spans="5:29" ht="29">
      <c r="E83" s="7" t="s">
        <v>57</v>
      </c>
      <c r="F83" s="7">
        <v>1</v>
      </c>
      <c r="G83" s="8">
        <v>43936</v>
      </c>
      <c r="H83" s="13">
        <v>4</v>
      </c>
      <c r="I83" s="13">
        <v>1</v>
      </c>
      <c r="J83" s="7">
        <v>128</v>
      </c>
      <c r="K83" s="7">
        <v>243</v>
      </c>
      <c r="L83" s="7">
        <v>25</v>
      </c>
      <c r="M83" s="20" t="s">
        <v>149</v>
      </c>
      <c r="N83" s="20" t="s">
        <v>275</v>
      </c>
      <c r="O83" s="7">
        <v>0</v>
      </c>
      <c r="P83" s="7">
        <v>9</v>
      </c>
      <c r="Q83" s="7">
        <v>0</v>
      </c>
      <c r="R83" s="7">
        <v>25</v>
      </c>
      <c r="S83" s="16" t="s">
        <v>401</v>
      </c>
      <c r="T83" s="16" t="s">
        <v>524</v>
      </c>
      <c r="U83" s="16" t="s">
        <v>650</v>
      </c>
      <c r="V83" s="7">
        <v>91</v>
      </c>
      <c r="W83" s="14">
        <f t="shared" si="6"/>
        <v>50.276243093922659</v>
      </c>
      <c r="X83" s="7">
        <v>90</v>
      </c>
      <c r="Y83" s="14">
        <f t="shared" si="7"/>
        <v>49.723756906077348</v>
      </c>
      <c r="Z83" s="152">
        <f t="shared" si="8"/>
        <v>0.55248618784531089</v>
      </c>
      <c r="AA83" s="153">
        <v>5</v>
      </c>
    </row>
    <row r="84" spans="5:29" ht="29">
      <c r="E84" s="7" t="s">
        <v>87</v>
      </c>
      <c r="F84" s="7">
        <v>1</v>
      </c>
      <c r="G84" s="8">
        <v>43951</v>
      </c>
      <c r="H84" s="13">
        <v>6</v>
      </c>
      <c r="I84" s="13">
        <v>1</v>
      </c>
      <c r="J84" s="7">
        <v>324</v>
      </c>
      <c r="K84" s="7">
        <v>306</v>
      </c>
      <c r="L84" s="10">
        <v>95</v>
      </c>
      <c r="M84" s="16" t="s">
        <v>195</v>
      </c>
      <c r="N84" s="16" t="s">
        <v>321</v>
      </c>
      <c r="O84" s="7">
        <v>0</v>
      </c>
      <c r="P84" s="7">
        <v>133</v>
      </c>
      <c r="Q84" s="7">
        <v>0</v>
      </c>
      <c r="R84" s="7">
        <v>3</v>
      </c>
      <c r="S84" s="19" t="s">
        <v>446</v>
      </c>
      <c r="T84" s="19" t="s">
        <v>570</v>
      </c>
      <c r="U84" s="19" t="s">
        <v>696</v>
      </c>
      <c r="V84" s="7">
        <v>146</v>
      </c>
      <c r="W84" s="14">
        <f t="shared" si="6"/>
        <v>50.344827586206897</v>
      </c>
      <c r="X84" s="7">
        <v>144</v>
      </c>
      <c r="Y84" s="14">
        <f t="shared" si="7"/>
        <v>49.655172413793103</v>
      </c>
      <c r="Z84" s="152">
        <f t="shared" si="8"/>
        <v>0.68965517241379359</v>
      </c>
      <c r="AA84" s="153">
        <v>5</v>
      </c>
    </row>
    <row r="85" spans="5:29" ht="29">
      <c r="E85" s="7" t="s">
        <v>51</v>
      </c>
      <c r="F85" s="7">
        <v>1</v>
      </c>
      <c r="G85" s="8">
        <v>43933</v>
      </c>
      <c r="H85" s="13">
        <v>3</v>
      </c>
      <c r="I85" s="13">
        <v>1</v>
      </c>
      <c r="J85" s="7">
        <v>84</v>
      </c>
      <c r="K85" s="7">
        <v>350</v>
      </c>
      <c r="L85" s="7">
        <v>17</v>
      </c>
      <c r="M85" s="16" t="s">
        <v>243</v>
      </c>
      <c r="N85" s="16" t="s">
        <v>369</v>
      </c>
      <c r="O85" s="7">
        <v>0</v>
      </c>
      <c r="P85" s="7">
        <v>6</v>
      </c>
      <c r="Q85" s="7">
        <v>0</v>
      </c>
      <c r="R85" s="7">
        <v>28</v>
      </c>
      <c r="S85" s="16" t="s">
        <v>493</v>
      </c>
      <c r="T85" s="16" t="s">
        <v>618</v>
      </c>
      <c r="U85" s="16" t="s">
        <v>744</v>
      </c>
      <c r="V85" s="7">
        <v>76</v>
      </c>
      <c r="W85" s="14">
        <f t="shared" si="6"/>
        <v>50.666666666666671</v>
      </c>
      <c r="X85" s="7">
        <v>74</v>
      </c>
      <c r="Y85" s="14">
        <f t="shared" si="7"/>
        <v>49.333333333333336</v>
      </c>
      <c r="Z85" s="152">
        <f t="shared" si="8"/>
        <v>1.3333333333333357</v>
      </c>
      <c r="AA85" s="153">
        <v>5</v>
      </c>
    </row>
    <row r="86" spans="5:29" ht="29">
      <c r="E86" s="7" t="s">
        <v>80</v>
      </c>
      <c r="F86" s="7">
        <v>1</v>
      </c>
      <c r="G86" s="8">
        <v>43949</v>
      </c>
      <c r="H86" s="13">
        <v>6</v>
      </c>
      <c r="I86" s="13">
        <v>1</v>
      </c>
      <c r="J86" s="7">
        <v>203</v>
      </c>
      <c r="K86" s="7">
        <v>785</v>
      </c>
      <c r="L86" s="18">
        <v>58</v>
      </c>
      <c r="M86" s="16" t="s">
        <v>198</v>
      </c>
      <c r="N86" s="16" t="s">
        <v>324</v>
      </c>
      <c r="O86" s="7">
        <v>0</v>
      </c>
      <c r="P86" s="7">
        <v>9</v>
      </c>
      <c r="Q86" s="7">
        <v>0</v>
      </c>
      <c r="R86" s="7">
        <v>63</v>
      </c>
      <c r="S86" s="19" t="s">
        <v>449</v>
      </c>
      <c r="T86" s="19" t="s">
        <v>573</v>
      </c>
      <c r="U86" s="19" t="s">
        <v>699</v>
      </c>
      <c r="V86" s="7">
        <v>334</v>
      </c>
      <c r="W86" s="14">
        <f t="shared" si="6"/>
        <v>50.837138508371382</v>
      </c>
      <c r="X86" s="7">
        <v>323</v>
      </c>
      <c r="Y86" s="14">
        <f t="shared" si="7"/>
        <v>49.162861491628611</v>
      </c>
      <c r="Z86" s="152">
        <f t="shared" si="8"/>
        <v>1.6742770167427707</v>
      </c>
      <c r="AA86" s="153">
        <v>5</v>
      </c>
    </row>
    <row r="87" spans="5:29" ht="29">
      <c r="E87" s="7" t="s">
        <v>110</v>
      </c>
      <c r="F87" s="7">
        <v>3</v>
      </c>
      <c r="G87" s="8">
        <v>43972</v>
      </c>
      <c r="H87" s="13">
        <v>9</v>
      </c>
      <c r="I87" s="13">
        <v>2</v>
      </c>
      <c r="J87" s="7">
        <v>347</v>
      </c>
      <c r="K87" s="7">
        <v>497</v>
      </c>
      <c r="L87" s="7">
        <v>135</v>
      </c>
      <c r="M87" s="16" t="s">
        <v>193</v>
      </c>
      <c r="N87" s="20" t="s">
        <v>319</v>
      </c>
      <c r="O87" s="7">
        <v>0</v>
      </c>
      <c r="P87" s="7">
        <v>33</v>
      </c>
      <c r="Q87" s="7">
        <v>0</v>
      </c>
      <c r="R87" s="7">
        <v>8</v>
      </c>
      <c r="S87" s="19" t="s">
        <v>444</v>
      </c>
      <c r="T87" s="19" t="s">
        <v>568</v>
      </c>
      <c r="U87" s="19" t="s">
        <v>694</v>
      </c>
      <c r="V87" s="7">
        <v>256</v>
      </c>
      <c r="W87" s="14">
        <f t="shared" si="6"/>
        <v>51.097804391217558</v>
      </c>
      <c r="X87" s="7">
        <v>245</v>
      </c>
      <c r="Y87" s="14">
        <f t="shared" si="7"/>
        <v>48.902195608782435</v>
      </c>
      <c r="Z87" s="152">
        <f t="shared" si="8"/>
        <v>2.1956087824351229</v>
      </c>
      <c r="AA87" s="153">
        <v>5</v>
      </c>
    </row>
    <row r="88" spans="5:29" ht="29">
      <c r="E88" s="7" t="s">
        <v>18</v>
      </c>
      <c r="F88" s="7">
        <v>4</v>
      </c>
      <c r="G88" s="8">
        <v>43913</v>
      </c>
      <c r="H88" s="13">
        <v>1</v>
      </c>
      <c r="I88" s="13">
        <v>1</v>
      </c>
      <c r="J88" s="7">
        <v>842</v>
      </c>
      <c r="K88" s="7">
        <v>936</v>
      </c>
      <c r="L88" s="7">
        <v>239</v>
      </c>
      <c r="M88" s="19" t="s">
        <v>266</v>
      </c>
      <c r="N88" s="19" t="s">
        <v>392</v>
      </c>
      <c r="O88" s="7">
        <v>0</v>
      </c>
      <c r="P88" s="7">
        <v>21</v>
      </c>
      <c r="Q88" s="7">
        <v>0</v>
      </c>
      <c r="R88" s="7">
        <v>96</v>
      </c>
      <c r="S88" s="19" t="s">
        <v>515</v>
      </c>
      <c r="T88" s="19" t="s">
        <v>641</v>
      </c>
      <c r="U88" s="19" t="s">
        <v>767</v>
      </c>
      <c r="V88" s="7">
        <v>490</v>
      </c>
      <c r="W88" s="14">
        <f t="shared" si="6"/>
        <v>51.416579223504719</v>
      </c>
      <c r="X88" s="7">
        <v>463</v>
      </c>
      <c r="Y88" s="14">
        <f t="shared" si="7"/>
        <v>48.583420776495281</v>
      </c>
      <c r="Z88" s="152">
        <f t="shared" si="8"/>
        <v>2.8331584470094384</v>
      </c>
      <c r="AA88" s="153">
        <v>5</v>
      </c>
      <c r="AB88" s="21"/>
      <c r="AC88" s="21"/>
    </row>
    <row r="89" spans="5:29" ht="29">
      <c r="E89" s="7" t="s">
        <v>74</v>
      </c>
      <c r="F89" s="7">
        <v>2</v>
      </c>
      <c r="G89" s="8">
        <v>43945</v>
      </c>
      <c r="H89" s="13">
        <v>5</v>
      </c>
      <c r="I89" s="13">
        <v>1</v>
      </c>
      <c r="J89" s="7">
        <v>177</v>
      </c>
      <c r="K89" s="7">
        <v>190</v>
      </c>
      <c r="L89" s="7">
        <v>92</v>
      </c>
      <c r="M89" s="16" t="s">
        <v>155</v>
      </c>
      <c r="N89" s="20" t="s">
        <v>281</v>
      </c>
      <c r="O89" s="7">
        <v>0</v>
      </c>
      <c r="P89" s="7">
        <v>14</v>
      </c>
      <c r="Q89" s="7">
        <v>0</v>
      </c>
      <c r="R89" s="7">
        <v>4</v>
      </c>
      <c r="S89" s="16" t="s">
        <v>407</v>
      </c>
      <c r="T89" s="16" t="s">
        <v>530</v>
      </c>
      <c r="U89" s="16" t="s">
        <v>656</v>
      </c>
      <c r="V89" s="7">
        <v>90</v>
      </c>
      <c r="W89" s="14">
        <f t="shared" si="6"/>
        <v>51.428571428571423</v>
      </c>
      <c r="X89" s="7">
        <v>85</v>
      </c>
      <c r="Y89" s="14">
        <f t="shared" si="7"/>
        <v>48.571428571428569</v>
      </c>
      <c r="Z89" s="152">
        <f t="shared" si="8"/>
        <v>2.8571428571428541</v>
      </c>
      <c r="AA89" s="153">
        <v>5</v>
      </c>
      <c r="AB89" s="21"/>
      <c r="AC89" s="21"/>
    </row>
    <row r="90" spans="5:29" ht="29">
      <c r="E90" s="7" t="s">
        <v>35</v>
      </c>
      <c r="F90" s="7">
        <v>4</v>
      </c>
      <c r="G90" s="8">
        <v>43950</v>
      </c>
      <c r="H90" s="13">
        <v>6</v>
      </c>
      <c r="I90" s="13">
        <v>1</v>
      </c>
      <c r="J90" s="7">
        <v>235</v>
      </c>
      <c r="K90" s="7">
        <v>332</v>
      </c>
      <c r="L90" s="7">
        <v>38</v>
      </c>
      <c r="M90" s="19" t="s">
        <v>253</v>
      </c>
      <c r="N90" s="19" t="s">
        <v>379</v>
      </c>
      <c r="O90" s="7">
        <v>0</v>
      </c>
      <c r="P90" s="7">
        <v>41</v>
      </c>
      <c r="Q90" s="7">
        <v>0</v>
      </c>
      <c r="R90" s="7">
        <v>9</v>
      </c>
      <c r="S90" s="19" t="s">
        <v>502</v>
      </c>
      <c r="T90" s="19" t="s">
        <v>628</v>
      </c>
      <c r="U90" s="19" t="s">
        <v>754</v>
      </c>
      <c r="V90" s="7">
        <v>159</v>
      </c>
      <c r="W90" s="14">
        <f t="shared" si="6"/>
        <v>51.456310679611647</v>
      </c>
      <c r="X90" s="7">
        <v>150</v>
      </c>
      <c r="Y90" s="14">
        <f t="shared" si="7"/>
        <v>48.543689320388353</v>
      </c>
      <c r="Z90" s="152">
        <f t="shared" si="8"/>
        <v>2.9126213592232943</v>
      </c>
      <c r="AA90" s="153">
        <v>5</v>
      </c>
      <c r="AB90" s="21"/>
      <c r="AC90" s="21"/>
    </row>
    <row r="91" spans="5:29" ht="29">
      <c r="E91" s="7" t="s">
        <v>129</v>
      </c>
      <c r="F91" s="7">
        <v>1</v>
      </c>
      <c r="G91" s="8">
        <v>43916</v>
      </c>
      <c r="H91" s="13">
        <v>1</v>
      </c>
      <c r="I91" s="13">
        <v>1</v>
      </c>
      <c r="J91" s="7">
        <v>218</v>
      </c>
      <c r="K91" s="7">
        <v>392</v>
      </c>
      <c r="L91" s="7">
        <v>129</v>
      </c>
      <c r="M91" s="16" t="s">
        <v>773</v>
      </c>
      <c r="N91" s="16" t="s">
        <v>272</v>
      </c>
      <c r="O91" s="7">
        <v>0</v>
      </c>
      <c r="P91" s="7">
        <v>10</v>
      </c>
      <c r="Q91" s="7">
        <v>0</v>
      </c>
      <c r="R91" s="7">
        <v>5</v>
      </c>
      <c r="S91" s="19" t="s">
        <v>398</v>
      </c>
      <c r="T91" s="19" t="s">
        <v>521</v>
      </c>
      <c r="U91" s="19" t="s">
        <v>647</v>
      </c>
      <c r="V91" s="7">
        <v>135</v>
      </c>
      <c r="W91" s="14">
        <f t="shared" si="6"/>
        <v>51.526717557251914</v>
      </c>
      <c r="X91" s="7">
        <v>127</v>
      </c>
      <c r="Y91" s="14">
        <f t="shared" si="7"/>
        <v>48.473282442748086</v>
      </c>
      <c r="Z91" s="152">
        <f t="shared" si="8"/>
        <v>3.0534351145038272</v>
      </c>
      <c r="AA91" s="153">
        <v>5</v>
      </c>
      <c r="AB91" s="21"/>
      <c r="AC91" s="21"/>
    </row>
    <row r="92" spans="5:29" ht="29">
      <c r="E92" s="7" t="s">
        <v>86</v>
      </c>
      <c r="F92" s="7">
        <v>1</v>
      </c>
      <c r="G92" s="8">
        <v>43951</v>
      </c>
      <c r="H92" s="13">
        <v>6</v>
      </c>
      <c r="I92" s="13">
        <v>1</v>
      </c>
      <c r="J92" s="7">
        <v>166</v>
      </c>
      <c r="K92" s="7">
        <v>689</v>
      </c>
      <c r="L92" s="7">
        <v>59</v>
      </c>
      <c r="M92" s="19" t="s">
        <v>168</v>
      </c>
      <c r="N92" s="16" t="s">
        <v>294</v>
      </c>
      <c r="O92" s="7">
        <v>0</v>
      </c>
      <c r="P92" s="7">
        <v>10</v>
      </c>
      <c r="Q92" s="7">
        <v>0</v>
      </c>
      <c r="R92" s="7">
        <v>58</v>
      </c>
      <c r="S92" s="19" t="s">
        <v>419</v>
      </c>
      <c r="T92" s="19" t="s">
        <v>543</v>
      </c>
      <c r="U92" s="19" t="s">
        <v>669</v>
      </c>
      <c r="V92" s="7">
        <v>222</v>
      </c>
      <c r="W92" s="14">
        <f t="shared" si="6"/>
        <v>51.748251748251747</v>
      </c>
      <c r="X92" s="7">
        <v>207</v>
      </c>
      <c r="Y92" s="14">
        <f t="shared" si="7"/>
        <v>48.251748251748253</v>
      </c>
      <c r="Z92" s="152">
        <f t="shared" si="8"/>
        <v>3.4965034965034931</v>
      </c>
      <c r="AA92" s="153">
        <v>5</v>
      </c>
      <c r="AB92" s="21"/>
      <c r="AC92" s="21"/>
    </row>
    <row r="93" spans="5:29" ht="29">
      <c r="E93" s="7" t="s">
        <v>67</v>
      </c>
      <c r="F93" s="7">
        <v>1</v>
      </c>
      <c r="G93" s="8">
        <v>43942</v>
      </c>
      <c r="H93" s="13">
        <v>5</v>
      </c>
      <c r="I93" s="13">
        <v>1</v>
      </c>
      <c r="J93" s="7">
        <v>164</v>
      </c>
      <c r="K93" s="7">
        <v>649</v>
      </c>
      <c r="L93" s="7">
        <v>48</v>
      </c>
      <c r="M93" s="16" t="s">
        <v>166</v>
      </c>
      <c r="N93" s="16" t="s">
        <v>292</v>
      </c>
      <c r="O93" s="7">
        <v>0</v>
      </c>
      <c r="P93" s="7">
        <v>8</v>
      </c>
      <c r="Q93" s="7">
        <v>0</v>
      </c>
      <c r="R93" s="7">
        <v>41</v>
      </c>
      <c r="S93" s="16" t="s">
        <v>417</v>
      </c>
      <c r="T93" s="16" t="s">
        <v>541</v>
      </c>
      <c r="U93" s="16" t="s">
        <v>667</v>
      </c>
      <c r="V93" s="7">
        <v>211</v>
      </c>
      <c r="W93" s="14">
        <f t="shared" si="6"/>
        <v>52.227722772277232</v>
      </c>
      <c r="X93" s="7">
        <v>193</v>
      </c>
      <c r="Y93" s="14">
        <f t="shared" si="7"/>
        <v>47.772277227722768</v>
      </c>
      <c r="Z93" s="152">
        <f t="shared" si="8"/>
        <v>4.4554455445544647</v>
      </c>
      <c r="AA93" s="153">
        <v>5</v>
      </c>
      <c r="AB93" s="21"/>
      <c r="AC93" s="21"/>
    </row>
    <row r="94" spans="5:29" ht="29">
      <c r="E94" s="7" t="s">
        <v>24</v>
      </c>
      <c r="F94" s="7">
        <v>3</v>
      </c>
      <c r="G94" s="8">
        <v>43960</v>
      </c>
      <c r="H94" s="13">
        <v>7</v>
      </c>
      <c r="I94" s="13">
        <v>2</v>
      </c>
      <c r="J94" s="7">
        <v>571</v>
      </c>
      <c r="K94" s="7">
        <v>731</v>
      </c>
      <c r="L94" s="7">
        <v>365</v>
      </c>
      <c r="M94" s="19" t="s">
        <v>170</v>
      </c>
      <c r="N94" s="19" t="s">
        <v>296</v>
      </c>
      <c r="O94" s="7">
        <v>0</v>
      </c>
      <c r="P94" s="7">
        <v>12</v>
      </c>
      <c r="Q94" s="7">
        <v>0</v>
      </c>
      <c r="R94" s="7">
        <v>4</v>
      </c>
      <c r="S94" s="19" t="s">
        <v>421</v>
      </c>
      <c r="T94" s="19" t="s">
        <v>545</v>
      </c>
      <c r="U94" s="19" t="s">
        <v>671</v>
      </c>
      <c r="V94" s="7">
        <v>334</v>
      </c>
      <c r="W94" s="14">
        <f t="shared" si="6"/>
        <v>52.515723270440247</v>
      </c>
      <c r="X94" s="7">
        <v>302</v>
      </c>
      <c r="Y94" s="14">
        <f t="shared" si="7"/>
        <v>47.484276729559753</v>
      </c>
      <c r="Z94" s="152">
        <f t="shared" si="8"/>
        <v>5.0314465408804949</v>
      </c>
      <c r="AA94" s="153">
        <v>5</v>
      </c>
      <c r="AB94" s="21"/>
      <c r="AC94" s="21"/>
    </row>
    <row r="95" spans="5:29" ht="29">
      <c r="E95" s="7" t="s">
        <v>32</v>
      </c>
      <c r="F95" s="7">
        <v>1</v>
      </c>
      <c r="G95" s="8">
        <v>43917</v>
      </c>
      <c r="H95" s="13">
        <v>1</v>
      </c>
      <c r="I95" s="13">
        <v>1</v>
      </c>
      <c r="J95" s="7">
        <v>27</v>
      </c>
      <c r="K95" s="7">
        <v>19</v>
      </c>
      <c r="L95" s="7">
        <v>16</v>
      </c>
      <c r="M95" s="19" t="s">
        <v>164</v>
      </c>
      <c r="N95" s="19" t="s">
        <v>290</v>
      </c>
      <c r="O95" s="7">
        <v>0</v>
      </c>
      <c r="P95" s="7">
        <v>2</v>
      </c>
      <c r="Q95" s="7">
        <v>0</v>
      </c>
      <c r="R95" s="7">
        <v>1</v>
      </c>
      <c r="S95" s="19">
        <v>0</v>
      </c>
      <c r="T95" s="19" t="s">
        <v>539</v>
      </c>
      <c r="U95" s="19" t="s">
        <v>665</v>
      </c>
      <c r="V95" s="7">
        <v>10</v>
      </c>
      <c r="W95" s="14">
        <f t="shared" si="6"/>
        <v>52.631578947368418</v>
      </c>
      <c r="X95" s="7">
        <v>9</v>
      </c>
      <c r="Y95" s="14">
        <f t="shared" si="7"/>
        <v>47.368421052631575</v>
      </c>
      <c r="Z95" s="152">
        <f t="shared" si="8"/>
        <v>5.2631578947368425</v>
      </c>
      <c r="AA95" s="153">
        <v>5</v>
      </c>
      <c r="AB95" s="21"/>
      <c r="AC95" s="21"/>
    </row>
    <row r="96" spans="5:29" ht="29">
      <c r="E96" s="7" t="s">
        <v>76</v>
      </c>
      <c r="F96" s="7">
        <v>1</v>
      </c>
      <c r="G96" s="8">
        <v>43946</v>
      </c>
      <c r="H96" s="13">
        <v>5</v>
      </c>
      <c r="I96" s="13">
        <v>1</v>
      </c>
      <c r="J96" s="7">
        <v>149</v>
      </c>
      <c r="K96" s="7">
        <v>492</v>
      </c>
      <c r="L96" s="7">
        <v>69</v>
      </c>
      <c r="M96" s="16" t="s">
        <v>258</v>
      </c>
      <c r="N96" s="16" t="s">
        <v>384</v>
      </c>
      <c r="O96" s="7">
        <v>0</v>
      </c>
      <c r="P96" s="7">
        <v>7</v>
      </c>
      <c r="Q96" s="7">
        <v>0</v>
      </c>
      <c r="R96" s="7">
        <v>25</v>
      </c>
      <c r="S96" s="19" t="s">
        <v>507</v>
      </c>
      <c r="T96" s="19" t="s">
        <v>633</v>
      </c>
      <c r="U96" s="16" t="s">
        <v>759</v>
      </c>
      <c r="V96" s="7">
        <v>137</v>
      </c>
      <c r="W96" s="14">
        <f t="shared" si="6"/>
        <v>52.692307692307693</v>
      </c>
      <c r="X96" s="7">
        <v>123</v>
      </c>
      <c r="Y96" s="14">
        <f t="shared" si="7"/>
        <v>47.307692307692307</v>
      </c>
      <c r="Z96" s="152">
        <f t="shared" si="8"/>
        <v>5.3846153846153868</v>
      </c>
      <c r="AA96" s="153">
        <v>5</v>
      </c>
      <c r="AB96" s="21"/>
      <c r="AC96" s="21"/>
    </row>
    <row r="97" spans="5:29" ht="29">
      <c r="E97" s="7" t="s">
        <v>40</v>
      </c>
      <c r="F97" s="7">
        <v>1</v>
      </c>
      <c r="G97" s="8">
        <v>43924</v>
      </c>
      <c r="H97" s="13">
        <v>2</v>
      </c>
      <c r="I97" s="13">
        <v>1</v>
      </c>
      <c r="J97" s="7">
        <v>120</v>
      </c>
      <c r="K97" s="7">
        <v>208</v>
      </c>
      <c r="L97" s="7">
        <v>57</v>
      </c>
      <c r="M97" s="17" t="s">
        <v>165</v>
      </c>
      <c r="N97" s="17" t="s">
        <v>291</v>
      </c>
      <c r="O97" s="7">
        <v>0</v>
      </c>
      <c r="P97" s="7">
        <v>6</v>
      </c>
      <c r="Q97" s="7">
        <v>0</v>
      </c>
      <c r="R97" s="7">
        <v>24</v>
      </c>
      <c r="S97" s="19" t="s">
        <v>416</v>
      </c>
      <c r="T97" s="19" t="s">
        <v>540</v>
      </c>
      <c r="U97" s="19" t="s">
        <v>666</v>
      </c>
      <c r="V97" s="7">
        <v>77</v>
      </c>
      <c r="W97" s="14">
        <f t="shared" si="6"/>
        <v>52.739726027397261</v>
      </c>
      <c r="X97" s="7">
        <v>69</v>
      </c>
      <c r="Y97" s="14">
        <f t="shared" si="7"/>
        <v>47.260273972602739</v>
      </c>
      <c r="Z97" s="152">
        <f t="shared" si="8"/>
        <v>5.4794520547945211</v>
      </c>
      <c r="AA97" s="154">
        <v>5</v>
      </c>
      <c r="AB97" s="21"/>
      <c r="AC97" s="21"/>
    </row>
    <row r="98" spans="5:29" ht="29">
      <c r="E98" s="7" t="s">
        <v>102</v>
      </c>
      <c r="F98" s="7">
        <v>3</v>
      </c>
      <c r="G98" s="8">
        <v>43963</v>
      </c>
      <c r="H98" s="13">
        <v>8</v>
      </c>
      <c r="I98" s="13">
        <v>2</v>
      </c>
      <c r="J98" s="7">
        <v>385</v>
      </c>
      <c r="K98" s="7">
        <v>559</v>
      </c>
      <c r="L98" s="7">
        <v>150</v>
      </c>
      <c r="M98" s="19" t="s">
        <v>185</v>
      </c>
      <c r="N98" s="19" t="s">
        <v>311</v>
      </c>
      <c r="O98" s="7">
        <v>0</v>
      </c>
      <c r="P98" s="7">
        <v>27</v>
      </c>
      <c r="Q98" s="7">
        <v>0</v>
      </c>
      <c r="R98" s="7">
        <v>10</v>
      </c>
      <c r="S98" s="19" t="s">
        <v>436</v>
      </c>
      <c r="T98" s="19" t="s">
        <v>560</v>
      </c>
      <c r="U98" s="19" t="s">
        <v>686</v>
      </c>
      <c r="V98" s="7">
        <v>272</v>
      </c>
      <c r="W98" s="14">
        <f t="shared" si="6"/>
        <v>52.918287937743195</v>
      </c>
      <c r="X98" s="7">
        <v>242</v>
      </c>
      <c r="Y98" s="14">
        <f t="shared" si="7"/>
        <v>47.081712062256805</v>
      </c>
      <c r="Z98" s="152">
        <f t="shared" si="8"/>
        <v>5.836575875486389</v>
      </c>
      <c r="AA98" s="154">
        <v>5</v>
      </c>
      <c r="AB98" s="21"/>
      <c r="AC98" s="21"/>
    </row>
    <row r="99" spans="5:29" ht="29">
      <c r="E99" s="7" t="s">
        <v>68</v>
      </c>
      <c r="F99" s="7">
        <v>3</v>
      </c>
      <c r="G99" s="8">
        <v>43942</v>
      </c>
      <c r="H99" s="13">
        <v>5</v>
      </c>
      <c r="I99" s="13">
        <v>1</v>
      </c>
      <c r="J99" s="7">
        <v>429</v>
      </c>
      <c r="K99" s="7">
        <v>541</v>
      </c>
      <c r="L99" s="7">
        <v>194</v>
      </c>
      <c r="M99" s="20" t="s">
        <v>174</v>
      </c>
      <c r="N99" s="20" t="s">
        <v>300</v>
      </c>
      <c r="O99" s="7">
        <v>0</v>
      </c>
      <c r="P99" s="7">
        <v>21</v>
      </c>
      <c r="Q99" s="7">
        <v>0</v>
      </c>
      <c r="R99" s="7">
        <v>7</v>
      </c>
      <c r="S99" s="16" t="s">
        <v>425</v>
      </c>
      <c r="T99" s="16" t="s">
        <v>549</v>
      </c>
      <c r="U99" s="16" t="s">
        <v>675</v>
      </c>
      <c r="V99" s="7">
        <v>249</v>
      </c>
      <c r="W99" s="14">
        <f t="shared" ref="W99:W128" si="9">(V99/(V99+X99))*100</f>
        <v>53.205128205128204</v>
      </c>
      <c r="X99" s="7">
        <v>219</v>
      </c>
      <c r="Y99" s="14">
        <f t="shared" ref="Y99:Y128" si="10">(X99/(V99+X99))*100</f>
        <v>46.794871794871796</v>
      </c>
      <c r="Z99" s="152">
        <f t="shared" ref="Z99:Z128" si="11">W99-Y99</f>
        <v>6.4102564102564088</v>
      </c>
      <c r="AA99" s="154">
        <v>5</v>
      </c>
      <c r="AB99" s="21"/>
      <c r="AC99" s="21"/>
    </row>
    <row r="100" spans="5:29" ht="29">
      <c r="E100" s="7" t="s">
        <v>61</v>
      </c>
      <c r="F100" s="7">
        <v>4</v>
      </c>
      <c r="G100" s="8">
        <v>43937</v>
      </c>
      <c r="H100" s="13">
        <v>4</v>
      </c>
      <c r="I100" s="13">
        <v>1</v>
      </c>
      <c r="J100" s="7">
        <v>280</v>
      </c>
      <c r="K100" s="7">
        <v>287</v>
      </c>
      <c r="L100" s="7">
        <v>86</v>
      </c>
      <c r="M100" s="16" t="s">
        <v>153</v>
      </c>
      <c r="N100" s="16" t="s">
        <v>279</v>
      </c>
      <c r="O100" s="7">
        <v>0</v>
      </c>
      <c r="P100" s="7">
        <v>13</v>
      </c>
      <c r="Q100" s="7">
        <v>0</v>
      </c>
      <c r="R100" s="7">
        <v>27</v>
      </c>
      <c r="S100" s="16" t="s">
        <v>405</v>
      </c>
      <c r="T100" s="16" t="s">
        <v>528</v>
      </c>
      <c r="U100" s="16" t="s">
        <v>654</v>
      </c>
      <c r="V100" s="7">
        <v>166</v>
      </c>
      <c r="W100" s="14">
        <f t="shared" si="9"/>
        <v>53.376205787781352</v>
      </c>
      <c r="X100" s="7">
        <v>145</v>
      </c>
      <c r="Y100" s="14">
        <f t="shared" si="10"/>
        <v>46.623794212218648</v>
      </c>
      <c r="Z100" s="152">
        <f t="shared" si="11"/>
        <v>6.7524115755627037</v>
      </c>
      <c r="AA100" s="154">
        <v>5</v>
      </c>
      <c r="AB100" s="21"/>
      <c r="AC100" s="21"/>
    </row>
    <row r="101" spans="5:29" ht="29">
      <c r="E101" s="7" t="s">
        <v>77</v>
      </c>
      <c r="F101" s="7">
        <v>4</v>
      </c>
      <c r="G101" s="8">
        <v>43947</v>
      </c>
      <c r="H101" s="13">
        <v>5</v>
      </c>
      <c r="I101" s="13">
        <v>1</v>
      </c>
      <c r="J101" s="7">
        <v>101</v>
      </c>
      <c r="K101" s="7">
        <v>298</v>
      </c>
      <c r="L101" s="7">
        <v>12</v>
      </c>
      <c r="M101" s="16" t="s">
        <v>197</v>
      </c>
      <c r="N101" s="16" t="s">
        <v>323</v>
      </c>
      <c r="O101" s="7">
        <v>0</v>
      </c>
      <c r="P101" s="7">
        <v>15</v>
      </c>
      <c r="Q101" s="7">
        <v>0</v>
      </c>
      <c r="R101" s="7">
        <v>24</v>
      </c>
      <c r="S101" s="19" t="s">
        <v>448</v>
      </c>
      <c r="T101" s="19" t="s">
        <v>572</v>
      </c>
      <c r="U101" s="19" t="s">
        <v>698</v>
      </c>
      <c r="V101" s="7">
        <v>202</v>
      </c>
      <c r="W101" s="14">
        <f t="shared" si="9"/>
        <v>53.723404255319153</v>
      </c>
      <c r="X101" s="7">
        <v>174</v>
      </c>
      <c r="Y101" s="14">
        <f t="shared" si="10"/>
        <v>46.276595744680847</v>
      </c>
      <c r="Z101" s="152">
        <f t="shared" si="11"/>
        <v>7.4468085106383057</v>
      </c>
      <c r="AA101" s="154">
        <v>5</v>
      </c>
      <c r="AB101" s="21"/>
      <c r="AC101" s="21"/>
    </row>
    <row r="102" spans="5:29" ht="29">
      <c r="E102" s="7" t="s">
        <v>93</v>
      </c>
      <c r="F102" s="7">
        <v>3</v>
      </c>
      <c r="G102" s="8">
        <v>43957</v>
      </c>
      <c r="H102" s="13">
        <v>7</v>
      </c>
      <c r="I102" s="13">
        <v>2</v>
      </c>
      <c r="J102" s="7">
        <v>644</v>
      </c>
      <c r="K102" s="7">
        <v>819</v>
      </c>
      <c r="L102" s="7">
        <v>350</v>
      </c>
      <c r="M102" s="19" t="s">
        <v>180</v>
      </c>
      <c r="N102" s="19" t="s">
        <v>306</v>
      </c>
      <c r="O102" s="7">
        <v>0</v>
      </c>
      <c r="P102" s="7">
        <v>49</v>
      </c>
      <c r="Q102" s="7">
        <v>0</v>
      </c>
      <c r="R102" s="7">
        <v>8</v>
      </c>
      <c r="S102" s="19" t="s">
        <v>431</v>
      </c>
      <c r="T102" s="19" t="s">
        <v>555</v>
      </c>
      <c r="U102" s="19" t="s">
        <v>681</v>
      </c>
      <c r="V102" s="7">
        <v>359</v>
      </c>
      <c r="W102" s="14">
        <f t="shared" si="9"/>
        <v>53.823088455772115</v>
      </c>
      <c r="X102" s="7">
        <v>308</v>
      </c>
      <c r="Y102" s="14">
        <f t="shared" si="10"/>
        <v>46.176911544227892</v>
      </c>
      <c r="Z102" s="152">
        <f t="shared" si="11"/>
        <v>7.6461769115442237</v>
      </c>
      <c r="AA102" s="154">
        <v>5</v>
      </c>
      <c r="AB102" s="21"/>
      <c r="AC102" s="21"/>
    </row>
    <row r="103" spans="5:29" ht="29">
      <c r="E103" s="7" t="s">
        <v>24</v>
      </c>
      <c r="F103" s="7">
        <v>3</v>
      </c>
      <c r="G103" s="8">
        <v>43914</v>
      </c>
      <c r="H103" s="13">
        <v>1</v>
      </c>
      <c r="I103" s="13">
        <v>1</v>
      </c>
      <c r="J103" s="7">
        <v>515</v>
      </c>
      <c r="K103" s="7">
        <v>554</v>
      </c>
      <c r="L103" s="7">
        <v>332</v>
      </c>
      <c r="M103" s="17" t="s">
        <v>169</v>
      </c>
      <c r="N103" s="17" t="s">
        <v>295</v>
      </c>
      <c r="O103" s="7">
        <v>0</v>
      </c>
      <c r="P103" s="7">
        <v>5</v>
      </c>
      <c r="Q103" s="7">
        <v>0</v>
      </c>
      <c r="R103" s="7">
        <v>4</v>
      </c>
      <c r="S103" s="15" t="s">
        <v>420</v>
      </c>
      <c r="T103" s="15" t="s">
        <v>544</v>
      </c>
      <c r="U103" s="15" t="s">
        <v>670</v>
      </c>
      <c r="V103" s="7">
        <v>301</v>
      </c>
      <c r="W103" s="14">
        <f t="shared" si="9"/>
        <v>53.942652329749109</v>
      </c>
      <c r="X103" s="7">
        <v>257</v>
      </c>
      <c r="Y103" s="14">
        <f t="shared" si="10"/>
        <v>46.057347670250898</v>
      </c>
      <c r="Z103" s="152">
        <f t="shared" si="11"/>
        <v>7.8853046594982104</v>
      </c>
      <c r="AA103" s="154">
        <v>5</v>
      </c>
      <c r="AB103" s="21"/>
      <c r="AC103" s="21"/>
    </row>
    <row r="104" spans="5:29" ht="29">
      <c r="E104" s="7" t="s">
        <v>63</v>
      </c>
      <c r="F104" s="7">
        <v>1</v>
      </c>
      <c r="G104" s="8">
        <v>43939</v>
      </c>
      <c r="H104" s="13">
        <v>4</v>
      </c>
      <c r="I104" s="13">
        <v>1</v>
      </c>
      <c r="J104" s="7">
        <v>147</v>
      </c>
      <c r="K104" s="7">
        <v>311</v>
      </c>
      <c r="L104" s="7">
        <v>35</v>
      </c>
      <c r="M104" s="20" t="s">
        <v>147</v>
      </c>
      <c r="N104" s="20" t="s">
        <v>273</v>
      </c>
      <c r="O104" s="7">
        <v>0</v>
      </c>
      <c r="P104" s="7">
        <v>5</v>
      </c>
      <c r="Q104" s="7">
        <v>0</v>
      </c>
      <c r="R104" s="7">
        <v>39</v>
      </c>
      <c r="S104" s="16" t="s">
        <v>399</v>
      </c>
      <c r="T104" s="16" t="s">
        <v>522</v>
      </c>
      <c r="U104" s="16" t="s">
        <v>648</v>
      </c>
      <c r="V104" s="7">
        <v>128</v>
      </c>
      <c r="W104" s="14">
        <f t="shared" si="9"/>
        <v>54.008438818565395</v>
      </c>
      <c r="X104" s="7">
        <v>109</v>
      </c>
      <c r="Y104" s="14">
        <f t="shared" si="10"/>
        <v>45.991561181434598</v>
      </c>
      <c r="Z104" s="152">
        <f t="shared" si="11"/>
        <v>8.016877637130797</v>
      </c>
      <c r="AA104" s="154">
        <v>5</v>
      </c>
      <c r="AB104" s="21"/>
      <c r="AC104" s="21"/>
    </row>
    <row r="105" spans="5:29" ht="29">
      <c r="E105" s="7" t="s">
        <v>15</v>
      </c>
      <c r="F105" s="7">
        <v>4</v>
      </c>
      <c r="G105" s="8">
        <v>43913</v>
      </c>
      <c r="H105" s="13">
        <v>1</v>
      </c>
      <c r="I105" s="13">
        <v>1</v>
      </c>
      <c r="J105" s="7">
        <v>511</v>
      </c>
      <c r="K105" s="7">
        <v>619</v>
      </c>
      <c r="L105" s="7">
        <v>266</v>
      </c>
      <c r="M105" s="17" t="s">
        <v>224</v>
      </c>
      <c r="N105" s="17" t="s">
        <v>350</v>
      </c>
      <c r="O105" s="7">
        <v>0</v>
      </c>
      <c r="P105" s="7">
        <v>46</v>
      </c>
      <c r="Q105" s="7">
        <v>0</v>
      </c>
      <c r="R105" s="7">
        <v>4</v>
      </c>
      <c r="S105" s="15" t="s">
        <v>474</v>
      </c>
      <c r="T105" s="15" t="s">
        <v>599</v>
      </c>
      <c r="U105" s="15" t="s">
        <v>725</v>
      </c>
      <c r="V105" s="7">
        <v>392</v>
      </c>
      <c r="W105" s="14">
        <f t="shared" si="9"/>
        <v>54.068965517241374</v>
      </c>
      <c r="X105" s="7">
        <v>333</v>
      </c>
      <c r="Y105" s="14">
        <f t="shared" si="10"/>
        <v>45.931034482758619</v>
      </c>
      <c r="Z105" s="152">
        <f t="shared" si="11"/>
        <v>8.1379310344827545</v>
      </c>
      <c r="AA105" s="154">
        <v>6</v>
      </c>
      <c r="AB105" s="21"/>
      <c r="AC105" s="21"/>
    </row>
    <row r="106" spans="5:29" ht="29">
      <c r="E106" s="7" t="s">
        <v>52</v>
      </c>
      <c r="F106" s="7">
        <v>4</v>
      </c>
      <c r="G106" s="8">
        <v>43934</v>
      </c>
      <c r="H106" s="13">
        <v>4</v>
      </c>
      <c r="I106" s="13">
        <v>1</v>
      </c>
      <c r="J106" s="7">
        <v>321</v>
      </c>
      <c r="K106" s="7">
        <v>476</v>
      </c>
      <c r="L106" s="7">
        <v>66</v>
      </c>
      <c r="M106" s="20" t="s">
        <v>205</v>
      </c>
      <c r="N106" s="20" t="s">
        <v>331</v>
      </c>
      <c r="O106" s="7">
        <v>0</v>
      </c>
      <c r="P106" s="7">
        <v>17</v>
      </c>
      <c r="Q106" s="7">
        <v>0</v>
      </c>
      <c r="R106" s="7">
        <v>44</v>
      </c>
      <c r="S106" s="16" t="s">
        <v>456</v>
      </c>
      <c r="T106" s="16" t="s">
        <v>580</v>
      </c>
      <c r="U106" s="16" t="s">
        <v>706</v>
      </c>
      <c r="V106" s="7">
        <v>301</v>
      </c>
      <c r="W106" s="14">
        <f t="shared" si="9"/>
        <v>54.136690647482013</v>
      </c>
      <c r="X106" s="7">
        <v>255</v>
      </c>
      <c r="Y106" s="14">
        <f t="shared" si="10"/>
        <v>45.86330935251798</v>
      </c>
      <c r="Z106" s="152">
        <f t="shared" si="11"/>
        <v>8.2733812949640324</v>
      </c>
      <c r="AA106" s="154">
        <v>6</v>
      </c>
      <c r="AB106" s="21"/>
      <c r="AC106" s="21"/>
    </row>
    <row r="107" spans="5:29" ht="29">
      <c r="E107" s="7" t="s">
        <v>90</v>
      </c>
      <c r="F107" s="7">
        <v>1</v>
      </c>
      <c r="G107" s="8">
        <v>43954</v>
      </c>
      <c r="H107" s="13">
        <v>6</v>
      </c>
      <c r="I107" s="13">
        <v>2</v>
      </c>
      <c r="J107" s="7">
        <v>176</v>
      </c>
      <c r="K107" s="7">
        <v>519</v>
      </c>
      <c r="L107" s="7">
        <v>43</v>
      </c>
      <c r="M107" s="17" t="s">
        <v>159</v>
      </c>
      <c r="N107" s="17" t="s">
        <v>285</v>
      </c>
      <c r="O107" s="7">
        <v>0</v>
      </c>
      <c r="P107" s="7">
        <v>11</v>
      </c>
      <c r="Q107" s="7">
        <v>0</v>
      </c>
      <c r="R107" s="7">
        <v>66</v>
      </c>
      <c r="S107" s="15" t="s">
        <v>411</v>
      </c>
      <c r="T107" s="15" t="s">
        <v>534</v>
      </c>
      <c r="U107" s="19" t="s">
        <v>660</v>
      </c>
      <c r="V107" s="7">
        <v>249</v>
      </c>
      <c r="W107" s="14">
        <f t="shared" si="9"/>
        <v>54.72527472527473</v>
      </c>
      <c r="X107" s="7">
        <v>206</v>
      </c>
      <c r="Y107" s="14">
        <f t="shared" si="10"/>
        <v>45.274725274725277</v>
      </c>
      <c r="Z107" s="152">
        <f t="shared" si="11"/>
        <v>9.4505494505494525</v>
      </c>
      <c r="AA107" s="154">
        <v>6</v>
      </c>
      <c r="AB107" s="21"/>
      <c r="AC107" s="21"/>
    </row>
    <row r="108" spans="5:29" ht="29">
      <c r="E108" s="7" t="s">
        <v>113</v>
      </c>
      <c r="F108" s="7">
        <v>1</v>
      </c>
      <c r="G108" s="8">
        <v>43964</v>
      </c>
      <c r="H108" s="13">
        <v>8</v>
      </c>
      <c r="I108" s="13">
        <v>2</v>
      </c>
      <c r="J108" s="7">
        <v>115</v>
      </c>
      <c r="K108" s="7">
        <v>355</v>
      </c>
      <c r="L108" s="7">
        <v>30</v>
      </c>
      <c r="M108" s="17" t="s">
        <v>199</v>
      </c>
      <c r="N108" s="17" t="s">
        <v>325</v>
      </c>
      <c r="O108" s="7">
        <v>0</v>
      </c>
      <c r="P108" s="7">
        <v>8</v>
      </c>
      <c r="Q108" s="7">
        <v>0</v>
      </c>
      <c r="R108" s="7">
        <v>23</v>
      </c>
      <c r="S108" s="19" t="s">
        <v>450</v>
      </c>
      <c r="T108" s="19" t="s">
        <v>574</v>
      </c>
      <c r="U108" s="19" t="s">
        <v>700</v>
      </c>
      <c r="V108" s="7">
        <v>125</v>
      </c>
      <c r="W108" s="14">
        <f t="shared" si="9"/>
        <v>54.824561403508774</v>
      </c>
      <c r="X108" s="7">
        <v>103</v>
      </c>
      <c r="Y108" s="14">
        <f t="shared" si="10"/>
        <v>45.175438596491233</v>
      </c>
      <c r="Z108" s="152">
        <f t="shared" si="11"/>
        <v>9.649122807017541</v>
      </c>
      <c r="AA108" s="154">
        <v>6</v>
      </c>
      <c r="AB108" s="21"/>
      <c r="AC108" s="21"/>
    </row>
    <row r="109" spans="5:29" ht="29">
      <c r="E109" s="7" t="s">
        <v>141</v>
      </c>
      <c r="F109" s="7">
        <v>4</v>
      </c>
      <c r="G109" s="8">
        <v>43935</v>
      </c>
      <c r="H109" s="13">
        <v>4</v>
      </c>
      <c r="I109" s="13">
        <v>1</v>
      </c>
      <c r="J109" s="7">
        <v>328</v>
      </c>
      <c r="K109" s="7">
        <v>379</v>
      </c>
      <c r="L109" s="7">
        <v>134</v>
      </c>
      <c r="M109" s="20" t="s">
        <v>254</v>
      </c>
      <c r="N109" s="20" t="s">
        <v>380</v>
      </c>
      <c r="O109" s="7">
        <v>0</v>
      </c>
      <c r="P109" s="7">
        <v>11</v>
      </c>
      <c r="Q109" s="7">
        <v>0</v>
      </c>
      <c r="R109" s="7">
        <v>6</v>
      </c>
      <c r="S109" s="16" t="s">
        <v>503</v>
      </c>
      <c r="T109" s="16" t="s">
        <v>629</v>
      </c>
      <c r="U109" s="16" t="s">
        <v>755</v>
      </c>
      <c r="V109" s="7">
        <v>207</v>
      </c>
      <c r="W109" s="14">
        <f t="shared" si="9"/>
        <v>55.347593582887697</v>
      </c>
      <c r="X109" s="7">
        <v>167</v>
      </c>
      <c r="Y109" s="14">
        <f t="shared" si="10"/>
        <v>44.652406417112303</v>
      </c>
      <c r="Z109" s="152">
        <f t="shared" si="11"/>
        <v>10.695187165775394</v>
      </c>
      <c r="AA109" s="154">
        <v>6</v>
      </c>
      <c r="AB109" s="21"/>
      <c r="AC109" s="21"/>
    </row>
    <row r="110" spans="5:29" ht="29">
      <c r="E110" s="7" t="s">
        <v>43</v>
      </c>
      <c r="F110" s="7">
        <v>1</v>
      </c>
      <c r="G110" s="8">
        <v>43928</v>
      </c>
      <c r="H110" s="13">
        <v>3</v>
      </c>
      <c r="I110" s="13">
        <v>1</v>
      </c>
      <c r="J110" s="7">
        <v>117</v>
      </c>
      <c r="K110" s="7">
        <v>362</v>
      </c>
      <c r="L110" s="18">
        <v>20</v>
      </c>
      <c r="M110" s="17" t="s">
        <v>201</v>
      </c>
      <c r="N110" s="17" t="s">
        <v>327</v>
      </c>
      <c r="O110" s="7">
        <v>0</v>
      </c>
      <c r="P110" s="7">
        <v>8</v>
      </c>
      <c r="Q110" s="7">
        <v>0</v>
      </c>
      <c r="R110" s="7">
        <v>38</v>
      </c>
      <c r="S110" s="19" t="s">
        <v>452</v>
      </c>
      <c r="T110" s="19" t="s">
        <v>576</v>
      </c>
      <c r="U110" s="19" t="s">
        <v>702</v>
      </c>
      <c r="V110" s="7">
        <v>124</v>
      </c>
      <c r="W110" s="14">
        <f t="shared" si="9"/>
        <v>55.60538116591929</v>
      </c>
      <c r="X110" s="7">
        <v>99</v>
      </c>
      <c r="Y110" s="14">
        <f t="shared" si="10"/>
        <v>44.394618834080717</v>
      </c>
      <c r="Z110" s="152">
        <f t="shared" si="11"/>
        <v>11.210762331838573</v>
      </c>
      <c r="AA110" s="154">
        <v>6</v>
      </c>
      <c r="AB110" s="21"/>
      <c r="AC110" s="21"/>
    </row>
    <row r="111" spans="5:29" ht="29">
      <c r="E111" s="7" t="s">
        <v>103</v>
      </c>
      <c r="F111" s="7">
        <v>3</v>
      </c>
      <c r="G111" s="8">
        <v>43964</v>
      </c>
      <c r="H111" s="13">
        <v>8</v>
      </c>
      <c r="I111" s="13">
        <v>2</v>
      </c>
      <c r="J111" s="7">
        <v>368</v>
      </c>
      <c r="K111" s="7">
        <v>453</v>
      </c>
      <c r="L111" s="7">
        <v>125</v>
      </c>
      <c r="M111" s="17" t="s">
        <v>186</v>
      </c>
      <c r="N111" s="17" t="s">
        <v>312</v>
      </c>
      <c r="O111" s="7">
        <v>0</v>
      </c>
      <c r="P111" s="7">
        <v>22</v>
      </c>
      <c r="Q111" s="7">
        <v>0</v>
      </c>
      <c r="R111" s="7">
        <v>14</v>
      </c>
      <c r="S111" s="19" t="s">
        <v>437</v>
      </c>
      <c r="T111" s="19" t="s">
        <v>561</v>
      </c>
      <c r="U111" s="19" t="s">
        <v>687</v>
      </c>
      <c r="V111" s="7">
        <v>261</v>
      </c>
      <c r="W111" s="14">
        <f t="shared" si="9"/>
        <v>55.769230769230774</v>
      </c>
      <c r="X111" s="7">
        <v>207</v>
      </c>
      <c r="Y111" s="14">
        <f t="shared" si="10"/>
        <v>44.230769230769226</v>
      </c>
      <c r="Z111" s="152">
        <f t="shared" si="11"/>
        <v>11.538461538461547</v>
      </c>
      <c r="AA111" s="154">
        <v>6</v>
      </c>
      <c r="AB111" s="21"/>
      <c r="AC111" s="21"/>
    </row>
    <row r="112" spans="5:29" ht="29">
      <c r="E112" s="7" t="s">
        <v>66</v>
      </c>
      <c r="F112" s="7">
        <v>1</v>
      </c>
      <c r="G112" s="8">
        <v>43941</v>
      </c>
      <c r="H112" s="13">
        <v>5</v>
      </c>
      <c r="I112" s="13">
        <v>1</v>
      </c>
      <c r="J112" s="7">
        <v>108</v>
      </c>
      <c r="K112" s="7">
        <v>267</v>
      </c>
      <c r="L112" s="7">
        <v>9</v>
      </c>
      <c r="M112" s="20" t="s">
        <v>271</v>
      </c>
      <c r="N112" s="20" t="s">
        <v>397</v>
      </c>
      <c r="O112" s="7">
        <v>0</v>
      </c>
      <c r="P112" s="7">
        <v>8</v>
      </c>
      <c r="Q112" s="7">
        <v>0</v>
      </c>
      <c r="R112" s="7">
        <v>23</v>
      </c>
      <c r="S112" s="16" t="s">
        <v>520</v>
      </c>
      <c r="T112" s="16" t="s">
        <v>646</v>
      </c>
      <c r="U112" s="16" t="s">
        <v>772</v>
      </c>
      <c r="V112" s="7">
        <v>82</v>
      </c>
      <c r="W112" s="14">
        <f t="shared" si="9"/>
        <v>55.782312925170061</v>
      </c>
      <c r="X112" s="7">
        <v>65</v>
      </c>
      <c r="Y112" s="14">
        <f t="shared" si="10"/>
        <v>44.217687074829932</v>
      </c>
      <c r="Z112" s="152">
        <f t="shared" si="11"/>
        <v>11.564625850340128</v>
      </c>
      <c r="AA112" s="154">
        <v>6</v>
      </c>
      <c r="AB112" s="21"/>
      <c r="AC112" s="21"/>
    </row>
    <row r="113" spans="5:29" ht="29">
      <c r="E113" s="7" t="s">
        <v>59</v>
      </c>
      <c r="F113" s="7">
        <v>4</v>
      </c>
      <c r="G113" s="8">
        <v>43952</v>
      </c>
      <c r="H113" s="13">
        <v>6</v>
      </c>
      <c r="I113" s="13">
        <v>2</v>
      </c>
      <c r="J113" s="7">
        <v>219</v>
      </c>
      <c r="K113" s="7">
        <v>531</v>
      </c>
      <c r="L113" s="18">
        <v>55</v>
      </c>
      <c r="M113" s="17" t="s">
        <v>241</v>
      </c>
      <c r="N113" s="17" t="s">
        <v>367</v>
      </c>
      <c r="O113" s="7">
        <v>0</v>
      </c>
      <c r="P113" s="7">
        <v>23</v>
      </c>
      <c r="Q113" s="7">
        <v>0</v>
      </c>
      <c r="R113" s="7">
        <v>15</v>
      </c>
      <c r="S113" s="19" t="s">
        <v>491</v>
      </c>
      <c r="T113" s="19" t="s">
        <v>616</v>
      </c>
      <c r="U113" s="19" t="s">
        <v>742</v>
      </c>
      <c r="V113" s="7">
        <v>463</v>
      </c>
      <c r="W113" s="14">
        <f t="shared" si="9"/>
        <v>55.985489721886339</v>
      </c>
      <c r="X113" s="7">
        <v>364</v>
      </c>
      <c r="Y113" s="14">
        <f t="shared" si="10"/>
        <v>44.014510278113669</v>
      </c>
      <c r="Z113" s="152">
        <f t="shared" si="11"/>
        <v>11.97097944377267</v>
      </c>
      <c r="AA113" s="153">
        <v>6</v>
      </c>
      <c r="AB113" s="21"/>
      <c r="AC113" s="21"/>
    </row>
    <row r="114" spans="5:29" ht="29">
      <c r="E114" s="7" t="s">
        <v>13</v>
      </c>
      <c r="F114" s="7">
        <v>4</v>
      </c>
      <c r="G114" s="8">
        <v>43913</v>
      </c>
      <c r="H114" s="13">
        <v>1</v>
      </c>
      <c r="I114" s="13">
        <v>1</v>
      </c>
      <c r="J114" s="7">
        <v>198</v>
      </c>
      <c r="K114" s="7">
        <v>211</v>
      </c>
      <c r="L114" s="7">
        <v>63</v>
      </c>
      <c r="M114" s="17" t="s">
        <v>212</v>
      </c>
      <c r="N114" s="17" t="s">
        <v>338</v>
      </c>
      <c r="O114" s="7">
        <v>0</v>
      </c>
      <c r="P114" s="7">
        <v>39</v>
      </c>
      <c r="Q114" s="7">
        <v>0</v>
      </c>
      <c r="R114" s="7">
        <v>5</v>
      </c>
      <c r="S114" s="15" t="s">
        <v>463</v>
      </c>
      <c r="T114" s="15" t="s">
        <v>587</v>
      </c>
      <c r="U114" s="15" t="s">
        <v>713</v>
      </c>
      <c r="V114" s="7">
        <v>110</v>
      </c>
      <c r="W114" s="14">
        <f t="shared" si="9"/>
        <v>56.12244897959183</v>
      </c>
      <c r="X114" s="7">
        <v>86</v>
      </c>
      <c r="Y114" s="14">
        <f t="shared" si="10"/>
        <v>43.877551020408163</v>
      </c>
      <c r="Z114" s="152">
        <f t="shared" si="11"/>
        <v>12.244897959183668</v>
      </c>
      <c r="AA114" s="153">
        <v>6</v>
      </c>
      <c r="AB114" s="21"/>
      <c r="AC114" s="21"/>
    </row>
    <row r="115" spans="5:29" ht="29">
      <c r="E115" s="7" t="s">
        <v>111</v>
      </c>
      <c r="F115" s="7">
        <v>3</v>
      </c>
      <c r="G115" s="8">
        <v>43974</v>
      </c>
      <c r="H115" s="13">
        <v>9</v>
      </c>
      <c r="I115" s="13">
        <v>2</v>
      </c>
      <c r="J115" s="7">
        <v>288</v>
      </c>
      <c r="K115" s="7">
        <v>366</v>
      </c>
      <c r="L115" s="7">
        <v>121</v>
      </c>
      <c r="M115" s="20" t="s">
        <v>194</v>
      </c>
      <c r="N115" s="20" t="s">
        <v>320</v>
      </c>
      <c r="O115" s="7">
        <v>0</v>
      </c>
      <c r="P115" s="7">
        <v>12</v>
      </c>
      <c r="Q115" s="7">
        <v>0</v>
      </c>
      <c r="R115" s="7">
        <v>24</v>
      </c>
      <c r="S115" s="19" t="s">
        <v>445</v>
      </c>
      <c r="T115" s="19" t="s">
        <v>569</v>
      </c>
      <c r="U115" s="19" t="s">
        <v>695</v>
      </c>
      <c r="V115" s="7">
        <v>182</v>
      </c>
      <c r="W115" s="14">
        <f t="shared" si="9"/>
        <v>56.697819314641741</v>
      </c>
      <c r="X115" s="7">
        <v>139</v>
      </c>
      <c r="Y115" s="14">
        <f t="shared" si="10"/>
        <v>43.302180685358252</v>
      </c>
      <c r="Z115" s="152">
        <f t="shared" si="11"/>
        <v>13.395638629283489</v>
      </c>
      <c r="AA115" s="153">
        <v>6</v>
      </c>
      <c r="AB115" s="21"/>
      <c r="AC115" s="21"/>
    </row>
    <row r="116" spans="5:29" ht="29">
      <c r="E116" s="7" t="s">
        <v>109</v>
      </c>
      <c r="F116" s="7">
        <v>3</v>
      </c>
      <c r="G116" s="8">
        <v>43970</v>
      </c>
      <c r="H116" s="13">
        <v>9</v>
      </c>
      <c r="I116" s="13">
        <v>2</v>
      </c>
      <c r="J116" s="7">
        <v>491</v>
      </c>
      <c r="K116" s="7">
        <v>762</v>
      </c>
      <c r="L116" s="7">
        <v>158</v>
      </c>
      <c r="M116" s="20" t="s">
        <v>192</v>
      </c>
      <c r="N116" s="20" t="s">
        <v>318</v>
      </c>
      <c r="O116" s="7">
        <v>0</v>
      </c>
      <c r="P116" s="7">
        <v>46</v>
      </c>
      <c r="Q116" s="7">
        <v>0</v>
      </c>
      <c r="R116" s="7">
        <v>7</v>
      </c>
      <c r="S116" s="19" t="s">
        <v>443</v>
      </c>
      <c r="T116" s="19" t="s">
        <v>567</v>
      </c>
      <c r="U116" s="19" t="s">
        <v>693</v>
      </c>
      <c r="V116" s="7">
        <v>486</v>
      </c>
      <c r="W116" s="14">
        <f t="shared" si="9"/>
        <v>57.04225352112676</v>
      </c>
      <c r="X116" s="7">
        <v>366</v>
      </c>
      <c r="Y116" s="14">
        <f t="shared" si="10"/>
        <v>42.95774647887324</v>
      </c>
      <c r="Z116" s="152">
        <f t="shared" si="11"/>
        <v>14.08450704225352</v>
      </c>
      <c r="AA116" s="153">
        <v>6</v>
      </c>
      <c r="AB116" s="21"/>
      <c r="AC116" s="21"/>
    </row>
    <row r="117" spans="5:29" ht="29">
      <c r="E117" s="7" t="s">
        <v>112</v>
      </c>
      <c r="F117" s="7">
        <v>1</v>
      </c>
      <c r="G117" s="8">
        <v>43962</v>
      </c>
      <c r="H117" s="13">
        <v>8</v>
      </c>
      <c r="I117" s="13">
        <v>2</v>
      </c>
      <c r="J117" s="7">
        <v>120</v>
      </c>
      <c r="K117" s="7">
        <v>637</v>
      </c>
      <c r="L117" s="7">
        <v>16</v>
      </c>
      <c r="M117" s="17" t="s">
        <v>248</v>
      </c>
      <c r="N117" s="17" t="s">
        <v>374</v>
      </c>
      <c r="O117" s="7">
        <v>0</v>
      </c>
      <c r="P117" s="7">
        <v>7</v>
      </c>
      <c r="Q117" s="7">
        <v>0</v>
      </c>
      <c r="R117" s="7">
        <v>40</v>
      </c>
      <c r="S117" s="19" t="s">
        <v>498</v>
      </c>
      <c r="T117" s="19" t="s">
        <v>623</v>
      </c>
      <c r="U117" s="19" t="s">
        <v>749</v>
      </c>
      <c r="V117" s="7">
        <v>211</v>
      </c>
      <c r="W117" s="14">
        <f t="shared" si="9"/>
        <v>57.650273224043715</v>
      </c>
      <c r="X117" s="7">
        <v>155</v>
      </c>
      <c r="Y117" s="14">
        <f t="shared" si="10"/>
        <v>42.349726775956285</v>
      </c>
      <c r="Z117" s="152">
        <f t="shared" si="11"/>
        <v>15.300546448087431</v>
      </c>
      <c r="AA117" s="153">
        <v>7</v>
      </c>
      <c r="AB117" s="21"/>
      <c r="AC117" s="21"/>
    </row>
    <row r="118" spans="5:29" ht="29">
      <c r="E118" s="7" t="s">
        <v>116</v>
      </c>
      <c r="F118" s="7">
        <v>2</v>
      </c>
      <c r="G118" s="8">
        <v>43966</v>
      </c>
      <c r="H118" s="13">
        <v>8</v>
      </c>
      <c r="I118" s="13">
        <v>2</v>
      </c>
      <c r="J118" s="7">
        <v>106</v>
      </c>
      <c r="K118" s="7">
        <v>135</v>
      </c>
      <c r="L118" s="7">
        <v>32</v>
      </c>
      <c r="M118" s="17" t="s">
        <v>255</v>
      </c>
      <c r="N118" s="17" t="s">
        <v>381</v>
      </c>
      <c r="O118" s="7">
        <v>0</v>
      </c>
      <c r="P118" s="7">
        <v>15</v>
      </c>
      <c r="Q118" s="7">
        <v>0</v>
      </c>
      <c r="R118" s="7">
        <v>6</v>
      </c>
      <c r="S118" s="15" t="s">
        <v>504</v>
      </c>
      <c r="T118" s="15" t="s">
        <v>630</v>
      </c>
      <c r="U118" s="15" t="s">
        <v>756</v>
      </c>
      <c r="V118" s="7">
        <v>48</v>
      </c>
      <c r="W118" s="14">
        <f t="shared" si="9"/>
        <v>60</v>
      </c>
      <c r="X118" s="7">
        <v>32</v>
      </c>
      <c r="Y118" s="14">
        <f t="shared" si="10"/>
        <v>40</v>
      </c>
      <c r="Z118" s="152">
        <f t="shared" si="11"/>
        <v>20</v>
      </c>
      <c r="AA118" s="153">
        <v>7</v>
      </c>
      <c r="AB118" s="21"/>
      <c r="AC118" s="21"/>
    </row>
    <row r="119" spans="5:29" ht="29">
      <c r="E119" s="7" t="s">
        <v>37</v>
      </c>
      <c r="F119" s="7">
        <v>4</v>
      </c>
      <c r="G119" s="8">
        <v>43922</v>
      </c>
      <c r="H119" s="13">
        <v>2</v>
      </c>
      <c r="I119" s="13">
        <v>1</v>
      </c>
      <c r="J119" s="7">
        <v>108</v>
      </c>
      <c r="K119" s="7">
        <v>339</v>
      </c>
      <c r="L119" s="7">
        <v>26</v>
      </c>
      <c r="M119" s="17" t="s">
        <v>218</v>
      </c>
      <c r="N119" s="17" t="s">
        <v>344</v>
      </c>
      <c r="O119" s="7">
        <v>0</v>
      </c>
      <c r="P119" s="7">
        <v>10</v>
      </c>
      <c r="Q119" s="7">
        <v>0</v>
      </c>
      <c r="R119" s="7">
        <v>20</v>
      </c>
      <c r="S119" s="15" t="s">
        <v>469</v>
      </c>
      <c r="T119" s="15" t="s">
        <v>593</v>
      </c>
      <c r="U119" s="15" t="s">
        <v>719</v>
      </c>
      <c r="V119" s="7">
        <v>198</v>
      </c>
      <c r="W119" s="14">
        <f t="shared" si="9"/>
        <v>60.550458715596335</v>
      </c>
      <c r="X119" s="7">
        <v>129</v>
      </c>
      <c r="Y119" s="14">
        <f t="shared" si="10"/>
        <v>39.449541284403672</v>
      </c>
      <c r="Z119" s="152">
        <f t="shared" si="11"/>
        <v>21.100917431192663</v>
      </c>
      <c r="AA119" s="153">
        <v>7</v>
      </c>
      <c r="AB119" s="21"/>
      <c r="AC119" s="21"/>
    </row>
    <row r="120" spans="5:29" ht="29">
      <c r="E120" s="7" t="s">
        <v>125</v>
      </c>
      <c r="F120" s="7">
        <v>4</v>
      </c>
      <c r="G120" s="8">
        <v>43973</v>
      </c>
      <c r="H120" s="13">
        <v>9</v>
      </c>
      <c r="I120" s="13">
        <v>2</v>
      </c>
      <c r="J120" s="7">
        <v>92</v>
      </c>
      <c r="K120" s="7">
        <v>304</v>
      </c>
      <c r="L120" s="7">
        <v>37</v>
      </c>
      <c r="M120" s="20" t="s">
        <v>207</v>
      </c>
      <c r="N120" s="20" t="s">
        <v>333</v>
      </c>
      <c r="O120" s="7">
        <v>0</v>
      </c>
      <c r="P120" s="7">
        <v>6</v>
      </c>
      <c r="Q120" s="7">
        <v>0</v>
      </c>
      <c r="R120" s="7">
        <v>25</v>
      </c>
      <c r="S120" s="15" t="s">
        <v>458</v>
      </c>
      <c r="T120" s="15" t="s">
        <v>582</v>
      </c>
      <c r="U120" s="15" t="s">
        <v>708</v>
      </c>
      <c r="V120" s="7">
        <v>120</v>
      </c>
      <c r="W120" s="14">
        <f t="shared" si="9"/>
        <v>60.606060606060609</v>
      </c>
      <c r="X120" s="7">
        <v>78</v>
      </c>
      <c r="Y120" s="14">
        <f t="shared" si="10"/>
        <v>39.393939393939391</v>
      </c>
      <c r="Z120" s="152">
        <f t="shared" si="11"/>
        <v>21.212121212121218</v>
      </c>
      <c r="AA120" s="153">
        <v>7</v>
      </c>
      <c r="AB120" s="21"/>
      <c r="AC120" s="21"/>
    </row>
    <row r="121" spans="5:29" ht="29">
      <c r="E121" s="7" t="s">
        <v>85</v>
      </c>
      <c r="F121" s="7">
        <v>1</v>
      </c>
      <c r="G121" s="8">
        <v>43950</v>
      </c>
      <c r="H121" s="13">
        <v>6</v>
      </c>
      <c r="I121" s="13">
        <v>1</v>
      </c>
      <c r="J121" s="7">
        <v>1515</v>
      </c>
      <c r="K121" s="7">
        <v>2478</v>
      </c>
      <c r="L121" s="7">
        <v>194</v>
      </c>
      <c r="M121" s="20" t="s">
        <v>233</v>
      </c>
      <c r="N121" s="20" t="s">
        <v>359</v>
      </c>
      <c r="O121" s="7">
        <v>0</v>
      </c>
      <c r="P121" s="7">
        <v>314</v>
      </c>
      <c r="Q121" s="7">
        <v>0</v>
      </c>
      <c r="R121" s="7">
        <v>30</v>
      </c>
      <c r="S121" s="15" t="s">
        <v>483</v>
      </c>
      <c r="T121" s="15" t="s">
        <v>608</v>
      </c>
      <c r="U121" s="15" t="s">
        <v>734</v>
      </c>
      <c r="V121" s="7">
        <v>1466</v>
      </c>
      <c r="W121" s="14">
        <f t="shared" si="9"/>
        <v>64.382960035133948</v>
      </c>
      <c r="X121" s="7">
        <v>811</v>
      </c>
      <c r="Y121" s="14">
        <f t="shared" si="10"/>
        <v>35.617039964866052</v>
      </c>
      <c r="Z121" s="152">
        <f t="shared" si="11"/>
        <v>28.765920070267896</v>
      </c>
      <c r="AA121" s="153">
        <v>7</v>
      </c>
      <c r="AB121" s="21"/>
      <c r="AC121" s="21"/>
    </row>
    <row r="122" spans="5:29" ht="29">
      <c r="E122" s="7" t="s">
        <v>132</v>
      </c>
      <c r="F122" s="7">
        <v>1</v>
      </c>
      <c r="G122" s="8">
        <v>43934</v>
      </c>
      <c r="H122" s="13">
        <v>4</v>
      </c>
      <c r="I122" s="13">
        <v>1</v>
      </c>
      <c r="J122" s="7">
        <v>113</v>
      </c>
      <c r="K122" s="7">
        <v>225</v>
      </c>
      <c r="L122" s="7">
        <v>28</v>
      </c>
      <c r="M122" s="20" t="s">
        <v>238</v>
      </c>
      <c r="N122" s="20" t="s">
        <v>364</v>
      </c>
      <c r="O122" s="7">
        <v>0</v>
      </c>
      <c r="P122" s="7">
        <v>6</v>
      </c>
      <c r="Q122" s="7">
        <v>0</v>
      </c>
      <c r="R122" s="7">
        <v>38</v>
      </c>
      <c r="S122" s="19" t="s">
        <v>488</v>
      </c>
      <c r="T122" s="19" t="s">
        <v>613</v>
      </c>
      <c r="U122" s="19" t="s">
        <v>739</v>
      </c>
      <c r="V122" s="7">
        <v>93</v>
      </c>
      <c r="W122" s="14">
        <f t="shared" si="9"/>
        <v>65.034965034965026</v>
      </c>
      <c r="X122" s="7">
        <v>50</v>
      </c>
      <c r="Y122" s="14">
        <f t="shared" si="10"/>
        <v>34.965034965034967</v>
      </c>
      <c r="Z122" s="152">
        <f t="shared" si="11"/>
        <v>30.069930069930059</v>
      </c>
      <c r="AA122" s="153">
        <v>7</v>
      </c>
      <c r="AB122" s="21"/>
      <c r="AC122" s="21"/>
    </row>
    <row r="123" spans="5:29" ht="29">
      <c r="E123" s="7" t="s">
        <v>23</v>
      </c>
      <c r="F123" s="7">
        <v>2</v>
      </c>
      <c r="G123" s="8">
        <v>43913</v>
      </c>
      <c r="H123" s="13">
        <v>1</v>
      </c>
      <c r="I123" s="13">
        <v>1</v>
      </c>
      <c r="J123" s="7">
        <v>290</v>
      </c>
      <c r="K123" s="7">
        <v>346</v>
      </c>
      <c r="L123" s="7">
        <v>100</v>
      </c>
      <c r="M123" s="17" t="s">
        <v>268</v>
      </c>
      <c r="N123" s="17" t="s">
        <v>394</v>
      </c>
      <c r="O123" s="7">
        <v>0</v>
      </c>
      <c r="P123" s="7">
        <v>91</v>
      </c>
      <c r="Q123" s="7">
        <v>0</v>
      </c>
      <c r="R123" s="7">
        <v>6</v>
      </c>
      <c r="S123" s="19" t="s">
        <v>517</v>
      </c>
      <c r="T123" s="19" t="s">
        <v>643</v>
      </c>
      <c r="U123" s="19" t="s">
        <v>769</v>
      </c>
      <c r="V123" s="7">
        <v>253</v>
      </c>
      <c r="W123" s="14">
        <f t="shared" si="9"/>
        <v>69.696969696969703</v>
      </c>
      <c r="X123" s="7">
        <v>110</v>
      </c>
      <c r="Y123" s="14">
        <f t="shared" si="10"/>
        <v>30.303030303030305</v>
      </c>
      <c r="Z123" s="152">
        <f t="shared" si="11"/>
        <v>39.393939393939398</v>
      </c>
      <c r="AA123" s="153">
        <v>7</v>
      </c>
      <c r="AB123" s="21"/>
      <c r="AC123" s="21"/>
    </row>
    <row r="124" spans="5:29" ht="29">
      <c r="E124" s="7" t="s">
        <v>34</v>
      </c>
      <c r="F124" s="7">
        <v>2</v>
      </c>
      <c r="G124" s="8">
        <v>43917</v>
      </c>
      <c r="H124" s="13">
        <v>1</v>
      </c>
      <c r="I124" s="13">
        <v>1</v>
      </c>
      <c r="J124" s="7">
        <v>31</v>
      </c>
      <c r="K124" s="7">
        <v>40</v>
      </c>
      <c r="L124" s="7">
        <v>2</v>
      </c>
      <c r="M124" s="17" t="s">
        <v>242</v>
      </c>
      <c r="N124" s="17" t="s">
        <v>368</v>
      </c>
      <c r="O124" s="7">
        <v>0</v>
      </c>
      <c r="P124" s="7">
        <v>19</v>
      </c>
      <c r="Q124" s="7">
        <v>1</v>
      </c>
      <c r="R124" s="7">
        <v>3</v>
      </c>
      <c r="S124" s="15" t="s">
        <v>492</v>
      </c>
      <c r="T124" s="15" t="s">
        <v>617</v>
      </c>
      <c r="U124" s="15" t="s">
        <v>743</v>
      </c>
      <c r="V124" s="7">
        <v>65</v>
      </c>
      <c r="W124" s="14">
        <f t="shared" si="9"/>
        <v>72.222222222222214</v>
      </c>
      <c r="X124" s="7">
        <v>25</v>
      </c>
      <c r="Y124" s="14">
        <f t="shared" si="10"/>
        <v>27.777777777777779</v>
      </c>
      <c r="Z124" s="152">
        <f t="shared" si="11"/>
        <v>44.444444444444436</v>
      </c>
      <c r="AA124" s="153">
        <v>7</v>
      </c>
      <c r="AB124" s="21"/>
      <c r="AC124" s="21"/>
    </row>
    <row r="125" spans="5:29" ht="29">
      <c r="E125" s="7" t="s">
        <v>49</v>
      </c>
      <c r="F125" s="7">
        <v>2</v>
      </c>
      <c r="G125" s="8">
        <v>43932</v>
      </c>
      <c r="H125" s="13">
        <v>3</v>
      </c>
      <c r="I125" s="13">
        <v>1</v>
      </c>
      <c r="J125" s="7">
        <v>195</v>
      </c>
      <c r="K125" s="7">
        <v>426</v>
      </c>
      <c r="L125" s="7">
        <v>31</v>
      </c>
      <c r="M125" s="20" t="s">
        <v>261</v>
      </c>
      <c r="N125" s="20" t="s">
        <v>387</v>
      </c>
      <c r="O125" s="7">
        <v>0</v>
      </c>
      <c r="P125" s="7">
        <v>28</v>
      </c>
      <c r="Q125" s="7">
        <v>0</v>
      </c>
      <c r="R125" s="7">
        <v>40</v>
      </c>
      <c r="S125" s="16" t="s">
        <v>510</v>
      </c>
      <c r="T125" s="16" t="s">
        <v>636</v>
      </c>
      <c r="U125" s="16" t="s">
        <v>762</v>
      </c>
      <c r="V125" s="7">
        <v>249</v>
      </c>
      <c r="W125" s="14">
        <f t="shared" si="9"/>
        <v>73.451327433628322</v>
      </c>
      <c r="X125" s="7">
        <v>90</v>
      </c>
      <c r="Y125" s="14">
        <f t="shared" si="10"/>
        <v>26.548672566371685</v>
      </c>
      <c r="Z125" s="152">
        <f t="shared" si="11"/>
        <v>46.902654867256636</v>
      </c>
      <c r="AA125" s="153">
        <v>7</v>
      </c>
      <c r="AB125" s="21"/>
      <c r="AC125" s="21"/>
    </row>
    <row r="126" spans="5:29" ht="29">
      <c r="E126" s="7" t="s">
        <v>42</v>
      </c>
      <c r="F126" s="7">
        <v>2</v>
      </c>
      <c r="G126" s="8">
        <v>43927</v>
      </c>
      <c r="H126" s="13">
        <v>3</v>
      </c>
      <c r="I126" s="13">
        <v>1</v>
      </c>
      <c r="J126" s="7">
        <v>114</v>
      </c>
      <c r="K126" s="7">
        <v>104</v>
      </c>
      <c r="L126" s="7">
        <v>56</v>
      </c>
      <c r="M126" s="17" t="s">
        <v>150</v>
      </c>
      <c r="N126" s="17" t="s">
        <v>276</v>
      </c>
      <c r="O126" s="7">
        <v>0</v>
      </c>
      <c r="P126" s="7">
        <v>12</v>
      </c>
      <c r="Q126" s="7">
        <v>0</v>
      </c>
      <c r="R126" s="7">
        <v>3</v>
      </c>
      <c r="S126" s="19" t="s">
        <v>402</v>
      </c>
      <c r="T126" s="19" t="s">
        <v>525</v>
      </c>
      <c r="U126" s="19" t="s">
        <v>651</v>
      </c>
      <c r="V126" s="7">
        <v>74</v>
      </c>
      <c r="W126" s="14">
        <f t="shared" si="9"/>
        <v>74</v>
      </c>
      <c r="X126" s="7">
        <v>26</v>
      </c>
      <c r="Y126" s="14">
        <f t="shared" si="10"/>
        <v>26</v>
      </c>
      <c r="Z126" s="152">
        <f t="shared" si="11"/>
        <v>48</v>
      </c>
      <c r="AA126" s="153">
        <v>7</v>
      </c>
      <c r="AB126" s="21"/>
      <c r="AC126" s="21"/>
    </row>
    <row r="127" spans="5:29" ht="29">
      <c r="E127" s="7" t="s">
        <v>114</v>
      </c>
      <c r="F127" s="7">
        <v>2</v>
      </c>
      <c r="G127" s="8">
        <v>43965</v>
      </c>
      <c r="H127" s="13">
        <v>8</v>
      </c>
      <c r="I127" s="13">
        <v>2</v>
      </c>
      <c r="J127" s="7">
        <v>109</v>
      </c>
      <c r="K127" s="7">
        <v>160</v>
      </c>
      <c r="L127" s="7">
        <v>46</v>
      </c>
      <c r="M127" s="17" t="s">
        <v>152</v>
      </c>
      <c r="N127" s="17" t="s">
        <v>278</v>
      </c>
      <c r="O127" s="7">
        <v>0</v>
      </c>
      <c r="P127" s="7">
        <v>19</v>
      </c>
      <c r="Q127" s="7">
        <v>0</v>
      </c>
      <c r="R127" s="7">
        <v>3</v>
      </c>
      <c r="S127" s="19" t="s">
        <v>404</v>
      </c>
      <c r="T127" s="19" t="s">
        <v>527</v>
      </c>
      <c r="U127" s="19" t="s">
        <v>653</v>
      </c>
      <c r="V127" s="7">
        <v>158</v>
      </c>
      <c r="W127" s="14">
        <f t="shared" si="9"/>
        <v>77.450980392156865</v>
      </c>
      <c r="X127" s="7">
        <v>46</v>
      </c>
      <c r="Y127" s="14">
        <f t="shared" si="10"/>
        <v>22.549019607843139</v>
      </c>
      <c r="Z127" s="152">
        <f t="shared" si="11"/>
        <v>54.901960784313729</v>
      </c>
      <c r="AA127" s="153">
        <v>7</v>
      </c>
      <c r="AB127" s="21"/>
      <c r="AC127" s="21"/>
    </row>
    <row r="128" spans="5:29" ht="29">
      <c r="E128" s="7" t="s">
        <v>130</v>
      </c>
      <c r="F128" s="7">
        <v>1</v>
      </c>
      <c r="G128" s="8">
        <v>43918</v>
      </c>
      <c r="H128" s="13">
        <v>1</v>
      </c>
      <c r="I128" s="13">
        <v>1</v>
      </c>
      <c r="J128" s="7">
        <v>15</v>
      </c>
      <c r="K128" s="7">
        <v>12</v>
      </c>
      <c r="L128" s="7">
        <v>9</v>
      </c>
      <c r="M128" s="20" t="s">
        <v>244</v>
      </c>
      <c r="N128" s="20" t="s">
        <v>370</v>
      </c>
      <c r="O128" s="7">
        <v>0</v>
      </c>
      <c r="P128" s="7">
        <v>4</v>
      </c>
      <c r="Q128" s="7">
        <v>0</v>
      </c>
      <c r="R128" s="7">
        <v>1</v>
      </c>
      <c r="S128" s="15" t="s">
        <v>494</v>
      </c>
      <c r="T128" s="15" t="s">
        <v>619</v>
      </c>
      <c r="U128" s="15" t="s">
        <v>745</v>
      </c>
      <c r="V128" s="7">
        <v>11</v>
      </c>
      <c r="W128" s="14">
        <f t="shared" si="9"/>
        <v>78.571428571428569</v>
      </c>
      <c r="X128" s="7">
        <v>3</v>
      </c>
      <c r="Y128" s="14">
        <f t="shared" si="10"/>
        <v>21.428571428571427</v>
      </c>
      <c r="Z128" s="152">
        <f t="shared" si="11"/>
        <v>57.142857142857139</v>
      </c>
      <c r="AA128" s="153">
        <v>7</v>
      </c>
      <c r="AB128" s="21"/>
      <c r="AC128" s="21"/>
    </row>
  </sheetData>
  <autoFilter ref="E2:AC128" xr:uid="{8A6B820B-6780-4FD2-9624-9F1753AB874F}">
    <filterColumn colId="23" showButton="0"/>
    <sortState xmlns:xlrd2="http://schemas.microsoft.com/office/spreadsheetml/2017/richdata2" ref="E3:AC128">
      <sortCondition ref="Z2:Z128"/>
    </sortState>
  </autoFilter>
  <phoneticPr fontId="3"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A3DC9-3CA0-422B-92E3-7B3B090AE14B}">
  <dimension ref="A2:AB35"/>
  <sheetViews>
    <sheetView topLeftCell="O1" workbookViewId="0">
      <selection activeCell="A2" sqref="A2:AA17"/>
    </sheetView>
  </sheetViews>
  <sheetFormatPr baseColWidth="10" defaultRowHeight="14.5"/>
  <sheetData>
    <row r="2" spans="1:28">
      <c r="A2" s="155" t="s">
        <v>793</v>
      </c>
      <c r="B2" s="155"/>
      <c r="C2" s="155"/>
      <c r="D2" s="155"/>
      <c r="E2" s="155"/>
      <c r="F2" s="155"/>
      <c r="G2" s="23"/>
      <c r="H2" s="155" t="s">
        <v>793</v>
      </c>
      <c r="I2" s="155"/>
      <c r="J2" s="155"/>
      <c r="K2" s="155"/>
      <c r="L2" s="155"/>
      <c r="M2" s="155"/>
      <c r="N2" s="23"/>
      <c r="O2" s="155" t="s">
        <v>793</v>
      </c>
      <c r="P2" s="155"/>
      <c r="Q2" s="155"/>
      <c r="R2" s="155"/>
      <c r="S2" s="155"/>
      <c r="T2" s="155"/>
      <c r="U2" s="23"/>
      <c r="V2" s="155" t="s">
        <v>793</v>
      </c>
      <c r="W2" s="155"/>
      <c r="X2" s="155"/>
      <c r="Y2" s="155"/>
      <c r="Z2" s="155"/>
      <c r="AA2" s="155"/>
      <c r="AB2" s="23"/>
    </row>
    <row r="3" spans="1:28" ht="24">
      <c r="A3" s="24" t="s">
        <v>138</v>
      </c>
      <c r="B3" s="25" t="s">
        <v>774</v>
      </c>
      <c r="C3" s="26" t="s">
        <v>775</v>
      </c>
      <c r="D3" s="26" t="s">
        <v>776</v>
      </c>
      <c r="E3" s="26" t="s">
        <v>777</v>
      </c>
      <c r="F3" s="27" t="s">
        <v>778</v>
      </c>
      <c r="G3" s="23"/>
      <c r="H3" s="24" t="s">
        <v>138</v>
      </c>
      <c r="I3" s="25" t="s">
        <v>774</v>
      </c>
      <c r="J3" s="26" t="s">
        <v>775</v>
      </c>
      <c r="K3" s="26" t="s">
        <v>776</v>
      </c>
      <c r="L3" s="26" t="s">
        <v>777</v>
      </c>
      <c r="M3" s="27" t="s">
        <v>778</v>
      </c>
      <c r="N3" s="23"/>
      <c r="O3" s="24" t="s">
        <v>138</v>
      </c>
      <c r="P3" s="25" t="s">
        <v>774</v>
      </c>
      <c r="Q3" s="26" t="s">
        <v>775</v>
      </c>
      <c r="R3" s="26" t="s">
        <v>776</v>
      </c>
      <c r="S3" s="26" t="s">
        <v>777</v>
      </c>
      <c r="T3" s="27" t="s">
        <v>778</v>
      </c>
      <c r="U3" s="23"/>
      <c r="V3" s="24" t="s">
        <v>138</v>
      </c>
      <c r="W3" s="25" t="s">
        <v>774</v>
      </c>
      <c r="X3" s="26" t="s">
        <v>775</v>
      </c>
      <c r="Y3" s="26" t="s">
        <v>776</v>
      </c>
      <c r="Z3" s="26" t="s">
        <v>777</v>
      </c>
      <c r="AA3" s="27" t="s">
        <v>778</v>
      </c>
      <c r="AB3" s="23"/>
    </row>
    <row r="4" spans="1:28" ht="23">
      <c r="A4" s="28" t="s">
        <v>779</v>
      </c>
      <c r="B4" s="29">
        <v>48</v>
      </c>
      <c r="C4" s="30">
        <v>10</v>
      </c>
      <c r="D4" s="30">
        <v>1515</v>
      </c>
      <c r="E4" s="31">
        <v>173.9375</v>
      </c>
      <c r="F4" s="32">
        <v>217.76030217219954</v>
      </c>
      <c r="G4" s="23"/>
      <c r="H4" s="28" t="s">
        <v>779</v>
      </c>
      <c r="I4" s="29">
        <v>13</v>
      </c>
      <c r="J4" s="30">
        <v>31</v>
      </c>
      <c r="K4" s="30">
        <v>488</v>
      </c>
      <c r="L4" s="31">
        <v>197.61538461538464</v>
      </c>
      <c r="M4" s="32">
        <v>137.05627704312954</v>
      </c>
      <c r="N4" s="23"/>
      <c r="O4" s="28" t="s">
        <v>779</v>
      </c>
      <c r="P4" s="29">
        <v>28</v>
      </c>
      <c r="Q4" s="30">
        <v>27</v>
      </c>
      <c r="R4" s="30">
        <v>886</v>
      </c>
      <c r="S4" s="31">
        <v>385.03571428571422</v>
      </c>
      <c r="T4" s="32">
        <v>167.01574158296557</v>
      </c>
      <c r="U4" s="23"/>
      <c r="V4" s="28" t="s">
        <v>779</v>
      </c>
      <c r="W4" s="29">
        <v>37</v>
      </c>
      <c r="X4" s="30">
        <v>13</v>
      </c>
      <c r="Y4" s="30">
        <v>842</v>
      </c>
      <c r="Z4" s="31">
        <v>274.29729729729723</v>
      </c>
      <c r="AA4" s="32">
        <v>165.95713383362065</v>
      </c>
      <c r="AB4" s="23"/>
    </row>
    <row r="5" spans="1:28" ht="23">
      <c r="A5" s="33" t="s">
        <v>780</v>
      </c>
      <c r="B5" s="34">
        <v>48</v>
      </c>
      <c r="C5" s="35">
        <v>9</v>
      </c>
      <c r="D5" s="35">
        <v>2478</v>
      </c>
      <c r="E5" s="36">
        <v>446.27083333333337</v>
      </c>
      <c r="F5" s="37">
        <v>389.23759300979231</v>
      </c>
      <c r="G5" s="23"/>
      <c r="H5" s="33" t="s">
        <v>780</v>
      </c>
      <c r="I5" s="34">
        <v>13</v>
      </c>
      <c r="J5" s="35">
        <v>40</v>
      </c>
      <c r="K5" s="35">
        <v>651</v>
      </c>
      <c r="L5" s="36">
        <v>298</v>
      </c>
      <c r="M5" s="37">
        <v>209.67713275414656</v>
      </c>
      <c r="N5" s="23"/>
      <c r="O5" s="33" t="s">
        <v>780</v>
      </c>
      <c r="P5" s="34">
        <v>28</v>
      </c>
      <c r="Q5" s="35">
        <v>29</v>
      </c>
      <c r="R5" s="35">
        <v>1121</v>
      </c>
      <c r="S5" s="36">
        <v>492.60714285714289</v>
      </c>
      <c r="T5" s="37">
        <v>212.82375585963391</v>
      </c>
      <c r="U5" s="23"/>
      <c r="V5" s="33" t="s">
        <v>780</v>
      </c>
      <c r="W5" s="34">
        <v>37</v>
      </c>
      <c r="X5" s="35">
        <v>22</v>
      </c>
      <c r="Y5" s="35">
        <v>936</v>
      </c>
      <c r="Z5" s="36">
        <v>398.02702702702697</v>
      </c>
      <c r="AA5" s="37">
        <v>208.33113151989639</v>
      </c>
      <c r="AB5" s="23"/>
    </row>
    <row r="6" spans="1:28" ht="23">
      <c r="A6" s="33" t="s">
        <v>781</v>
      </c>
      <c r="B6" s="34">
        <v>48</v>
      </c>
      <c r="C6" s="35">
        <v>9</v>
      </c>
      <c r="D6" s="35">
        <v>253</v>
      </c>
      <c r="E6" s="36">
        <v>56.270833333333314</v>
      </c>
      <c r="F6" s="37">
        <v>53.506706512772503</v>
      </c>
      <c r="G6" s="23"/>
      <c r="H6" s="33" t="s">
        <v>781</v>
      </c>
      <c r="I6" s="34">
        <v>13</v>
      </c>
      <c r="J6" s="35">
        <v>2</v>
      </c>
      <c r="K6" s="35">
        <v>236</v>
      </c>
      <c r="L6" s="36">
        <v>75.538461538461547</v>
      </c>
      <c r="M6" s="37">
        <v>69.428158774154667</v>
      </c>
      <c r="N6" s="23"/>
      <c r="O6" s="33" t="s">
        <v>781</v>
      </c>
      <c r="P6" s="34">
        <v>28</v>
      </c>
      <c r="Q6" s="35">
        <v>15</v>
      </c>
      <c r="R6" s="35">
        <v>452</v>
      </c>
      <c r="S6" s="36">
        <v>169.07142857142856</v>
      </c>
      <c r="T6" s="37">
        <v>97.576533522050752</v>
      </c>
      <c r="U6" s="23"/>
      <c r="V6" s="33" t="s">
        <v>781</v>
      </c>
      <c r="W6" s="34">
        <v>37</v>
      </c>
      <c r="X6" s="35">
        <v>5</v>
      </c>
      <c r="Y6" s="35">
        <v>266</v>
      </c>
      <c r="Z6" s="36">
        <v>83.567567567567565</v>
      </c>
      <c r="AA6" s="37">
        <v>64.636823242784132</v>
      </c>
      <c r="AB6" s="23"/>
    </row>
    <row r="7" spans="1:28" ht="34.5">
      <c r="A7" s="33" t="s">
        <v>782</v>
      </c>
      <c r="B7" s="34">
        <v>48</v>
      </c>
      <c r="C7" s="38">
        <v>0.16666700000000001</v>
      </c>
      <c r="D7" s="38">
        <v>4.9506119999999996</v>
      </c>
      <c r="E7" s="39">
        <v>2.8086202083333331</v>
      </c>
      <c r="F7" s="40">
        <v>0.89324438551491192</v>
      </c>
      <c r="G7" s="23"/>
      <c r="H7" s="33" t="s">
        <v>782</v>
      </c>
      <c r="I7" s="34">
        <v>13</v>
      </c>
      <c r="J7" s="38">
        <v>1.674825</v>
      </c>
      <c r="K7" s="38">
        <v>5.8721050000000004</v>
      </c>
      <c r="L7" s="39">
        <v>3.2612611538461533</v>
      </c>
      <c r="M7" s="40">
        <v>1.207412350844141</v>
      </c>
      <c r="N7" s="23"/>
      <c r="O7" s="33" t="s">
        <v>782</v>
      </c>
      <c r="P7" s="34">
        <v>28</v>
      </c>
      <c r="Q7" s="38">
        <v>0.67796599999999996</v>
      </c>
      <c r="R7" s="38">
        <v>7.6854779999999998</v>
      </c>
      <c r="S7" s="39">
        <v>3.7408366071428576</v>
      </c>
      <c r="T7" s="40">
        <v>1.7672392439115487</v>
      </c>
      <c r="U7" s="23"/>
      <c r="V7" s="33" t="s">
        <v>782</v>
      </c>
      <c r="W7" s="34">
        <v>37</v>
      </c>
      <c r="X7" s="38">
        <v>1.660245</v>
      </c>
      <c r="Y7" s="38">
        <v>6.3014989999999997</v>
      </c>
      <c r="Z7" s="39">
        <v>3.6841150000000007</v>
      </c>
      <c r="AA7" s="40">
        <v>1.3773790285606853</v>
      </c>
      <c r="AB7" s="23"/>
    </row>
    <row r="8" spans="1:28" ht="23">
      <c r="A8" s="33" t="s">
        <v>783</v>
      </c>
      <c r="B8" s="34">
        <v>48</v>
      </c>
      <c r="C8" s="38">
        <v>9.3908994598270899E-4</v>
      </c>
      <c r="D8" s="38">
        <v>2.8571428571428598E-2</v>
      </c>
      <c r="E8" s="39">
        <v>7.9449552077322395E-3</v>
      </c>
      <c r="F8" s="40">
        <v>5.5642199471382285E-3</v>
      </c>
      <c r="G8" s="23"/>
      <c r="H8" s="33" t="s">
        <v>783</v>
      </c>
      <c r="I8" s="34">
        <v>13</v>
      </c>
      <c r="J8" s="38">
        <v>1.1066415322987799E-3</v>
      </c>
      <c r="K8" s="38">
        <v>3.6559139784946203E-2</v>
      </c>
      <c r="L8" s="39">
        <v>7.7575992183377875E-3</v>
      </c>
      <c r="M8" s="40">
        <v>9.5952348115009561E-3</v>
      </c>
      <c r="N8" s="23"/>
      <c r="O8" s="33" t="s">
        <v>783</v>
      </c>
      <c r="P8" s="34">
        <v>28</v>
      </c>
      <c r="Q8" s="38">
        <v>5.5349377000675905E-4</v>
      </c>
      <c r="R8" s="38">
        <v>1.85185185185185E-2</v>
      </c>
      <c r="S8" s="39">
        <v>2.4479491906041597E-3</v>
      </c>
      <c r="T8" s="40">
        <v>3.3914509511663248E-3</v>
      </c>
      <c r="U8" s="23"/>
      <c r="V8" s="33" t="s">
        <v>783</v>
      </c>
      <c r="W8" s="34">
        <v>37</v>
      </c>
      <c r="X8" s="38">
        <v>9.02386876837607E-4</v>
      </c>
      <c r="Y8" s="38">
        <v>5.1282051282051301E-2</v>
      </c>
      <c r="Z8" s="39">
        <v>5.7064206438379728E-3</v>
      </c>
      <c r="AA8" s="40">
        <v>8.7582295802996687E-3</v>
      </c>
      <c r="AB8" s="23"/>
    </row>
    <row r="9" spans="1:28" ht="23">
      <c r="A9" s="33" t="s">
        <v>784</v>
      </c>
      <c r="B9" s="34">
        <v>48</v>
      </c>
      <c r="C9" s="35">
        <v>1</v>
      </c>
      <c r="D9" s="35">
        <v>314</v>
      </c>
      <c r="E9" s="36">
        <v>16.875000000000004</v>
      </c>
      <c r="F9" s="37">
        <v>47.570608215130555</v>
      </c>
      <c r="G9" s="23"/>
      <c r="H9" s="33" t="s">
        <v>784</v>
      </c>
      <c r="I9" s="34">
        <v>13</v>
      </c>
      <c r="J9" s="35">
        <v>9</v>
      </c>
      <c r="K9" s="35">
        <v>91</v>
      </c>
      <c r="L9" s="36">
        <v>23.923076923076923</v>
      </c>
      <c r="M9" s="37">
        <v>21.301257938055908</v>
      </c>
      <c r="N9" s="23"/>
      <c r="O9" s="33" t="s">
        <v>784</v>
      </c>
      <c r="P9" s="34">
        <v>28</v>
      </c>
      <c r="Q9" s="35">
        <v>2</v>
      </c>
      <c r="R9" s="35">
        <v>49</v>
      </c>
      <c r="S9" s="36">
        <v>23.535714285714288</v>
      </c>
      <c r="T9" s="37">
        <v>11.522866614972813</v>
      </c>
      <c r="U9" s="23"/>
      <c r="V9" s="33" t="s">
        <v>784</v>
      </c>
      <c r="W9" s="34">
        <v>37</v>
      </c>
      <c r="X9" s="35">
        <v>3</v>
      </c>
      <c r="Y9" s="35">
        <v>139</v>
      </c>
      <c r="Z9" s="36">
        <v>21.567567567567565</v>
      </c>
      <c r="AA9" s="37">
        <v>23.921794503177477</v>
      </c>
      <c r="AB9" s="23"/>
    </row>
    <row r="10" spans="1:28" ht="23">
      <c r="A10" s="33" t="s">
        <v>785</v>
      </c>
      <c r="B10" s="34">
        <v>48</v>
      </c>
      <c r="C10" s="35">
        <v>1</v>
      </c>
      <c r="D10" s="35">
        <v>85</v>
      </c>
      <c r="E10" s="36">
        <v>31.229166666666664</v>
      </c>
      <c r="F10" s="37">
        <v>18.827593583404227</v>
      </c>
      <c r="G10" s="23"/>
      <c r="H10" s="33" t="s">
        <v>785</v>
      </c>
      <c r="I10" s="34">
        <v>13</v>
      </c>
      <c r="J10" s="35">
        <v>3</v>
      </c>
      <c r="K10" s="35">
        <v>40</v>
      </c>
      <c r="L10" s="36">
        <v>13.615384615384615</v>
      </c>
      <c r="M10" s="37">
        <v>11.899148859886727</v>
      </c>
      <c r="N10" s="23"/>
      <c r="O10" s="33" t="s">
        <v>785</v>
      </c>
      <c r="P10" s="34">
        <v>28</v>
      </c>
      <c r="Q10" s="35">
        <v>4</v>
      </c>
      <c r="R10" s="35">
        <v>45</v>
      </c>
      <c r="S10" s="36">
        <v>12.964285714285714</v>
      </c>
      <c r="T10" s="37">
        <v>8.9504071616764111</v>
      </c>
      <c r="U10" s="23"/>
      <c r="V10" s="33" t="s">
        <v>785</v>
      </c>
      <c r="W10" s="34">
        <v>37</v>
      </c>
      <c r="X10" s="35">
        <v>3</v>
      </c>
      <c r="Y10" s="35">
        <v>96</v>
      </c>
      <c r="Z10" s="36">
        <v>22.54054054054054</v>
      </c>
      <c r="AA10" s="37">
        <v>21.786329294861588</v>
      </c>
      <c r="AB10" s="23"/>
    </row>
    <row r="11" spans="1:28" ht="57.5">
      <c r="A11" s="33" t="s">
        <v>786</v>
      </c>
      <c r="B11" s="34">
        <v>48</v>
      </c>
      <c r="C11" s="36">
        <v>0</v>
      </c>
      <c r="D11" s="36">
        <v>3061.1867986877801</v>
      </c>
      <c r="E11" s="41">
        <v>155.53368086454529</v>
      </c>
      <c r="F11" s="42">
        <v>431.27739349155155</v>
      </c>
      <c r="G11" s="23"/>
      <c r="H11" s="33" t="s">
        <v>786</v>
      </c>
      <c r="I11" s="34">
        <v>13</v>
      </c>
      <c r="J11" s="36">
        <v>4.3859649122807003</v>
      </c>
      <c r="K11" s="36">
        <v>269.66153845128201</v>
      </c>
      <c r="L11" s="41">
        <v>98.861670772822606</v>
      </c>
      <c r="M11" s="42">
        <v>83.792454545104917</v>
      </c>
      <c r="N11" s="23"/>
      <c r="O11" s="33" t="s">
        <v>786</v>
      </c>
      <c r="P11" s="34">
        <v>28</v>
      </c>
      <c r="Q11" s="36">
        <v>0.296296296296296</v>
      </c>
      <c r="R11" s="36">
        <v>480.79429735030499</v>
      </c>
      <c r="S11" s="41">
        <v>127.68410831679567</v>
      </c>
      <c r="T11" s="42">
        <v>132.46542102803664</v>
      </c>
      <c r="U11" s="23"/>
      <c r="V11" s="33" t="s">
        <v>786</v>
      </c>
      <c r="W11" s="34">
        <v>37</v>
      </c>
      <c r="X11" s="36">
        <v>4.9647887323943696</v>
      </c>
      <c r="Y11" s="36">
        <v>7374.6666670000004</v>
      </c>
      <c r="Z11" s="41">
        <v>482.83210931317245</v>
      </c>
      <c r="AA11" s="42">
        <v>1201.2784126779602</v>
      </c>
      <c r="AB11" s="23"/>
    </row>
    <row r="12" spans="1:28" ht="34.5">
      <c r="A12" s="33" t="s">
        <v>787</v>
      </c>
      <c r="B12" s="34">
        <v>48</v>
      </c>
      <c r="C12" s="38">
        <v>1.3008097560975601E-2</v>
      </c>
      <c r="D12" s="38">
        <v>0.28773655999999997</v>
      </c>
      <c r="E12" s="39">
        <v>0.12580723523556264</v>
      </c>
      <c r="F12" s="40">
        <v>6.7838030122387927E-2</v>
      </c>
      <c r="G12" s="23"/>
      <c r="H12" s="33" t="s">
        <v>787</v>
      </c>
      <c r="I12" s="34">
        <v>13</v>
      </c>
      <c r="J12" s="38">
        <v>1.10856271186441E-2</v>
      </c>
      <c r="K12" s="38">
        <v>0.407515903225806</v>
      </c>
      <c r="L12" s="39">
        <v>9.9188752812334108E-2</v>
      </c>
      <c r="M12" s="40">
        <v>0.11449548921349299</v>
      </c>
      <c r="N12" s="23"/>
      <c r="O12" s="33" t="s">
        <v>787</v>
      </c>
      <c r="P12" s="34">
        <v>28</v>
      </c>
      <c r="Q12" s="38">
        <v>1.8350524271844701E-3</v>
      </c>
      <c r="R12" s="38">
        <v>0.16425551851851899</v>
      </c>
      <c r="S12" s="39">
        <v>2.6027675979387842E-2</v>
      </c>
      <c r="T12" s="40">
        <v>2.9431659642362176E-2</v>
      </c>
      <c r="U12" s="23"/>
      <c r="V12" s="33" t="s">
        <v>787</v>
      </c>
      <c r="W12" s="34">
        <v>37</v>
      </c>
      <c r="X12" s="38">
        <v>5.7751725352112497E-3</v>
      </c>
      <c r="Y12" s="38">
        <v>0.36930167455621299</v>
      </c>
      <c r="Z12" s="39">
        <v>8.652545543616591E-2</v>
      </c>
      <c r="AA12" s="40">
        <v>7.3168520064083781E-2</v>
      </c>
      <c r="AB12" s="23"/>
    </row>
    <row r="13" spans="1:28" ht="46">
      <c r="A13" s="33" t="s">
        <v>788</v>
      </c>
      <c r="B13" s="34">
        <v>48</v>
      </c>
      <c r="C13" s="38">
        <v>9.4848541254125701E-3</v>
      </c>
      <c r="D13" s="38">
        <v>0.31622800000000001</v>
      </c>
      <c r="E13" s="39">
        <v>5.3780389670700174E-2</v>
      </c>
      <c r="F13" s="40">
        <v>4.3538199481820944E-2</v>
      </c>
      <c r="G13" s="23"/>
      <c r="H13" s="33" t="s">
        <v>788</v>
      </c>
      <c r="I13" s="34">
        <v>13</v>
      </c>
      <c r="J13" s="38">
        <v>1.2071435294117701E-2</v>
      </c>
      <c r="K13" s="38">
        <v>0.13656067741935499</v>
      </c>
      <c r="L13" s="39">
        <v>4.1780374209965512E-2</v>
      </c>
      <c r="M13" s="40">
        <v>3.2749433623153176E-2</v>
      </c>
      <c r="N13" s="23"/>
      <c r="O13" s="33" t="s">
        <v>788</v>
      </c>
      <c r="P13" s="34">
        <v>28</v>
      </c>
      <c r="Q13" s="38">
        <v>5.1188038528896702E-3</v>
      </c>
      <c r="R13" s="38">
        <v>6.8167666666666599E-2</v>
      </c>
      <c r="S13" s="39">
        <v>1.8759394516646974E-2</v>
      </c>
      <c r="T13" s="40">
        <v>1.4006342549549619E-2</v>
      </c>
      <c r="U13" s="23"/>
      <c r="V13" s="33" t="s">
        <v>788</v>
      </c>
      <c r="W13" s="34">
        <v>37</v>
      </c>
      <c r="X13" s="38">
        <v>9.1074085510688997E-3</v>
      </c>
      <c r="Y13" s="38">
        <v>0.197151461538462</v>
      </c>
      <c r="Z13" s="39">
        <v>3.4064761604001764E-2</v>
      </c>
      <c r="AA13" s="40">
        <v>3.2572702424187285E-2</v>
      </c>
      <c r="AB13" s="23"/>
    </row>
    <row r="14" spans="1:28" ht="34.5">
      <c r="A14" s="33" t="s">
        <v>789</v>
      </c>
      <c r="B14" s="34">
        <v>48</v>
      </c>
      <c r="C14" s="35">
        <v>1</v>
      </c>
      <c r="D14" s="35">
        <v>1466</v>
      </c>
      <c r="E14" s="36">
        <v>156.79166666666666</v>
      </c>
      <c r="F14" s="37">
        <v>212.96967702781851</v>
      </c>
      <c r="G14" s="23"/>
      <c r="H14" s="33" t="s">
        <v>789</v>
      </c>
      <c r="I14" s="34">
        <v>13</v>
      </c>
      <c r="J14" s="35">
        <v>30</v>
      </c>
      <c r="K14" s="35">
        <v>291</v>
      </c>
      <c r="L14" s="36">
        <v>151.53846153846155</v>
      </c>
      <c r="M14" s="37">
        <v>92.813087604977511</v>
      </c>
      <c r="N14" s="23"/>
      <c r="O14" s="33" t="s">
        <v>789</v>
      </c>
      <c r="P14" s="34">
        <v>28</v>
      </c>
      <c r="Q14" s="35">
        <v>3</v>
      </c>
      <c r="R14" s="35">
        <v>486</v>
      </c>
      <c r="S14" s="36">
        <v>231.28571428571431</v>
      </c>
      <c r="T14" s="37">
        <v>107.35950583000786</v>
      </c>
      <c r="U14" s="23"/>
      <c r="V14" s="33" t="s">
        <v>789</v>
      </c>
      <c r="W14" s="34">
        <v>37</v>
      </c>
      <c r="X14" s="35">
        <v>2</v>
      </c>
      <c r="Y14" s="35">
        <v>490</v>
      </c>
      <c r="Z14" s="36">
        <v>175.8918918918919</v>
      </c>
      <c r="AA14" s="37">
        <v>113.76774190911543</v>
      </c>
      <c r="AB14" s="23"/>
    </row>
    <row r="15" spans="1:28" ht="34.5">
      <c r="A15" s="33" t="s">
        <v>790</v>
      </c>
      <c r="B15" s="34">
        <v>48</v>
      </c>
      <c r="C15" s="35">
        <v>3</v>
      </c>
      <c r="D15" s="35">
        <v>811</v>
      </c>
      <c r="E15" s="36">
        <v>154.75</v>
      </c>
      <c r="F15" s="37">
        <v>138.32947102187404</v>
      </c>
      <c r="G15" s="23"/>
      <c r="H15" s="33" t="s">
        <v>790</v>
      </c>
      <c r="I15" s="34">
        <v>13</v>
      </c>
      <c r="J15" s="35">
        <v>25</v>
      </c>
      <c r="K15" s="35">
        <v>337</v>
      </c>
      <c r="L15" s="36">
        <v>124.53846153846153</v>
      </c>
      <c r="M15" s="37">
        <v>110.46614517927759</v>
      </c>
      <c r="N15" s="23"/>
      <c r="O15" s="33" t="s">
        <v>790</v>
      </c>
      <c r="P15" s="34">
        <v>28</v>
      </c>
      <c r="Q15" s="35">
        <v>5</v>
      </c>
      <c r="R15" s="35">
        <v>563</v>
      </c>
      <c r="S15" s="36">
        <v>233.64285714285717</v>
      </c>
      <c r="T15" s="37">
        <v>105.02035579960267</v>
      </c>
      <c r="U15" s="23"/>
      <c r="V15" s="33" t="s">
        <v>790</v>
      </c>
      <c r="W15" s="34">
        <v>37</v>
      </c>
      <c r="X15" s="35">
        <v>8</v>
      </c>
      <c r="Y15" s="35">
        <v>463</v>
      </c>
      <c r="Z15" s="36">
        <v>209.97297297297297</v>
      </c>
      <c r="AA15" s="37">
        <v>120.54309660091754</v>
      </c>
      <c r="AB15" s="23"/>
    </row>
    <row r="16" spans="1:28" ht="23">
      <c r="A16" s="43" t="s">
        <v>791</v>
      </c>
      <c r="B16" s="44">
        <v>48</v>
      </c>
      <c r="C16" s="45"/>
      <c r="D16" s="45"/>
      <c r="E16" s="45"/>
      <c r="F16" s="46"/>
      <c r="G16" s="23"/>
      <c r="H16" s="43" t="s">
        <v>791</v>
      </c>
      <c r="I16" s="44">
        <v>13</v>
      </c>
      <c r="J16" s="45"/>
      <c r="K16" s="45"/>
      <c r="L16" s="45"/>
      <c r="M16" s="46"/>
      <c r="N16" s="23"/>
      <c r="O16" s="43" t="s">
        <v>791</v>
      </c>
      <c r="P16" s="44">
        <v>28</v>
      </c>
      <c r="Q16" s="45"/>
      <c r="R16" s="45"/>
      <c r="S16" s="45"/>
      <c r="T16" s="46"/>
      <c r="U16" s="23"/>
      <c r="V16" s="43" t="s">
        <v>791</v>
      </c>
      <c r="W16" s="44">
        <v>37</v>
      </c>
      <c r="X16" s="45"/>
      <c r="Y16" s="45"/>
      <c r="Z16" s="45"/>
      <c r="AA16" s="46"/>
      <c r="AB16" s="23"/>
    </row>
    <row r="17" spans="1:28" ht="46">
      <c r="A17" s="67" t="s">
        <v>792</v>
      </c>
      <c r="B17" s="47"/>
      <c r="C17" s="47"/>
      <c r="D17" s="47"/>
      <c r="E17" s="47"/>
      <c r="F17" s="47"/>
      <c r="G17" s="23"/>
      <c r="H17" s="67" t="s">
        <v>794</v>
      </c>
      <c r="I17" s="47"/>
      <c r="J17" s="47"/>
      <c r="K17" s="47"/>
      <c r="L17" s="47"/>
      <c r="M17" s="47"/>
      <c r="N17" s="23"/>
      <c r="O17" s="67" t="s">
        <v>795</v>
      </c>
      <c r="P17" s="47"/>
      <c r="Q17" s="47"/>
      <c r="R17" s="47"/>
      <c r="S17" s="47"/>
      <c r="T17" s="47"/>
      <c r="U17" s="23"/>
      <c r="V17" s="67" t="s">
        <v>796</v>
      </c>
      <c r="W17" s="47"/>
      <c r="X17" s="47"/>
      <c r="Y17" s="47"/>
      <c r="Z17" s="47"/>
      <c r="AA17" s="47"/>
      <c r="AB17" s="23"/>
    </row>
    <row r="19" spans="1:28">
      <c r="B19" s="155" t="s">
        <v>801</v>
      </c>
      <c r="C19" s="155"/>
      <c r="D19" s="155"/>
      <c r="E19" s="155"/>
      <c r="F19" s="155"/>
      <c r="G19" s="155"/>
      <c r="H19" s="155"/>
      <c r="I19" s="155"/>
      <c r="J19" s="155"/>
      <c r="K19" s="155"/>
      <c r="L19" s="155"/>
      <c r="M19" s="155"/>
      <c r="N19" s="155"/>
      <c r="O19" s="155"/>
      <c r="P19" s="23"/>
    </row>
    <row r="20" spans="1:28" ht="58.5">
      <c r="B20" s="68" t="s">
        <v>797</v>
      </c>
      <c r="C20" s="24"/>
      <c r="D20" s="25" t="s">
        <v>779</v>
      </c>
      <c r="E20" s="26" t="s">
        <v>780</v>
      </c>
      <c r="F20" s="26" t="s">
        <v>781</v>
      </c>
      <c r="G20" s="26" t="s">
        <v>782</v>
      </c>
      <c r="H20" s="26" t="s">
        <v>783</v>
      </c>
      <c r="I20" s="26" t="s">
        <v>784</v>
      </c>
      <c r="J20" s="26" t="s">
        <v>785</v>
      </c>
      <c r="K20" s="26" t="s">
        <v>786</v>
      </c>
      <c r="L20" s="26" t="s">
        <v>787</v>
      </c>
      <c r="M20" s="26" t="s">
        <v>788</v>
      </c>
      <c r="N20" s="26" t="s">
        <v>789</v>
      </c>
      <c r="O20" s="27" t="s">
        <v>790</v>
      </c>
      <c r="P20" s="23"/>
    </row>
    <row r="21" spans="1:28">
      <c r="B21" s="48" t="s">
        <v>58</v>
      </c>
      <c r="C21" s="28" t="s">
        <v>777</v>
      </c>
      <c r="D21" s="49">
        <v>173.9375</v>
      </c>
      <c r="E21" s="31">
        <v>446.27083333333337</v>
      </c>
      <c r="F21" s="31">
        <v>56.270833333333314</v>
      </c>
      <c r="G21" s="50">
        <v>2.8086202083333331</v>
      </c>
      <c r="H21" s="50">
        <v>7.9449552077322395E-3</v>
      </c>
      <c r="I21" s="31">
        <v>16.875000000000004</v>
      </c>
      <c r="J21" s="31">
        <v>31.229166666666664</v>
      </c>
      <c r="K21" s="51">
        <v>155.53368086454529</v>
      </c>
      <c r="L21" s="50">
        <v>0.12580723523556264</v>
      </c>
      <c r="M21" s="50">
        <v>5.3780389670700174E-2</v>
      </c>
      <c r="N21" s="31">
        <v>156.79166666666666</v>
      </c>
      <c r="O21" s="52">
        <v>154.75</v>
      </c>
      <c r="P21" s="23"/>
    </row>
    <row r="22" spans="1:28">
      <c r="B22" s="33"/>
      <c r="C22" s="33" t="s">
        <v>774</v>
      </c>
      <c r="D22" s="34">
        <v>48</v>
      </c>
      <c r="E22" s="35">
        <v>48</v>
      </c>
      <c r="F22" s="35">
        <v>48</v>
      </c>
      <c r="G22" s="35">
        <v>48</v>
      </c>
      <c r="H22" s="35">
        <v>48</v>
      </c>
      <c r="I22" s="35">
        <v>48</v>
      </c>
      <c r="J22" s="35">
        <v>48</v>
      </c>
      <c r="K22" s="35">
        <v>48</v>
      </c>
      <c r="L22" s="35">
        <v>48</v>
      </c>
      <c r="M22" s="35">
        <v>48</v>
      </c>
      <c r="N22" s="35">
        <v>48</v>
      </c>
      <c r="O22" s="53">
        <v>48</v>
      </c>
      <c r="P22" s="23"/>
    </row>
    <row r="23" spans="1:28" ht="23">
      <c r="B23" s="54"/>
      <c r="C23" s="54" t="s">
        <v>778</v>
      </c>
      <c r="D23" s="55">
        <v>217.76030217219954</v>
      </c>
      <c r="E23" s="56">
        <v>389.23759300979231</v>
      </c>
      <c r="F23" s="56">
        <v>53.506706512772503</v>
      </c>
      <c r="G23" s="57">
        <v>0.89324438551491192</v>
      </c>
      <c r="H23" s="57">
        <v>5.5642199471382285E-3</v>
      </c>
      <c r="I23" s="56">
        <v>47.570608215130555</v>
      </c>
      <c r="J23" s="56">
        <v>18.827593583404227</v>
      </c>
      <c r="K23" s="58">
        <v>431.27739349155155</v>
      </c>
      <c r="L23" s="57">
        <v>6.7838030122387927E-2</v>
      </c>
      <c r="M23" s="57">
        <v>4.3538199481820944E-2</v>
      </c>
      <c r="N23" s="56">
        <v>212.96967702781851</v>
      </c>
      <c r="O23" s="59">
        <v>138.32947102187404</v>
      </c>
      <c r="P23" s="23"/>
    </row>
    <row r="24" spans="1:28">
      <c r="B24" s="54" t="s">
        <v>798</v>
      </c>
      <c r="C24" s="33" t="s">
        <v>777</v>
      </c>
      <c r="D24" s="60">
        <v>197.61538461538464</v>
      </c>
      <c r="E24" s="36">
        <v>298</v>
      </c>
      <c r="F24" s="36">
        <v>75.538461538461547</v>
      </c>
      <c r="G24" s="39">
        <v>3.2612611538461533</v>
      </c>
      <c r="H24" s="39">
        <v>7.7575992183377875E-3</v>
      </c>
      <c r="I24" s="36">
        <v>23.923076923076923</v>
      </c>
      <c r="J24" s="36">
        <v>13.615384615384615</v>
      </c>
      <c r="K24" s="41">
        <v>98.861670772822606</v>
      </c>
      <c r="L24" s="39">
        <v>9.9188752812334108E-2</v>
      </c>
      <c r="M24" s="39">
        <v>4.1780374209965512E-2</v>
      </c>
      <c r="N24" s="36">
        <v>151.53846153846155</v>
      </c>
      <c r="O24" s="61">
        <v>124.53846153846153</v>
      </c>
      <c r="P24" s="23"/>
    </row>
    <row r="25" spans="1:28">
      <c r="B25" s="33"/>
      <c r="C25" s="33" t="s">
        <v>774</v>
      </c>
      <c r="D25" s="34">
        <v>13</v>
      </c>
      <c r="E25" s="35">
        <v>13</v>
      </c>
      <c r="F25" s="35">
        <v>13</v>
      </c>
      <c r="G25" s="35">
        <v>13</v>
      </c>
      <c r="H25" s="35">
        <v>13</v>
      </c>
      <c r="I25" s="35">
        <v>13</v>
      </c>
      <c r="J25" s="35">
        <v>13</v>
      </c>
      <c r="K25" s="35">
        <v>13</v>
      </c>
      <c r="L25" s="35">
        <v>13</v>
      </c>
      <c r="M25" s="35">
        <v>13</v>
      </c>
      <c r="N25" s="35">
        <v>13</v>
      </c>
      <c r="O25" s="53">
        <v>13</v>
      </c>
      <c r="P25" s="23"/>
    </row>
    <row r="26" spans="1:28" ht="23">
      <c r="B26" s="54"/>
      <c r="C26" s="54" t="s">
        <v>778</v>
      </c>
      <c r="D26" s="55">
        <v>137.05627704312954</v>
      </c>
      <c r="E26" s="56">
        <v>209.67713275414656</v>
      </c>
      <c r="F26" s="56">
        <v>69.428158774154667</v>
      </c>
      <c r="G26" s="57">
        <v>1.207412350844141</v>
      </c>
      <c r="H26" s="57">
        <v>9.5952348115009561E-3</v>
      </c>
      <c r="I26" s="56">
        <v>21.301257938055908</v>
      </c>
      <c r="J26" s="56">
        <v>11.899148859886727</v>
      </c>
      <c r="K26" s="58">
        <v>83.792454545104917</v>
      </c>
      <c r="L26" s="57">
        <v>0.11449548921349299</v>
      </c>
      <c r="M26" s="57">
        <v>3.2749433623153176E-2</v>
      </c>
      <c r="N26" s="56">
        <v>92.813087604977511</v>
      </c>
      <c r="O26" s="59">
        <v>110.46614517927759</v>
      </c>
      <c r="P26" s="23"/>
    </row>
    <row r="27" spans="1:28" ht="23">
      <c r="B27" s="54" t="s">
        <v>799</v>
      </c>
      <c r="C27" s="33" t="s">
        <v>777</v>
      </c>
      <c r="D27" s="60">
        <v>385.03571428571422</v>
      </c>
      <c r="E27" s="36">
        <v>492.60714285714289</v>
      </c>
      <c r="F27" s="36">
        <v>169.07142857142856</v>
      </c>
      <c r="G27" s="39">
        <v>3.7408366071428576</v>
      </c>
      <c r="H27" s="39">
        <v>2.4479491906041597E-3</v>
      </c>
      <c r="I27" s="36">
        <v>23.535714285714288</v>
      </c>
      <c r="J27" s="36">
        <v>12.964285714285714</v>
      </c>
      <c r="K27" s="41">
        <v>127.68410831679567</v>
      </c>
      <c r="L27" s="39">
        <v>2.6027675979387842E-2</v>
      </c>
      <c r="M27" s="39">
        <v>1.8759394516646974E-2</v>
      </c>
      <c r="N27" s="36">
        <v>231.28571428571431</v>
      </c>
      <c r="O27" s="61">
        <v>233.64285714285717</v>
      </c>
      <c r="P27" s="23"/>
    </row>
    <row r="28" spans="1:28">
      <c r="B28" s="33"/>
      <c r="C28" s="33" t="s">
        <v>774</v>
      </c>
      <c r="D28" s="34">
        <v>28</v>
      </c>
      <c r="E28" s="35">
        <v>28</v>
      </c>
      <c r="F28" s="35">
        <v>28</v>
      </c>
      <c r="G28" s="35">
        <v>28</v>
      </c>
      <c r="H28" s="35">
        <v>28</v>
      </c>
      <c r="I28" s="35">
        <v>28</v>
      </c>
      <c r="J28" s="35">
        <v>28</v>
      </c>
      <c r="K28" s="35">
        <v>28</v>
      </c>
      <c r="L28" s="35">
        <v>28</v>
      </c>
      <c r="M28" s="35">
        <v>28</v>
      </c>
      <c r="N28" s="35">
        <v>28</v>
      </c>
      <c r="O28" s="53">
        <v>28</v>
      </c>
      <c r="P28" s="23"/>
    </row>
    <row r="29" spans="1:28" ht="23">
      <c r="B29" s="54"/>
      <c r="C29" s="54" t="s">
        <v>778</v>
      </c>
      <c r="D29" s="55">
        <v>167.01574158296557</v>
      </c>
      <c r="E29" s="56">
        <v>212.82375585963391</v>
      </c>
      <c r="F29" s="56">
        <v>97.576533522050752</v>
      </c>
      <c r="G29" s="57">
        <v>1.7672392439115487</v>
      </c>
      <c r="H29" s="57">
        <v>3.3914509511663248E-3</v>
      </c>
      <c r="I29" s="56">
        <v>11.522866614972813</v>
      </c>
      <c r="J29" s="56">
        <v>8.9504071616764111</v>
      </c>
      <c r="K29" s="58">
        <v>132.46542102803664</v>
      </c>
      <c r="L29" s="57">
        <v>2.9431659642362176E-2</v>
      </c>
      <c r="M29" s="57">
        <v>1.4006342549549619E-2</v>
      </c>
      <c r="N29" s="56">
        <v>107.35950583000786</v>
      </c>
      <c r="O29" s="59">
        <v>105.02035579960267</v>
      </c>
      <c r="P29" s="23"/>
    </row>
    <row r="30" spans="1:28">
      <c r="B30" s="54" t="s">
        <v>14</v>
      </c>
      <c r="C30" s="33" t="s">
        <v>777</v>
      </c>
      <c r="D30" s="60">
        <v>274.29729729729723</v>
      </c>
      <c r="E30" s="36">
        <v>398.02702702702697</v>
      </c>
      <c r="F30" s="36">
        <v>83.567567567567565</v>
      </c>
      <c r="G30" s="39">
        <v>3.6841150000000007</v>
      </c>
      <c r="H30" s="39">
        <v>5.7064206438379728E-3</v>
      </c>
      <c r="I30" s="36">
        <v>21.567567567567565</v>
      </c>
      <c r="J30" s="36">
        <v>22.54054054054054</v>
      </c>
      <c r="K30" s="41">
        <v>482.83210931317245</v>
      </c>
      <c r="L30" s="39">
        <v>8.652545543616591E-2</v>
      </c>
      <c r="M30" s="39">
        <v>3.4064761604001764E-2</v>
      </c>
      <c r="N30" s="36">
        <v>175.8918918918919</v>
      </c>
      <c r="O30" s="61">
        <v>209.97297297297297</v>
      </c>
      <c r="P30" s="23"/>
    </row>
    <row r="31" spans="1:28">
      <c r="B31" s="33"/>
      <c r="C31" s="33" t="s">
        <v>774</v>
      </c>
      <c r="D31" s="34">
        <v>37</v>
      </c>
      <c r="E31" s="35">
        <v>37</v>
      </c>
      <c r="F31" s="35">
        <v>37</v>
      </c>
      <c r="G31" s="35">
        <v>37</v>
      </c>
      <c r="H31" s="35">
        <v>37</v>
      </c>
      <c r="I31" s="35">
        <v>37</v>
      </c>
      <c r="J31" s="35">
        <v>37</v>
      </c>
      <c r="K31" s="35">
        <v>37</v>
      </c>
      <c r="L31" s="35">
        <v>37</v>
      </c>
      <c r="M31" s="35">
        <v>37</v>
      </c>
      <c r="N31" s="35">
        <v>37</v>
      </c>
      <c r="O31" s="53">
        <v>37</v>
      </c>
      <c r="P31" s="23"/>
    </row>
    <row r="32" spans="1:28" ht="23">
      <c r="B32" s="54"/>
      <c r="C32" s="54" t="s">
        <v>778</v>
      </c>
      <c r="D32" s="55">
        <v>165.95713383362065</v>
      </c>
      <c r="E32" s="56">
        <v>208.33113151989639</v>
      </c>
      <c r="F32" s="56">
        <v>64.636823242784132</v>
      </c>
      <c r="G32" s="57">
        <v>1.3773790285606853</v>
      </c>
      <c r="H32" s="57">
        <v>8.7582295802996687E-3</v>
      </c>
      <c r="I32" s="56">
        <v>23.921794503177477</v>
      </c>
      <c r="J32" s="56">
        <v>21.786329294861588</v>
      </c>
      <c r="K32" s="58">
        <v>1201.2784126779602</v>
      </c>
      <c r="L32" s="57">
        <v>7.3168520064083781E-2</v>
      </c>
      <c r="M32" s="57">
        <v>3.2572702424187285E-2</v>
      </c>
      <c r="N32" s="56">
        <v>113.76774190911543</v>
      </c>
      <c r="O32" s="59">
        <v>120.54309660091754</v>
      </c>
      <c r="P32" s="23"/>
    </row>
    <row r="33" spans="2:16">
      <c r="B33" s="54" t="s">
        <v>800</v>
      </c>
      <c r="C33" s="33" t="s">
        <v>777</v>
      </c>
      <c r="D33" s="60">
        <v>252.76190476190479</v>
      </c>
      <c r="E33" s="36">
        <v>427.10317460317447</v>
      </c>
      <c r="F33" s="36">
        <v>91.341269841269849</v>
      </c>
      <c r="G33" s="39">
        <v>3.3195701984126975</v>
      </c>
      <c r="H33" s="39">
        <v>6.0467204838766707E-3</v>
      </c>
      <c r="I33" s="36">
        <v>20.460317460317455</v>
      </c>
      <c r="J33" s="36">
        <v>22.801587301587293</v>
      </c>
      <c r="K33" s="41">
        <v>239.60921808732152</v>
      </c>
      <c r="L33" s="39">
        <v>8.935252267006627E-2</v>
      </c>
      <c r="M33" s="39">
        <v>3.8970339640772553E-2</v>
      </c>
      <c r="N33" s="36">
        <v>178.41269841269843</v>
      </c>
      <c r="O33" s="61">
        <v>185.38095238095235</v>
      </c>
      <c r="P33" s="23"/>
    </row>
    <row r="34" spans="2:16">
      <c r="B34" s="33"/>
      <c r="C34" s="33" t="s">
        <v>774</v>
      </c>
      <c r="D34" s="34">
        <v>126</v>
      </c>
      <c r="E34" s="35">
        <v>126</v>
      </c>
      <c r="F34" s="35">
        <v>126</v>
      </c>
      <c r="G34" s="35">
        <v>126</v>
      </c>
      <c r="H34" s="35">
        <v>126</v>
      </c>
      <c r="I34" s="35">
        <v>126</v>
      </c>
      <c r="J34" s="35">
        <v>126</v>
      </c>
      <c r="K34" s="35">
        <v>126</v>
      </c>
      <c r="L34" s="35">
        <v>126</v>
      </c>
      <c r="M34" s="35">
        <v>126</v>
      </c>
      <c r="N34" s="35">
        <v>126</v>
      </c>
      <c r="O34" s="53">
        <v>126</v>
      </c>
      <c r="P34" s="23"/>
    </row>
    <row r="35" spans="2:16" ht="23">
      <c r="B35" s="43"/>
      <c r="C35" s="43" t="s">
        <v>778</v>
      </c>
      <c r="D35" s="62">
        <v>200.87032348543391</v>
      </c>
      <c r="E35" s="63">
        <v>294.20389744162333</v>
      </c>
      <c r="F35" s="63">
        <v>81.661463391091658</v>
      </c>
      <c r="G35" s="64">
        <v>1.3566996367573541</v>
      </c>
      <c r="H35" s="64">
        <v>7.0483388051178278E-3</v>
      </c>
      <c r="I35" s="63">
        <v>33.114746151803921</v>
      </c>
      <c r="J35" s="63">
        <v>18.937378843449199</v>
      </c>
      <c r="K35" s="65">
        <v>717.70166035621935</v>
      </c>
      <c r="L35" s="64">
        <v>7.8350352082935198E-2</v>
      </c>
      <c r="M35" s="64">
        <v>3.6705660063477516E-2</v>
      </c>
      <c r="N35" s="63">
        <v>158.0531692736983</v>
      </c>
      <c r="O35" s="66">
        <v>127.98211482189893</v>
      </c>
      <c r="P35" s="23"/>
    </row>
  </sheetData>
  <mergeCells count="5">
    <mergeCell ref="B19:O19"/>
    <mergeCell ref="A2:F2"/>
    <mergeCell ref="H2:M2"/>
    <mergeCell ref="O2:T2"/>
    <mergeCell ref="V2:AA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875E1-CE77-400E-8252-6D56DADD0A77}">
  <dimension ref="B2:T51"/>
  <sheetViews>
    <sheetView workbookViewId="0">
      <selection activeCell="I9" sqref="I9"/>
    </sheetView>
  </sheetViews>
  <sheetFormatPr baseColWidth="10" defaultRowHeight="14.5"/>
  <sheetData>
    <row r="2" spans="2:15">
      <c r="B2" s="156" t="s">
        <v>814</v>
      </c>
      <c r="C2" s="156"/>
      <c r="D2" s="156"/>
      <c r="E2" s="156"/>
      <c r="F2" s="156"/>
      <c r="G2" s="156"/>
      <c r="H2" s="69"/>
      <c r="I2" s="156" t="s">
        <v>814</v>
      </c>
      <c r="J2" s="156"/>
      <c r="K2" s="156"/>
      <c r="L2" s="156"/>
      <c r="M2" s="156"/>
      <c r="N2" s="156"/>
      <c r="O2" s="69"/>
    </row>
    <row r="3" spans="2:15" ht="24">
      <c r="B3" s="70" t="s">
        <v>138</v>
      </c>
      <c r="C3" s="70"/>
      <c r="D3" s="71" t="s">
        <v>802</v>
      </c>
      <c r="E3" s="72" t="s">
        <v>803</v>
      </c>
      <c r="F3" s="72" t="s">
        <v>804</v>
      </c>
      <c r="G3" s="73" t="s">
        <v>805</v>
      </c>
      <c r="H3" s="69"/>
      <c r="I3" s="70" t="s">
        <v>138</v>
      </c>
      <c r="J3" s="70"/>
      <c r="K3" s="71" t="s">
        <v>802</v>
      </c>
      <c r="L3" s="72" t="s">
        <v>803</v>
      </c>
      <c r="M3" s="72" t="s">
        <v>804</v>
      </c>
      <c r="N3" s="73" t="s">
        <v>805</v>
      </c>
      <c r="O3" s="69"/>
    </row>
    <row r="4" spans="2:15">
      <c r="B4" s="74" t="s">
        <v>806</v>
      </c>
      <c r="C4" s="74" t="s">
        <v>58</v>
      </c>
      <c r="D4" s="75">
        <v>36</v>
      </c>
      <c r="E4" s="76">
        <v>45.569620253164558</v>
      </c>
      <c r="F4" s="76">
        <v>45.569620253164558</v>
      </c>
      <c r="G4" s="77">
        <v>45.569620253164558</v>
      </c>
      <c r="H4" s="69"/>
      <c r="I4" s="74" t="s">
        <v>806</v>
      </c>
      <c r="J4" s="74" t="s">
        <v>58</v>
      </c>
      <c r="K4" s="75">
        <v>12</v>
      </c>
      <c r="L4" s="76">
        <v>25.531914893617021</v>
      </c>
      <c r="M4" s="76">
        <v>25.531914893617021</v>
      </c>
      <c r="N4" s="77">
        <v>25.531914893617021</v>
      </c>
      <c r="O4" s="69"/>
    </row>
    <row r="5" spans="2:15">
      <c r="B5" s="78"/>
      <c r="C5" s="78" t="s">
        <v>798</v>
      </c>
      <c r="D5" s="79">
        <v>9</v>
      </c>
      <c r="E5" s="80">
        <v>11.39240506329114</v>
      </c>
      <c r="F5" s="80">
        <v>11.39240506329114</v>
      </c>
      <c r="G5" s="81">
        <v>56.962025316455701</v>
      </c>
      <c r="H5" s="69"/>
      <c r="I5" s="78"/>
      <c r="J5" s="78" t="s">
        <v>798</v>
      </c>
      <c r="K5" s="79">
        <v>4</v>
      </c>
      <c r="L5" s="80">
        <v>8.5106382978723403</v>
      </c>
      <c r="M5" s="80">
        <v>8.5106382978723403</v>
      </c>
      <c r="N5" s="81">
        <v>34.042553191489361</v>
      </c>
      <c r="O5" s="69"/>
    </row>
    <row r="6" spans="2:15" ht="23">
      <c r="B6" s="78"/>
      <c r="C6" s="78" t="s">
        <v>799</v>
      </c>
      <c r="D6" s="79">
        <v>8</v>
      </c>
      <c r="E6" s="80">
        <v>10.126582278481013</v>
      </c>
      <c r="F6" s="80">
        <v>10.126582278481013</v>
      </c>
      <c r="G6" s="81">
        <v>67.088607594936718</v>
      </c>
      <c r="H6" s="69"/>
      <c r="I6" s="78"/>
      <c r="J6" s="78" t="s">
        <v>799</v>
      </c>
      <c r="K6" s="79">
        <v>20</v>
      </c>
      <c r="L6" s="80">
        <v>42.553191489361701</v>
      </c>
      <c r="M6" s="80">
        <v>42.553191489361701</v>
      </c>
      <c r="N6" s="81">
        <v>76.59574468085107</v>
      </c>
      <c r="O6" s="69"/>
    </row>
    <row r="7" spans="2:15">
      <c r="B7" s="78"/>
      <c r="C7" s="78" t="s">
        <v>14</v>
      </c>
      <c r="D7" s="79">
        <v>26</v>
      </c>
      <c r="E7" s="80">
        <v>32.911392405063289</v>
      </c>
      <c r="F7" s="80">
        <v>32.911392405063289</v>
      </c>
      <c r="G7" s="81">
        <v>100</v>
      </c>
      <c r="H7" s="69"/>
      <c r="I7" s="78"/>
      <c r="J7" s="78" t="s">
        <v>14</v>
      </c>
      <c r="K7" s="79">
        <v>11</v>
      </c>
      <c r="L7" s="80">
        <v>23.404255319148938</v>
      </c>
      <c r="M7" s="80">
        <v>23.404255319148938</v>
      </c>
      <c r="N7" s="81">
        <v>100</v>
      </c>
      <c r="O7" s="69"/>
    </row>
    <row r="8" spans="2:15">
      <c r="B8" s="82"/>
      <c r="C8" s="82" t="s">
        <v>800</v>
      </c>
      <c r="D8" s="83">
        <v>79</v>
      </c>
      <c r="E8" s="84">
        <v>100</v>
      </c>
      <c r="F8" s="84">
        <v>100</v>
      </c>
      <c r="G8" s="85"/>
      <c r="H8" s="69"/>
      <c r="I8" s="82"/>
      <c r="J8" s="82" t="s">
        <v>800</v>
      </c>
      <c r="K8" s="83">
        <v>47</v>
      </c>
      <c r="L8" s="84">
        <v>100</v>
      </c>
      <c r="M8" s="84">
        <v>100</v>
      </c>
      <c r="N8" s="85"/>
      <c r="O8" s="69"/>
    </row>
    <row r="9" spans="2:15" ht="46">
      <c r="B9" s="87" t="s">
        <v>807</v>
      </c>
      <c r="C9" s="86"/>
      <c r="D9" s="86"/>
      <c r="E9" s="86"/>
      <c r="F9" s="86"/>
      <c r="G9" s="86"/>
      <c r="H9" s="69"/>
      <c r="I9" s="87" t="s">
        <v>816</v>
      </c>
      <c r="J9" s="86"/>
      <c r="K9" s="86"/>
      <c r="L9" s="86"/>
      <c r="M9" s="86"/>
      <c r="N9" s="86"/>
      <c r="O9" s="69"/>
    </row>
    <row r="10" spans="2:15">
      <c r="B10" s="69"/>
      <c r="C10" s="69"/>
      <c r="D10" s="69"/>
      <c r="E10" s="69"/>
      <c r="F10" s="69"/>
      <c r="G10" s="69"/>
      <c r="H10" s="69"/>
      <c r="I10" s="69"/>
      <c r="J10" s="69"/>
      <c r="K10" s="69"/>
      <c r="L10" s="69"/>
      <c r="M10" s="69"/>
      <c r="N10" s="69"/>
      <c r="O10" s="69"/>
    </row>
    <row r="11" spans="2:15" ht="22.5" customHeight="1">
      <c r="B11" s="156" t="s">
        <v>815</v>
      </c>
      <c r="C11" s="156"/>
      <c r="D11" s="156"/>
      <c r="E11" s="156"/>
      <c r="F11" s="156"/>
      <c r="G11" s="156"/>
      <c r="H11" s="69"/>
      <c r="I11" s="156" t="s">
        <v>815</v>
      </c>
      <c r="J11" s="156"/>
      <c r="K11" s="156"/>
      <c r="L11" s="156"/>
      <c r="M11" s="156"/>
      <c r="N11" s="156"/>
      <c r="O11" s="69"/>
    </row>
    <row r="12" spans="2:15" ht="24">
      <c r="B12" s="70" t="s">
        <v>138</v>
      </c>
      <c r="C12" s="70"/>
      <c r="D12" s="71" t="s">
        <v>802</v>
      </c>
      <c r="E12" s="72" t="s">
        <v>803</v>
      </c>
      <c r="F12" s="72" t="s">
        <v>804</v>
      </c>
      <c r="G12" s="73" t="s">
        <v>805</v>
      </c>
      <c r="H12" s="69"/>
      <c r="I12" s="70" t="s">
        <v>138</v>
      </c>
      <c r="J12" s="70"/>
      <c r="K12" s="71" t="s">
        <v>802</v>
      </c>
      <c r="L12" s="72" t="s">
        <v>803</v>
      </c>
      <c r="M12" s="72" t="s">
        <v>804</v>
      </c>
      <c r="N12" s="73" t="s">
        <v>805</v>
      </c>
      <c r="O12" s="69"/>
    </row>
    <row r="13" spans="2:15">
      <c r="B13" s="74" t="s">
        <v>806</v>
      </c>
      <c r="C13" s="74" t="s">
        <v>808</v>
      </c>
      <c r="D13" s="75">
        <v>23</v>
      </c>
      <c r="E13" s="76">
        <v>29.11392405063291</v>
      </c>
      <c r="F13" s="76">
        <v>29.11392405063291</v>
      </c>
      <c r="G13" s="77">
        <v>29.11392405063291</v>
      </c>
      <c r="H13" s="69"/>
      <c r="I13" s="74" t="s">
        <v>806</v>
      </c>
      <c r="J13" s="74" t="s">
        <v>808</v>
      </c>
      <c r="K13" s="75">
        <v>16</v>
      </c>
      <c r="L13" s="76">
        <v>34.042553191489361</v>
      </c>
      <c r="M13" s="76">
        <v>34.042553191489361</v>
      </c>
      <c r="N13" s="77">
        <v>34.042553191489361</v>
      </c>
      <c r="O13" s="69"/>
    </row>
    <row r="14" spans="2:15">
      <c r="B14" s="78"/>
      <c r="C14" s="78" t="s">
        <v>809</v>
      </c>
      <c r="D14" s="79">
        <v>12</v>
      </c>
      <c r="E14" s="80">
        <v>15.18987341772152</v>
      </c>
      <c r="F14" s="80">
        <v>15.18987341772152</v>
      </c>
      <c r="G14" s="81">
        <v>44.303797468354425</v>
      </c>
      <c r="H14" s="69"/>
      <c r="I14" s="78"/>
      <c r="J14" s="78" t="s">
        <v>809</v>
      </c>
      <c r="K14" s="79">
        <v>7</v>
      </c>
      <c r="L14" s="80">
        <v>14.893617021276595</v>
      </c>
      <c r="M14" s="80">
        <v>14.893617021276595</v>
      </c>
      <c r="N14" s="81">
        <v>48.936170212765958</v>
      </c>
      <c r="O14" s="69"/>
    </row>
    <row r="15" spans="2:15" ht="23">
      <c r="B15" s="78"/>
      <c r="C15" s="78" t="s">
        <v>810</v>
      </c>
      <c r="D15" s="79">
        <v>10</v>
      </c>
      <c r="E15" s="80">
        <v>12.658227848101266</v>
      </c>
      <c r="F15" s="80">
        <v>12.658227848101266</v>
      </c>
      <c r="G15" s="81">
        <v>56.962025316455701</v>
      </c>
      <c r="H15" s="69"/>
      <c r="I15" s="78"/>
      <c r="J15" s="78" t="s">
        <v>810</v>
      </c>
      <c r="K15" s="79">
        <v>9</v>
      </c>
      <c r="L15" s="80">
        <v>19.148936170212767</v>
      </c>
      <c r="M15" s="80">
        <v>19.148936170212767</v>
      </c>
      <c r="N15" s="81">
        <v>68.085106382978722</v>
      </c>
      <c r="O15" s="69"/>
    </row>
    <row r="16" spans="2:15">
      <c r="B16" s="78"/>
      <c r="C16" s="78" t="s">
        <v>811</v>
      </c>
      <c r="D16" s="79">
        <v>19</v>
      </c>
      <c r="E16" s="80">
        <v>24.050632911392405</v>
      </c>
      <c r="F16" s="80">
        <v>24.050632911392405</v>
      </c>
      <c r="G16" s="81">
        <v>82.278481012658233</v>
      </c>
      <c r="H16" s="69"/>
      <c r="I16" s="78"/>
      <c r="J16" s="78" t="s">
        <v>811</v>
      </c>
      <c r="K16" s="79">
        <v>5</v>
      </c>
      <c r="L16" s="80">
        <v>10.638297872340425</v>
      </c>
      <c r="M16" s="80">
        <v>10.638297872340425</v>
      </c>
      <c r="N16" s="81">
        <v>78.723404255319153</v>
      </c>
      <c r="O16" s="69"/>
    </row>
    <row r="17" spans="2:20">
      <c r="B17" s="78"/>
      <c r="C17" s="78" t="s">
        <v>812</v>
      </c>
      <c r="D17" s="79">
        <v>6</v>
      </c>
      <c r="E17" s="80">
        <v>7.59493670886076</v>
      </c>
      <c r="F17" s="80">
        <v>7.59493670886076</v>
      </c>
      <c r="G17" s="81">
        <v>89.87341772151899</v>
      </c>
      <c r="H17" s="69"/>
      <c r="I17" s="78"/>
      <c r="J17" s="78" t="s">
        <v>812</v>
      </c>
      <c r="K17" s="79">
        <v>6</v>
      </c>
      <c r="L17" s="80">
        <v>12.76595744680851</v>
      </c>
      <c r="M17" s="80">
        <v>12.76595744680851</v>
      </c>
      <c r="N17" s="81">
        <v>91.489361702127653</v>
      </c>
      <c r="O17" s="69"/>
    </row>
    <row r="18" spans="2:20">
      <c r="B18" s="78"/>
      <c r="C18" s="78" t="s">
        <v>813</v>
      </c>
      <c r="D18" s="79">
        <v>8</v>
      </c>
      <c r="E18" s="80">
        <v>10.126582278481013</v>
      </c>
      <c r="F18" s="80">
        <v>10.126582278481013</v>
      </c>
      <c r="G18" s="81">
        <v>100</v>
      </c>
      <c r="H18" s="69"/>
      <c r="I18" s="78"/>
      <c r="J18" s="78" t="s">
        <v>813</v>
      </c>
      <c r="K18" s="79">
        <v>4</v>
      </c>
      <c r="L18" s="80">
        <v>8.5106382978723403</v>
      </c>
      <c r="M18" s="80">
        <v>8.5106382978723403</v>
      </c>
      <c r="N18" s="81">
        <v>100</v>
      </c>
      <c r="O18" s="69"/>
    </row>
    <row r="19" spans="2:20">
      <c r="B19" s="82"/>
      <c r="C19" s="82" t="s">
        <v>800</v>
      </c>
      <c r="D19" s="83">
        <v>79</v>
      </c>
      <c r="E19" s="84">
        <v>100</v>
      </c>
      <c r="F19" s="84">
        <v>100</v>
      </c>
      <c r="G19" s="85"/>
      <c r="H19" s="69"/>
      <c r="I19" s="82"/>
      <c r="J19" s="82" t="s">
        <v>800</v>
      </c>
      <c r="K19" s="83">
        <v>47</v>
      </c>
      <c r="L19" s="84">
        <v>100</v>
      </c>
      <c r="M19" s="84">
        <v>100</v>
      </c>
      <c r="N19" s="85"/>
      <c r="O19" s="69"/>
    </row>
    <row r="20" spans="2:20" ht="46">
      <c r="B20" s="87" t="s">
        <v>807</v>
      </c>
      <c r="C20" s="86"/>
      <c r="D20" s="86"/>
      <c r="E20" s="86"/>
      <c r="F20" s="86"/>
      <c r="G20" s="86"/>
      <c r="H20" s="69"/>
      <c r="I20" s="87" t="s">
        <v>816</v>
      </c>
      <c r="J20" s="86"/>
      <c r="K20" s="86"/>
      <c r="L20" s="86"/>
      <c r="M20" s="86"/>
      <c r="N20" s="86"/>
      <c r="O20" s="69"/>
    </row>
    <row r="21" spans="2:20">
      <c r="H21" s="69"/>
    </row>
    <row r="22" spans="2:20">
      <c r="B22" s="160" t="s">
        <v>822</v>
      </c>
      <c r="C22" s="160"/>
      <c r="D22" s="160"/>
      <c r="E22" s="160"/>
      <c r="F22" s="160"/>
      <c r="G22" s="160"/>
    </row>
    <row r="24" spans="2:20">
      <c r="B24" s="156" t="s">
        <v>817</v>
      </c>
      <c r="C24" s="156"/>
      <c r="D24" s="156"/>
      <c r="E24" s="156"/>
      <c r="F24" s="156"/>
      <c r="G24" s="156"/>
      <c r="H24" s="69"/>
      <c r="I24" s="156" t="s">
        <v>823</v>
      </c>
      <c r="J24" s="156"/>
      <c r="K24" s="156"/>
      <c r="L24" s="156"/>
      <c r="M24" s="156"/>
      <c r="N24" s="156"/>
      <c r="O24" s="156"/>
      <c r="P24" s="156"/>
      <c r="Q24" s="156"/>
      <c r="R24" s="156"/>
      <c r="S24" s="156"/>
      <c r="T24" s="69"/>
    </row>
    <row r="25" spans="2:20" ht="35.5">
      <c r="B25" s="70" t="s">
        <v>818</v>
      </c>
      <c r="C25" s="70"/>
      <c r="D25" s="71" t="s">
        <v>774</v>
      </c>
      <c r="E25" s="72" t="s">
        <v>777</v>
      </c>
      <c r="F25" s="72" t="s">
        <v>778</v>
      </c>
      <c r="G25" s="73" t="s">
        <v>819</v>
      </c>
      <c r="H25" s="69"/>
      <c r="I25" s="113" t="s">
        <v>138</v>
      </c>
      <c r="J25" s="157"/>
      <c r="K25" s="158" t="s">
        <v>824</v>
      </c>
      <c r="L25" s="159"/>
      <c r="M25" s="114" t="s">
        <v>825</v>
      </c>
      <c r="N25" s="114"/>
      <c r="O25" s="114"/>
      <c r="P25" s="114"/>
      <c r="Q25" s="114"/>
      <c r="R25" s="114"/>
      <c r="S25" s="115"/>
      <c r="T25" s="69"/>
    </row>
    <row r="26" spans="2:20" ht="47">
      <c r="B26" s="88" t="s">
        <v>779</v>
      </c>
      <c r="C26" s="74" t="s">
        <v>820</v>
      </c>
      <c r="D26" s="75">
        <v>79</v>
      </c>
      <c r="E26" s="89">
        <v>235.79746835443038</v>
      </c>
      <c r="F26" s="90">
        <v>221.79803586023326</v>
      </c>
      <c r="G26" s="91">
        <v>24.954228659550477</v>
      </c>
      <c r="H26" s="69"/>
      <c r="I26" s="113"/>
      <c r="J26" s="157"/>
      <c r="K26" s="158" t="s">
        <v>826</v>
      </c>
      <c r="L26" s="159" t="s">
        <v>827</v>
      </c>
      <c r="M26" s="114" t="s">
        <v>28</v>
      </c>
      <c r="N26" s="114" t="s">
        <v>828</v>
      </c>
      <c r="O26" s="114" t="s">
        <v>829</v>
      </c>
      <c r="P26" s="114" t="s">
        <v>830</v>
      </c>
      <c r="Q26" s="114" t="s">
        <v>831</v>
      </c>
      <c r="R26" s="114" t="s">
        <v>832</v>
      </c>
      <c r="S26" s="115"/>
      <c r="T26" s="69"/>
    </row>
    <row r="27" spans="2:20" ht="23">
      <c r="B27" s="92"/>
      <c r="C27" s="92" t="s">
        <v>821</v>
      </c>
      <c r="D27" s="93">
        <v>47</v>
      </c>
      <c r="E27" s="94">
        <v>281.27659574468083</v>
      </c>
      <c r="F27" s="95">
        <v>157.80418550238821</v>
      </c>
      <c r="G27" s="96">
        <v>23.018106176638032</v>
      </c>
      <c r="H27" s="69"/>
      <c r="I27" s="70"/>
      <c r="J27" s="70"/>
      <c r="K27" s="71"/>
      <c r="L27" s="72"/>
      <c r="M27" s="72"/>
      <c r="N27" s="72"/>
      <c r="O27" s="72"/>
      <c r="P27" s="72"/>
      <c r="Q27" s="72"/>
      <c r="R27" s="72" t="s">
        <v>833</v>
      </c>
      <c r="S27" s="73" t="s">
        <v>834</v>
      </c>
      <c r="T27" s="69"/>
    </row>
    <row r="28" spans="2:20" ht="34.5">
      <c r="B28" s="92" t="s">
        <v>780</v>
      </c>
      <c r="C28" s="78" t="s">
        <v>820</v>
      </c>
      <c r="D28" s="79">
        <v>79</v>
      </c>
      <c r="E28" s="97">
        <v>400.37974683544303</v>
      </c>
      <c r="F28" s="98">
        <v>330.62319957524306</v>
      </c>
      <c r="G28" s="99">
        <v>37.198016160755607</v>
      </c>
      <c r="H28" s="69"/>
      <c r="I28" s="88" t="s">
        <v>779</v>
      </c>
      <c r="J28" s="74" t="s">
        <v>835</v>
      </c>
      <c r="K28" s="116">
        <v>8.3706263535065162E-2</v>
      </c>
      <c r="L28" s="90">
        <v>0.77281941416786415</v>
      </c>
      <c r="M28" s="90">
        <v>-1.2315995855298509</v>
      </c>
      <c r="N28" s="117">
        <v>124</v>
      </c>
      <c r="O28" s="90">
        <v>0.22042927414047722</v>
      </c>
      <c r="P28" s="90">
        <v>-45.479127390250454</v>
      </c>
      <c r="Q28" s="90">
        <v>36.926877797449656</v>
      </c>
      <c r="R28" s="90">
        <v>-118.56776238302406</v>
      </c>
      <c r="S28" s="91">
        <v>27.609507602523152</v>
      </c>
      <c r="T28" s="69"/>
    </row>
    <row r="29" spans="2:20" ht="46">
      <c r="B29" s="92"/>
      <c r="C29" s="92" t="s">
        <v>821</v>
      </c>
      <c r="D29" s="93">
        <v>47</v>
      </c>
      <c r="E29" s="94">
        <v>472.02127659574467</v>
      </c>
      <c r="F29" s="95">
        <v>215.78637678739253</v>
      </c>
      <c r="G29" s="96">
        <v>31.475678015454481</v>
      </c>
      <c r="H29" s="69"/>
      <c r="I29" s="92"/>
      <c r="J29" s="92" t="s">
        <v>836</v>
      </c>
      <c r="K29" s="118"/>
      <c r="L29" s="119"/>
      <c r="M29" s="95">
        <v>-1.3396237853847581</v>
      </c>
      <c r="N29" s="95">
        <v>119.95213991029587</v>
      </c>
      <c r="O29" s="95">
        <v>0.1829002052605822</v>
      </c>
      <c r="P29" s="95">
        <v>-45.479127390250454</v>
      </c>
      <c r="Q29" s="95">
        <v>33.94917878170417</v>
      </c>
      <c r="R29" s="95">
        <v>-112.69641183917463</v>
      </c>
      <c r="S29" s="96">
        <v>21.738157058673721</v>
      </c>
      <c r="T29" s="69"/>
    </row>
    <row r="30" spans="2:20" ht="34.5">
      <c r="B30" s="92" t="s">
        <v>781</v>
      </c>
      <c r="C30" s="78" t="s">
        <v>820</v>
      </c>
      <c r="D30" s="79">
        <v>79</v>
      </c>
      <c r="E30" s="97">
        <v>80.139240506329116</v>
      </c>
      <c r="F30" s="98">
        <v>78.625489143187636</v>
      </c>
      <c r="G30" s="99">
        <v>8.8460586539390853</v>
      </c>
      <c r="H30" s="69"/>
      <c r="I30" s="92" t="s">
        <v>780</v>
      </c>
      <c r="J30" s="78" t="s">
        <v>835</v>
      </c>
      <c r="K30" s="120">
        <v>1.9226700597571722</v>
      </c>
      <c r="L30" s="98">
        <v>0.16805048330451197</v>
      </c>
      <c r="M30" s="98">
        <v>-1.3258866353267735</v>
      </c>
      <c r="N30" s="121">
        <v>124</v>
      </c>
      <c r="O30" s="98">
        <v>0.1873145401082742</v>
      </c>
      <c r="P30" s="98">
        <v>-71.641529760301637</v>
      </c>
      <c r="Q30" s="98">
        <v>54.032922462217222</v>
      </c>
      <c r="R30" s="98">
        <v>-178.58781883179694</v>
      </c>
      <c r="S30" s="99">
        <v>35.304759311193664</v>
      </c>
      <c r="T30" s="69"/>
    </row>
    <row r="31" spans="2:20" ht="46">
      <c r="B31" s="92"/>
      <c r="C31" s="92" t="s">
        <v>821</v>
      </c>
      <c r="D31" s="93">
        <v>47</v>
      </c>
      <c r="E31" s="94">
        <v>110.17021276595744</v>
      </c>
      <c r="F31" s="95">
        <v>84.029580492704085</v>
      </c>
      <c r="G31" s="96">
        <v>12.256974044139927</v>
      </c>
      <c r="H31" s="69"/>
      <c r="I31" s="92"/>
      <c r="J31" s="92" t="s">
        <v>836</v>
      </c>
      <c r="K31" s="118"/>
      <c r="L31" s="119"/>
      <c r="M31" s="95">
        <v>-1.4702355823007764</v>
      </c>
      <c r="N31" s="95">
        <v>122.87218587390529</v>
      </c>
      <c r="O31" s="95">
        <v>0.14405404548009534</v>
      </c>
      <c r="P31" s="95">
        <v>-71.641529760301637</v>
      </c>
      <c r="Q31" s="95">
        <v>48.72792539015385</v>
      </c>
      <c r="R31" s="95">
        <v>-168.09646705782106</v>
      </c>
      <c r="S31" s="96">
        <v>24.813407537217785</v>
      </c>
      <c r="T31" s="69"/>
    </row>
    <row r="32" spans="2:20" ht="34.5">
      <c r="B32" s="92" t="s">
        <v>782</v>
      </c>
      <c r="C32" s="78" t="s">
        <v>820</v>
      </c>
      <c r="D32" s="79">
        <v>79</v>
      </c>
      <c r="E32" s="100">
        <v>3.0945313797468348</v>
      </c>
      <c r="F32" s="101">
        <v>1.2215113112763254</v>
      </c>
      <c r="G32" s="102">
        <v>0.13743075971612759</v>
      </c>
      <c r="H32" s="69"/>
      <c r="I32" s="92" t="s">
        <v>781</v>
      </c>
      <c r="J32" s="78" t="s">
        <v>835</v>
      </c>
      <c r="K32" s="120">
        <v>1.309961921059146</v>
      </c>
      <c r="L32" s="98">
        <v>0.25460599884389573</v>
      </c>
      <c r="M32" s="98">
        <v>-2.0207899788848831</v>
      </c>
      <c r="N32" s="121">
        <v>124</v>
      </c>
      <c r="O32" s="98">
        <v>4.545526412919329E-2</v>
      </c>
      <c r="P32" s="98">
        <v>-30.030972259628328</v>
      </c>
      <c r="Q32" s="98">
        <v>14.861006128009448</v>
      </c>
      <c r="R32" s="98">
        <v>-59.445066201533983</v>
      </c>
      <c r="S32" s="99">
        <v>-0.61687831772267288</v>
      </c>
      <c r="T32" s="69"/>
    </row>
    <row r="33" spans="2:20" ht="46">
      <c r="B33" s="92"/>
      <c r="C33" s="92" t="s">
        <v>821</v>
      </c>
      <c r="D33" s="93">
        <v>47</v>
      </c>
      <c r="E33" s="103">
        <v>3.697826936170213</v>
      </c>
      <c r="F33" s="104">
        <v>1.4961602920815902</v>
      </c>
      <c r="G33" s="105">
        <v>0.21823740828396859</v>
      </c>
      <c r="H33" s="69"/>
      <c r="I33" s="92"/>
      <c r="J33" s="92" t="s">
        <v>836</v>
      </c>
      <c r="K33" s="118"/>
      <c r="L33" s="119"/>
      <c r="M33" s="95">
        <v>-1.9867326876535552</v>
      </c>
      <c r="N33" s="95">
        <v>91.724488152792247</v>
      </c>
      <c r="O33" s="95">
        <v>4.9936002445610909E-2</v>
      </c>
      <c r="P33" s="95">
        <v>-30.030972259628328</v>
      </c>
      <c r="Q33" s="95">
        <v>15.115758877001527</v>
      </c>
      <c r="R33" s="95">
        <v>-60.053375657412303</v>
      </c>
      <c r="S33" s="96">
        <v>-8.5688618443562348E-3</v>
      </c>
      <c r="T33" s="69"/>
    </row>
    <row r="34" spans="2:20" ht="34.5">
      <c r="B34" s="92" t="s">
        <v>783</v>
      </c>
      <c r="C34" s="78" t="s">
        <v>820</v>
      </c>
      <c r="D34" s="79">
        <v>79</v>
      </c>
      <c r="E34" s="100">
        <v>6.5884795838403341E-3</v>
      </c>
      <c r="F34" s="101">
        <v>6.6206510624005482E-3</v>
      </c>
      <c r="G34" s="102">
        <v>7.4488144065598823E-4</v>
      </c>
      <c r="H34" s="69"/>
      <c r="I34" s="92" t="s">
        <v>782</v>
      </c>
      <c r="J34" s="78" t="s">
        <v>835</v>
      </c>
      <c r="K34" s="120">
        <v>2.6046425343446034</v>
      </c>
      <c r="L34" s="98">
        <v>0.10909313973788906</v>
      </c>
      <c r="M34" s="98">
        <v>-2.4623261688471536</v>
      </c>
      <c r="N34" s="121">
        <v>124</v>
      </c>
      <c r="O34" s="98">
        <v>1.517739866871045E-2</v>
      </c>
      <c r="P34" s="101">
        <v>-0.60329555642337818</v>
      </c>
      <c r="Q34" s="101">
        <v>0.2450104149710749</v>
      </c>
      <c r="R34" s="101">
        <v>-1.0882397991366264</v>
      </c>
      <c r="S34" s="102">
        <v>-0.11835131371012986</v>
      </c>
      <c r="T34" s="69"/>
    </row>
    <row r="35" spans="2:20" ht="46">
      <c r="B35" s="92"/>
      <c r="C35" s="92" t="s">
        <v>821</v>
      </c>
      <c r="D35" s="93">
        <v>47</v>
      </c>
      <c r="E35" s="103">
        <v>5.1361041243632661E-3</v>
      </c>
      <c r="F35" s="104">
        <v>7.7019890409866388E-3</v>
      </c>
      <c r="G35" s="105">
        <v>1.123450565980393E-3</v>
      </c>
      <c r="H35" s="69"/>
      <c r="I35" s="92"/>
      <c r="J35" s="92" t="s">
        <v>836</v>
      </c>
      <c r="K35" s="118"/>
      <c r="L35" s="119"/>
      <c r="M35" s="95">
        <v>-2.3392198830968627</v>
      </c>
      <c r="N35" s="95">
        <v>82.103040927565587</v>
      </c>
      <c r="O35" s="95">
        <v>2.1754252626394605E-2</v>
      </c>
      <c r="P35" s="104">
        <v>-0.60329555642337818</v>
      </c>
      <c r="Q35" s="104">
        <v>0.25790459493901147</v>
      </c>
      <c r="R35" s="104">
        <v>-1.1163403130288916</v>
      </c>
      <c r="S35" s="105">
        <v>-9.0250799817864769E-2</v>
      </c>
      <c r="T35" s="69"/>
    </row>
    <row r="36" spans="2:20" ht="34.5">
      <c r="B36" s="92" t="s">
        <v>784</v>
      </c>
      <c r="C36" s="78" t="s">
        <v>820</v>
      </c>
      <c r="D36" s="79">
        <v>79</v>
      </c>
      <c r="E36" s="97">
        <v>22.177215189873419</v>
      </c>
      <c r="F36" s="98">
        <v>40.986789458240381</v>
      </c>
      <c r="G36" s="99">
        <v>4.611374091726856</v>
      </c>
      <c r="H36" s="69"/>
      <c r="I36" s="92" t="s">
        <v>783</v>
      </c>
      <c r="J36" s="78" t="s">
        <v>835</v>
      </c>
      <c r="K36" s="120">
        <v>0.11539642979301248</v>
      </c>
      <c r="L36" s="98">
        <v>0.73465678604657447</v>
      </c>
      <c r="M36" s="98">
        <v>1.1197207774335773</v>
      </c>
      <c r="N36" s="121">
        <v>124</v>
      </c>
      <c r="O36" s="98">
        <v>0.26499694793503586</v>
      </c>
      <c r="P36" s="101">
        <v>1.452375459477068E-3</v>
      </c>
      <c r="Q36" s="101">
        <v>1.2970871745418013E-3</v>
      </c>
      <c r="R36" s="101">
        <v>-1.114923394596136E-3</v>
      </c>
      <c r="S36" s="102">
        <v>4.0196743135502717E-3</v>
      </c>
      <c r="T36" s="69"/>
    </row>
    <row r="37" spans="2:20" ht="46">
      <c r="B37" s="92"/>
      <c r="C37" s="92" t="s">
        <v>821</v>
      </c>
      <c r="D37" s="93">
        <v>47</v>
      </c>
      <c r="E37" s="94">
        <v>17.574468085106382</v>
      </c>
      <c r="F37" s="95">
        <v>10.850254817386558</v>
      </c>
      <c r="G37" s="96">
        <v>1.5826723266880798</v>
      </c>
      <c r="H37" s="69"/>
      <c r="I37" s="92"/>
      <c r="J37" s="92" t="s">
        <v>836</v>
      </c>
      <c r="K37" s="118"/>
      <c r="L37" s="119"/>
      <c r="M37" s="95">
        <v>1.0774638030525681</v>
      </c>
      <c r="N37" s="95">
        <v>85.580094923199354</v>
      </c>
      <c r="O37" s="95">
        <v>0.28430092431938631</v>
      </c>
      <c r="P37" s="104">
        <v>1.452375459477068E-3</v>
      </c>
      <c r="Q37" s="104">
        <v>1.3479575419260822E-3</v>
      </c>
      <c r="R37" s="104">
        <v>-1.2274630281524737E-3</v>
      </c>
      <c r="S37" s="105">
        <v>4.1322139471066093E-3</v>
      </c>
      <c r="T37" s="69"/>
    </row>
    <row r="38" spans="2:20" ht="34.5">
      <c r="B38" s="92" t="s">
        <v>785</v>
      </c>
      <c r="C38" s="78" t="s">
        <v>820</v>
      </c>
      <c r="D38" s="79">
        <v>79</v>
      </c>
      <c r="E38" s="97">
        <v>23.645569620253166</v>
      </c>
      <c r="F38" s="98">
        <v>20.174265134319871</v>
      </c>
      <c r="G38" s="99">
        <v>2.2697821612697013</v>
      </c>
      <c r="H38" s="69"/>
      <c r="I38" s="92" t="s">
        <v>784</v>
      </c>
      <c r="J38" s="78" t="s">
        <v>835</v>
      </c>
      <c r="K38" s="120">
        <v>4.312726297820543</v>
      </c>
      <c r="L38" s="98">
        <v>3.9893423534042925E-2</v>
      </c>
      <c r="M38" s="98">
        <v>0.75321674475918943</v>
      </c>
      <c r="N38" s="121">
        <v>124</v>
      </c>
      <c r="O38" s="98">
        <v>0.45274738771354217</v>
      </c>
      <c r="P38" s="98">
        <v>4.6027471047670367</v>
      </c>
      <c r="Q38" s="98">
        <v>6.1107870168746432</v>
      </c>
      <c r="R38" s="98">
        <v>-7.4922121345374286</v>
      </c>
      <c r="S38" s="99">
        <v>16.697706344071502</v>
      </c>
      <c r="T38" s="69"/>
    </row>
    <row r="39" spans="2:20" ht="46">
      <c r="B39" s="92"/>
      <c r="C39" s="92" t="s">
        <v>821</v>
      </c>
      <c r="D39" s="93">
        <v>47</v>
      </c>
      <c r="E39" s="94">
        <v>21.382978723404257</v>
      </c>
      <c r="F39" s="95">
        <v>16.766365388050698</v>
      </c>
      <c r="G39" s="96">
        <v>2.4456257447786083</v>
      </c>
      <c r="H39" s="69"/>
      <c r="I39" s="92"/>
      <c r="J39" s="92" t="s">
        <v>836</v>
      </c>
      <c r="K39" s="118"/>
      <c r="L39" s="119"/>
      <c r="M39" s="95">
        <v>0.94407385244543152</v>
      </c>
      <c r="N39" s="95">
        <v>95.217803704387819</v>
      </c>
      <c r="O39" s="95">
        <v>0.34752129553087763</v>
      </c>
      <c r="P39" s="95">
        <v>4.6027471047670367</v>
      </c>
      <c r="Q39" s="95">
        <v>4.8754100040421156</v>
      </c>
      <c r="R39" s="95">
        <v>-5.0758799471757055</v>
      </c>
      <c r="S39" s="96">
        <v>14.281374156709779</v>
      </c>
      <c r="T39" s="69"/>
    </row>
    <row r="40" spans="2:20" ht="57.5">
      <c r="B40" s="92" t="s">
        <v>786</v>
      </c>
      <c r="C40" s="78" t="s">
        <v>820</v>
      </c>
      <c r="D40" s="79">
        <v>79</v>
      </c>
      <c r="E40" s="106">
        <v>282.99358379240385</v>
      </c>
      <c r="F40" s="100">
        <v>897.01511797123283</v>
      </c>
      <c r="G40" s="107">
        <v>100.92208561771641</v>
      </c>
      <c r="H40" s="69"/>
      <c r="I40" s="92" t="s">
        <v>785</v>
      </c>
      <c r="J40" s="78" t="s">
        <v>835</v>
      </c>
      <c r="K40" s="120">
        <v>2.9113039731894133</v>
      </c>
      <c r="L40" s="98">
        <v>9.0464070215225567E-2</v>
      </c>
      <c r="M40" s="98">
        <v>0.64706989150510186</v>
      </c>
      <c r="N40" s="121">
        <v>124</v>
      </c>
      <c r="O40" s="98">
        <v>0.51878276119510247</v>
      </c>
      <c r="P40" s="98">
        <v>2.2625908968489092</v>
      </c>
      <c r="Q40" s="98">
        <v>3.4966715752854181</v>
      </c>
      <c r="R40" s="98">
        <v>-4.6583016264094006</v>
      </c>
      <c r="S40" s="99">
        <v>9.1834834201072191</v>
      </c>
      <c r="T40" s="69"/>
    </row>
    <row r="41" spans="2:20" ht="46">
      <c r="B41" s="92"/>
      <c r="C41" s="92" t="s">
        <v>821</v>
      </c>
      <c r="D41" s="93">
        <v>47</v>
      </c>
      <c r="E41" s="108">
        <v>166.68656083835364</v>
      </c>
      <c r="F41" s="103">
        <v>163.30253645403781</v>
      </c>
      <c r="G41" s="109">
        <v>23.820123091452839</v>
      </c>
      <c r="H41" s="69"/>
      <c r="I41" s="92"/>
      <c r="J41" s="92" t="s">
        <v>836</v>
      </c>
      <c r="K41" s="118"/>
      <c r="L41" s="119"/>
      <c r="M41" s="95">
        <v>0.67810977104514814</v>
      </c>
      <c r="N41" s="95">
        <v>110.86520960977478</v>
      </c>
      <c r="O41" s="95">
        <v>0.49911498127289544</v>
      </c>
      <c r="P41" s="95">
        <v>2.2625908968489092</v>
      </c>
      <c r="Q41" s="95">
        <v>3.3366145032265981</v>
      </c>
      <c r="R41" s="95">
        <v>-4.349222064988413</v>
      </c>
      <c r="S41" s="96">
        <v>8.8744038586862324</v>
      </c>
      <c r="T41" s="69"/>
    </row>
    <row r="42" spans="2:20" ht="57.5">
      <c r="B42" s="92" t="s">
        <v>787</v>
      </c>
      <c r="C42" s="78" t="s">
        <v>820</v>
      </c>
      <c r="D42" s="79">
        <v>79</v>
      </c>
      <c r="E42" s="100">
        <v>9.9633210808056177E-2</v>
      </c>
      <c r="F42" s="101">
        <v>8.3375669011629447E-2</v>
      </c>
      <c r="G42" s="102">
        <v>9.3804956436597114E-3</v>
      </c>
      <c r="H42" s="69"/>
      <c r="I42" s="92" t="s">
        <v>786</v>
      </c>
      <c r="J42" s="78" t="s">
        <v>835</v>
      </c>
      <c r="K42" s="120">
        <v>3.1107092856087157</v>
      </c>
      <c r="L42" s="98">
        <v>8.0241974218106901E-2</v>
      </c>
      <c r="M42" s="98">
        <v>0.87890834400238127</v>
      </c>
      <c r="N42" s="121">
        <v>124</v>
      </c>
      <c r="O42" s="98">
        <v>0.38115095418013611</v>
      </c>
      <c r="P42" s="100">
        <v>116.30702295405021</v>
      </c>
      <c r="Q42" s="100">
        <v>132.33123083621004</v>
      </c>
      <c r="R42" s="100">
        <v>-145.61355104585104</v>
      </c>
      <c r="S42" s="107">
        <v>378.22759695395143</v>
      </c>
      <c r="T42" s="69"/>
    </row>
    <row r="43" spans="2:20" ht="46">
      <c r="B43" s="92"/>
      <c r="C43" s="92" t="s">
        <v>821</v>
      </c>
      <c r="D43" s="93">
        <v>47</v>
      </c>
      <c r="E43" s="103">
        <v>7.2072217076423653E-2</v>
      </c>
      <c r="F43" s="104">
        <v>6.6389120725168532E-2</v>
      </c>
      <c r="G43" s="105">
        <v>9.683848530129404E-3</v>
      </c>
      <c r="H43" s="69"/>
      <c r="I43" s="92"/>
      <c r="J43" s="92" t="s">
        <v>836</v>
      </c>
      <c r="K43" s="118"/>
      <c r="L43" s="119"/>
      <c r="M43" s="95">
        <v>1.1216254861386592</v>
      </c>
      <c r="N43" s="95">
        <v>86.477407532075318</v>
      </c>
      <c r="O43" s="95">
        <v>0.26512655077542113</v>
      </c>
      <c r="P43" s="103">
        <v>116.30702295405021</v>
      </c>
      <c r="Q43" s="103">
        <v>103.69506077688389</v>
      </c>
      <c r="R43" s="103">
        <v>-89.815701695503719</v>
      </c>
      <c r="S43" s="109">
        <v>322.42974760360414</v>
      </c>
      <c r="T43" s="69"/>
    </row>
    <row r="44" spans="2:20" ht="46">
      <c r="B44" s="92" t="s">
        <v>788</v>
      </c>
      <c r="C44" s="78" t="s">
        <v>820</v>
      </c>
      <c r="D44" s="79">
        <v>79</v>
      </c>
      <c r="E44" s="100">
        <v>4.2887762791593724E-2</v>
      </c>
      <c r="F44" s="101">
        <v>3.9945779050092486E-2</v>
      </c>
      <c r="G44" s="102">
        <v>4.4942512702323299E-3</v>
      </c>
      <c r="H44" s="69"/>
      <c r="I44" s="92" t="s">
        <v>787</v>
      </c>
      <c r="J44" s="78" t="s">
        <v>835</v>
      </c>
      <c r="K44" s="120">
        <v>1.1383492666911008</v>
      </c>
      <c r="L44" s="98">
        <v>0.28807428216937886</v>
      </c>
      <c r="M44" s="98">
        <v>1.9302590680026555</v>
      </c>
      <c r="N44" s="121">
        <v>124</v>
      </c>
      <c r="O44" s="98">
        <v>5.5858099606463027E-2</v>
      </c>
      <c r="P44" s="101">
        <v>2.7560993731632524E-2</v>
      </c>
      <c r="Q44" s="101">
        <v>1.4278391014192406E-2</v>
      </c>
      <c r="R44" s="101">
        <v>-6.9994169986183075E-4</v>
      </c>
      <c r="S44" s="102">
        <v>5.5821929163126879E-2</v>
      </c>
      <c r="T44" s="69"/>
    </row>
    <row r="45" spans="2:20" ht="46">
      <c r="B45" s="92"/>
      <c r="C45" s="92" t="s">
        <v>821</v>
      </c>
      <c r="D45" s="93">
        <v>47</v>
      </c>
      <c r="E45" s="103">
        <v>3.2385734770243341E-2</v>
      </c>
      <c r="F45" s="104">
        <v>2.9745721056133392E-2</v>
      </c>
      <c r="G45" s="105">
        <v>4.3388593489516406E-3</v>
      </c>
      <c r="H45" s="69"/>
      <c r="I45" s="92"/>
      <c r="J45" s="92" t="s">
        <v>836</v>
      </c>
      <c r="K45" s="118"/>
      <c r="L45" s="119"/>
      <c r="M45" s="95">
        <v>2.0442453897969206</v>
      </c>
      <c r="N45" s="95">
        <v>113.75872834971869</v>
      </c>
      <c r="O45" s="95">
        <v>4.323812802074118E-2</v>
      </c>
      <c r="P45" s="104">
        <v>2.7560993731632524E-2</v>
      </c>
      <c r="Q45" s="104">
        <v>1.3482233526949761E-2</v>
      </c>
      <c r="R45" s="104">
        <v>8.5218533669268251E-4</v>
      </c>
      <c r="S45" s="105">
        <v>5.426980212657237E-2</v>
      </c>
      <c r="T45" s="69"/>
    </row>
    <row r="46" spans="2:20" ht="46">
      <c r="B46" s="92" t="s">
        <v>789</v>
      </c>
      <c r="C46" s="78" t="s">
        <v>820</v>
      </c>
      <c r="D46" s="79">
        <v>79</v>
      </c>
      <c r="E46" s="97">
        <v>169.75949367088609</v>
      </c>
      <c r="F46" s="98">
        <v>181.1372347845174</v>
      </c>
      <c r="G46" s="99">
        <v>20.379531126325702</v>
      </c>
      <c r="H46" s="69"/>
      <c r="I46" s="92" t="s">
        <v>788</v>
      </c>
      <c r="J46" s="78" t="s">
        <v>835</v>
      </c>
      <c r="K46" s="120">
        <v>0.46390304925478981</v>
      </c>
      <c r="L46" s="98">
        <v>0.49707547969693155</v>
      </c>
      <c r="M46" s="98">
        <v>1.5620853656410025</v>
      </c>
      <c r="N46" s="121">
        <v>124</v>
      </c>
      <c r="O46" s="98">
        <v>0.12081647394976963</v>
      </c>
      <c r="P46" s="101">
        <v>1.0502028021350383E-2</v>
      </c>
      <c r="Q46" s="101">
        <v>6.7230820109763145E-3</v>
      </c>
      <c r="R46" s="101">
        <v>-2.8048345252759468E-3</v>
      </c>
      <c r="S46" s="102">
        <v>2.3808890567976713E-2</v>
      </c>
      <c r="T46" s="69"/>
    </row>
    <row r="47" spans="2:20" ht="46">
      <c r="B47" s="92"/>
      <c r="C47" s="92" t="s">
        <v>821</v>
      </c>
      <c r="D47" s="93">
        <v>47</v>
      </c>
      <c r="E47" s="94">
        <v>192.95744680851064</v>
      </c>
      <c r="F47" s="95">
        <v>109.09787337958606</v>
      </c>
      <c r="G47" s="96">
        <v>15.913560372951698</v>
      </c>
      <c r="H47" s="69"/>
      <c r="I47" s="92"/>
      <c r="J47" s="92" t="s">
        <v>836</v>
      </c>
      <c r="K47" s="118"/>
      <c r="L47" s="119"/>
      <c r="M47" s="95">
        <v>1.6811532691379121</v>
      </c>
      <c r="N47" s="95">
        <v>117.73359963792865</v>
      </c>
      <c r="O47" s="95">
        <v>9.5384187584070038E-2</v>
      </c>
      <c r="P47" s="104">
        <v>1.0502028021350383E-2</v>
      </c>
      <c r="Q47" s="104">
        <v>6.2469188349113325E-3</v>
      </c>
      <c r="R47" s="104">
        <v>-1.8688619673977429E-3</v>
      </c>
      <c r="S47" s="105">
        <v>2.2872918010098511E-2</v>
      </c>
      <c r="T47" s="69"/>
    </row>
    <row r="48" spans="2:20" ht="34.5">
      <c r="B48" s="92" t="s">
        <v>790</v>
      </c>
      <c r="C48" s="78" t="s">
        <v>820</v>
      </c>
      <c r="D48" s="79">
        <v>79</v>
      </c>
      <c r="E48" s="97">
        <v>172.01265822784811</v>
      </c>
      <c r="F48" s="98">
        <v>138.90242781571402</v>
      </c>
      <c r="G48" s="99">
        <v>15.627744094471025</v>
      </c>
      <c r="H48" s="69"/>
      <c r="I48" s="92" t="s">
        <v>789</v>
      </c>
      <c r="J48" s="78" t="s">
        <v>835</v>
      </c>
      <c r="K48" s="120">
        <v>0.60439809260008892</v>
      </c>
      <c r="L48" s="98">
        <v>0.43838555281190572</v>
      </c>
      <c r="M48" s="98">
        <v>-0.795582264276264</v>
      </c>
      <c r="N48" s="121">
        <v>124</v>
      </c>
      <c r="O48" s="98">
        <v>0.42779520423001172</v>
      </c>
      <c r="P48" s="98">
        <v>-23.197953137624552</v>
      </c>
      <c r="Q48" s="98">
        <v>29.158459381604715</v>
      </c>
      <c r="R48" s="98">
        <v>-80.9107120224526</v>
      </c>
      <c r="S48" s="99">
        <v>34.514805747203496</v>
      </c>
      <c r="T48" s="69"/>
    </row>
    <row r="49" spans="2:20" ht="46">
      <c r="B49" s="82"/>
      <c r="C49" s="82" t="s">
        <v>821</v>
      </c>
      <c r="D49" s="83">
        <v>47</v>
      </c>
      <c r="E49" s="110">
        <v>207.85106382978722</v>
      </c>
      <c r="F49" s="111">
        <v>104.74149933825785</v>
      </c>
      <c r="G49" s="112">
        <v>15.27811791045171</v>
      </c>
      <c r="H49" s="69"/>
      <c r="I49" s="92"/>
      <c r="J49" s="92" t="s">
        <v>836</v>
      </c>
      <c r="K49" s="118"/>
      <c r="L49" s="119"/>
      <c r="M49" s="95">
        <v>-0.89717527905215089</v>
      </c>
      <c r="N49" s="95">
        <v>123.96755582178635</v>
      </c>
      <c r="O49" s="95">
        <v>0.37136443751959303</v>
      </c>
      <c r="P49" s="95">
        <v>-23.197953137624552</v>
      </c>
      <c r="Q49" s="95">
        <v>25.856656641423246</v>
      </c>
      <c r="R49" s="95">
        <v>-74.375651484423145</v>
      </c>
      <c r="S49" s="96">
        <v>27.979745209174034</v>
      </c>
      <c r="T49" s="69"/>
    </row>
    <row r="50" spans="2:20" ht="34.5">
      <c r="I50" s="92" t="s">
        <v>790</v>
      </c>
      <c r="J50" s="78" t="s">
        <v>835</v>
      </c>
      <c r="K50" s="120">
        <v>2.1573021740960909</v>
      </c>
      <c r="L50" s="98">
        <v>0.14442596758337739</v>
      </c>
      <c r="M50" s="98">
        <v>-1.528214053093603</v>
      </c>
      <c r="N50" s="121">
        <v>124</v>
      </c>
      <c r="O50" s="98">
        <v>0.12900631542259802</v>
      </c>
      <c r="P50" s="98">
        <v>-35.838405601939115</v>
      </c>
      <c r="Q50" s="98">
        <v>23.451168721679078</v>
      </c>
      <c r="R50" s="98">
        <v>-82.254837563894185</v>
      </c>
      <c r="S50" s="99">
        <v>10.578026360015954</v>
      </c>
      <c r="T50" s="69"/>
    </row>
    <row r="51" spans="2:20" ht="46">
      <c r="I51" s="82"/>
      <c r="J51" s="82" t="s">
        <v>836</v>
      </c>
      <c r="K51" s="122"/>
      <c r="L51" s="123"/>
      <c r="M51" s="111">
        <v>-1.6398156590113702</v>
      </c>
      <c r="N51" s="111">
        <v>117.04869944548336</v>
      </c>
      <c r="O51" s="111">
        <v>0.10372841385049479</v>
      </c>
      <c r="P51" s="111">
        <v>-35.838405601939115</v>
      </c>
      <c r="Q51" s="111">
        <v>21.85514292719083</v>
      </c>
      <c r="R51" s="111">
        <v>-79.121182768464081</v>
      </c>
      <c r="S51" s="112">
        <v>7.4443715645858575</v>
      </c>
      <c r="T51" s="69"/>
    </row>
  </sheetData>
  <mergeCells count="8">
    <mergeCell ref="I24:S24"/>
    <mergeCell ref="J25:L26"/>
    <mergeCell ref="B2:G2"/>
    <mergeCell ref="I2:N2"/>
    <mergeCell ref="I11:N11"/>
    <mergeCell ref="B11:G11"/>
    <mergeCell ref="B22:G22"/>
    <mergeCell ref="B24:G2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AAFEC-11D2-4E80-A3B2-CC59500188AF}">
  <dimension ref="A1:C6"/>
  <sheetViews>
    <sheetView workbookViewId="0">
      <selection activeCell="A8" sqref="A8"/>
    </sheetView>
  </sheetViews>
  <sheetFormatPr baseColWidth="10" defaultRowHeight="14.5"/>
  <sheetData>
    <row r="1" spans="1:3" ht="34.5">
      <c r="A1" s="70"/>
      <c r="B1" s="127" t="s">
        <v>820</v>
      </c>
      <c r="C1" s="127" t="s">
        <v>821</v>
      </c>
    </row>
    <row r="2" spans="1:3">
      <c r="A2" s="74" t="s">
        <v>58</v>
      </c>
      <c r="B2" s="124">
        <v>45.569620253164558</v>
      </c>
      <c r="C2" s="124">
        <v>25.531914893617021</v>
      </c>
    </row>
    <row r="3" spans="1:3">
      <c r="A3" s="78" t="s">
        <v>798</v>
      </c>
      <c r="B3" s="125">
        <v>11.39240506329114</v>
      </c>
      <c r="C3" s="125">
        <v>8.5106382978723403</v>
      </c>
    </row>
    <row r="4" spans="1:3" ht="23">
      <c r="A4" s="78" t="s">
        <v>799</v>
      </c>
      <c r="B4" s="125">
        <v>10.126582278481013</v>
      </c>
      <c r="C4" s="125">
        <v>42.553191489361701</v>
      </c>
    </row>
    <row r="5" spans="1:3">
      <c r="A5" s="78" t="s">
        <v>14</v>
      </c>
      <c r="B5" s="125">
        <v>32.911392405063289</v>
      </c>
      <c r="C5" s="125">
        <v>23.404255319148938</v>
      </c>
    </row>
    <row r="6" spans="1:3">
      <c r="A6" s="82" t="s">
        <v>800</v>
      </c>
      <c r="B6" s="126">
        <v>100</v>
      </c>
      <c r="C6" s="126">
        <v>100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124D4-4DFA-49B1-BFC5-7991A108AE93}">
  <dimension ref="A1:E24"/>
  <sheetViews>
    <sheetView zoomScale="90" zoomScaleNormal="90" workbookViewId="0">
      <selection activeCell="G36" sqref="G36"/>
    </sheetView>
  </sheetViews>
  <sheetFormatPr baseColWidth="10" defaultRowHeight="14.5"/>
  <cols>
    <col min="1" max="1" width="34.6328125" style="138" customWidth="1"/>
    <col min="2" max="5" width="10.90625" style="1"/>
  </cols>
  <sheetData>
    <row r="1" spans="1:5" ht="38.15" customHeight="1">
      <c r="A1" s="140"/>
      <c r="B1" s="141" t="s">
        <v>840</v>
      </c>
      <c r="C1" s="142" t="s">
        <v>839</v>
      </c>
      <c r="D1" s="142" t="s">
        <v>837</v>
      </c>
      <c r="E1" s="142" t="s">
        <v>838</v>
      </c>
    </row>
    <row r="2" spans="1:5">
      <c r="A2" s="143" t="s">
        <v>138</v>
      </c>
      <c r="B2" s="144" t="s">
        <v>777</v>
      </c>
      <c r="C2" s="144" t="s">
        <v>777</v>
      </c>
      <c r="D2" s="144" t="s">
        <v>777</v>
      </c>
      <c r="E2" s="144" t="s">
        <v>777</v>
      </c>
    </row>
    <row r="3" spans="1:5">
      <c r="A3" s="145" t="s">
        <v>779</v>
      </c>
      <c r="B3" s="146">
        <v>173.9375</v>
      </c>
      <c r="C3" s="146">
        <v>197.61538461538464</v>
      </c>
      <c r="D3" s="146">
        <v>385.03571428571422</v>
      </c>
      <c r="E3" s="146">
        <v>274.29729729729723</v>
      </c>
    </row>
    <row r="4" spans="1:5">
      <c r="A4" s="147" t="s">
        <v>780</v>
      </c>
      <c r="B4" s="148">
        <v>446.27083333333337</v>
      </c>
      <c r="C4" s="148">
        <v>298</v>
      </c>
      <c r="D4" s="148">
        <v>492.60714285714289</v>
      </c>
      <c r="E4" s="148">
        <v>398.02702702702697</v>
      </c>
    </row>
    <row r="5" spans="1:5">
      <c r="A5" s="147" t="s">
        <v>781</v>
      </c>
      <c r="B5" s="148">
        <v>56.270833333333314</v>
      </c>
      <c r="C5" s="148">
        <v>75.538461538461547</v>
      </c>
      <c r="D5" s="148">
        <v>169.07142857142856</v>
      </c>
      <c r="E5" s="148">
        <v>83.567567567567565</v>
      </c>
    </row>
    <row r="6" spans="1:5">
      <c r="A6" s="149" t="s">
        <v>841</v>
      </c>
      <c r="B6" s="150">
        <v>48</v>
      </c>
      <c r="C6" s="150">
        <v>13</v>
      </c>
      <c r="D6" s="150">
        <v>28</v>
      </c>
      <c r="E6" s="150">
        <v>37</v>
      </c>
    </row>
    <row r="7" spans="1:5">
      <c r="E7" s="135"/>
    </row>
    <row r="8" spans="1:5" ht="34.5">
      <c r="B8" s="128" t="s">
        <v>840</v>
      </c>
      <c r="C8" s="129" t="s">
        <v>839</v>
      </c>
      <c r="D8" s="129" t="s">
        <v>837</v>
      </c>
      <c r="E8" s="129" t="s">
        <v>838</v>
      </c>
    </row>
    <row r="9" spans="1:5">
      <c r="A9" s="136" t="s">
        <v>138</v>
      </c>
      <c r="B9" s="130" t="s">
        <v>777</v>
      </c>
      <c r="C9" s="130" t="s">
        <v>777</v>
      </c>
      <c r="D9" s="130" t="s">
        <v>777</v>
      </c>
      <c r="E9" s="130" t="s">
        <v>777</v>
      </c>
    </row>
    <row r="10" spans="1:5">
      <c r="A10" s="137" t="s">
        <v>782</v>
      </c>
      <c r="B10" s="132">
        <v>2.8086202083333331</v>
      </c>
      <c r="C10" s="132">
        <v>3.2612611538461533</v>
      </c>
      <c r="D10" s="132">
        <v>3.7408366071428576</v>
      </c>
      <c r="E10" s="132">
        <v>3.6841150000000007</v>
      </c>
    </row>
    <row r="11" spans="1:5">
      <c r="A11" s="137" t="s">
        <v>783</v>
      </c>
      <c r="B11" s="132">
        <v>7.9449552077322395E-3</v>
      </c>
      <c r="C11" s="132">
        <v>7.7575992183377875E-3</v>
      </c>
      <c r="D11" s="132">
        <v>2.4479491906041597E-3</v>
      </c>
      <c r="E11" s="132">
        <v>5.7064206438379728E-3</v>
      </c>
    </row>
    <row r="12" spans="1:5">
      <c r="A12" s="137" t="s">
        <v>784</v>
      </c>
      <c r="B12" s="131">
        <v>16.875000000000004</v>
      </c>
      <c r="C12" s="131">
        <v>23.923076923076923</v>
      </c>
      <c r="D12" s="131">
        <v>23.535714285714288</v>
      </c>
      <c r="E12" s="131">
        <v>21.567567567567565</v>
      </c>
    </row>
    <row r="13" spans="1:5">
      <c r="A13" s="137" t="s">
        <v>785</v>
      </c>
      <c r="B13" s="131">
        <v>31.229166666666664</v>
      </c>
      <c r="C13" s="131">
        <v>13.615384615384615</v>
      </c>
      <c r="D13" s="131">
        <v>12.964285714285714</v>
      </c>
      <c r="E13" s="131">
        <v>22.54054054054054</v>
      </c>
    </row>
    <row r="14" spans="1:5">
      <c r="A14" s="137" t="s">
        <v>786</v>
      </c>
      <c r="B14" s="133">
        <v>155.53368086454529</v>
      </c>
      <c r="C14" s="133">
        <v>98.861670772822606</v>
      </c>
      <c r="D14" s="133">
        <v>127.68410831679567</v>
      </c>
      <c r="E14" s="133">
        <v>482.83210931317245</v>
      </c>
    </row>
    <row r="15" spans="1:5">
      <c r="A15" s="137" t="s">
        <v>787</v>
      </c>
      <c r="B15" s="132">
        <v>0.12580723523556264</v>
      </c>
      <c r="C15" s="132">
        <v>9.9188752812334108E-2</v>
      </c>
      <c r="D15" s="132">
        <v>2.6027675979387842E-2</v>
      </c>
      <c r="E15" s="132">
        <v>8.652545543616591E-2</v>
      </c>
    </row>
    <row r="16" spans="1:5">
      <c r="A16" s="137" t="s">
        <v>788</v>
      </c>
      <c r="B16" s="132">
        <v>5.3780389670700174E-2</v>
      </c>
      <c r="C16" s="132">
        <v>4.1780374209965512E-2</v>
      </c>
      <c r="D16" s="132">
        <v>1.8759394516646974E-2</v>
      </c>
      <c r="E16" s="132">
        <v>3.4064761604001764E-2</v>
      </c>
    </row>
    <row r="17" spans="1:5">
      <c r="A17" s="139" t="s">
        <v>841</v>
      </c>
      <c r="B17" s="134">
        <v>48</v>
      </c>
      <c r="C17" s="134">
        <v>13</v>
      </c>
      <c r="D17" s="134">
        <v>28</v>
      </c>
      <c r="E17" s="134">
        <v>37</v>
      </c>
    </row>
    <row r="20" spans="1:5" ht="34.5">
      <c r="B20" s="128" t="s">
        <v>840</v>
      </c>
      <c r="C20" s="129" t="s">
        <v>839</v>
      </c>
      <c r="D20" s="129" t="s">
        <v>837</v>
      </c>
      <c r="E20" s="129" t="s">
        <v>838</v>
      </c>
    </row>
    <row r="21" spans="1:5">
      <c r="A21" s="136" t="s">
        <v>138</v>
      </c>
      <c r="B21" s="130" t="s">
        <v>777</v>
      </c>
      <c r="C21" s="130" t="s">
        <v>777</v>
      </c>
      <c r="D21" s="130" t="s">
        <v>777</v>
      </c>
      <c r="E21" s="130" t="s">
        <v>777</v>
      </c>
    </row>
    <row r="22" spans="1:5">
      <c r="A22" s="137" t="s">
        <v>789</v>
      </c>
      <c r="B22" s="131">
        <v>156.79166666666666</v>
      </c>
      <c r="C22" s="131">
        <v>151.53846153846155</v>
      </c>
      <c r="D22" s="131">
        <v>231.28571428571431</v>
      </c>
      <c r="E22" s="131">
        <v>175.8918918918919</v>
      </c>
    </row>
    <row r="23" spans="1:5">
      <c r="A23" s="137" t="s">
        <v>790</v>
      </c>
      <c r="B23" s="131">
        <v>154.75</v>
      </c>
      <c r="C23" s="131">
        <v>124.53846153846153</v>
      </c>
      <c r="D23" s="131">
        <v>233.64285714285717</v>
      </c>
      <c r="E23" s="131">
        <v>209.97297297297297</v>
      </c>
    </row>
    <row r="24" spans="1:5">
      <c r="A24" s="139" t="s">
        <v>841</v>
      </c>
      <c r="B24" s="134">
        <v>48</v>
      </c>
      <c r="C24" s="134">
        <v>13</v>
      </c>
      <c r="D24" s="134">
        <v>28</v>
      </c>
      <c r="E24" s="134">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Base General</vt:lpstr>
      <vt:lpstr>Cuadros (diferencia tipo HT)</vt:lpstr>
      <vt:lpstr>Cuadros (CuarenVsNormal)</vt:lpstr>
      <vt:lpstr>Tipos de Hashtags</vt:lpstr>
      <vt:lpstr>Métricas</vt:lpstr>
      <vt:lpstr>NoMetricMessage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dc:creator>
  <cp:lastModifiedBy>Santiago Sotelo</cp:lastModifiedBy>
  <dcterms:created xsi:type="dcterms:W3CDTF">2022-06-27T14:16:11Z</dcterms:created>
  <dcterms:modified xsi:type="dcterms:W3CDTF">2022-10-18T01:41:46Z</dcterms:modified>
</cp:coreProperties>
</file>