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otinov\Dropbox\Статьи\2017\Мультипликатор государственных расходов\Data\"/>
    </mc:Choice>
  </mc:AlternateContent>
  <bookViews>
    <workbookView xWindow="1065" yWindow="465" windowWidth="24540" windowHeight="15540" tabRatio="500"/>
  </bookViews>
  <sheets>
    <sheet name="Data" sheetId="2" r:id="rId1"/>
    <sheet name="Dirty" sheetId="1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B19" i="1"/>
  <c r="B29" i="1"/>
  <c r="B18" i="1"/>
  <c r="B28" i="1"/>
  <c r="B17" i="1"/>
  <c r="B27" i="1"/>
  <c r="C16" i="1"/>
  <c r="C26" i="1"/>
  <c r="D16" i="1"/>
  <c r="D26" i="1"/>
  <c r="E16" i="1"/>
  <c r="E26" i="1"/>
  <c r="F16" i="1"/>
  <c r="F26" i="1"/>
  <c r="G16" i="1"/>
  <c r="G26" i="1"/>
  <c r="H16" i="1"/>
  <c r="H26" i="1"/>
  <c r="I16" i="1"/>
  <c r="I26" i="1"/>
  <c r="J16" i="1"/>
  <c r="J26" i="1"/>
  <c r="K16" i="1"/>
  <c r="K26" i="1"/>
  <c r="L16" i="1"/>
  <c r="L26" i="1"/>
  <c r="M16" i="1"/>
  <c r="M26" i="1"/>
  <c r="N16" i="1"/>
  <c r="N26" i="1"/>
  <c r="O16" i="1"/>
  <c r="O26" i="1"/>
  <c r="P16" i="1"/>
  <c r="P26" i="1"/>
  <c r="Q16" i="1"/>
  <c r="Q26" i="1"/>
  <c r="R16" i="1"/>
  <c r="R26" i="1"/>
  <c r="S16" i="1"/>
  <c r="S26" i="1"/>
  <c r="T16" i="1"/>
  <c r="T26" i="1"/>
  <c r="U16" i="1"/>
  <c r="U26" i="1"/>
  <c r="V16" i="1"/>
  <c r="V26" i="1"/>
  <c r="W16" i="1"/>
  <c r="W26" i="1"/>
  <c r="X16" i="1"/>
  <c r="X26" i="1"/>
  <c r="Y16" i="1"/>
  <c r="Y26" i="1"/>
  <c r="Z16" i="1"/>
  <c r="Z26" i="1"/>
  <c r="AA16" i="1"/>
  <c r="AA26" i="1"/>
  <c r="AB16" i="1"/>
  <c r="AB26" i="1"/>
  <c r="AC16" i="1"/>
  <c r="AC26" i="1"/>
  <c r="AD16" i="1"/>
  <c r="AD26" i="1"/>
  <c r="AE16" i="1"/>
  <c r="AE26" i="1"/>
  <c r="AF16" i="1"/>
  <c r="AF26" i="1"/>
  <c r="AG16" i="1"/>
  <c r="AG26" i="1"/>
  <c r="AH16" i="1"/>
  <c r="AH26" i="1"/>
  <c r="AI16" i="1"/>
  <c r="AI26" i="1"/>
  <c r="AJ16" i="1"/>
  <c r="AJ26" i="1"/>
  <c r="AK16" i="1"/>
  <c r="AK26" i="1"/>
  <c r="AL16" i="1"/>
  <c r="AL26" i="1"/>
  <c r="AM16" i="1"/>
  <c r="AM26" i="1"/>
  <c r="AN16" i="1"/>
  <c r="AN26" i="1"/>
  <c r="AO16" i="1"/>
  <c r="AO26" i="1"/>
  <c r="AP16" i="1"/>
  <c r="AP26" i="1"/>
  <c r="AQ16" i="1"/>
  <c r="AQ26" i="1"/>
  <c r="AR16" i="1"/>
  <c r="AR26" i="1"/>
  <c r="AS16" i="1"/>
  <c r="AS26" i="1"/>
  <c r="AT16" i="1"/>
  <c r="AT26" i="1"/>
  <c r="AU16" i="1"/>
  <c r="AU26" i="1"/>
  <c r="AV16" i="1"/>
  <c r="AV26" i="1"/>
  <c r="AW16" i="1"/>
  <c r="AW26" i="1"/>
  <c r="AX16" i="1"/>
  <c r="AX26" i="1"/>
  <c r="AY16" i="1"/>
  <c r="AY26" i="1"/>
  <c r="AZ16" i="1"/>
  <c r="AZ26" i="1"/>
  <c r="BA16" i="1"/>
  <c r="BA26" i="1"/>
  <c r="BB16" i="1"/>
  <c r="BB26" i="1"/>
  <c r="C17" i="1"/>
  <c r="C27" i="1"/>
  <c r="D17" i="1"/>
  <c r="D27" i="1"/>
  <c r="E17" i="1"/>
  <c r="E27" i="1"/>
  <c r="F17" i="1"/>
  <c r="F27" i="1"/>
  <c r="G17" i="1"/>
  <c r="G27" i="1"/>
  <c r="H17" i="1"/>
  <c r="H27" i="1"/>
  <c r="I17" i="1"/>
  <c r="I27" i="1"/>
  <c r="J17" i="1"/>
  <c r="J27" i="1"/>
  <c r="K17" i="1"/>
  <c r="K27" i="1"/>
  <c r="L17" i="1"/>
  <c r="L27" i="1"/>
  <c r="M17" i="1"/>
  <c r="M27" i="1"/>
  <c r="N17" i="1"/>
  <c r="N27" i="1"/>
  <c r="O17" i="1"/>
  <c r="O27" i="1"/>
  <c r="P17" i="1"/>
  <c r="P27" i="1"/>
  <c r="Q17" i="1"/>
  <c r="Q27" i="1"/>
  <c r="R17" i="1"/>
  <c r="R27" i="1"/>
  <c r="S17" i="1"/>
  <c r="S27" i="1"/>
  <c r="T17" i="1"/>
  <c r="T27" i="1"/>
  <c r="U17" i="1"/>
  <c r="U27" i="1"/>
  <c r="V17" i="1"/>
  <c r="V27" i="1"/>
  <c r="W17" i="1"/>
  <c r="W27" i="1"/>
  <c r="X17" i="1"/>
  <c r="X27" i="1"/>
  <c r="Y17" i="1"/>
  <c r="Y27" i="1"/>
  <c r="Z17" i="1"/>
  <c r="Z27" i="1"/>
  <c r="AA17" i="1"/>
  <c r="AA27" i="1"/>
  <c r="AB17" i="1"/>
  <c r="AB27" i="1"/>
  <c r="AC17" i="1"/>
  <c r="AC27" i="1"/>
  <c r="AD17" i="1"/>
  <c r="AD27" i="1"/>
  <c r="AE17" i="1"/>
  <c r="AE27" i="1"/>
  <c r="AF17" i="1"/>
  <c r="AF27" i="1"/>
  <c r="AG17" i="1"/>
  <c r="AG27" i="1"/>
  <c r="AH17" i="1"/>
  <c r="AH27" i="1"/>
  <c r="AI17" i="1"/>
  <c r="AI27" i="1"/>
  <c r="AJ17" i="1"/>
  <c r="AJ27" i="1"/>
  <c r="AK17" i="1"/>
  <c r="AK27" i="1"/>
  <c r="AL17" i="1"/>
  <c r="AL27" i="1"/>
  <c r="AM17" i="1"/>
  <c r="AM27" i="1"/>
  <c r="AN17" i="1"/>
  <c r="AN27" i="1"/>
  <c r="AO17" i="1"/>
  <c r="AO27" i="1"/>
  <c r="AP17" i="1"/>
  <c r="AP27" i="1"/>
  <c r="AQ17" i="1"/>
  <c r="AQ27" i="1"/>
  <c r="AR17" i="1"/>
  <c r="AR27" i="1"/>
  <c r="AS17" i="1"/>
  <c r="AS27" i="1"/>
  <c r="AT17" i="1"/>
  <c r="AT27" i="1"/>
  <c r="AU17" i="1"/>
  <c r="AU27" i="1"/>
  <c r="AV17" i="1"/>
  <c r="AV27" i="1"/>
  <c r="AW17" i="1"/>
  <c r="AW27" i="1"/>
  <c r="AX17" i="1"/>
  <c r="AX27" i="1"/>
  <c r="AY17" i="1"/>
  <c r="AY27" i="1"/>
  <c r="AZ17" i="1"/>
  <c r="AZ27" i="1"/>
  <c r="BA17" i="1"/>
  <c r="BA27" i="1"/>
  <c r="BB17" i="1"/>
  <c r="BB27" i="1"/>
  <c r="C18" i="1"/>
  <c r="C28" i="1"/>
  <c r="D18" i="1"/>
  <c r="D28" i="1"/>
  <c r="E18" i="1"/>
  <c r="E28" i="1"/>
  <c r="F18" i="1"/>
  <c r="F28" i="1"/>
  <c r="G18" i="1"/>
  <c r="G28" i="1"/>
  <c r="H18" i="1"/>
  <c r="H28" i="1"/>
  <c r="I18" i="1"/>
  <c r="I28" i="1"/>
  <c r="J18" i="1"/>
  <c r="J28" i="1"/>
  <c r="K18" i="1"/>
  <c r="K28" i="1"/>
  <c r="L18" i="1"/>
  <c r="L28" i="1"/>
  <c r="M18" i="1"/>
  <c r="M28" i="1"/>
  <c r="N18" i="1"/>
  <c r="N28" i="1"/>
  <c r="O18" i="1"/>
  <c r="O28" i="1"/>
  <c r="P18" i="1"/>
  <c r="P28" i="1"/>
  <c r="Q18" i="1"/>
  <c r="Q28" i="1"/>
  <c r="R18" i="1"/>
  <c r="R28" i="1"/>
  <c r="S18" i="1"/>
  <c r="S28" i="1"/>
  <c r="T18" i="1"/>
  <c r="T28" i="1"/>
  <c r="U18" i="1"/>
  <c r="U28" i="1"/>
  <c r="V18" i="1"/>
  <c r="V28" i="1"/>
  <c r="W18" i="1"/>
  <c r="W28" i="1"/>
  <c r="X18" i="1"/>
  <c r="X28" i="1"/>
  <c r="Y18" i="1"/>
  <c r="Y28" i="1"/>
  <c r="Z18" i="1"/>
  <c r="Z28" i="1"/>
  <c r="AA18" i="1"/>
  <c r="AA28" i="1"/>
  <c r="AB18" i="1"/>
  <c r="AB28" i="1"/>
  <c r="AC18" i="1"/>
  <c r="AC28" i="1"/>
  <c r="AD18" i="1"/>
  <c r="AD28" i="1"/>
  <c r="AE18" i="1"/>
  <c r="AE28" i="1"/>
  <c r="AF18" i="1"/>
  <c r="AF28" i="1"/>
  <c r="AG18" i="1"/>
  <c r="AG28" i="1"/>
  <c r="AH18" i="1"/>
  <c r="AH28" i="1"/>
  <c r="AI18" i="1"/>
  <c r="AI28" i="1"/>
  <c r="AJ18" i="1"/>
  <c r="AJ28" i="1"/>
  <c r="AK18" i="1"/>
  <c r="AK28" i="1"/>
  <c r="AL18" i="1"/>
  <c r="AL28" i="1"/>
  <c r="AM18" i="1"/>
  <c r="AM28" i="1"/>
  <c r="AN18" i="1"/>
  <c r="AN28" i="1"/>
  <c r="AO18" i="1"/>
  <c r="AO28" i="1"/>
  <c r="AP18" i="1"/>
  <c r="AP28" i="1"/>
  <c r="AQ18" i="1"/>
  <c r="AQ28" i="1"/>
  <c r="AR18" i="1"/>
  <c r="AR28" i="1"/>
  <c r="AS18" i="1"/>
  <c r="AS28" i="1"/>
  <c r="AT18" i="1"/>
  <c r="AT28" i="1"/>
  <c r="AU18" i="1"/>
  <c r="AU28" i="1"/>
  <c r="AV18" i="1"/>
  <c r="AV28" i="1"/>
  <c r="AW18" i="1"/>
  <c r="AW28" i="1"/>
  <c r="AX18" i="1"/>
  <c r="AX28" i="1"/>
  <c r="AY18" i="1"/>
  <c r="AY28" i="1"/>
  <c r="AZ18" i="1"/>
  <c r="AZ28" i="1"/>
  <c r="BA18" i="1"/>
  <c r="BA28" i="1"/>
  <c r="BB18" i="1"/>
  <c r="BB28" i="1"/>
  <c r="C19" i="1"/>
  <c r="C29" i="1"/>
  <c r="D19" i="1"/>
  <c r="D29" i="1"/>
  <c r="E19" i="1"/>
  <c r="E29" i="1"/>
  <c r="F19" i="1"/>
  <c r="F29" i="1"/>
  <c r="G19" i="1"/>
  <c r="G29" i="1"/>
  <c r="H19" i="1"/>
  <c r="H29" i="1"/>
  <c r="I19" i="1"/>
  <c r="I29" i="1"/>
  <c r="J19" i="1"/>
  <c r="J29" i="1"/>
  <c r="K19" i="1"/>
  <c r="K29" i="1"/>
  <c r="L19" i="1"/>
  <c r="L29" i="1"/>
  <c r="M19" i="1"/>
  <c r="M29" i="1"/>
  <c r="N19" i="1"/>
  <c r="N29" i="1"/>
  <c r="O19" i="1"/>
  <c r="O29" i="1"/>
  <c r="P19" i="1"/>
  <c r="P29" i="1"/>
  <c r="Q19" i="1"/>
  <c r="Q29" i="1"/>
  <c r="R19" i="1"/>
  <c r="R29" i="1"/>
  <c r="S19" i="1"/>
  <c r="S29" i="1"/>
  <c r="T19" i="1"/>
  <c r="T29" i="1"/>
  <c r="U19" i="1"/>
  <c r="U29" i="1"/>
  <c r="V19" i="1"/>
  <c r="V29" i="1"/>
  <c r="W19" i="1"/>
  <c r="W29" i="1"/>
  <c r="X19" i="1"/>
  <c r="X29" i="1"/>
  <c r="Y19" i="1"/>
  <c r="Y29" i="1"/>
  <c r="Z19" i="1"/>
  <c r="Z29" i="1"/>
  <c r="AA19" i="1"/>
  <c r="AA29" i="1"/>
  <c r="AB19" i="1"/>
  <c r="AB29" i="1"/>
  <c r="AC19" i="1"/>
  <c r="AC29" i="1"/>
  <c r="AD19" i="1"/>
  <c r="AD29" i="1"/>
  <c r="AE19" i="1"/>
  <c r="AE29" i="1"/>
  <c r="AF19" i="1"/>
  <c r="AF29" i="1"/>
  <c r="AG19" i="1"/>
  <c r="AG29" i="1"/>
  <c r="AH19" i="1"/>
  <c r="AH29" i="1"/>
  <c r="AI19" i="1"/>
  <c r="AI29" i="1"/>
  <c r="AJ19" i="1"/>
  <c r="AJ29" i="1"/>
  <c r="AK19" i="1"/>
  <c r="AK29" i="1"/>
  <c r="AL19" i="1"/>
  <c r="AL29" i="1"/>
  <c r="AM19" i="1"/>
  <c r="AM29" i="1"/>
  <c r="AN19" i="1"/>
  <c r="AN29" i="1"/>
  <c r="AO19" i="1"/>
  <c r="AO29" i="1"/>
  <c r="AP19" i="1"/>
  <c r="AP29" i="1"/>
  <c r="AQ19" i="1"/>
  <c r="AQ29" i="1"/>
  <c r="AR19" i="1"/>
  <c r="AR29" i="1"/>
  <c r="AS19" i="1"/>
  <c r="AS29" i="1"/>
  <c r="AT19" i="1"/>
  <c r="AT29" i="1"/>
  <c r="AU19" i="1"/>
  <c r="AU29" i="1"/>
  <c r="AV19" i="1"/>
  <c r="AV29" i="1"/>
  <c r="AW19" i="1"/>
  <c r="AW29" i="1"/>
  <c r="AX19" i="1"/>
  <c r="AX29" i="1"/>
  <c r="AY19" i="1"/>
  <c r="AY29" i="1"/>
  <c r="AZ19" i="1"/>
  <c r="AZ29" i="1"/>
  <c r="BA19" i="1"/>
  <c r="BA29" i="1"/>
  <c r="BB19" i="1"/>
  <c r="BB29" i="1"/>
  <c r="A29" i="1"/>
  <c r="A28" i="1"/>
  <c r="A27" i="1"/>
  <c r="B16" i="1"/>
  <c r="B26" i="1"/>
</calcChain>
</file>

<file path=xl/sharedStrings.xml><?xml version="1.0" encoding="utf-8"?>
<sst xmlns="http://schemas.openxmlformats.org/spreadsheetml/2006/main" count="188" uniqueCount="76">
  <si>
    <t>NAME</t>
  </si>
  <si>
    <t>NUM</t>
  </si>
  <si>
    <t>CODE</t>
  </si>
  <si>
    <t>2003q04</t>
  </si>
  <si>
    <t>2004q01</t>
  </si>
  <si>
    <t>2004q02</t>
  </si>
  <si>
    <t>2004q03</t>
  </si>
  <si>
    <t>2004q04</t>
  </si>
  <si>
    <t>2005q01</t>
  </si>
  <si>
    <t>2005q02</t>
  </si>
  <si>
    <t>2005q03</t>
  </si>
  <si>
    <t>2005q04</t>
  </si>
  <si>
    <t>2006q01</t>
  </si>
  <si>
    <t>2006q02</t>
  </si>
  <si>
    <t>2006q03</t>
  </si>
  <si>
    <t>2006q04</t>
  </si>
  <si>
    <t>2007q01</t>
  </si>
  <si>
    <t>2007q02</t>
  </si>
  <si>
    <t>2007q03</t>
  </si>
  <si>
    <t>2007q04</t>
  </si>
  <si>
    <t>2008q01</t>
  </si>
  <si>
    <t>2008q02</t>
  </si>
  <si>
    <t>2008q03</t>
  </si>
  <si>
    <t>2008q04</t>
  </si>
  <si>
    <t>2009q01</t>
  </si>
  <si>
    <t>2009q02</t>
  </si>
  <si>
    <t>2009q03</t>
  </si>
  <si>
    <t>2009q04</t>
  </si>
  <si>
    <t>2010q01</t>
  </si>
  <si>
    <t>2010q02</t>
  </si>
  <si>
    <t>2010q03</t>
  </si>
  <si>
    <t>2010q04</t>
  </si>
  <si>
    <t>2011q01</t>
  </si>
  <si>
    <t>2011q02</t>
  </si>
  <si>
    <t>2011q03</t>
  </si>
  <si>
    <t>2011q04</t>
  </si>
  <si>
    <t>2012q01</t>
  </si>
  <si>
    <t>2012q02</t>
  </si>
  <si>
    <t>2012q03</t>
  </si>
  <si>
    <t>2012q04</t>
  </si>
  <si>
    <t>2013q01</t>
  </si>
  <si>
    <t>2013q02</t>
  </si>
  <si>
    <t>2013q03</t>
  </si>
  <si>
    <t>2013q04</t>
  </si>
  <si>
    <t>2014q01</t>
  </si>
  <si>
    <t>2014q02</t>
  </si>
  <si>
    <t>2014q03</t>
  </si>
  <si>
    <t>2014q04</t>
  </si>
  <si>
    <t>2015q01</t>
  </si>
  <si>
    <t>2015q02</t>
  </si>
  <si>
    <t>2015q03</t>
  </si>
  <si>
    <t>2015q04</t>
  </si>
  <si>
    <t>2016q01</t>
  </si>
  <si>
    <t>2016q02</t>
  </si>
  <si>
    <t>2016q03</t>
  </si>
  <si>
    <t>2016q04</t>
  </si>
  <si>
    <t>2017q01</t>
  </si>
  <si>
    <t>ВВП, млрд. руб.</t>
  </si>
  <si>
    <t>n_Y</t>
  </si>
  <si>
    <t>ВВП, млрд. руб. 2011 года</t>
  </si>
  <si>
    <t>r_Y</t>
  </si>
  <si>
    <t>ВВП дефлятор</t>
  </si>
  <si>
    <t>defl_Y</t>
  </si>
  <si>
    <t>G</t>
  </si>
  <si>
    <t>T</t>
  </si>
  <si>
    <t>Y</t>
  </si>
  <si>
    <t>Номинальные</t>
  </si>
  <si>
    <t>Реальные (цены 2011)</t>
  </si>
  <si>
    <t>Date</t>
  </si>
  <si>
    <t>Oil</t>
  </si>
  <si>
    <t>C8-9</t>
  </si>
  <si>
    <t>* НАЛОГОВЫЕ И НЕНАЛОГОВЫЕ ДОХОДЫ</t>
  </si>
  <si>
    <t>10000000000000000</t>
  </si>
  <si>
    <t>* НАЦИОНАЛЬНАЯ ЭКОНОМИКА</t>
  </si>
  <si>
    <t>0400</t>
  </si>
  <si>
    <t>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</si>
</sst>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F35" sqref="F35"/>
    </sheetView>
  </sheetViews>
  <sheetFormatPr defaultColWidth="11" defaultRowHeight="15.75" x14ac:dyDescent="0.25"/>
  <sheetData>
    <row r="1" spans="1:7" x14ac:dyDescent="0.25">
      <c r="A1" t="s">
        <v>68</v>
      </c>
      <c r="B1" t="s">
        <v>64</v>
      </c>
      <c r="C1" t="s">
        <v>63</v>
      </c>
      <c r="D1" t="s">
        <v>65</v>
      </c>
      <c r="E1" t="s">
        <v>69</v>
      </c>
      <c r="F1" t="s">
        <v>70</v>
      </c>
      <c r="G1" t="s">
        <v>75</v>
      </c>
    </row>
    <row r="2" spans="1:7" x14ac:dyDescent="0.25">
      <c r="A2" t="s">
        <v>3</v>
      </c>
      <c r="B2">
        <v>3796050678595.7412</v>
      </c>
      <c r="C2">
        <v>366100162130.9231</v>
      </c>
      <c r="D2">
        <v>10765794802754.916</v>
      </c>
      <c r="E2">
        <v>28.921666666666667</v>
      </c>
      <c r="F2">
        <v>0</v>
      </c>
      <c r="G2">
        <v>1</v>
      </c>
    </row>
    <row r="3" spans="1:7" x14ac:dyDescent="0.25">
      <c r="A3" t="s">
        <v>4</v>
      </c>
      <c r="B3">
        <v>2328140239056.5796</v>
      </c>
      <c r="C3">
        <v>117622529923.72728</v>
      </c>
      <c r="D3">
        <v>11090294817956.123</v>
      </c>
      <c r="E3">
        <v>28.656666666666666</v>
      </c>
      <c r="F3">
        <v>0</v>
      </c>
      <c r="G3">
        <v>0</v>
      </c>
    </row>
    <row r="4" spans="1:7" x14ac:dyDescent="0.25">
      <c r="A4" t="s">
        <v>5</v>
      </c>
      <c r="B4">
        <v>2893042370742.1357</v>
      </c>
      <c r="C4">
        <v>201797052573.09552</v>
      </c>
      <c r="D4">
        <v>11213772508390.621</v>
      </c>
      <c r="E4">
        <v>31.216666666666669</v>
      </c>
      <c r="F4">
        <v>0</v>
      </c>
      <c r="G4">
        <v>0</v>
      </c>
    </row>
    <row r="5" spans="1:7" x14ac:dyDescent="0.25">
      <c r="A5" t="s">
        <v>6</v>
      </c>
      <c r="B5">
        <v>2986432789738.9067</v>
      </c>
      <c r="C5">
        <v>230201020611.16339</v>
      </c>
      <c r="D5">
        <v>11389572714709.445</v>
      </c>
      <c r="E5">
        <v>35.08</v>
      </c>
      <c r="F5">
        <v>0</v>
      </c>
      <c r="G5">
        <v>0</v>
      </c>
    </row>
    <row r="6" spans="1:7" x14ac:dyDescent="0.25">
      <c r="A6" t="s">
        <v>7</v>
      </c>
      <c r="B6">
        <v>3996280275992.1992</v>
      </c>
      <c r="C6">
        <v>418560288846.03406</v>
      </c>
      <c r="D6">
        <v>11435231828063.326</v>
      </c>
      <c r="E6">
        <v>40.375</v>
      </c>
      <c r="F6">
        <v>0</v>
      </c>
      <c r="G6">
        <v>1</v>
      </c>
    </row>
    <row r="7" spans="1:7" x14ac:dyDescent="0.25">
      <c r="A7" t="s">
        <v>8</v>
      </c>
      <c r="B7">
        <v>3834478713810.1992</v>
      </c>
      <c r="C7">
        <v>242150137032.21921</v>
      </c>
      <c r="D7">
        <v>11708916120096.098</v>
      </c>
      <c r="E7">
        <v>45.478333333333332</v>
      </c>
      <c r="F7">
        <v>0</v>
      </c>
      <c r="G7">
        <f>G3</f>
        <v>0</v>
      </c>
    </row>
    <row r="8" spans="1:7" x14ac:dyDescent="0.25">
      <c r="A8" t="s">
        <v>9</v>
      </c>
      <c r="B8">
        <v>3808362530858.0806</v>
      </c>
      <c r="C8">
        <v>349644916553.38593</v>
      </c>
      <c r="D8">
        <v>11888617456686.613</v>
      </c>
      <c r="E8">
        <v>47.473333333333329</v>
      </c>
      <c r="F8">
        <v>0</v>
      </c>
      <c r="G8">
        <f t="shared" ref="G8:G54" si="0">G4</f>
        <v>0</v>
      </c>
    </row>
    <row r="9" spans="1:7" x14ac:dyDescent="0.25">
      <c r="A9" t="s">
        <v>10</v>
      </c>
      <c r="B9">
        <v>3904736604610.9648</v>
      </c>
      <c r="C9">
        <v>392739263283.85968</v>
      </c>
      <c r="D9">
        <v>12069008320457.242</v>
      </c>
      <c r="E9">
        <v>51.411666666666669</v>
      </c>
      <c r="F9">
        <v>0</v>
      </c>
      <c r="G9">
        <f t="shared" si="0"/>
        <v>0</v>
      </c>
    </row>
    <row r="10" spans="1:7" x14ac:dyDescent="0.25">
      <c r="A10" t="s">
        <v>11</v>
      </c>
      <c r="B10">
        <v>4218153083498.5635</v>
      </c>
      <c r="C10">
        <v>586299454894.11499</v>
      </c>
      <c r="D10">
        <v>12325392323046.014</v>
      </c>
      <c r="E10">
        <v>61.673333333333325</v>
      </c>
      <c r="F10">
        <v>0</v>
      </c>
      <c r="G10">
        <f t="shared" si="0"/>
        <v>1</v>
      </c>
    </row>
    <row r="11" spans="1:7" x14ac:dyDescent="0.25">
      <c r="A11" t="s">
        <v>12</v>
      </c>
      <c r="B11">
        <v>3665994794994.0312</v>
      </c>
      <c r="C11">
        <v>206687000803.88919</v>
      </c>
      <c r="D11">
        <v>12563553372542.311</v>
      </c>
      <c r="E11">
        <v>57.563333333333333</v>
      </c>
      <c r="F11">
        <v>0</v>
      </c>
      <c r="G11">
        <f t="shared" si="0"/>
        <v>0</v>
      </c>
    </row>
    <row r="12" spans="1:7" x14ac:dyDescent="0.25">
      <c r="A12" t="s">
        <v>13</v>
      </c>
      <c r="B12">
        <v>5289257890707.6279</v>
      </c>
      <c r="C12">
        <v>387744197173.46796</v>
      </c>
      <c r="D12">
        <v>12849430425594.838</v>
      </c>
      <c r="E12">
        <v>62.201666666666661</v>
      </c>
      <c r="F12">
        <v>0</v>
      </c>
      <c r="G12">
        <f t="shared" si="0"/>
        <v>0</v>
      </c>
    </row>
    <row r="13" spans="1:7" x14ac:dyDescent="0.25">
      <c r="A13" t="s">
        <v>14</v>
      </c>
      <c r="B13">
        <v>4838144842741.9385</v>
      </c>
      <c r="C13">
        <v>416154582243.75562</v>
      </c>
      <c r="D13">
        <v>13057576683146.066</v>
      </c>
      <c r="E13">
        <v>69.956666666666663</v>
      </c>
      <c r="F13">
        <v>0</v>
      </c>
      <c r="G13">
        <f t="shared" si="0"/>
        <v>0</v>
      </c>
    </row>
    <row r="14" spans="1:7" x14ac:dyDescent="0.25">
      <c r="A14" t="s">
        <v>15</v>
      </c>
      <c r="B14">
        <v>5295470000937.9023</v>
      </c>
      <c r="C14">
        <v>700075405773.11047</v>
      </c>
      <c r="D14">
        <v>13419926401060.437</v>
      </c>
      <c r="E14">
        <v>70.649999999999991</v>
      </c>
      <c r="F14">
        <v>0</v>
      </c>
      <c r="G14">
        <f t="shared" si="0"/>
        <v>1</v>
      </c>
    </row>
    <row r="15" spans="1:7" x14ac:dyDescent="0.25">
      <c r="A15" t="s">
        <v>16</v>
      </c>
      <c r="B15">
        <v>4300378866038.5249</v>
      </c>
      <c r="C15">
        <v>286868929752.48102</v>
      </c>
      <c r="D15">
        <v>13577755643397.645</v>
      </c>
      <c r="E15">
        <v>60.351666666666667</v>
      </c>
      <c r="F15">
        <v>0</v>
      </c>
      <c r="G15">
        <f t="shared" si="0"/>
        <v>0</v>
      </c>
    </row>
    <row r="16" spans="1:7" x14ac:dyDescent="0.25">
      <c r="A16" t="s">
        <v>17</v>
      </c>
      <c r="B16">
        <v>5139930312166.0186</v>
      </c>
      <c r="C16">
        <v>432256702299.86401</v>
      </c>
      <c r="D16">
        <v>13957350357816.855</v>
      </c>
      <c r="E16">
        <v>60.699999999999996</v>
      </c>
      <c r="F16">
        <v>0</v>
      </c>
      <c r="G16">
        <f t="shared" si="0"/>
        <v>0</v>
      </c>
    </row>
    <row r="17" spans="1:7" x14ac:dyDescent="0.25">
      <c r="A17" t="s">
        <v>18</v>
      </c>
      <c r="B17">
        <v>5035316040695.5723</v>
      </c>
      <c r="C17">
        <v>524021037116.39331</v>
      </c>
      <c r="D17">
        <v>14124920188530.285</v>
      </c>
      <c r="E17">
        <v>68.771666666666661</v>
      </c>
      <c r="F17">
        <v>0</v>
      </c>
      <c r="G17">
        <f t="shared" si="0"/>
        <v>0</v>
      </c>
    </row>
    <row r="18" spans="1:7" x14ac:dyDescent="0.25">
      <c r="A18" t="s">
        <v>19</v>
      </c>
      <c r="B18">
        <v>6349518560561.3125</v>
      </c>
      <c r="C18">
        <v>1178443113791.2007</v>
      </c>
      <c r="D18">
        <v>14652828964179.318</v>
      </c>
      <c r="E18">
        <v>76.691666666666663</v>
      </c>
      <c r="F18">
        <v>0</v>
      </c>
      <c r="G18">
        <f t="shared" si="0"/>
        <v>1</v>
      </c>
    </row>
    <row r="19" spans="1:7" x14ac:dyDescent="0.25">
      <c r="A19" t="s">
        <v>20</v>
      </c>
      <c r="B19">
        <v>4737563531729.3574</v>
      </c>
      <c r="C19">
        <v>390144521984.80426</v>
      </c>
      <c r="D19">
        <v>14822362786988.787</v>
      </c>
      <c r="E19">
        <v>89.006666666666661</v>
      </c>
      <c r="F19">
        <v>0</v>
      </c>
      <c r="G19">
        <f t="shared" si="0"/>
        <v>0</v>
      </c>
    </row>
    <row r="20" spans="1:7" x14ac:dyDescent="0.25">
      <c r="A20" t="s">
        <v>21</v>
      </c>
      <c r="B20">
        <v>5601374654474.7031</v>
      </c>
      <c r="C20">
        <v>566244361855.57532</v>
      </c>
      <c r="D20">
        <v>15058673565226.592</v>
      </c>
      <c r="E20">
        <v>96.501666666666665</v>
      </c>
      <c r="F20">
        <v>0</v>
      </c>
      <c r="G20">
        <f t="shared" si="0"/>
        <v>0</v>
      </c>
    </row>
    <row r="21" spans="1:7" x14ac:dyDescent="0.25">
      <c r="A21" t="s">
        <v>22</v>
      </c>
      <c r="B21">
        <v>5975301695548.585</v>
      </c>
      <c r="C21">
        <v>610950822957.14319</v>
      </c>
      <c r="D21">
        <v>15029640766759.236</v>
      </c>
      <c r="E21">
        <v>120.28166666666668</v>
      </c>
      <c r="F21">
        <v>0</v>
      </c>
      <c r="G21">
        <f t="shared" si="0"/>
        <v>0</v>
      </c>
    </row>
    <row r="22" spans="1:7" x14ac:dyDescent="0.25">
      <c r="A22" t="s">
        <v>23</v>
      </c>
      <c r="B22">
        <v>5066608035252.9766</v>
      </c>
      <c r="C22">
        <v>1462068413405.9272</v>
      </c>
      <c r="D22">
        <v>14458144202861.678</v>
      </c>
      <c r="E22">
        <v>119.68333333333332</v>
      </c>
      <c r="F22">
        <v>0</v>
      </c>
      <c r="G22">
        <f t="shared" si="0"/>
        <v>1</v>
      </c>
    </row>
    <row r="23" spans="1:7" x14ac:dyDescent="0.25">
      <c r="A23" t="s">
        <v>24</v>
      </c>
      <c r="B23">
        <v>4162960084350.8867</v>
      </c>
      <c r="C23">
        <v>547630310140.80621</v>
      </c>
      <c r="D23">
        <v>13603464481162.277</v>
      </c>
      <c r="E23">
        <v>63.71</v>
      </c>
      <c r="F23">
        <v>1</v>
      </c>
      <c r="G23">
        <f t="shared" si="0"/>
        <v>0</v>
      </c>
    </row>
    <row r="24" spans="1:7" x14ac:dyDescent="0.25">
      <c r="A24" t="s">
        <v>25</v>
      </c>
      <c r="B24">
        <v>3940458463360.9326</v>
      </c>
      <c r="C24">
        <v>862984040684.28479</v>
      </c>
      <c r="D24">
        <v>13593344888885.408</v>
      </c>
      <c r="E24">
        <v>45.986666666666672</v>
      </c>
      <c r="F24">
        <v>0</v>
      </c>
      <c r="G24">
        <f t="shared" si="0"/>
        <v>0</v>
      </c>
    </row>
    <row r="25" spans="1:7" x14ac:dyDescent="0.25">
      <c r="A25" t="s">
        <v>26</v>
      </c>
      <c r="B25">
        <v>4467343955498.2373</v>
      </c>
      <c r="C25">
        <v>987613250697.79016</v>
      </c>
      <c r="D25">
        <v>13722770315420.15</v>
      </c>
      <c r="E25">
        <v>58.531666666666666</v>
      </c>
      <c r="F25">
        <v>0</v>
      </c>
      <c r="G25">
        <f t="shared" si="0"/>
        <v>0</v>
      </c>
    </row>
    <row r="26" spans="1:7" x14ac:dyDescent="0.25">
      <c r="A26" t="s">
        <v>27</v>
      </c>
      <c r="B26">
        <v>4918923523504.4844</v>
      </c>
      <c r="C26">
        <v>1256901774029.0498</v>
      </c>
      <c r="D26">
        <v>13726085162413.191</v>
      </c>
      <c r="E26">
        <v>70.018333333333331</v>
      </c>
      <c r="F26">
        <v>0</v>
      </c>
      <c r="G26">
        <f t="shared" si="0"/>
        <v>1</v>
      </c>
    </row>
    <row r="27" spans="1:7" x14ac:dyDescent="0.25">
      <c r="A27" t="s">
        <v>28</v>
      </c>
      <c r="B27">
        <v>4159957416309.353</v>
      </c>
      <c r="C27">
        <v>454875707796.51331</v>
      </c>
      <c r="D27">
        <v>14157184534162.904</v>
      </c>
      <c r="E27">
        <v>75.646666666666675</v>
      </c>
      <c r="F27">
        <v>0</v>
      </c>
      <c r="G27">
        <f t="shared" si="0"/>
        <v>0</v>
      </c>
    </row>
    <row r="28" spans="1:7" x14ac:dyDescent="0.25">
      <c r="A28" t="s">
        <v>29</v>
      </c>
      <c r="B28">
        <v>4857899596247.4697</v>
      </c>
      <c r="C28">
        <v>493467652422.33026</v>
      </c>
      <c r="D28">
        <v>14273004656324.533</v>
      </c>
      <c r="E28">
        <v>76.55</v>
      </c>
      <c r="F28">
        <v>0</v>
      </c>
      <c r="G28">
        <f t="shared" si="0"/>
        <v>0</v>
      </c>
    </row>
    <row r="29" spans="1:7" x14ac:dyDescent="0.25">
      <c r="A29" t="s">
        <v>30</v>
      </c>
      <c r="B29">
        <v>4344020570549.9561</v>
      </c>
      <c r="C29">
        <v>631882349102.82336</v>
      </c>
      <c r="D29">
        <v>14247824967277.051</v>
      </c>
      <c r="E29">
        <v>80.171666666666667</v>
      </c>
      <c r="F29">
        <v>0</v>
      </c>
      <c r="G29">
        <f t="shared" si="0"/>
        <v>0</v>
      </c>
    </row>
    <row r="30" spans="1:7" x14ac:dyDescent="0.25">
      <c r="A30" t="s">
        <v>31</v>
      </c>
      <c r="B30">
        <v>4683844961376.3848</v>
      </c>
      <c r="C30">
        <v>1081617804803.2366</v>
      </c>
      <c r="D30">
        <v>14423287332437.414</v>
      </c>
      <c r="E30">
        <v>77.006666666666675</v>
      </c>
      <c r="F30">
        <v>0</v>
      </c>
      <c r="G30">
        <f t="shared" si="0"/>
        <v>1</v>
      </c>
    </row>
    <row r="31" spans="1:7" x14ac:dyDescent="0.25">
      <c r="A31" t="s">
        <v>32</v>
      </c>
      <c r="B31">
        <v>4566004337890.165</v>
      </c>
      <c r="C31">
        <v>363139435674.39325</v>
      </c>
      <c r="D31">
        <v>14620660473897.834</v>
      </c>
      <c r="E31">
        <v>85.736666666666679</v>
      </c>
      <c r="F31">
        <v>0</v>
      </c>
      <c r="G31">
        <f t="shared" si="0"/>
        <v>0</v>
      </c>
    </row>
    <row r="32" spans="1:7" x14ac:dyDescent="0.25">
      <c r="A32" t="s">
        <v>33</v>
      </c>
      <c r="B32">
        <v>5511104028831.7939</v>
      </c>
      <c r="C32">
        <v>556095017082.45447</v>
      </c>
      <c r="D32">
        <v>14743158739675.162</v>
      </c>
      <c r="E32">
        <v>106.24666666666667</v>
      </c>
      <c r="F32">
        <v>0</v>
      </c>
      <c r="G32">
        <f t="shared" si="0"/>
        <v>0</v>
      </c>
    </row>
    <row r="33" spans="1:7" x14ac:dyDescent="0.25">
      <c r="A33" t="s">
        <v>34</v>
      </c>
      <c r="B33">
        <v>5138893697691.1543</v>
      </c>
      <c r="C33">
        <v>617172081269.73499</v>
      </c>
      <c r="D33">
        <v>14968987668549.469</v>
      </c>
      <c r="E33">
        <v>119.19833333333334</v>
      </c>
      <c r="F33">
        <v>0</v>
      </c>
      <c r="G33">
        <f t="shared" si="0"/>
        <v>0</v>
      </c>
    </row>
    <row r="34" spans="1:7" x14ac:dyDescent="0.25">
      <c r="A34" t="s">
        <v>35</v>
      </c>
      <c r="B34">
        <v>5429581809272.0928</v>
      </c>
      <c r="C34">
        <v>1225298763715.6252</v>
      </c>
      <c r="D34">
        <v>15167515643524.275</v>
      </c>
      <c r="E34">
        <v>113.06833333333333</v>
      </c>
      <c r="F34">
        <v>0</v>
      </c>
      <c r="G34">
        <f t="shared" si="0"/>
        <v>1</v>
      </c>
    </row>
    <row r="35" spans="1:7" x14ac:dyDescent="0.25">
      <c r="A35" t="s">
        <v>36</v>
      </c>
      <c r="B35">
        <v>4811031579442.543</v>
      </c>
      <c r="C35">
        <v>422397241940.92065</v>
      </c>
      <c r="D35">
        <v>15391991780574.92</v>
      </c>
      <c r="E35">
        <v>108.10166666666667</v>
      </c>
      <c r="F35">
        <v>0</v>
      </c>
      <c r="G35">
        <f t="shared" si="0"/>
        <v>0</v>
      </c>
    </row>
    <row r="36" spans="1:7" x14ac:dyDescent="0.25">
      <c r="A36" t="s">
        <v>37</v>
      </c>
      <c r="B36">
        <v>5563343355187.8682</v>
      </c>
      <c r="C36">
        <v>660600215053.57837</v>
      </c>
      <c r="D36">
        <v>15375934829127.322</v>
      </c>
      <c r="E36">
        <v>116.60833333333333</v>
      </c>
      <c r="F36">
        <v>0</v>
      </c>
      <c r="G36">
        <f t="shared" si="0"/>
        <v>0</v>
      </c>
    </row>
    <row r="37" spans="1:7" x14ac:dyDescent="0.25">
      <c r="A37" t="s">
        <v>38</v>
      </c>
      <c r="B37">
        <v>5120803499860.1543</v>
      </c>
      <c r="C37">
        <v>697954506485.95874</v>
      </c>
      <c r="D37">
        <v>15436028596376.844</v>
      </c>
      <c r="E37">
        <v>110.23833333333333</v>
      </c>
      <c r="F37">
        <v>0</v>
      </c>
      <c r="G37">
        <f t="shared" si="0"/>
        <v>0</v>
      </c>
    </row>
    <row r="38" spans="1:7" x14ac:dyDescent="0.25">
      <c r="A38" t="s">
        <v>39</v>
      </c>
      <c r="B38">
        <v>5728044766158.6484</v>
      </c>
      <c r="C38">
        <v>1218821271746.9414</v>
      </c>
      <c r="D38">
        <v>15441742677316.096</v>
      </c>
      <c r="E38">
        <v>107.85666666666667</v>
      </c>
      <c r="F38">
        <v>0</v>
      </c>
      <c r="G38">
        <f t="shared" si="0"/>
        <v>1</v>
      </c>
    </row>
    <row r="39" spans="1:7" x14ac:dyDescent="0.25">
      <c r="A39" t="s">
        <v>40</v>
      </c>
      <c r="B39">
        <v>4815264435730.5967</v>
      </c>
      <c r="C39">
        <v>458750614620.98999</v>
      </c>
      <c r="D39">
        <v>15485526593682.623</v>
      </c>
      <c r="E39">
        <v>110.05666666666666</v>
      </c>
      <c r="F39">
        <v>0</v>
      </c>
      <c r="G39">
        <f t="shared" si="0"/>
        <v>0</v>
      </c>
    </row>
    <row r="40" spans="1:7" x14ac:dyDescent="0.25">
      <c r="A40" t="s">
        <v>41</v>
      </c>
      <c r="B40">
        <v>5324894558345.584</v>
      </c>
      <c r="C40">
        <v>550133674250.78748</v>
      </c>
      <c r="D40">
        <v>15550649682476.137</v>
      </c>
      <c r="E40">
        <v>111.73333333333335</v>
      </c>
      <c r="F40">
        <v>0</v>
      </c>
      <c r="G40">
        <f t="shared" si="0"/>
        <v>0</v>
      </c>
    </row>
    <row r="41" spans="1:7" x14ac:dyDescent="0.25">
      <c r="A41" t="s">
        <v>42</v>
      </c>
      <c r="B41">
        <v>5267514761267.9131</v>
      </c>
      <c r="C41">
        <v>686483269043.23694</v>
      </c>
      <c r="D41">
        <v>15615578608244.799</v>
      </c>
      <c r="E41">
        <v>102.435</v>
      </c>
      <c r="F41">
        <v>0</v>
      </c>
      <c r="G41">
        <f t="shared" si="0"/>
        <v>0</v>
      </c>
    </row>
    <row r="42" spans="1:7" x14ac:dyDescent="0.25">
      <c r="A42" t="s">
        <v>43</v>
      </c>
      <c r="B42">
        <v>5706712192723.2998</v>
      </c>
      <c r="C42">
        <v>1181283794549.4392</v>
      </c>
      <c r="D42">
        <v>15762441070861.221</v>
      </c>
      <c r="E42">
        <v>108.49166666666667</v>
      </c>
      <c r="F42">
        <v>0</v>
      </c>
      <c r="G42">
        <f t="shared" si="0"/>
        <v>1</v>
      </c>
    </row>
    <row r="43" spans="1:7" x14ac:dyDescent="0.25">
      <c r="A43" t="s">
        <v>44</v>
      </c>
      <c r="B43">
        <v>4907510042595.7676</v>
      </c>
      <c r="C43">
        <v>450115498882.01581</v>
      </c>
      <c r="D43">
        <v>15724574207860.691</v>
      </c>
      <c r="E43">
        <v>109.235</v>
      </c>
      <c r="F43">
        <v>0</v>
      </c>
      <c r="G43">
        <f t="shared" si="0"/>
        <v>0</v>
      </c>
    </row>
    <row r="44" spans="1:7" x14ac:dyDescent="0.25">
      <c r="A44" t="s">
        <v>45</v>
      </c>
      <c r="B44">
        <v>5337550660660.6797</v>
      </c>
      <c r="C44">
        <v>601949717304.39209</v>
      </c>
      <c r="D44">
        <v>15798161903557.053</v>
      </c>
      <c r="E44">
        <v>107.91000000000001</v>
      </c>
      <c r="F44">
        <v>0</v>
      </c>
      <c r="G44">
        <f t="shared" si="0"/>
        <v>0</v>
      </c>
    </row>
    <row r="45" spans="1:7" x14ac:dyDescent="0.25">
      <c r="A45" t="s">
        <v>46</v>
      </c>
      <c r="B45">
        <v>5128297700739.167</v>
      </c>
      <c r="C45">
        <v>644987104266.05078</v>
      </c>
      <c r="D45">
        <v>15685011412979.725</v>
      </c>
      <c r="E45">
        <v>108.98166666666668</v>
      </c>
      <c r="F45">
        <v>0</v>
      </c>
      <c r="G45">
        <f t="shared" si="0"/>
        <v>0</v>
      </c>
    </row>
    <row r="46" spans="1:7" x14ac:dyDescent="0.25">
      <c r="A46" t="s">
        <v>47</v>
      </c>
      <c r="B46">
        <v>5513328327732.084</v>
      </c>
      <c r="C46">
        <v>1882631050013.3398</v>
      </c>
      <c r="D46">
        <v>15669139657366.426</v>
      </c>
      <c r="E46">
        <v>104.10499999999998</v>
      </c>
      <c r="F46">
        <v>0</v>
      </c>
      <c r="G46">
        <f t="shared" si="0"/>
        <v>1</v>
      </c>
    </row>
    <row r="47" spans="1:7" x14ac:dyDescent="0.25">
      <c r="A47" t="s">
        <v>48</v>
      </c>
      <c r="B47">
        <v>4558647414548.9297</v>
      </c>
      <c r="C47">
        <v>449108785557.18787</v>
      </c>
      <c r="D47">
        <v>15426019024964.98</v>
      </c>
      <c r="E47">
        <v>76.865000000000009</v>
      </c>
      <c r="F47">
        <v>0</v>
      </c>
      <c r="G47">
        <f t="shared" si="0"/>
        <v>0</v>
      </c>
    </row>
    <row r="48" spans="1:7" x14ac:dyDescent="0.25">
      <c r="A48" t="s">
        <v>49</v>
      </c>
      <c r="B48">
        <v>4964761846939.4521</v>
      </c>
      <c r="C48">
        <v>521230330350.31659</v>
      </c>
      <c r="D48">
        <v>15259905625638.002</v>
      </c>
      <c r="E48">
        <v>55.566666666666663</v>
      </c>
      <c r="F48">
        <v>0</v>
      </c>
      <c r="G48">
        <f t="shared" si="0"/>
        <v>0</v>
      </c>
    </row>
    <row r="49" spans="1:7" x14ac:dyDescent="0.25">
      <c r="A49" t="s">
        <v>50</v>
      </c>
      <c r="B49">
        <v>4883419189448.4795</v>
      </c>
      <c r="C49">
        <v>726593911028.12659</v>
      </c>
      <c r="D49">
        <v>15267019537168.564</v>
      </c>
      <c r="E49">
        <v>63.893333333333338</v>
      </c>
      <c r="F49">
        <v>0</v>
      </c>
      <c r="G49">
        <f t="shared" si="0"/>
        <v>0</v>
      </c>
    </row>
    <row r="50" spans="1:7" x14ac:dyDescent="0.25">
      <c r="A50" t="s">
        <v>51</v>
      </c>
      <c r="B50">
        <v>5020409065650.8555</v>
      </c>
      <c r="C50">
        <v>1066269553880.3732</v>
      </c>
      <c r="D50">
        <v>15162568041091.75</v>
      </c>
      <c r="E50">
        <v>51.106666666666662</v>
      </c>
      <c r="F50">
        <v>0</v>
      </c>
      <c r="G50">
        <f t="shared" si="0"/>
        <v>1</v>
      </c>
    </row>
    <row r="51" spans="1:7" x14ac:dyDescent="0.25">
      <c r="A51" t="s">
        <v>52</v>
      </c>
      <c r="B51">
        <v>4348957730804.9683</v>
      </c>
      <c r="C51">
        <v>343138646169.33691</v>
      </c>
      <c r="D51">
        <v>15359339474422.656</v>
      </c>
      <c r="E51">
        <v>44.783333333333339</v>
      </c>
      <c r="F51">
        <v>0</v>
      </c>
      <c r="G51">
        <f t="shared" si="0"/>
        <v>0</v>
      </c>
    </row>
    <row r="52" spans="1:7" x14ac:dyDescent="0.25">
      <c r="A52" t="s">
        <v>53</v>
      </c>
      <c r="B52">
        <v>4762901858346.2676</v>
      </c>
      <c r="C52">
        <v>641871590754.66626</v>
      </c>
      <c r="D52">
        <v>15186001039029.811</v>
      </c>
      <c r="E52">
        <v>35.254333333333335</v>
      </c>
      <c r="F52">
        <v>0</v>
      </c>
      <c r="G52">
        <f t="shared" si="0"/>
        <v>0</v>
      </c>
    </row>
    <row r="53" spans="1:7" x14ac:dyDescent="0.25">
      <c r="A53" t="s">
        <v>54</v>
      </c>
      <c r="B53">
        <v>4775337918743.5508</v>
      </c>
      <c r="C53">
        <v>706607482274.82642</v>
      </c>
      <c r="D53">
        <v>15213433284350.908</v>
      </c>
      <c r="E53">
        <v>47.243833333333328</v>
      </c>
      <c r="F53">
        <v>0</v>
      </c>
      <c r="G53">
        <f t="shared" si="0"/>
        <v>0</v>
      </c>
    </row>
    <row r="54" spans="1:7" x14ac:dyDescent="0.25">
      <c r="A54" t="s">
        <v>55</v>
      </c>
      <c r="B54">
        <v>5711165684345.2549</v>
      </c>
      <c r="C54">
        <v>1046487279587.2012</v>
      </c>
      <c r="D54">
        <v>15208097442482.436</v>
      </c>
      <c r="E54">
        <v>47.043166666666671</v>
      </c>
      <c r="F54">
        <v>0</v>
      </c>
      <c r="G54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6"/>
  <sheetViews>
    <sheetView topLeftCell="A10" workbookViewId="0">
      <selection activeCell="B35" sqref="A33:BB36"/>
    </sheetView>
  </sheetViews>
  <sheetFormatPr defaultColWidth="11" defaultRowHeight="15.75" x14ac:dyDescent="0.25"/>
  <cols>
    <col min="2" max="2" width="11.875" bestFit="1" customWidth="1"/>
  </cols>
  <sheetData>
    <row r="1" spans="1:8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82" x14ac:dyDescent="0.25">
      <c r="A2" t="s">
        <v>73</v>
      </c>
      <c r="B2">
        <v>66</v>
      </c>
      <c r="C2" t="s">
        <v>74</v>
      </c>
      <c r="D2">
        <v>126087004000</v>
      </c>
      <c r="E2">
        <v>43510911000</v>
      </c>
      <c r="F2">
        <v>78221232000</v>
      </c>
      <c r="G2">
        <v>92970067000</v>
      </c>
      <c r="H2">
        <v>183638500000</v>
      </c>
      <c r="I2">
        <v>107598317000</v>
      </c>
      <c r="J2">
        <v>163446672000</v>
      </c>
      <c r="K2">
        <v>190451523000</v>
      </c>
      <c r="L2">
        <v>300524354187.33002</v>
      </c>
      <c r="M2">
        <v>111207902143.05</v>
      </c>
      <c r="N2">
        <v>210313609528.67001</v>
      </c>
      <c r="O2">
        <v>232180203982.26999</v>
      </c>
      <c r="P2">
        <v>395839436325.23999</v>
      </c>
      <c r="Q2">
        <v>167161774121.10001</v>
      </c>
      <c r="R2">
        <v>263278921417.53</v>
      </c>
      <c r="S2">
        <v>330701982634.88</v>
      </c>
      <c r="T2">
        <v>799255452500.27002</v>
      </c>
      <c r="U2">
        <v>272676356326.12</v>
      </c>
      <c r="V2">
        <v>421348153807.57001</v>
      </c>
      <c r="W2">
        <v>469776257435.23999</v>
      </c>
      <c r="X2">
        <v>1089281256496.64</v>
      </c>
      <c r="Y2">
        <v>392919453466.85999</v>
      </c>
      <c r="Z2">
        <v>641562704890.15002</v>
      </c>
      <c r="AA2">
        <v>765864064604.25</v>
      </c>
      <c r="AB2">
        <v>981934464271.44995</v>
      </c>
      <c r="AC2">
        <v>376109435373.58002</v>
      </c>
      <c r="AD2">
        <v>414850967407.78003</v>
      </c>
      <c r="AE2">
        <v>547885525358.06</v>
      </c>
      <c r="AF2">
        <v>985025831942.38</v>
      </c>
      <c r="AG2">
        <v>347702456692.08002</v>
      </c>
      <c r="AH2">
        <v>551522037295.56006</v>
      </c>
      <c r="AI2">
        <v>620874323875.84998</v>
      </c>
      <c r="AJ2">
        <v>1273710803016.5701</v>
      </c>
      <c r="AK2">
        <v>446407504526.96002</v>
      </c>
      <c r="AL2">
        <v>708753658113.55005</v>
      </c>
      <c r="AM2">
        <v>758208393949.79004</v>
      </c>
      <c r="AN2">
        <v>1357601617963.98</v>
      </c>
      <c r="AO2">
        <v>513111720316.70001</v>
      </c>
      <c r="AP2">
        <v>614903117757.66003</v>
      </c>
      <c r="AQ2">
        <v>783721677843.39001</v>
      </c>
      <c r="AR2">
        <v>1369942215377.0601</v>
      </c>
      <c r="AS2">
        <v>546594240161.75</v>
      </c>
      <c r="AT2">
        <v>752971082079.44995</v>
      </c>
      <c r="AU2">
        <v>816718772828.90002</v>
      </c>
      <c r="AV2">
        <v>2426829706118.6499</v>
      </c>
      <c r="AW2">
        <v>593594559076.68005</v>
      </c>
      <c r="AX2">
        <v>700744454562.27002</v>
      </c>
      <c r="AY2">
        <v>1000259244655.63</v>
      </c>
      <c r="AZ2">
        <v>1479816196075.1101</v>
      </c>
      <c r="BA2">
        <v>461569912641.70001</v>
      </c>
      <c r="BB2">
        <v>892112597730.25</v>
      </c>
      <c r="BC2">
        <v>1009695794406.63</v>
      </c>
      <c r="BD2">
        <v>1526443978091.6001</v>
      </c>
      <c r="BE2">
        <v>575878318393.39001</v>
      </c>
    </row>
    <row r="3" spans="1:82" x14ac:dyDescent="0.25">
      <c r="A3" t="s">
        <v>71</v>
      </c>
      <c r="B3">
        <v>2</v>
      </c>
      <c r="C3" t="s">
        <v>72</v>
      </c>
      <c r="D3">
        <v>1307381713000</v>
      </c>
      <c r="E3">
        <v>861225335000</v>
      </c>
      <c r="F3">
        <v>1121410524000</v>
      </c>
      <c r="G3">
        <v>1206114794000</v>
      </c>
      <c r="H3">
        <v>1753321887000</v>
      </c>
      <c r="I3">
        <v>1703833255000</v>
      </c>
      <c r="J3">
        <v>1780275222000</v>
      </c>
      <c r="K3">
        <v>1893528615000</v>
      </c>
      <c r="L3">
        <v>2162133566217.6899</v>
      </c>
      <c r="M3">
        <v>1972487814100.3799</v>
      </c>
      <c r="N3">
        <v>2868909262425.5498</v>
      </c>
      <c r="O3">
        <v>2699288928712.6099</v>
      </c>
      <c r="P3">
        <v>2994185830501.5601</v>
      </c>
      <c r="Q3">
        <v>2505879466487.1401</v>
      </c>
      <c r="R3">
        <v>3130628863701.3999</v>
      </c>
      <c r="S3">
        <v>3177714022731.8301</v>
      </c>
      <c r="T3">
        <v>4306433862516.9102</v>
      </c>
      <c r="U3">
        <v>3311135973724.5801</v>
      </c>
      <c r="V3">
        <v>4168039504558.2798</v>
      </c>
      <c r="W3">
        <v>4594567618379.5996</v>
      </c>
      <c r="X3">
        <v>3774762600855.1602</v>
      </c>
      <c r="Y3">
        <v>2986883616297.52</v>
      </c>
      <c r="Z3">
        <v>2929429828454.9502</v>
      </c>
      <c r="AA3">
        <v>3464289485105.3901</v>
      </c>
      <c r="AB3">
        <v>3842830549408.5298</v>
      </c>
      <c r="AC3">
        <v>3439619237099.7402</v>
      </c>
      <c r="AD3">
        <v>4083964444640.73</v>
      </c>
      <c r="AE3">
        <v>3766565082631.6899</v>
      </c>
      <c r="AF3">
        <v>4265562437378.8901</v>
      </c>
      <c r="AG3">
        <v>4371904479618.75</v>
      </c>
      <c r="AH3">
        <v>5465784134653.3799</v>
      </c>
      <c r="AI3">
        <v>5169720482915.7002</v>
      </c>
      <c r="AJ3">
        <v>5644106736352.7998</v>
      </c>
      <c r="AK3">
        <v>5084504320413.4697</v>
      </c>
      <c r="AL3">
        <v>5968874766429.3604</v>
      </c>
      <c r="AM3">
        <v>5562878613549.7803</v>
      </c>
      <c r="AN3">
        <v>6380265115623.6699</v>
      </c>
      <c r="AO3">
        <v>5385864431895.8496</v>
      </c>
      <c r="AP3">
        <v>5951815747539.3096</v>
      </c>
      <c r="AQ3">
        <v>6013643293185.2002</v>
      </c>
      <c r="AR3">
        <v>6618109873250.6504</v>
      </c>
      <c r="AS3">
        <v>5959396487082.3203</v>
      </c>
      <c r="AT3">
        <v>6676672786905.2695</v>
      </c>
      <c r="AU3">
        <v>6493737591257.79</v>
      </c>
      <c r="AV3">
        <v>7107026607911.7695</v>
      </c>
      <c r="AW3">
        <v>6025240184664.9004</v>
      </c>
      <c r="AX3">
        <v>6674648672357.4102</v>
      </c>
      <c r="AY3">
        <v>6722716933951.0996</v>
      </c>
      <c r="AZ3">
        <v>6967546451303.7695</v>
      </c>
      <c r="BA3">
        <v>5849961997283.9805</v>
      </c>
      <c r="BB3">
        <v>6619773815799.8301</v>
      </c>
      <c r="BC3">
        <v>6823645000054.7197</v>
      </c>
      <c r="BD3">
        <v>8330511642904.0898</v>
      </c>
      <c r="BE3">
        <v>7018574312980.6299</v>
      </c>
    </row>
    <row r="6" spans="1:82" x14ac:dyDescent="0.25">
      <c r="C6">
        <v>2000</v>
      </c>
      <c r="G6">
        <v>2001</v>
      </c>
      <c r="K6">
        <v>2002</v>
      </c>
      <c r="O6">
        <v>2003</v>
      </c>
      <c r="S6">
        <v>2004</v>
      </c>
      <c r="W6">
        <v>2005</v>
      </c>
      <c r="AA6">
        <v>2006</v>
      </c>
      <c r="AE6">
        <v>2007</v>
      </c>
      <c r="AI6">
        <v>2008</v>
      </c>
      <c r="AM6">
        <v>2009</v>
      </c>
      <c r="AQ6">
        <v>2010</v>
      </c>
      <c r="AU6">
        <v>2011</v>
      </c>
      <c r="AY6">
        <v>2012</v>
      </c>
      <c r="BC6">
        <v>2013</v>
      </c>
      <c r="BG6">
        <v>2014</v>
      </c>
      <c r="BK6">
        <v>2015</v>
      </c>
      <c r="BO6">
        <v>2016</v>
      </c>
      <c r="BS6">
        <v>2017</v>
      </c>
      <c r="BW6">
        <v>2018</v>
      </c>
      <c r="CA6">
        <v>2019</v>
      </c>
    </row>
    <row r="7" spans="1:82" x14ac:dyDescent="0.25">
      <c r="C7">
        <v>1</v>
      </c>
      <c r="D7">
        <v>2</v>
      </c>
      <c r="E7">
        <v>3</v>
      </c>
      <c r="F7">
        <v>4</v>
      </c>
      <c r="G7">
        <v>1</v>
      </c>
      <c r="H7">
        <v>2</v>
      </c>
      <c r="I7">
        <v>3</v>
      </c>
      <c r="J7">
        <v>4</v>
      </c>
      <c r="K7">
        <v>1</v>
      </c>
      <c r="L7">
        <v>2</v>
      </c>
      <c r="M7">
        <v>3</v>
      </c>
      <c r="N7">
        <v>4</v>
      </c>
      <c r="O7">
        <v>1</v>
      </c>
      <c r="P7">
        <v>2</v>
      </c>
      <c r="Q7">
        <v>3</v>
      </c>
      <c r="R7">
        <v>4</v>
      </c>
      <c r="S7">
        <v>1</v>
      </c>
      <c r="T7">
        <v>2</v>
      </c>
      <c r="U7">
        <v>3</v>
      </c>
      <c r="V7">
        <v>4</v>
      </c>
      <c r="W7">
        <v>1</v>
      </c>
      <c r="X7">
        <v>2</v>
      </c>
      <c r="Y7">
        <v>3</v>
      </c>
      <c r="Z7">
        <v>4</v>
      </c>
      <c r="AA7">
        <v>1</v>
      </c>
      <c r="AB7">
        <v>2</v>
      </c>
      <c r="AC7">
        <v>3</v>
      </c>
      <c r="AD7">
        <v>4</v>
      </c>
      <c r="AE7">
        <v>1</v>
      </c>
      <c r="AF7">
        <v>2</v>
      </c>
      <c r="AG7">
        <v>3</v>
      </c>
      <c r="AH7">
        <v>4</v>
      </c>
      <c r="AI7">
        <v>1</v>
      </c>
      <c r="AJ7">
        <v>2</v>
      </c>
      <c r="AK7">
        <v>3</v>
      </c>
      <c r="AL7">
        <v>4</v>
      </c>
      <c r="AM7">
        <v>1</v>
      </c>
      <c r="AN7">
        <v>2</v>
      </c>
      <c r="AO7">
        <v>3</v>
      </c>
      <c r="AP7">
        <v>4</v>
      </c>
      <c r="AQ7">
        <v>1</v>
      </c>
      <c r="AR7">
        <v>2</v>
      </c>
      <c r="AS7">
        <v>3</v>
      </c>
      <c r="AT7">
        <v>4</v>
      </c>
      <c r="AU7">
        <v>1</v>
      </c>
      <c r="AV7">
        <v>2</v>
      </c>
      <c r="AW7">
        <v>3</v>
      </c>
      <c r="AX7">
        <v>4</v>
      </c>
      <c r="AY7">
        <v>1</v>
      </c>
      <c r="AZ7">
        <v>2</v>
      </c>
      <c r="BA7">
        <v>3</v>
      </c>
      <c r="BB7">
        <v>4</v>
      </c>
      <c r="BC7">
        <v>1</v>
      </c>
      <c r="BD7">
        <v>2</v>
      </c>
      <c r="BE7">
        <v>3</v>
      </c>
      <c r="BF7">
        <v>4</v>
      </c>
      <c r="BG7">
        <v>1</v>
      </c>
      <c r="BH7">
        <v>2</v>
      </c>
      <c r="BI7">
        <v>3</v>
      </c>
      <c r="BJ7">
        <v>4</v>
      </c>
      <c r="BK7">
        <v>1</v>
      </c>
      <c r="BL7">
        <v>2</v>
      </c>
      <c r="BM7">
        <v>3</v>
      </c>
      <c r="BN7">
        <v>4</v>
      </c>
      <c r="BO7">
        <v>1</v>
      </c>
      <c r="BP7">
        <v>2</v>
      </c>
      <c r="BQ7">
        <v>3</v>
      </c>
      <c r="BR7">
        <v>4</v>
      </c>
      <c r="BS7">
        <v>1</v>
      </c>
      <c r="BT7">
        <v>2</v>
      </c>
      <c r="BU7">
        <v>3</v>
      </c>
      <c r="BV7">
        <v>4</v>
      </c>
      <c r="BW7">
        <v>1</v>
      </c>
      <c r="BX7">
        <v>2</v>
      </c>
      <c r="BY7">
        <v>3</v>
      </c>
      <c r="BZ7">
        <v>4</v>
      </c>
      <c r="CA7">
        <v>1</v>
      </c>
      <c r="CB7">
        <v>2</v>
      </c>
      <c r="CC7">
        <v>3</v>
      </c>
      <c r="CD7">
        <v>4</v>
      </c>
    </row>
    <row r="8" spans="1:82" x14ac:dyDescent="0.25">
      <c r="A8" t="s">
        <v>57</v>
      </c>
      <c r="B8" t="s">
        <v>58</v>
      </c>
      <c r="C8">
        <v>1750.4973898290041</v>
      </c>
      <c r="D8">
        <v>1865.4194123670352</v>
      </c>
      <c r="E8">
        <v>2009.2970300802456</v>
      </c>
      <c r="F8">
        <v>2133.6420501154435</v>
      </c>
      <c r="G8">
        <v>2178.5521070616428</v>
      </c>
      <c r="H8">
        <v>2314.45706886279</v>
      </c>
      <c r="I8">
        <v>2453.1014236611268</v>
      </c>
      <c r="J8">
        <v>2557.6142752717201</v>
      </c>
      <c r="K8">
        <v>2592.6094923439496</v>
      </c>
      <c r="L8">
        <v>2780.2854791780305</v>
      </c>
      <c r="M8">
        <v>2970.6655947284562</v>
      </c>
      <c r="N8">
        <v>3160.0821480489294</v>
      </c>
      <c r="O8">
        <v>3326.9892105732802</v>
      </c>
      <c r="P8">
        <v>3394.6567139887497</v>
      </c>
      <c r="Q8">
        <v>3604.7816821176402</v>
      </c>
      <c r="R8">
        <v>3707.8017241431908</v>
      </c>
      <c r="S8">
        <v>4102.5204193512964</v>
      </c>
      <c r="T8">
        <v>4346.7190912331043</v>
      </c>
      <c r="U8">
        <v>4599.8464106573083</v>
      </c>
      <c r="V8">
        <v>5017.0760963667672</v>
      </c>
      <c r="W8">
        <v>5202.8038631622985</v>
      </c>
      <c r="X8">
        <v>5557.5095360490923</v>
      </c>
      <c r="Y8">
        <v>5852.6387112699394</v>
      </c>
      <c r="Z8">
        <v>6317.7281456927694</v>
      </c>
      <c r="AA8">
        <v>6759.8175433797323</v>
      </c>
      <c r="AB8">
        <v>6969.5694039887021</v>
      </c>
      <c r="AC8">
        <v>7285.0593196909986</v>
      </c>
      <c r="AD8">
        <v>7587.9484671449754</v>
      </c>
      <c r="AE8">
        <v>7911.9119797723515</v>
      </c>
      <c r="AF8">
        <v>8501.1432523801814</v>
      </c>
      <c r="AG8">
        <v>8914.0297431778017</v>
      </c>
      <c r="AH8">
        <v>9937.9879326523442</v>
      </c>
      <c r="AI8">
        <v>10359.514613554911</v>
      </c>
      <c r="AJ8">
        <v>11205.311227659351</v>
      </c>
      <c r="AK8">
        <v>11556.688565913508</v>
      </c>
      <c r="AL8">
        <v>10771.715837301415</v>
      </c>
      <c r="AM8">
        <v>9760.3542576374293</v>
      </c>
      <c r="AN8">
        <v>10105.613434638837</v>
      </c>
      <c r="AO8">
        <v>10641.591375948656</v>
      </c>
      <c r="AP8">
        <v>10723.285111845969</v>
      </c>
      <c r="AQ8">
        <v>11705.726620172798</v>
      </c>
      <c r="AR8">
        <v>11999.104217725697</v>
      </c>
      <c r="AS8">
        <v>12353.845741204597</v>
      </c>
      <c r="AT8">
        <v>13135.241062865722</v>
      </c>
      <c r="AU8">
        <v>13999.13935481599</v>
      </c>
      <c r="AV8">
        <v>14621.920165617748</v>
      </c>
      <c r="AW8">
        <v>15058.782436651903</v>
      </c>
      <c r="AX8">
        <v>15766.7901920477</v>
      </c>
      <c r="AY8">
        <v>16266.916443140433</v>
      </c>
      <c r="AZ8">
        <v>16496.740098965398</v>
      </c>
      <c r="BA8">
        <v>16768.609332358214</v>
      </c>
      <c r="BB8">
        <v>17200.007358634597</v>
      </c>
      <c r="BC8">
        <v>17320.533067970173</v>
      </c>
      <c r="BD8">
        <v>17381.490027735843</v>
      </c>
      <c r="BE8">
        <v>17827.48104612315</v>
      </c>
      <c r="BF8">
        <v>18279.801636153097</v>
      </c>
      <c r="BG8">
        <v>19095.013862798751</v>
      </c>
      <c r="BH8">
        <v>19761.715507829347</v>
      </c>
      <c r="BI8">
        <v>19861.239377170543</v>
      </c>
      <c r="BJ8">
        <v>20198.505484943107</v>
      </c>
      <c r="BK8">
        <v>20388.826172866247</v>
      </c>
      <c r="BL8">
        <v>20515.487341503136</v>
      </c>
      <c r="BM8">
        <v>21017.21084998169</v>
      </c>
      <c r="BN8">
        <v>21043.284673788756</v>
      </c>
      <c r="BO8">
        <v>20660.479542560468</v>
      </c>
      <c r="BP8">
        <v>21106.437847069759</v>
      </c>
      <c r="BQ8">
        <v>21738.999361063241</v>
      </c>
      <c r="BR8">
        <v>22183.077818647471</v>
      </c>
    </row>
    <row r="9" spans="1:82" x14ac:dyDescent="0.25">
      <c r="A9" t="s">
        <v>59</v>
      </c>
      <c r="B9" t="s">
        <v>60</v>
      </c>
      <c r="C9">
        <v>8760.8002551059417</v>
      </c>
      <c r="D9">
        <v>8876.3302362139639</v>
      </c>
      <c r="E9">
        <v>8997.3915499497907</v>
      </c>
      <c r="F9">
        <v>9126.23873581111</v>
      </c>
      <c r="G9">
        <v>9170.6371659386659</v>
      </c>
      <c r="H9">
        <v>9323.9180664818196</v>
      </c>
      <c r="I9">
        <v>9539.1574549452853</v>
      </c>
      <c r="J9">
        <v>9539.9259600979549</v>
      </c>
      <c r="K9">
        <v>9519.212603361626</v>
      </c>
      <c r="L9">
        <v>9734.9750026809379</v>
      </c>
      <c r="M9">
        <v>9961.9450680234258</v>
      </c>
      <c r="N9">
        <v>10128.310639853687</v>
      </c>
      <c r="O9">
        <v>10341.566654651791</v>
      </c>
      <c r="P9">
        <v>10380.27632835935</v>
      </c>
      <c r="Q9">
        <v>10612.563352668489</v>
      </c>
      <c r="R9">
        <v>10765.794802754912</v>
      </c>
      <c r="S9">
        <v>11090.294817956126</v>
      </c>
      <c r="T9">
        <v>11213.772508390621</v>
      </c>
      <c r="U9">
        <v>11389.572714709448</v>
      </c>
      <c r="V9">
        <v>11435.231828063321</v>
      </c>
      <c r="W9">
        <v>11708.916120096103</v>
      </c>
      <c r="X9">
        <v>11888.617456686616</v>
      </c>
      <c r="Y9">
        <v>12069.008320457244</v>
      </c>
      <c r="Z9">
        <v>12325.392323046008</v>
      </c>
      <c r="AA9">
        <v>12563.553372542314</v>
      </c>
      <c r="AB9">
        <v>12849.430425594841</v>
      </c>
      <c r="AC9">
        <v>13057.576683146068</v>
      </c>
      <c r="AD9">
        <v>13419.926401060433</v>
      </c>
      <c r="AE9">
        <v>13577.75564339765</v>
      </c>
      <c r="AF9">
        <v>13957.350357816857</v>
      </c>
      <c r="AG9">
        <v>14124.920188530288</v>
      </c>
      <c r="AH9">
        <v>14652.828964179313</v>
      </c>
      <c r="AI9">
        <v>14822.362786988791</v>
      </c>
      <c r="AJ9">
        <v>15058.673565226594</v>
      </c>
      <c r="AK9">
        <v>15029.640766759239</v>
      </c>
      <c r="AL9">
        <v>14458.144202861671</v>
      </c>
      <c r="AM9">
        <v>13603.464481162278</v>
      </c>
      <c r="AN9">
        <v>13593.344888885413</v>
      </c>
      <c r="AO9">
        <v>13722.770315420144</v>
      </c>
      <c r="AP9">
        <v>13726.085162413192</v>
      </c>
      <c r="AQ9">
        <v>14157.184534162905</v>
      </c>
      <c r="AR9">
        <v>14273.004656324541</v>
      </c>
      <c r="AS9">
        <v>14247.824967277045</v>
      </c>
      <c r="AT9">
        <v>14423.28733243741</v>
      </c>
      <c r="AU9">
        <v>14620.660473897839</v>
      </c>
      <c r="AV9">
        <v>14743.158739675171</v>
      </c>
      <c r="AW9">
        <v>14968.987668549462</v>
      </c>
      <c r="AX9">
        <v>15167.515643524275</v>
      </c>
      <c r="AY9">
        <v>15391.991780574925</v>
      </c>
      <c r="AZ9">
        <v>15375.934829127327</v>
      </c>
      <c r="BA9">
        <v>15436.02859637684</v>
      </c>
      <c r="BB9">
        <v>15441.742677316091</v>
      </c>
      <c r="BC9">
        <v>15485.526593682625</v>
      </c>
      <c r="BD9">
        <v>15550.649682476143</v>
      </c>
      <c r="BE9">
        <v>15615.578608244796</v>
      </c>
      <c r="BF9">
        <v>15762.441070861218</v>
      </c>
      <c r="BG9">
        <v>15724.5742078607</v>
      </c>
      <c r="BH9">
        <v>15798.161903557046</v>
      </c>
      <c r="BI9">
        <v>15685.011412979731</v>
      </c>
      <c r="BJ9">
        <v>15669.139657366421</v>
      </c>
      <c r="BK9">
        <v>15426.01902496499</v>
      </c>
      <c r="BL9">
        <v>15259.905625637997</v>
      </c>
      <c r="BM9">
        <v>15267.01953716857</v>
      </c>
      <c r="BN9">
        <v>15162.568041091748</v>
      </c>
      <c r="BO9">
        <v>15359.339474422659</v>
      </c>
      <c r="BP9">
        <v>15186.001039029808</v>
      </c>
      <c r="BQ9">
        <v>15213.433284350915</v>
      </c>
      <c r="BR9">
        <v>15208.097442482431</v>
      </c>
    </row>
    <row r="10" spans="1:82" x14ac:dyDescent="0.25">
      <c r="A10" t="s">
        <v>61</v>
      </c>
      <c r="B10" t="s">
        <v>62</v>
      </c>
      <c r="C10">
        <v>0.19981021583145717</v>
      </c>
      <c r="D10">
        <v>0.21015660331748723</v>
      </c>
      <c r="E10">
        <v>0.22331994989052781</v>
      </c>
      <c r="F10">
        <v>0.23379204860629929</v>
      </c>
      <c r="G10">
        <v>0.23755733300115303</v>
      </c>
      <c r="H10">
        <v>0.24822795013428309</v>
      </c>
      <c r="I10">
        <v>0.25716122574215305</v>
      </c>
      <c r="J10">
        <v>0.26809582023689599</v>
      </c>
      <c r="K10">
        <v>0.27235545631456859</v>
      </c>
      <c r="L10">
        <v>0.28559759818719221</v>
      </c>
      <c r="M10">
        <v>0.29820136273024778</v>
      </c>
      <c r="N10">
        <v>0.31200486047637438</v>
      </c>
      <c r="O10">
        <v>0.32171036765273398</v>
      </c>
      <c r="P10">
        <v>0.32702951314642803</v>
      </c>
      <c r="Q10">
        <v>0.33967115788394631</v>
      </c>
      <c r="R10">
        <v>0.34440575842987292</v>
      </c>
      <c r="S10">
        <v>0.36991987018315958</v>
      </c>
      <c r="T10">
        <v>0.38762326308837675</v>
      </c>
      <c r="U10">
        <v>0.40386470378442579</v>
      </c>
      <c r="V10">
        <v>0.43873846825337698</v>
      </c>
      <c r="W10">
        <v>0.44434547227071586</v>
      </c>
      <c r="X10">
        <v>0.46746474569449081</v>
      </c>
      <c r="Y10">
        <v>0.48493120195713052</v>
      </c>
      <c r="Z10">
        <v>0.5125782595885312</v>
      </c>
      <c r="AA10">
        <v>0.53804981305315558</v>
      </c>
      <c r="AB10">
        <v>0.54240298387903529</v>
      </c>
      <c r="AC10">
        <v>0.55791817245033792</v>
      </c>
      <c r="AD10">
        <v>0.56542400013053562</v>
      </c>
      <c r="AE10">
        <v>0.58271132487346089</v>
      </c>
      <c r="AF10">
        <v>0.60908002123906646</v>
      </c>
      <c r="AG10">
        <v>0.6310853175946558</v>
      </c>
      <c r="AH10">
        <v>0.67822998254787548</v>
      </c>
      <c r="AI10">
        <v>0.69891114948613953</v>
      </c>
      <c r="AJ10">
        <v>0.74411010897630425</v>
      </c>
      <c r="AK10">
        <v>0.76892646639121343</v>
      </c>
      <c r="AL10">
        <v>0.74502755583039404</v>
      </c>
      <c r="AM10">
        <v>0.7174903327864246</v>
      </c>
      <c r="AN10">
        <v>0.74342360303840216</v>
      </c>
      <c r="AO10">
        <v>0.77546961228308242</v>
      </c>
      <c r="AP10">
        <v>0.78123405071171081</v>
      </c>
      <c r="AQ10">
        <v>0.82684001129783558</v>
      </c>
      <c r="AR10">
        <v>0.8406852310812325</v>
      </c>
      <c r="AS10">
        <v>0.86706888732684806</v>
      </c>
      <c r="AT10">
        <v>0.91069676143281664</v>
      </c>
      <c r="AU10">
        <v>0.95749021597270234</v>
      </c>
      <c r="AV10">
        <v>0.99177662153693358</v>
      </c>
      <c r="AW10">
        <v>1.0059987201600211</v>
      </c>
      <c r="AX10">
        <v>1.0395103959414265</v>
      </c>
      <c r="AY10">
        <v>1.0568428488683115</v>
      </c>
      <c r="AZ10">
        <v>1.0728934716681346</v>
      </c>
      <c r="BA10">
        <v>1.086329247685778</v>
      </c>
      <c r="BB10">
        <v>1.1138643945868487</v>
      </c>
      <c r="BC10">
        <v>1.118498164281746</v>
      </c>
      <c r="BD10">
        <v>1.1177340100023514</v>
      </c>
      <c r="BE10">
        <v>1.1416471648838229</v>
      </c>
      <c r="BF10">
        <v>1.1597062633874344</v>
      </c>
      <c r="BG10">
        <v>1.2143421888812214</v>
      </c>
      <c r="BH10">
        <v>1.250887010050193</v>
      </c>
      <c r="BI10">
        <v>1.2662559722930702</v>
      </c>
      <c r="BJ10">
        <v>1.2890628283759868</v>
      </c>
      <c r="BK10">
        <v>1.321716648985692</v>
      </c>
      <c r="BL10">
        <v>1.3444046014960465</v>
      </c>
      <c r="BM10">
        <v>1.3766413803829822</v>
      </c>
      <c r="BN10">
        <v>1.3878443688931716</v>
      </c>
      <c r="BO10">
        <v>1.3451411486129079</v>
      </c>
      <c r="BP10">
        <v>1.3898614778718721</v>
      </c>
      <c r="BQ10">
        <v>1.4289344788085914</v>
      </c>
      <c r="BR10">
        <v>1.4586359603852264</v>
      </c>
    </row>
    <row r="14" spans="1:82" x14ac:dyDescent="0.25">
      <c r="A14" t="s">
        <v>66</v>
      </c>
    </row>
    <row r="16" spans="1:82" x14ac:dyDescent="0.25">
      <c r="B16" t="str">
        <f>D1</f>
        <v>2003q04</v>
      </c>
      <c r="C16" t="str">
        <f t="shared" ref="C16:BB16" si="0">E1</f>
        <v>2004q01</v>
      </c>
      <c r="D16" t="str">
        <f t="shared" si="0"/>
        <v>2004q02</v>
      </c>
      <c r="E16" t="str">
        <f t="shared" si="0"/>
        <v>2004q03</v>
      </c>
      <c r="F16" t="str">
        <f t="shared" si="0"/>
        <v>2004q04</v>
      </c>
      <c r="G16" t="str">
        <f t="shared" si="0"/>
        <v>2005q01</v>
      </c>
      <c r="H16" t="str">
        <f t="shared" si="0"/>
        <v>2005q02</v>
      </c>
      <c r="I16" t="str">
        <f t="shared" si="0"/>
        <v>2005q03</v>
      </c>
      <c r="J16" t="str">
        <f t="shared" si="0"/>
        <v>2005q04</v>
      </c>
      <c r="K16" t="str">
        <f t="shared" si="0"/>
        <v>2006q01</v>
      </c>
      <c r="L16" t="str">
        <f t="shared" si="0"/>
        <v>2006q02</v>
      </c>
      <c r="M16" t="str">
        <f t="shared" si="0"/>
        <v>2006q03</v>
      </c>
      <c r="N16" t="str">
        <f t="shared" si="0"/>
        <v>2006q04</v>
      </c>
      <c r="O16" t="str">
        <f t="shared" si="0"/>
        <v>2007q01</v>
      </c>
      <c r="P16" t="str">
        <f t="shared" si="0"/>
        <v>2007q02</v>
      </c>
      <c r="Q16" t="str">
        <f t="shared" si="0"/>
        <v>2007q03</v>
      </c>
      <c r="R16" t="str">
        <f t="shared" si="0"/>
        <v>2007q04</v>
      </c>
      <c r="S16" t="str">
        <f t="shared" si="0"/>
        <v>2008q01</v>
      </c>
      <c r="T16" t="str">
        <f t="shared" si="0"/>
        <v>2008q02</v>
      </c>
      <c r="U16" t="str">
        <f t="shared" si="0"/>
        <v>2008q03</v>
      </c>
      <c r="V16" t="str">
        <f t="shared" si="0"/>
        <v>2008q04</v>
      </c>
      <c r="W16" t="str">
        <f t="shared" si="0"/>
        <v>2009q01</v>
      </c>
      <c r="X16" t="str">
        <f t="shared" si="0"/>
        <v>2009q02</v>
      </c>
      <c r="Y16" t="str">
        <f t="shared" si="0"/>
        <v>2009q03</v>
      </c>
      <c r="Z16" t="str">
        <f t="shared" si="0"/>
        <v>2009q04</v>
      </c>
      <c r="AA16" t="str">
        <f t="shared" si="0"/>
        <v>2010q01</v>
      </c>
      <c r="AB16" t="str">
        <f t="shared" si="0"/>
        <v>2010q02</v>
      </c>
      <c r="AC16" t="str">
        <f t="shared" si="0"/>
        <v>2010q03</v>
      </c>
      <c r="AD16" t="str">
        <f t="shared" si="0"/>
        <v>2010q04</v>
      </c>
      <c r="AE16" t="str">
        <f t="shared" si="0"/>
        <v>2011q01</v>
      </c>
      <c r="AF16" t="str">
        <f t="shared" si="0"/>
        <v>2011q02</v>
      </c>
      <c r="AG16" t="str">
        <f t="shared" si="0"/>
        <v>2011q03</v>
      </c>
      <c r="AH16" t="str">
        <f t="shared" si="0"/>
        <v>2011q04</v>
      </c>
      <c r="AI16" t="str">
        <f t="shared" si="0"/>
        <v>2012q01</v>
      </c>
      <c r="AJ16" t="str">
        <f t="shared" si="0"/>
        <v>2012q02</v>
      </c>
      <c r="AK16" t="str">
        <f t="shared" si="0"/>
        <v>2012q03</v>
      </c>
      <c r="AL16" t="str">
        <f t="shared" si="0"/>
        <v>2012q04</v>
      </c>
      <c r="AM16" t="str">
        <f t="shared" si="0"/>
        <v>2013q01</v>
      </c>
      <c r="AN16" t="str">
        <f t="shared" si="0"/>
        <v>2013q02</v>
      </c>
      <c r="AO16" t="str">
        <f t="shared" si="0"/>
        <v>2013q03</v>
      </c>
      <c r="AP16" t="str">
        <f t="shared" si="0"/>
        <v>2013q04</v>
      </c>
      <c r="AQ16" t="str">
        <f t="shared" si="0"/>
        <v>2014q01</v>
      </c>
      <c r="AR16" t="str">
        <f t="shared" si="0"/>
        <v>2014q02</v>
      </c>
      <c r="AS16" t="str">
        <f t="shared" si="0"/>
        <v>2014q03</v>
      </c>
      <c r="AT16" t="str">
        <f t="shared" si="0"/>
        <v>2014q04</v>
      </c>
      <c r="AU16" t="str">
        <f t="shared" si="0"/>
        <v>2015q01</v>
      </c>
      <c r="AV16" t="str">
        <f t="shared" si="0"/>
        <v>2015q02</v>
      </c>
      <c r="AW16" t="str">
        <f t="shared" si="0"/>
        <v>2015q03</v>
      </c>
      <c r="AX16" t="str">
        <f t="shared" si="0"/>
        <v>2015q04</v>
      </c>
      <c r="AY16" t="str">
        <f t="shared" si="0"/>
        <v>2016q01</v>
      </c>
      <c r="AZ16" t="str">
        <f t="shared" si="0"/>
        <v>2016q02</v>
      </c>
      <c r="BA16" t="str">
        <f t="shared" si="0"/>
        <v>2016q03</v>
      </c>
      <c r="BB16" t="str">
        <f t="shared" si="0"/>
        <v>2016q04</v>
      </c>
    </row>
    <row r="17" spans="1:54" x14ac:dyDescent="0.25">
      <c r="A17" t="s">
        <v>63</v>
      </c>
      <c r="B17">
        <f>D2</f>
        <v>126087004000</v>
      </c>
      <c r="C17">
        <f t="shared" ref="C17:BB17" si="1">E2</f>
        <v>43510911000</v>
      </c>
      <c r="D17">
        <f t="shared" si="1"/>
        <v>78221232000</v>
      </c>
      <c r="E17">
        <f t="shared" si="1"/>
        <v>92970067000</v>
      </c>
      <c r="F17">
        <f t="shared" si="1"/>
        <v>183638500000</v>
      </c>
      <c r="G17">
        <f t="shared" si="1"/>
        <v>107598317000</v>
      </c>
      <c r="H17">
        <f t="shared" si="1"/>
        <v>163446672000</v>
      </c>
      <c r="I17">
        <f t="shared" si="1"/>
        <v>190451523000</v>
      </c>
      <c r="J17">
        <f t="shared" si="1"/>
        <v>300524354187.33002</v>
      </c>
      <c r="K17">
        <f t="shared" si="1"/>
        <v>111207902143.05</v>
      </c>
      <c r="L17">
        <f t="shared" si="1"/>
        <v>210313609528.67001</v>
      </c>
      <c r="M17">
        <f t="shared" si="1"/>
        <v>232180203982.26999</v>
      </c>
      <c r="N17">
        <f t="shared" si="1"/>
        <v>395839436325.23999</v>
      </c>
      <c r="O17">
        <f t="shared" si="1"/>
        <v>167161774121.10001</v>
      </c>
      <c r="P17">
        <f t="shared" si="1"/>
        <v>263278921417.53</v>
      </c>
      <c r="Q17">
        <f t="shared" si="1"/>
        <v>330701982634.88</v>
      </c>
      <c r="R17">
        <f t="shared" si="1"/>
        <v>799255452500.27002</v>
      </c>
      <c r="S17">
        <f t="shared" si="1"/>
        <v>272676356326.12</v>
      </c>
      <c r="T17">
        <f t="shared" si="1"/>
        <v>421348153807.57001</v>
      </c>
      <c r="U17">
        <f t="shared" si="1"/>
        <v>469776257435.23999</v>
      </c>
      <c r="V17">
        <f t="shared" si="1"/>
        <v>1089281256496.64</v>
      </c>
      <c r="W17">
        <f t="shared" si="1"/>
        <v>392919453466.85999</v>
      </c>
      <c r="X17">
        <f t="shared" si="1"/>
        <v>641562704890.15002</v>
      </c>
      <c r="Y17">
        <f t="shared" si="1"/>
        <v>765864064604.25</v>
      </c>
      <c r="Z17">
        <f t="shared" si="1"/>
        <v>981934464271.44995</v>
      </c>
      <c r="AA17">
        <f t="shared" si="1"/>
        <v>376109435373.58002</v>
      </c>
      <c r="AB17">
        <f t="shared" si="1"/>
        <v>414850967407.78003</v>
      </c>
      <c r="AC17">
        <f t="shared" si="1"/>
        <v>547885525358.06</v>
      </c>
      <c r="AD17">
        <f t="shared" si="1"/>
        <v>985025831942.38</v>
      </c>
      <c r="AE17">
        <f t="shared" si="1"/>
        <v>347702456692.08002</v>
      </c>
      <c r="AF17">
        <f t="shared" si="1"/>
        <v>551522037295.56006</v>
      </c>
      <c r="AG17">
        <f t="shared" si="1"/>
        <v>620874323875.84998</v>
      </c>
      <c r="AH17">
        <f t="shared" si="1"/>
        <v>1273710803016.5701</v>
      </c>
      <c r="AI17">
        <f t="shared" si="1"/>
        <v>446407504526.96002</v>
      </c>
      <c r="AJ17">
        <f t="shared" si="1"/>
        <v>708753658113.55005</v>
      </c>
      <c r="AK17">
        <f t="shared" si="1"/>
        <v>758208393949.79004</v>
      </c>
      <c r="AL17">
        <f t="shared" si="1"/>
        <v>1357601617963.98</v>
      </c>
      <c r="AM17">
        <f t="shared" si="1"/>
        <v>513111720316.70001</v>
      </c>
      <c r="AN17">
        <f t="shared" si="1"/>
        <v>614903117757.66003</v>
      </c>
      <c r="AO17">
        <f t="shared" si="1"/>
        <v>783721677843.39001</v>
      </c>
      <c r="AP17">
        <f t="shared" si="1"/>
        <v>1369942215377.0601</v>
      </c>
      <c r="AQ17">
        <f t="shared" si="1"/>
        <v>546594240161.75</v>
      </c>
      <c r="AR17">
        <f t="shared" si="1"/>
        <v>752971082079.44995</v>
      </c>
      <c r="AS17">
        <f t="shared" si="1"/>
        <v>816718772828.90002</v>
      </c>
      <c r="AT17">
        <f t="shared" si="1"/>
        <v>2426829706118.6499</v>
      </c>
      <c r="AU17">
        <f t="shared" si="1"/>
        <v>593594559076.68005</v>
      </c>
      <c r="AV17">
        <f t="shared" si="1"/>
        <v>700744454562.27002</v>
      </c>
      <c r="AW17">
        <f t="shared" si="1"/>
        <v>1000259244655.63</v>
      </c>
      <c r="AX17">
        <f t="shared" si="1"/>
        <v>1479816196075.1101</v>
      </c>
      <c r="AY17">
        <f t="shared" si="1"/>
        <v>461569912641.70001</v>
      </c>
      <c r="AZ17">
        <f t="shared" si="1"/>
        <v>892112597730.25</v>
      </c>
      <c r="BA17">
        <f t="shared" si="1"/>
        <v>1009695794406.63</v>
      </c>
      <c r="BB17">
        <f t="shared" si="1"/>
        <v>1526443978091.6001</v>
      </c>
    </row>
    <row r="18" spans="1:54" x14ac:dyDescent="0.25">
      <c r="A18" t="s">
        <v>64</v>
      </c>
      <c r="B18">
        <f>D3</f>
        <v>1307381713000</v>
      </c>
      <c r="C18">
        <f t="shared" ref="C18:BB18" si="2">E3</f>
        <v>861225335000</v>
      </c>
      <c r="D18">
        <f t="shared" si="2"/>
        <v>1121410524000</v>
      </c>
      <c r="E18">
        <f t="shared" si="2"/>
        <v>1206114794000</v>
      </c>
      <c r="F18">
        <f t="shared" si="2"/>
        <v>1753321887000</v>
      </c>
      <c r="G18">
        <f t="shared" si="2"/>
        <v>1703833255000</v>
      </c>
      <c r="H18">
        <f t="shared" si="2"/>
        <v>1780275222000</v>
      </c>
      <c r="I18">
        <f t="shared" si="2"/>
        <v>1893528615000</v>
      </c>
      <c r="J18">
        <f t="shared" si="2"/>
        <v>2162133566217.6899</v>
      </c>
      <c r="K18">
        <f t="shared" si="2"/>
        <v>1972487814100.3799</v>
      </c>
      <c r="L18">
        <f t="shared" si="2"/>
        <v>2868909262425.5498</v>
      </c>
      <c r="M18">
        <f t="shared" si="2"/>
        <v>2699288928712.6099</v>
      </c>
      <c r="N18">
        <f t="shared" si="2"/>
        <v>2994185830501.5601</v>
      </c>
      <c r="O18">
        <f t="shared" si="2"/>
        <v>2505879466487.1401</v>
      </c>
      <c r="P18">
        <f t="shared" si="2"/>
        <v>3130628863701.3999</v>
      </c>
      <c r="Q18">
        <f t="shared" si="2"/>
        <v>3177714022731.8301</v>
      </c>
      <c r="R18">
        <f t="shared" si="2"/>
        <v>4306433862516.9102</v>
      </c>
      <c r="S18">
        <f t="shared" si="2"/>
        <v>3311135973724.5801</v>
      </c>
      <c r="T18">
        <f t="shared" si="2"/>
        <v>4168039504558.2798</v>
      </c>
      <c r="U18">
        <f t="shared" si="2"/>
        <v>4594567618379.5996</v>
      </c>
      <c r="V18">
        <f t="shared" si="2"/>
        <v>3774762600855.1602</v>
      </c>
      <c r="W18">
        <f t="shared" si="2"/>
        <v>2986883616297.52</v>
      </c>
      <c r="X18">
        <f t="shared" si="2"/>
        <v>2929429828454.9502</v>
      </c>
      <c r="Y18">
        <f t="shared" si="2"/>
        <v>3464289485105.3901</v>
      </c>
      <c r="Z18">
        <f t="shared" si="2"/>
        <v>3842830549408.5298</v>
      </c>
      <c r="AA18">
        <f t="shared" si="2"/>
        <v>3439619237099.7402</v>
      </c>
      <c r="AB18">
        <f t="shared" si="2"/>
        <v>4083964444640.73</v>
      </c>
      <c r="AC18">
        <f t="shared" si="2"/>
        <v>3766565082631.6899</v>
      </c>
      <c r="AD18">
        <f t="shared" si="2"/>
        <v>4265562437378.8901</v>
      </c>
      <c r="AE18">
        <f t="shared" si="2"/>
        <v>4371904479618.75</v>
      </c>
      <c r="AF18">
        <f t="shared" si="2"/>
        <v>5465784134653.3799</v>
      </c>
      <c r="AG18">
        <f t="shared" si="2"/>
        <v>5169720482915.7002</v>
      </c>
      <c r="AH18">
        <f t="shared" si="2"/>
        <v>5644106736352.7998</v>
      </c>
      <c r="AI18">
        <f t="shared" si="2"/>
        <v>5084504320413.4697</v>
      </c>
      <c r="AJ18">
        <f t="shared" si="2"/>
        <v>5968874766429.3604</v>
      </c>
      <c r="AK18">
        <f t="shared" si="2"/>
        <v>5562878613549.7803</v>
      </c>
      <c r="AL18">
        <f t="shared" si="2"/>
        <v>6380265115623.6699</v>
      </c>
      <c r="AM18">
        <f t="shared" si="2"/>
        <v>5385864431895.8496</v>
      </c>
      <c r="AN18">
        <f t="shared" si="2"/>
        <v>5951815747539.3096</v>
      </c>
      <c r="AO18">
        <f t="shared" si="2"/>
        <v>6013643293185.2002</v>
      </c>
      <c r="AP18">
        <f t="shared" si="2"/>
        <v>6618109873250.6504</v>
      </c>
      <c r="AQ18">
        <f t="shared" si="2"/>
        <v>5959396487082.3203</v>
      </c>
      <c r="AR18">
        <f t="shared" si="2"/>
        <v>6676672786905.2695</v>
      </c>
      <c r="AS18">
        <f t="shared" si="2"/>
        <v>6493737591257.79</v>
      </c>
      <c r="AT18">
        <f t="shared" si="2"/>
        <v>7107026607911.7695</v>
      </c>
      <c r="AU18">
        <f t="shared" si="2"/>
        <v>6025240184664.9004</v>
      </c>
      <c r="AV18">
        <f t="shared" si="2"/>
        <v>6674648672357.4102</v>
      </c>
      <c r="AW18">
        <f t="shared" si="2"/>
        <v>6722716933951.0996</v>
      </c>
      <c r="AX18">
        <f t="shared" si="2"/>
        <v>6967546451303.7695</v>
      </c>
      <c r="AY18">
        <f t="shared" si="2"/>
        <v>5849961997283.9805</v>
      </c>
      <c r="AZ18">
        <f t="shared" si="2"/>
        <v>6619773815799.8301</v>
      </c>
      <c r="BA18">
        <f t="shared" si="2"/>
        <v>6823645000054.7197</v>
      </c>
      <c r="BB18">
        <f t="shared" si="2"/>
        <v>8330511642904.0898</v>
      </c>
    </row>
    <row r="19" spans="1:54" x14ac:dyDescent="0.25">
      <c r="A19" t="s">
        <v>65</v>
      </c>
      <c r="B19">
        <f>R8*10^9</f>
        <v>3707801724143.1909</v>
      </c>
      <c r="C19">
        <f t="shared" ref="C19:BB19" si="3">S8*10^9</f>
        <v>4102520419351.2964</v>
      </c>
      <c r="D19">
        <f t="shared" si="3"/>
        <v>4346719091233.1045</v>
      </c>
      <c r="E19">
        <f t="shared" si="3"/>
        <v>4599846410657.3086</v>
      </c>
      <c r="F19">
        <f t="shared" si="3"/>
        <v>5017076096366.7676</v>
      </c>
      <c r="G19">
        <f t="shared" si="3"/>
        <v>5202803863162.2988</v>
      </c>
      <c r="H19">
        <f t="shared" si="3"/>
        <v>5557509536049.0918</v>
      </c>
      <c r="I19">
        <f t="shared" si="3"/>
        <v>5852638711269.9395</v>
      </c>
      <c r="J19">
        <f t="shared" si="3"/>
        <v>6317728145692.7695</v>
      </c>
      <c r="K19">
        <f t="shared" si="3"/>
        <v>6759817543379.7324</v>
      </c>
      <c r="L19">
        <f t="shared" si="3"/>
        <v>6969569403988.7021</v>
      </c>
      <c r="M19">
        <f t="shared" si="3"/>
        <v>7285059319690.999</v>
      </c>
      <c r="N19">
        <f t="shared" si="3"/>
        <v>7587948467144.9756</v>
      </c>
      <c r="O19">
        <f t="shared" si="3"/>
        <v>7911911979772.3516</v>
      </c>
      <c r="P19">
        <f t="shared" si="3"/>
        <v>8501143252380.1816</v>
      </c>
      <c r="Q19">
        <f t="shared" si="3"/>
        <v>8914029743177.8008</v>
      </c>
      <c r="R19">
        <f t="shared" si="3"/>
        <v>9937987932652.3437</v>
      </c>
      <c r="S19">
        <f t="shared" si="3"/>
        <v>10359514613554.912</v>
      </c>
      <c r="T19">
        <f t="shared" si="3"/>
        <v>11205311227659.352</v>
      </c>
      <c r="U19">
        <f t="shared" si="3"/>
        <v>11556688565913.508</v>
      </c>
      <c r="V19">
        <f t="shared" si="3"/>
        <v>10771715837301.416</v>
      </c>
      <c r="W19">
        <f t="shared" si="3"/>
        <v>9760354257637.4297</v>
      </c>
      <c r="X19">
        <f t="shared" si="3"/>
        <v>10105613434638.838</v>
      </c>
      <c r="Y19">
        <f t="shared" si="3"/>
        <v>10641591375948.656</v>
      </c>
      <c r="Z19">
        <f t="shared" si="3"/>
        <v>10723285111845.969</v>
      </c>
      <c r="AA19">
        <f t="shared" si="3"/>
        <v>11705726620172.799</v>
      </c>
      <c r="AB19">
        <f t="shared" si="3"/>
        <v>11999104217725.697</v>
      </c>
      <c r="AC19">
        <f t="shared" si="3"/>
        <v>12353845741204.598</v>
      </c>
      <c r="AD19">
        <f t="shared" si="3"/>
        <v>13135241062865.723</v>
      </c>
      <c r="AE19">
        <f t="shared" si="3"/>
        <v>13999139354815.99</v>
      </c>
      <c r="AF19">
        <f t="shared" si="3"/>
        <v>14621920165617.748</v>
      </c>
      <c r="AG19">
        <f t="shared" si="3"/>
        <v>15058782436651.904</v>
      </c>
      <c r="AH19">
        <f t="shared" si="3"/>
        <v>15766790192047.699</v>
      </c>
      <c r="AI19">
        <f t="shared" si="3"/>
        <v>16266916443140.434</v>
      </c>
      <c r="AJ19">
        <f t="shared" si="3"/>
        <v>16496740098965.398</v>
      </c>
      <c r="AK19">
        <f t="shared" si="3"/>
        <v>16768609332358.213</v>
      </c>
      <c r="AL19">
        <f t="shared" si="3"/>
        <v>17200007358634.598</v>
      </c>
      <c r="AM19">
        <f t="shared" si="3"/>
        <v>17320533067970.172</v>
      </c>
      <c r="AN19">
        <f t="shared" si="3"/>
        <v>17381490027735.844</v>
      </c>
      <c r="AO19">
        <f t="shared" si="3"/>
        <v>17827481046123.148</v>
      </c>
      <c r="AP19">
        <f t="shared" si="3"/>
        <v>18279801636153.098</v>
      </c>
      <c r="AQ19">
        <f t="shared" si="3"/>
        <v>19095013862798.75</v>
      </c>
      <c r="AR19">
        <f t="shared" si="3"/>
        <v>19761715507829.348</v>
      </c>
      <c r="AS19">
        <f t="shared" si="3"/>
        <v>19861239377170.543</v>
      </c>
      <c r="AT19">
        <f t="shared" si="3"/>
        <v>20198505484943.105</v>
      </c>
      <c r="AU19">
        <f t="shared" si="3"/>
        <v>20388826172866.246</v>
      </c>
      <c r="AV19">
        <f t="shared" si="3"/>
        <v>20515487341503.137</v>
      </c>
      <c r="AW19">
        <f t="shared" si="3"/>
        <v>21017210849981.691</v>
      </c>
      <c r="AX19">
        <f t="shared" si="3"/>
        <v>21043284673788.754</v>
      </c>
      <c r="AY19">
        <f t="shared" si="3"/>
        <v>20660479542560.469</v>
      </c>
      <c r="AZ19">
        <f t="shared" si="3"/>
        <v>21106437847069.758</v>
      </c>
      <c r="BA19">
        <f t="shared" si="3"/>
        <v>21738999361063.242</v>
      </c>
      <c r="BB19">
        <f t="shared" si="3"/>
        <v>22183077818647.473</v>
      </c>
    </row>
    <row r="23" spans="1:54" x14ac:dyDescent="0.25">
      <c r="A23" t="s">
        <v>67</v>
      </c>
    </row>
    <row r="26" spans="1:54" x14ac:dyDescent="0.25">
      <c r="B26" t="str">
        <f>B16</f>
        <v>2003q04</v>
      </c>
      <c r="C26" t="str">
        <f t="shared" ref="C26:BB26" si="4">C16</f>
        <v>2004q01</v>
      </c>
      <c r="D26" t="str">
        <f t="shared" si="4"/>
        <v>2004q02</v>
      </c>
      <c r="E26" t="str">
        <f t="shared" si="4"/>
        <v>2004q03</v>
      </c>
      <c r="F26" t="str">
        <f t="shared" si="4"/>
        <v>2004q04</v>
      </c>
      <c r="G26" t="str">
        <f t="shared" si="4"/>
        <v>2005q01</v>
      </c>
      <c r="H26" t="str">
        <f t="shared" si="4"/>
        <v>2005q02</v>
      </c>
      <c r="I26" t="str">
        <f t="shared" si="4"/>
        <v>2005q03</v>
      </c>
      <c r="J26" t="str">
        <f t="shared" si="4"/>
        <v>2005q04</v>
      </c>
      <c r="K26" t="str">
        <f t="shared" si="4"/>
        <v>2006q01</v>
      </c>
      <c r="L26" t="str">
        <f t="shared" si="4"/>
        <v>2006q02</v>
      </c>
      <c r="M26" t="str">
        <f t="shared" si="4"/>
        <v>2006q03</v>
      </c>
      <c r="N26" t="str">
        <f t="shared" si="4"/>
        <v>2006q04</v>
      </c>
      <c r="O26" t="str">
        <f t="shared" si="4"/>
        <v>2007q01</v>
      </c>
      <c r="P26" t="str">
        <f t="shared" si="4"/>
        <v>2007q02</v>
      </c>
      <c r="Q26" t="str">
        <f t="shared" si="4"/>
        <v>2007q03</v>
      </c>
      <c r="R26" t="str">
        <f t="shared" si="4"/>
        <v>2007q04</v>
      </c>
      <c r="S26" t="str">
        <f t="shared" si="4"/>
        <v>2008q01</v>
      </c>
      <c r="T26" t="str">
        <f t="shared" si="4"/>
        <v>2008q02</v>
      </c>
      <c r="U26" t="str">
        <f t="shared" si="4"/>
        <v>2008q03</v>
      </c>
      <c r="V26" t="str">
        <f t="shared" si="4"/>
        <v>2008q04</v>
      </c>
      <c r="W26" t="str">
        <f t="shared" si="4"/>
        <v>2009q01</v>
      </c>
      <c r="X26" t="str">
        <f t="shared" si="4"/>
        <v>2009q02</v>
      </c>
      <c r="Y26" t="str">
        <f t="shared" si="4"/>
        <v>2009q03</v>
      </c>
      <c r="Z26" t="str">
        <f t="shared" si="4"/>
        <v>2009q04</v>
      </c>
      <c r="AA26" t="str">
        <f t="shared" si="4"/>
        <v>2010q01</v>
      </c>
      <c r="AB26" t="str">
        <f t="shared" si="4"/>
        <v>2010q02</v>
      </c>
      <c r="AC26" t="str">
        <f t="shared" si="4"/>
        <v>2010q03</v>
      </c>
      <c r="AD26" t="str">
        <f t="shared" si="4"/>
        <v>2010q04</v>
      </c>
      <c r="AE26" t="str">
        <f t="shared" si="4"/>
        <v>2011q01</v>
      </c>
      <c r="AF26" t="str">
        <f t="shared" si="4"/>
        <v>2011q02</v>
      </c>
      <c r="AG26" t="str">
        <f t="shared" si="4"/>
        <v>2011q03</v>
      </c>
      <c r="AH26" t="str">
        <f t="shared" si="4"/>
        <v>2011q04</v>
      </c>
      <c r="AI26" t="str">
        <f t="shared" si="4"/>
        <v>2012q01</v>
      </c>
      <c r="AJ26" t="str">
        <f t="shared" si="4"/>
        <v>2012q02</v>
      </c>
      <c r="AK26" t="str">
        <f t="shared" si="4"/>
        <v>2012q03</v>
      </c>
      <c r="AL26" t="str">
        <f t="shared" si="4"/>
        <v>2012q04</v>
      </c>
      <c r="AM26" t="str">
        <f t="shared" si="4"/>
        <v>2013q01</v>
      </c>
      <c r="AN26" t="str">
        <f t="shared" si="4"/>
        <v>2013q02</v>
      </c>
      <c r="AO26" t="str">
        <f t="shared" si="4"/>
        <v>2013q03</v>
      </c>
      <c r="AP26" t="str">
        <f t="shared" si="4"/>
        <v>2013q04</v>
      </c>
      <c r="AQ26" t="str">
        <f t="shared" si="4"/>
        <v>2014q01</v>
      </c>
      <c r="AR26" t="str">
        <f t="shared" si="4"/>
        <v>2014q02</v>
      </c>
      <c r="AS26" t="str">
        <f t="shared" si="4"/>
        <v>2014q03</v>
      </c>
      <c r="AT26" t="str">
        <f t="shared" si="4"/>
        <v>2014q04</v>
      </c>
      <c r="AU26" t="str">
        <f t="shared" si="4"/>
        <v>2015q01</v>
      </c>
      <c r="AV26" t="str">
        <f t="shared" si="4"/>
        <v>2015q02</v>
      </c>
      <c r="AW26" t="str">
        <f t="shared" si="4"/>
        <v>2015q03</v>
      </c>
      <c r="AX26" t="str">
        <f t="shared" si="4"/>
        <v>2015q04</v>
      </c>
      <c r="AY26" t="str">
        <f t="shared" si="4"/>
        <v>2016q01</v>
      </c>
      <c r="AZ26" t="str">
        <f t="shared" si="4"/>
        <v>2016q02</v>
      </c>
      <c r="BA26" t="str">
        <f t="shared" si="4"/>
        <v>2016q03</v>
      </c>
      <c r="BB26" t="str">
        <f t="shared" si="4"/>
        <v>2016q04</v>
      </c>
    </row>
    <row r="27" spans="1:54" x14ac:dyDescent="0.25">
      <c r="A27" t="str">
        <f>A17</f>
        <v>G</v>
      </c>
      <c r="B27">
        <f>B17/R$10</f>
        <v>366100162130.9231</v>
      </c>
      <c r="C27">
        <f t="shared" ref="C27:BB29" si="5">C17/S$10</f>
        <v>117622529923.72728</v>
      </c>
      <c r="D27">
        <f t="shared" si="5"/>
        <v>201797052573.09552</v>
      </c>
      <c r="E27">
        <f t="shared" si="5"/>
        <v>230201020611.16339</v>
      </c>
      <c r="F27">
        <f t="shared" si="5"/>
        <v>418560288846.03406</v>
      </c>
      <c r="G27">
        <f t="shared" si="5"/>
        <v>242150137032.21921</v>
      </c>
      <c r="H27">
        <f t="shared" si="5"/>
        <v>349644916553.38593</v>
      </c>
      <c r="I27">
        <f t="shared" si="5"/>
        <v>392739263283.85968</v>
      </c>
      <c r="J27">
        <f t="shared" si="5"/>
        <v>586299454894.11499</v>
      </c>
      <c r="K27">
        <f t="shared" si="5"/>
        <v>206687000803.88919</v>
      </c>
      <c r="L27">
        <f t="shared" si="5"/>
        <v>387744197173.46796</v>
      </c>
      <c r="M27">
        <f t="shared" si="5"/>
        <v>416154582243.75562</v>
      </c>
      <c r="N27">
        <f t="shared" si="5"/>
        <v>700075405773.11047</v>
      </c>
      <c r="O27">
        <f t="shared" si="5"/>
        <v>286868929752.48102</v>
      </c>
      <c r="P27">
        <f t="shared" si="5"/>
        <v>432256702299.86401</v>
      </c>
      <c r="Q27">
        <f t="shared" si="5"/>
        <v>524021037116.39331</v>
      </c>
      <c r="R27">
        <f t="shared" si="5"/>
        <v>1178443113791.2007</v>
      </c>
      <c r="S27">
        <f t="shared" si="5"/>
        <v>390144521984.80426</v>
      </c>
      <c r="T27">
        <f t="shared" si="5"/>
        <v>566244361855.57532</v>
      </c>
      <c r="U27">
        <f t="shared" si="5"/>
        <v>610950822957.14319</v>
      </c>
      <c r="V27">
        <f t="shared" si="5"/>
        <v>1462068413405.9272</v>
      </c>
      <c r="W27">
        <f t="shared" si="5"/>
        <v>547630310140.80621</v>
      </c>
      <c r="X27">
        <f t="shared" si="5"/>
        <v>862984040684.28479</v>
      </c>
      <c r="Y27">
        <f t="shared" si="5"/>
        <v>987613250697.79016</v>
      </c>
      <c r="Z27">
        <f t="shared" si="5"/>
        <v>1256901774029.0498</v>
      </c>
      <c r="AA27">
        <f t="shared" si="5"/>
        <v>454875707796.51331</v>
      </c>
      <c r="AB27">
        <f t="shared" si="5"/>
        <v>493467652422.33026</v>
      </c>
      <c r="AC27">
        <f t="shared" si="5"/>
        <v>631882349102.82336</v>
      </c>
      <c r="AD27">
        <f t="shared" si="5"/>
        <v>1081617804803.2366</v>
      </c>
      <c r="AE27">
        <f t="shared" si="5"/>
        <v>363139435674.39325</v>
      </c>
      <c r="AF27">
        <f t="shared" si="5"/>
        <v>556095017082.45447</v>
      </c>
      <c r="AG27">
        <f t="shared" si="5"/>
        <v>617172081269.73499</v>
      </c>
      <c r="AH27">
        <f t="shared" si="5"/>
        <v>1225298763715.6252</v>
      </c>
      <c r="AI27">
        <f t="shared" si="5"/>
        <v>422397241940.92065</v>
      </c>
      <c r="AJ27">
        <f t="shared" si="5"/>
        <v>660600215053.57837</v>
      </c>
      <c r="AK27">
        <f t="shared" si="5"/>
        <v>697954506485.95874</v>
      </c>
      <c r="AL27">
        <f t="shared" si="5"/>
        <v>1218821271746.9414</v>
      </c>
      <c r="AM27">
        <f t="shared" si="5"/>
        <v>458750614620.98999</v>
      </c>
      <c r="AN27">
        <f t="shared" si="5"/>
        <v>550133674250.78748</v>
      </c>
      <c r="AO27">
        <f t="shared" si="5"/>
        <v>686483269043.23694</v>
      </c>
      <c r="AP27">
        <f t="shared" si="5"/>
        <v>1181283794549.4392</v>
      </c>
      <c r="AQ27">
        <f t="shared" si="5"/>
        <v>450115498882.01581</v>
      </c>
      <c r="AR27">
        <f t="shared" si="5"/>
        <v>601949717304.39209</v>
      </c>
      <c r="AS27">
        <f t="shared" si="5"/>
        <v>644987104266.05078</v>
      </c>
      <c r="AT27">
        <f t="shared" si="5"/>
        <v>1882631050013.3398</v>
      </c>
      <c r="AU27">
        <f t="shared" si="5"/>
        <v>449108785557.18787</v>
      </c>
      <c r="AV27">
        <f t="shared" si="5"/>
        <v>521230330350.31659</v>
      </c>
      <c r="AW27">
        <f t="shared" si="5"/>
        <v>726593911028.12659</v>
      </c>
      <c r="AX27">
        <f t="shared" si="5"/>
        <v>1066269553880.3732</v>
      </c>
      <c r="AY27">
        <f t="shared" si="5"/>
        <v>343138646169.33691</v>
      </c>
      <c r="AZ27">
        <f t="shared" si="5"/>
        <v>641871590754.66626</v>
      </c>
      <c r="BA27">
        <f t="shared" si="5"/>
        <v>706607482274.82642</v>
      </c>
      <c r="BB27">
        <f t="shared" si="5"/>
        <v>1046487279587.2012</v>
      </c>
    </row>
    <row r="28" spans="1:54" x14ac:dyDescent="0.25">
      <c r="A28" t="str">
        <f>A18</f>
        <v>T</v>
      </c>
      <c r="B28">
        <f>B18/R$10</f>
        <v>3796050678595.7412</v>
      </c>
      <c r="C28">
        <f t="shared" si="5"/>
        <v>2328140239056.5796</v>
      </c>
      <c r="D28">
        <f t="shared" si="5"/>
        <v>2893042370742.1357</v>
      </c>
      <c r="E28">
        <f t="shared" si="5"/>
        <v>2986432789738.9067</v>
      </c>
      <c r="F28">
        <f t="shared" si="5"/>
        <v>3996280275992.1992</v>
      </c>
      <c r="G28">
        <f t="shared" si="5"/>
        <v>3834478713810.1992</v>
      </c>
      <c r="H28">
        <f t="shared" si="5"/>
        <v>3808362530858.0806</v>
      </c>
      <c r="I28">
        <f t="shared" si="5"/>
        <v>3904736604610.9648</v>
      </c>
      <c r="J28">
        <f t="shared" si="5"/>
        <v>4218153083498.5635</v>
      </c>
      <c r="K28">
        <f t="shared" si="5"/>
        <v>3665994794994.0312</v>
      </c>
      <c r="L28">
        <f t="shared" si="5"/>
        <v>5289257890707.6279</v>
      </c>
      <c r="M28">
        <f t="shared" si="5"/>
        <v>4838144842741.9385</v>
      </c>
      <c r="N28">
        <f t="shared" si="5"/>
        <v>5295470000937.9023</v>
      </c>
      <c r="O28">
        <f t="shared" si="5"/>
        <v>4300378866038.5249</v>
      </c>
      <c r="P28">
        <f t="shared" si="5"/>
        <v>5139930312166.0186</v>
      </c>
      <c r="Q28">
        <f t="shared" si="5"/>
        <v>5035316040695.5723</v>
      </c>
      <c r="R28">
        <f t="shared" si="5"/>
        <v>6349518560561.3125</v>
      </c>
      <c r="S28">
        <f t="shared" si="5"/>
        <v>4737563531729.3574</v>
      </c>
      <c r="T28">
        <f t="shared" si="5"/>
        <v>5601374654474.7031</v>
      </c>
      <c r="U28">
        <f t="shared" si="5"/>
        <v>5975301695548.585</v>
      </c>
      <c r="V28">
        <f t="shared" si="5"/>
        <v>5066608035252.9766</v>
      </c>
      <c r="W28">
        <f t="shared" si="5"/>
        <v>4162960084350.8867</v>
      </c>
      <c r="X28">
        <f t="shared" si="5"/>
        <v>3940458463360.9326</v>
      </c>
      <c r="Y28">
        <f t="shared" si="5"/>
        <v>4467343955498.2373</v>
      </c>
      <c r="Z28">
        <f t="shared" si="5"/>
        <v>4918923523504.4844</v>
      </c>
      <c r="AA28">
        <f t="shared" si="5"/>
        <v>4159957416309.353</v>
      </c>
      <c r="AB28">
        <f t="shared" si="5"/>
        <v>4857899596247.4697</v>
      </c>
      <c r="AC28">
        <f t="shared" si="5"/>
        <v>4344020570549.9561</v>
      </c>
      <c r="AD28">
        <f t="shared" si="5"/>
        <v>4683844961376.3848</v>
      </c>
      <c r="AE28">
        <f t="shared" si="5"/>
        <v>4566004337890.165</v>
      </c>
      <c r="AF28">
        <f t="shared" si="5"/>
        <v>5511104028831.7939</v>
      </c>
      <c r="AG28">
        <f t="shared" si="5"/>
        <v>5138893697691.1543</v>
      </c>
      <c r="AH28">
        <f t="shared" si="5"/>
        <v>5429581809272.0928</v>
      </c>
      <c r="AI28">
        <f t="shared" si="5"/>
        <v>4811031579442.543</v>
      </c>
      <c r="AJ28">
        <f t="shared" si="5"/>
        <v>5563343355187.8682</v>
      </c>
      <c r="AK28">
        <f t="shared" si="5"/>
        <v>5120803499860.1543</v>
      </c>
      <c r="AL28">
        <f t="shared" si="5"/>
        <v>5728044766158.6484</v>
      </c>
      <c r="AM28">
        <f t="shared" si="5"/>
        <v>4815264435730.5967</v>
      </c>
      <c r="AN28">
        <f t="shared" si="5"/>
        <v>5324894558345.584</v>
      </c>
      <c r="AO28">
        <f t="shared" si="5"/>
        <v>5267514761267.9131</v>
      </c>
      <c r="AP28">
        <f t="shared" si="5"/>
        <v>5706712192723.2998</v>
      </c>
      <c r="AQ28">
        <f t="shared" si="5"/>
        <v>4907510042595.7676</v>
      </c>
      <c r="AR28">
        <f t="shared" si="5"/>
        <v>5337550660660.6797</v>
      </c>
      <c r="AS28">
        <f t="shared" si="5"/>
        <v>5128297700739.167</v>
      </c>
      <c r="AT28">
        <f t="shared" si="5"/>
        <v>5513328327732.084</v>
      </c>
      <c r="AU28">
        <f t="shared" si="5"/>
        <v>4558647414548.9297</v>
      </c>
      <c r="AV28">
        <f t="shared" si="5"/>
        <v>4964761846939.4521</v>
      </c>
      <c r="AW28">
        <f t="shared" si="5"/>
        <v>4883419189448.4795</v>
      </c>
      <c r="AX28">
        <f t="shared" si="5"/>
        <v>5020409065650.8555</v>
      </c>
      <c r="AY28">
        <f t="shared" si="5"/>
        <v>4348957730804.9683</v>
      </c>
      <c r="AZ28">
        <f t="shared" si="5"/>
        <v>4762901858346.2676</v>
      </c>
      <c r="BA28">
        <f t="shared" si="5"/>
        <v>4775337918743.5508</v>
      </c>
      <c r="BB28">
        <f t="shared" si="5"/>
        <v>5711165684345.2549</v>
      </c>
    </row>
    <row r="29" spans="1:54" x14ac:dyDescent="0.25">
      <c r="A29" t="str">
        <f>A19</f>
        <v>Y</v>
      </c>
      <c r="B29">
        <f>B19/R$10</f>
        <v>10765794802754.916</v>
      </c>
      <c r="C29">
        <f t="shared" si="5"/>
        <v>11090294817956.123</v>
      </c>
      <c r="D29">
        <f t="shared" si="5"/>
        <v>11213772508390.621</v>
      </c>
      <c r="E29">
        <f t="shared" si="5"/>
        <v>11389572714709.445</v>
      </c>
      <c r="F29">
        <f t="shared" si="5"/>
        <v>11435231828063.326</v>
      </c>
      <c r="G29">
        <f t="shared" si="5"/>
        <v>11708916120096.098</v>
      </c>
      <c r="H29">
        <f t="shared" si="5"/>
        <v>11888617456686.613</v>
      </c>
      <c r="I29">
        <f t="shared" si="5"/>
        <v>12069008320457.242</v>
      </c>
      <c r="J29">
        <f t="shared" si="5"/>
        <v>12325392323046.014</v>
      </c>
      <c r="K29">
        <f t="shared" si="5"/>
        <v>12563553372542.311</v>
      </c>
      <c r="L29">
        <f t="shared" si="5"/>
        <v>12849430425594.838</v>
      </c>
      <c r="M29">
        <f t="shared" si="5"/>
        <v>13057576683146.066</v>
      </c>
      <c r="N29">
        <f t="shared" si="5"/>
        <v>13419926401060.437</v>
      </c>
      <c r="O29">
        <f t="shared" si="5"/>
        <v>13577755643397.645</v>
      </c>
      <c r="P29">
        <f t="shared" si="5"/>
        <v>13957350357816.855</v>
      </c>
      <c r="Q29">
        <f t="shared" si="5"/>
        <v>14124920188530.285</v>
      </c>
      <c r="R29">
        <f t="shared" si="5"/>
        <v>14652828964179.318</v>
      </c>
      <c r="S29">
        <f t="shared" si="5"/>
        <v>14822362786988.787</v>
      </c>
      <c r="T29">
        <f t="shared" si="5"/>
        <v>15058673565226.592</v>
      </c>
      <c r="U29">
        <f t="shared" si="5"/>
        <v>15029640766759.236</v>
      </c>
      <c r="V29">
        <f t="shared" si="5"/>
        <v>14458144202861.678</v>
      </c>
      <c r="W29">
        <f t="shared" si="5"/>
        <v>13603464481162.277</v>
      </c>
      <c r="X29">
        <f t="shared" si="5"/>
        <v>13593344888885.408</v>
      </c>
      <c r="Y29">
        <f t="shared" si="5"/>
        <v>13722770315420.15</v>
      </c>
      <c r="Z29">
        <f t="shared" si="5"/>
        <v>13726085162413.191</v>
      </c>
      <c r="AA29">
        <f t="shared" si="5"/>
        <v>14157184534162.904</v>
      </c>
      <c r="AB29">
        <f t="shared" si="5"/>
        <v>14273004656324.533</v>
      </c>
      <c r="AC29">
        <f t="shared" si="5"/>
        <v>14247824967277.051</v>
      </c>
      <c r="AD29">
        <f t="shared" si="5"/>
        <v>14423287332437.414</v>
      </c>
      <c r="AE29">
        <f t="shared" si="5"/>
        <v>14620660473897.834</v>
      </c>
      <c r="AF29">
        <f t="shared" si="5"/>
        <v>14743158739675.162</v>
      </c>
      <c r="AG29">
        <f t="shared" si="5"/>
        <v>14968987668549.469</v>
      </c>
      <c r="AH29">
        <f t="shared" si="5"/>
        <v>15167515643524.275</v>
      </c>
      <c r="AI29">
        <f t="shared" si="5"/>
        <v>15391991780574.92</v>
      </c>
      <c r="AJ29">
        <f t="shared" si="5"/>
        <v>15375934829127.322</v>
      </c>
      <c r="AK29">
        <f t="shared" si="5"/>
        <v>15436028596376.844</v>
      </c>
      <c r="AL29">
        <f t="shared" si="5"/>
        <v>15441742677316.096</v>
      </c>
      <c r="AM29">
        <f t="shared" si="5"/>
        <v>15485526593682.623</v>
      </c>
      <c r="AN29">
        <f t="shared" si="5"/>
        <v>15550649682476.137</v>
      </c>
      <c r="AO29">
        <f t="shared" si="5"/>
        <v>15615578608244.799</v>
      </c>
      <c r="AP29">
        <f t="shared" si="5"/>
        <v>15762441070861.221</v>
      </c>
      <c r="AQ29">
        <f t="shared" si="5"/>
        <v>15724574207860.691</v>
      </c>
      <c r="AR29">
        <f t="shared" si="5"/>
        <v>15798161903557.053</v>
      </c>
      <c r="AS29">
        <f t="shared" si="5"/>
        <v>15685011412979.725</v>
      </c>
      <c r="AT29">
        <f t="shared" si="5"/>
        <v>15669139657366.426</v>
      </c>
      <c r="AU29">
        <f t="shared" si="5"/>
        <v>15426019024964.98</v>
      </c>
      <c r="AV29">
        <f t="shared" si="5"/>
        <v>15259905625638.002</v>
      </c>
      <c r="AW29">
        <f t="shared" si="5"/>
        <v>15267019537168.564</v>
      </c>
      <c r="AX29">
        <f t="shared" si="5"/>
        <v>15162568041091.75</v>
      </c>
      <c r="AY29">
        <f t="shared" si="5"/>
        <v>15359339474422.656</v>
      </c>
      <c r="AZ29">
        <f t="shared" si="5"/>
        <v>15186001039029.811</v>
      </c>
      <c r="BA29">
        <f t="shared" si="5"/>
        <v>15213433284350.908</v>
      </c>
      <c r="BB29">
        <f t="shared" si="5"/>
        <v>15208097442482.436</v>
      </c>
    </row>
    <row r="33" spans="1:54" x14ac:dyDescent="0.25"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I33" t="s">
        <v>10</v>
      </c>
      <c r="J33" t="s">
        <v>11</v>
      </c>
      <c r="K33" t="s">
        <v>12</v>
      </c>
      <c r="L33" t="s">
        <v>13</v>
      </c>
      <c r="M33" t="s">
        <v>14</v>
      </c>
      <c r="N33" t="s">
        <v>15</v>
      </c>
      <c r="O33" t="s">
        <v>16</v>
      </c>
      <c r="P33" t="s">
        <v>17</v>
      </c>
      <c r="Q33" t="s">
        <v>18</v>
      </c>
      <c r="R33" t="s">
        <v>19</v>
      </c>
      <c r="S33" t="s">
        <v>20</v>
      </c>
      <c r="T33" t="s">
        <v>21</v>
      </c>
      <c r="U33" t="s">
        <v>22</v>
      </c>
      <c r="V33" t="s">
        <v>23</v>
      </c>
      <c r="W33" t="s">
        <v>24</v>
      </c>
      <c r="X33" t="s">
        <v>25</v>
      </c>
      <c r="Y33" t="s">
        <v>26</v>
      </c>
      <c r="Z33" t="s">
        <v>27</v>
      </c>
      <c r="AA33" t="s">
        <v>28</v>
      </c>
      <c r="AB33" t="s">
        <v>29</v>
      </c>
      <c r="AC33" t="s">
        <v>30</v>
      </c>
      <c r="AD33" t="s">
        <v>31</v>
      </c>
      <c r="AE33" t="s">
        <v>32</v>
      </c>
      <c r="AF33" t="s">
        <v>33</v>
      </c>
      <c r="AG33" t="s">
        <v>34</v>
      </c>
      <c r="AH33" t="s">
        <v>35</v>
      </c>
      <c r="AI33" t="s">
        <v>36</v>
      </c>
      <c r="AJ33" t="s">
        <v>37</v>
      </c>
      <c r="AK33" t="s">
        <v>38</v>
      </c>
      <c r="AL33" t="s">
        <v>39</v>
      </c>
      <c r="AM33" t="s">
        <v>40</v>
      </c>
      <c r="AN33" t="s">
        <v>41</v>
      </c>
      <c r="AO33" t="s">
        <v>42</v>
      </c>
      <c r="AP33" t="s">
        <v>43</v>
      </c>
      <c r="AQ33" t="s">
        <v>44</v>
      </c>
      <c r="AR33" t="s">
        <v>45</v>
      </c>
      <c r="AS33" t="s">
        <v>46</v>
      </c>
      <c r="AT33" t="s">
        <v>47</v>
      </c>
      <c r="AU33" t="s">
        <v>48</v>
      </c>
      <c r="AV33" t="s">
        <v>49</v>
      </c>
      <c r="AW33" t="s">
        <v>50</v>
      </c>
      <c r="AX33" t="s">
        <v>51</v>
      </c>
      <c r="AY33" t="s">
        <v>52</v>
      </c>
      <c r="AZ33" t="s">
        <v>53</v>
      </c>
      <c r="BA33" t="s">
        <v>54</v>
      </c>
      <c r="BB33" t="s">
        <v>55</v>
      </c>
    </row>
    <row r="34" spans="1:54" x14ac:dyDescent="0.25">
      <c r="A34" t="s">
        <v>63</v>
      </c>
      <c r="B34">
        <v>366100162130.9231</v>
      </c>
      <c r="C34">
        <v>117622529923.72728</v>
      </c>
      <c r="D34">
        <v>201797052573.09552</v>
      </c>
      <c r="E34">
        <v>230201020611.16339</v>
      </c>
      <c r="F34">
        <v>418560288846.03406</v>
      </c>
      <c r="G34">
        <v>242150137032.21921</v>
      </c>
      <c r="H34">
        <v>349644916553.38593</v>
      </c>
      <c r="I34">
        <v>392739263283.85968</v>
      </c>
      <c r="J34">
        <v>586299454894.11499</v>
      </c>
      <c r="K34">
        <v>206687000803.88919</v>
      </c>
      <c r="L34">
        <v>387744197173.46796</v>
      </c>
      <c r="M34">
        <v>416154582243.75562</v>
      </c>
      <c r="N34">
        <v>700075405773.11047</v>
      </c>
      <c r="O34">
        <v>286868929752.48102</v>
      </c>
      <c r="P34">
        <v>432256702299.86401</v>
      </c>
      <c r="Q34">
        <v>524021037116.39331</v>
      </c>
      <c r="R34">
        <v>1178443113791.2007</v>
      </c>
      <c r="S34">
        <v>390144521984.80426</v>
      </c>
      <c r="T34">
        <v>566244361855.57532</v>
      </c>
      <c r="U34">
        <v>610950822957.14319</v>
      </c>
      <c r="V34">
        <v>1462068413405.9272</v>
      </c>
      <c r="W34">
        <v>547630310140.80621</v>
      </c>
      <c r="X34">
        <v>862984040684.28479</v>
      </c>
      <c r="Y34">
        <v>987613250697.79016</v>
      </c>
      <c r="Z34">
        <v>1256901774029.0498</v>
      </c>
      <c r="AA34">
        <v>454875707796.51331</v>
      </c>
      <c r="AB34">
        <v>493467652422.33026</v>
      </c>
      <c r="AC34">
        <v>631882349102.82336</v>
      </c>
      <c r="AD34">
        <v>1081617804803.2366</v>
      </c>
      <c r="AE34">
        <v>363139435674.39325</v>
      </c>
      <c r="AF34">
        <v>556095017082.45447</v>
      </c>
      <c r="AG34">
        <v>617172081269.73499</v>
      </c>
      <c r="AH34">
        <v>1225298763715.6252</v>
      </c>
      <c r="AI34">
        <v>422397241940.92065</v>
      </c>
      <c r="AJ34">
        <v>660600215053.57837</v>
      </c>
      <c r="AK34">
        <v>697954506485.95874</v>
      </c>
      <c r="AL34">
        <v>1218821271746.9414</v>
      </c>
      <c r="AM34">
        <v>458750614620.98999</v>
      </c>
      <c r="AN34">
        <v>550133674250.78748</v>
      </c>
      <c r="AO34">
        <v>686483269043.23694</v>
      </c>
      <c r="AP34">
        <v>1181283794549.4392</v>
      </c>
      <c r="AQ34">
        <v>450115498882.01581</v>
      </c>
      <c r="AR34">
        <v>601949717304.39209</v>
      </c>
      <c r="AS34">
        <v>644987104266.05078</v>
      </c>
      <c r="AT34">
        <v>1882631050013.3398</v>
      </c>
      <c r="AU34">
        <v>449108785557.18787</v>
      </c>
      <c r="AV34">
        <v>521230330350.31659</v>
      </c>
      <c r="AW34">
        <v>726593911028.12659</v>
      </c>
      <c r="AX34">
        <v>1066269553880.3732</v>
      </c>
      <c r="AY34">
        <v>343138646169.33691</v>
      </c>
      <c r="AZ34">
        <v>641871590754.66626</v>
      </c>
      <c r="BA34">
        <v>706607482274.82642</v>
      </c>
      <c r="BB34">
        <v>1046487279587.2012</v>
      </c>
    </row>
    <row r="35" spans="1:54" x14ac:dyDescent="0.25">
      <c r="A35" t="s">
        <v>64</v>
      </c>
      <c r="B35">
        <v>3796050678595.7412</v>
      </c>
      <c r="C35">
        <v>2328140239056.5796</v>
      </c>
      <c r="D35">
        <v>2893042370742.1357</v>
      </c>
      <c r="E35">
        <v>2986432789738.9067</v>
      </c>
      <c r="F35">
        <v>3996280275992.1992</v>
      </c>
      <c r="G35">
        <v>3834478713810.1992</v>
      </c>
      <c r="H35">
        <v>3808362530858.0806</v>
      </c>
      <c r="I35">
        <v>3904736604610.9648</v>
      </c>
      <c r="J35">
        <v>4218153083498.5635</v>
      </c>
      <c r="K35">
        <v>3665994794994.0312</v>
      </c>
      <c r="L35">
        <v>5289257890707.6279</v>
      </c>
      <c r="M35">
        <v>4838144842741.9385</v>
      </c>
      <c r="N35">
        <v>5295470000937.9023</v>
      </c>
      <c r="O35">
        <v>4300378866038.5249</v>
      </c>
      <c r="P35">
        <v>5139930312166.0186</v>
      </c>
      <c r="Q35">
        <v>5035316040695.5723</v>
      </c>
      <c r="R35">
        <v>6349518560561.3125</v>
      </c>
      <c r="S35">
        <v>4737563531729.3574</v>
      </c>
      <c r="T35">
        <v>5601374654474.7031</v>
      </c>
      <c r="U35">
        <v>5975301695548.585</v>
      </c>
      <c r="V35">
        <v>5066608035252.9766</v>
      </c>
      <c r="W35">
        <v>4162960084350.8867</v>
      </c>
      <c r="X35">
        <v>3940458463360.9326</v>
      </c>
      <c r="Y35">
        <v>4467343955498.2373</v>
      </c>
      <c r="Z35">
        <v>4918923523504.4844</v>
      </c>
      <c r="AA35">
        <v>4159957416309.353</v>
      </c>
      <c r="AB35">
        <v>4857899596247.4697</v>
      </c>
      <c r="AC35">
        <v>4344020570549.9561</v>
      </c>
      <c r="AD35">
        <v>4683844961376.3848</v>
      </c>
      <c r="AE35">
        <v>4566004337890.165</v>
      </c>
      <c r="AF35">
        <v>5511104028831.7939</v>
      </c>
      <c r="AG35">
        <v>5138893697691.1543</v>
      </c>
      <c r="AH35">
        <v>5429581809272.0928</v>
      </c>
      <c r="AI35">
        <v>4811031579442.543</v>
      </c>
      <c r="AJ35">
        <v>5563343355187.8682</v>
      </c>
      <c r="AK35">
        <v>5120803499860.1543</v>
      </c>
      <c r="AL35">
        <v>5728044766158.6484</v>
      </c>
      <c r="AM35">
        <v>4815264435730.5967</v>
      </c>
      <c r="AN35">
        <v>5324894558345.584</v>
      </c>
      <c r="AO35">
        <v>5267514761267.9131</v>
      </c>
      <c r="AP35">
        <v>5706712192723.2998</v>
      </c>
      <c r="AQ35">
        <v>4907510042595.7676</v>
      </c>
      <c r="AR35">
        <v>5337550660660.6797</v>
      </c>
      <c r="AS35">
        <v>5128297700739.167</v>
      </c>
      <c r="AT35">
        <v>5513328327732.084</v>
      </c>
      <c r="AU35">
        <v>4558647414548.9297</v>
      </c>
      <c r="AV35">
        <v>4964761846939.4521</v>
      </c>
      <c r="AW35">
        <v>4883419189448.4795</v>
      </c>
      <c r="AX35">
        <v>5020409065650.8555</v>
      </c>
      <c r="AY35">
        <v>4348957730804.9683</v>
      </c>
      <c r="AZ35">
        <v>4762901858346.2676</v>
      </c>
      <c r="BA35">
        <v>4775337918743.5508</v>
      </c>
      <c r="BB35">
        <v>5711165684345.2549</v>
      </c>
    </row>
    <row r="36" spans="1:54" x14ac:dyDescent="0.25">
      <c r="A36" t="s">
        <v>65</v>
      </c>
      <c r="B36">
        <v>10765794802754.916</v>
      </c>
      <c r="C36">
        <v>11090294817956.123</v>
      </c>
      <c r="D36">
        <v>11213772508390.621</v>
      </c>
      <c r="E36">
        <v>11389572714709.445</v>
      </c>
      <c r="F36">
        <v>11435231828063.326</v>
      </c>
      <c r="G36">
        <v>11708916120096.098</v>
      </c>
      <c r="H36">
        <v>11888617456686.613</v>
      </c>
      <c r="I36">
        <v>12069008320457.242</v>
      </c>
      <c r="J36">
        <v>12325392323046.014</v>
      </c>
      <c r="K36">
        <v>12563553372542.311</v>
      </c>
      <c r="L36">
        <v>12849430425594.838</v>
      </c>
      <c r="M36">
        <v>13057576683146.066</v>
      </c>
      <c r="N36">
        <v>13419926401060.437</v>
      </c>
      <c r="O36">
        <v>13577755643397.645</v>
      </c>
      <c r="P36">
        <v>13957350357816.855</v>
      </c>
      <c r="Q36">
        <v>14124920188530.285</v>
      </c>
      <c r="R36">
        <v>14652828964179.318</v>
      </c>
      <c r="S36">
        <v>14822362786988.787</v>
      </c>
      <c r="T36">
        <v>15058673565226.592</v>
      </c>
      <c r="U36">
        <v>15029640766759.236</v>
      </c>
      <c r="V36">
        <v>14458144202861.678</v>
      </c>
      <c r="W36">
        <v>13603464481162.277</v>
      </c>
      <c r="X36">
        <v>13593344888885.408</v>
      </c>
      <c r="Y36">
        <v>13722770315420.15</v>
      </c>
      <c r="Z36">
        <v>13726085162413.191</v>
      </c>
      <c r="AA36">
        <v>14157184534162.904</v>
      </c>
      <c r="AB36">
        <v>14273004656324.533</v>
      </c>
      <c r="AC36">
        <v>14247824967277.051</v>
      </c>
      <c r="AD36">
        <v>14423287332437.414</v>
      </c>
      <c r="AE36">
        <v>14620660473897.834</v>
      </c>
      <c r="AF36">
        <v>14743158739675.162</v>
      </c>
      <c r="AG36">
        <v>14968987668549.469</v>
      </c>
      <c r="AH36">
        <v>15167515643524.275</v>
      </c>
      <c r="AI36">
        <v>15391991780574.92</v>
      </c>
      <c r="AJ36">
        <v>15375934829127.322</v>
      </c>
      <c r="AK36">
        <v>15436028596376.844</v>
      </c>
      <c r="AL36">
        <v>15441742677316.096</v>
      </c>
      <c r="AM36">
        <v>15485526593682.623</v>
      </c>
      <c r="AN36">
        <v>15550649682476.137</v>
      </c>
      <c r="AO36">
        <v>15615578608244.799</v>
      </c>
      <c r="AP36">
        <v>15762441070861.221</v>
      </c>
      <c r="AQ36">
        <v>15724574207860.691</v>
      </c>
      <c r="AR36">
        <v>15798161903557.053</v>
      </c>
      <c r="AS36">
        <v>15685011412979.725</v>
      </c>
      <c r="AT36">
        <v>15669139657366.426</v>
      </c>
      <c r="AU36">
        <v>15426019024964.98</v>
      </c>
      <c r="AV36">
        <v>15259905625638.002</v>
      </c>
      <c r="AW36">
        <v>15267019537168.564</v>
      </c>
      <c r="AX36">
        <v>15162568041091.75</v>
      </c>
      <c r="AY36">
        <v>15359339474422.656</v>
      </c>
      <c r="AZ36">
        <v>15186001039029.811</v>
      </c>
      <c r="BA36">
        <v>15213433284350.908</v>
      </c>
      <c r="BB36">
        <v>15208097442482.436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Dirty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Вотинов Антон Игоревич</cp:lastModifiedBy>
  <dcterms:created xsi:type="dcterms:W3CDTF">2017-08-22T15:30:33Z</dcterms:created>
  <dcterms:modified xsi:type="dcterms:W3CDTF">2017-09-04T10:55:29Z</dcterms:modified>
</cp:coreProperties>
</file>