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招商" sheetId="1" r:id="rId1"/>
    <sheet name="美年健康" sheetId="3" r:id="rId2"/>
    <sheet name="苏宁云商" sheetId="5" r:id="rId3"/>
    <sheet name="广深铁路" sheetId="4" r:id="rId4"/>
    <sheet name="科大讯飞" sheetId="6" r:id="rId5"/>
    <sheet name="海天味业" sheetId="7" r:id="rId6"/>
    <sheet name="永辉超市" sheetId="8" r:id="rId7"/>
    <sheet name="兆日科技" sheetId="9" r:id="rId8"/>
    <sheet name="华谊兄弟" sheetId="10" r:id="rId9"/>
    <sheet name="乐视" sheetId="12" r:id="rId10"/>
    <sheet name="360" sheetId="11" r:id="rId11"/>
    <sheet name="民生" sheetId="13" r:id="rId12"/>
    <sheet name="海康" sheetId="14" r:id="rId13"/>
    <sheet name="比亚迪" sheetId="15" r:id="rId14"/>
    <sheet name="五粮液" sheetId="16" r:id="rId15"/>
    <sheet name="Sheet1" sheetId="2" r:id="rId16"/>
  </sheets>
  <calcPr calcId="144525"/>
</workbook>
</file>

<file path=xl/sharedStrings.xml><?xml version="1.0" encoding="utf-8"?>
<sst xmlns="http://schemas.openxmlformats.org/spreadsheetml/2006/main" count="407" uniqueCount="198">
  <si>
    <t>买入时间</t>
  </si>
  <si>
    <t>股票数量</t>
  </si>
  <si>
    <t>价格</t>
  </si>
  <si>
    <t>买入手续费</t>
  </si>
  <si>
    <t>购买总价格</t>
  </si>
  <si>
    <t>卖出时间</t>
  </si>
  <si>
    <t>卖出价格</t>
  </si>
  <si>
    <t>卖出手续费</t>
  </si>
  <si>
    <t>卖出总价格</t>
  </si>
  <si>
    <t>收益</t>
  </si>
  <si>
    <t>比例</t>
  </si>
  <si>
    <t>5+0.05</t>
  </si>
  <si>
    <t>5+2.42+0.05</t>
  </si>
  <si>
    <t>5+2.32+0.05</t>
  </si>
  <si>
    <t>手续费0说明跟以前的股票一起卖掉的,手续费记录在以前的股票上了</t>
  </si>
  <si>
    <t>5+2.41+0.05</t>
  </si>
  <si>
    <t>5+2.36+0.05</t>
  </si>
  <si>
    <t>5+2.38+0.05</t>
  </si>
  <si>
    <t>5+4.78+0.10</t>
  </si>
  <si>
    <t>5.59+0.14</t>
  </si>
  <si>
    <t>5.66+7.07+0.14</t>
  </si>
  <si>
    <t>5+2.49+0.05</t>
  </si>
  <si>
    <t>5+0.1</t>
  </si>
  <si>
    <t>5+4.94+0.1</t>
  </si>
  <si>
    <t>5+2.5+0.05</t>
  </si>
  <si>
    <t>5+2.48+0.05</t>
  </si>
  <si>
    <t>5+5.07+0.1</t>
  </si>
  <si>
    <t>5+5.11+0.1</t>
  </si>
  <si>
    <t>5+5.15+0.1</t>
  </si>
  <si>
    <t>5+5.04+0.1</t>
  </si>
  <si>
    <t>5+2.64+0.05</t>
  </si>
  <si>
    <t>5+2.66+0.05</t>
  </si>
  <si>
    <t>分别两天卖掉的</t>
  </si>
  <si>
    <t>5+5.18+0.1</t>
  </si>
  <si>
    <t>5+2.59+0.05</t>
  </si>
  <si>
    <t>5+2.62+0.05</t>
  </si>
  <si>
    <t>6+7.49+0.15</t>
  </si>
  <si>
    <t>一次割肉卖掉300股</t>
  </si>
  <si>
    <t>5+0.06</t>
  </si>
  <si>
    <t>5+3.26</t>
  </si>
  <si>
    <t>5+3.22</t>
  </si>
  <si>
    <t>5+3.29</t>
  </si>
  <si>
    <t>5+6.13</t>
  </si>
  <si>
    <t>6+6.13</t>
  </si>
  <si>
    <t>5+5.97</t>
  </si>
  <si>
    <t>5+5.86</t>
  </si>
  <si>
    <t>5+6</t>
  </si>
  <si>
    <t>5+5.98+0.12</t>
  </si>
  <si>
    <t>5+5.85</t>
  </si>
  <si>
    <t>5+5.74</t>
  </si>
  <si>
    <t>5+5.83</t>
  </si>
  <si>
    <t>6.94+8.68</t>
  </si>
  <si>
    <t>5+5.78</t>
  </si>
  <si>
    <t>5+5.75</t>
  </si>
  <si>
    <t>5+5.46</t>
  </si>
  <si>
    <t>6.46+8.07</t>
  </si>
  <si>
    <t>不对，卖了300股，多了100股出来</t>
  </si>
  <si>
    <t>5+5.4</t>
  </si>
  <si>
    <t>5+5.24</t>
  </si>
  <si>
    <t>5+5.21</t>
  </si>
  <si>
    <t>5+5.37</t>
  </si>
  <si>
    <t>5+2.88</t>
  </si>
  <si>
    <t>和20180720多卖一股合在一起</t>
  </si>
  <si>
    <t>600股分红</t>
  </si>
  <si>
    <t>5+5.19</t>
  </si>
  <si>
    <t>5+5.65</t>
  </si>
  <si>
    <t>5+5.58</t>
  </si>
  <si>
    <t>5+5.57</t>
  </si>
  <si>
    <t>5+5.54</t>
  </si>
  <si>
    <t>5+5.92</t>
  </si>
  <si>
    <t>5+6.03</t>
  </si>
  <si>
    <t>5.89+7.37</t>
  </si>
  <si>
    <t>5.91+7.39</t>
  </si>
  <si>
    <t>5.99+7.5</t>
  </si>
  <si>
    <t>5.97+7.46</t>
  </si>
  <si>
    <t>5.92+7.4</t>
  </si>
  <si>
    <t>6.17+7.71</t>
  </si>
  <si>
    <t>5+1.89</t>
  </si>
  <si>
    <t>5+2.08</t>
  </si>
  <si>
    <t>5+3.46</t>
  </si>
  <si>
    <t>曝丑闻股价大跌,抄底失败</t>
  </si>
  <si>
    <t>20190211卖出400股</t>
  </si>
  <si>
    <t>卖出1200股,多卖200股不知道哪里来的</t>
  </si>
  <si>
    <t>分红</t>
  </si>
  <si>
    <t xml:space="preserve"> 截至到2017-10-18,两年了还赔264</t>
  </si>
  <si>
    <t>5+5.71</t>
  </si>
  <si>
    <t>5+4.22</t>
  </si>
  <si>
    <t>5+4.17</t>
  </si>
  <si>
    <t>该股票同一天20171107一起卖了,因此该记录没有内容</t>
  </si>
  <si>
    <t>5+1.4</t>
  </si>
  <si>
    <t>有100股票给20180202日买的卖掉了</t>
  </si>
  <si>
    <t>5+5.94</t>
  </si>
  <si>
    <t>12.47+13.03</t>
  </si>
  <si>
    <t>5+1.25+5+1.3</t>
  </si>
  <si>
    <t>分别卖了两次100股</t>
  </si>
  <si>
    <t>5+4</t>
  </si>
  <si>
    <t>卖了300股,给20171031日买的100股卖掉</t>
  </si>
  <si>
    <t>5+5.1</t>
  </si>
  <si>
    <t>5+5.03</t>
  </si>
  <si>
    <t>5+5.14</t>
  </si>
  <si>
    <t>5+3.23</t>
  </si>
  <si>
    <t>5+3.21</t>
  </si>
  <si>
    <t>5+2.82</t>
  </si>
  <si>
    <t>卖了200,少卖了100,保留了</t>
  </si>
  <si>
    <t>该行用于日后卖这100股</t>
  </si>
  <si>
    <t>5+2.79</t>
  </si>
  <si>
    <t>5+2.77</t>
  </si>
  <si>
    <t>20190304卖出800</t>
  </si>
  <si>
    <t>5+3.88</t>
  </si>
  <si>
    <t>5+4.95</t>
  </si>
  <si>
    <t>6+7.5</t>
  </si>
  <si>
    <t>6+7.52</t>
  </si>
  <si>
    <t>5+4.03</t>
  </si>
  <si>
    <t>5+6.12</t>
  </si>
  <si>
    <t>6.04+7.55</t>
  </si>
  <si>
    <t>5+6.14</t>
  </si>
  <si>
    <t>20190227卖出1800股</t>
  </si>
  <si>
    <t>900哪里来的</t>
  </si>
  <si>
    <t>软件中盈利</t>
  </si>
  <si>
    <t>7.89+9.86</t>
  </si>
  <si>
    <t>5+4.99</t>
  </si>
  <si>
    <t>5+4.96</t>
  </si>
  <si>
    <t>5+5.12+0.1</t>
  </si>
  <si>
    <t>5+5.11</t>
  </si>
  <si>
    <t>5+5.16</t>
  </si>
  <si>
    <t>5+4.59</t>
  </si>
  <si>
    <t>5+6.22</t>
  </si>
  <si>
    <t>5.08+6.35</t>
  </si>
  <si>
    <t>5+3.83</t>
  </si>
  <si>
    <t>因为20180426分红,因此本金就变小了,数据异常</t>
  </si>
  <si>
    <t>5+6.15</t>
  </si>
  <si>
    <t>5+5.7</t>
  </si>
  <si>
    <t>5+6.21</t>
  </si>
  <si>
    <t>5+6.35</t>
  </si>
  <si>
    <t>5+5.89</t>
  </si>
  <si>
    <t>5+5.81</t>
  </si>
  <si>
    <t>5+5.72</t>
  </si>
  <si>
    <t>6.16+7.7</t>
  </si>
  <si>
    <t>卖出下面分后的100股,即200股</t>
  </si>
  <si>
    <t>分红20元+100股</t>
  </si>
  <si>
    <t>5+3.09</t>
  </si>
  <si>
    <t>5+3.12</t>
  </si>
  <si>
    <t>5+3.16</t>
  </si>
  <si>
    <t>5+3.19</t>
  </si>
  <si>
    <t>5+3.24</t>
  </si>
  <si>
    <t>5+6.34</t>
  </si>
  <si>
    <t>卖了两手</t>
  </si>
  <si>
    <t>5+2.99</t>
  </si>
  <si>
    <t>5+2.87</t>
  </si>
  <si>
    <t>5+3.14</t>
  </si>
  <si>
    <t>20190107清仓卖出300股</t>
  </si>
  <si>
    <t>5+2.96</t>
  </si>
  <si>
    <t>5+4.39</t>
  </si>
  <si>
    <t>5+5.6</t>
  </si>
  <si>
    <t>5+5.68</t>
  </si>
  <si>
    <t>5+0.04</t>
  </si>
  <si>
    <t>5+2.35</t>
  </si>
  <si>
    <t>原是价格46多</t>
  </si>
  <si>
    <t>5+1.82</t>
  </si>
  <si>
    <t>5+2</t>
  </si>
  <si>
    <t>5+3.25</t>
  </si>
  <si>
    <t>5+1.33</t>
  </si>
  <si>
    <t>原价46的股票卖掉，亏本卖了，原因是贸易战导致他的股票涨了好久，我估计未来要跌，就卖了</t>
  </si>
  <si>
    <t>5+2.57</t>
  </si>
  <si>
    <t>5+4.13</t>
  </si>
  <si>
    <t>5+2.24</t>
  </si>
  <si>
    <t>因为崔永元的事儿,因此提前卖出300</t>
  </si>
  <si>
    <t>5+4.34</t>
  </si>
  <si>
    <t>肯定是亏了,印象里是6000的本钱</t>
  </si>
  <si>
    <t>5+0.88</t>
  </si>
  <si>
    <t>5+4.2</t>
  </si>
  <si>
    <t>5+4.24</t>
  </si>
  <si>
    <t>5+4.08</t>
  </si>
  <si>
    <t>5+4.12</t>
  </si>
  <si>
    <t>5+3.59+0.07</t>
  </si>
  <si>
    <t>5+3.52</t>
  </si>
  <si>
    <t>5+3.89</t>
  </si>
  <si>
    <t>5+3.43</t>
  </si>
  <si>
    <t>5+3.65</t>
  </si>
  <si>
    <t>5+2.94</t>
  </si>
  <si>
    <t>20190417卖出3000股</t>
  </si>
  <si>
    <t>时间</t>
  </si>
  <si>
    <t>平台</t>
  </si>
  <si>
    <t>编号</t>
  </si>
  <si>
    <t>金额</t>
  </si>
  <si>
    <t>周期(天)</t>
  </si>
  <si>
    <t>利率%</t>
  </si>
  <si>
    <t>加息%</t>
  </si>
  <si>
    <t>其他优惠</t>
  </si>
  <si>
    <t>到期时间</t>
  </si>
  <si>
    <t>预计收益</t>
  </si>
  <si>
    <t>一共投资</t>
  </si>
  <si>
    <t>235,半年</t>
  </si>
  <si>
    <t>财富</t>
  </si>
  <si>
    <t>新手返8元</t>
  </si>
  <si>
    <t>20171101左右</t>
  </si>
  <si>
    <t>证券转入2万</t>
  </si>
  <si>
    <t>该记录到20191009.即那天已经结束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</si>
</sst>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/>
    <xf numFmtId="0" fontId="2" fillId="2" borderId="0" xfId="7" applyAlignment="1"/>
    <xf numFmtId="0" fontId="2" fillId="3" borderId="0" xfId="7" applyFill="1" applyAlignment="1"/>
    <xf numFmtId="0" fontId="0" fillId="4" borderId="0" xfId="0" applyFill="1"/>
    <xf numFmtId="176" fontId="0" fillId="0" borderId="0" xfId="0" applyNumberFormat="1" applyAlignment="1">
      <alignment horizontal="right" vertical="top"/>
    </xf>
    <xf numFmtId="176" fontId="0" fillId="0" borderId="0" xfId="0" applyNumberFormat="1"/>
    <xf numFmtId="0" fontId="0" fillId="0" borderId="0" xfId="0" applyAlignment="1">
      <alignment horizontal="right" vertical="top"/>
    </xf>
    <xf numFmtId="0" fontId="1" fillId="3" borderId="0" xfId="7" applyFont="1" applyFill="1" applyAlignment="1"/>
    <xf numFmtId="0" fontId="1" fillId="4" borderId="0" xfId="0" applyFont="1" applyFill="1"/>
    <xf numFmtId="0" fontId="1" fillId="4" borderId="0" xfId="0" applyFont="1" applyFill="1"/>
    <xf numFmtId="176" fontId="2" fillId="3" borderId="0" xfId="7" applyNumberFormat="1" applyFill="1" applyAlignment="1"/>
    <xf numFmtId="14" fontId="3" fillId="5" borderId="0" xfId="32" applyNumberFormat="1" applyAlignment="1"/>
    <xf numFmtId="0" fontId="3" fillId="5" borderId="0" xfId="32" applyAlignment="1"/>
    <xf numFmtId="176" fontId="3" fillId="5" borderId="0" xfId="32" applyNumberForma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2"/>
  <sheetViews>
    <sheetView tabSelected="1" topLeftCell="A32" workbookViewId="0">
      <selection activeCell="O70" sqref="O70"/>
    </sheetView>
  </sheetViews>
  <sheetFormatPr defaultColWidth="9" defaultRowHeight="13.5"/>
  <cols>
    <col min="1" max="1" width="44.25" style="14" customWidth="1"/>
    <col min="5" max="5" width="9.375"/>
    <col min="6" max="6" width="10.5" style="15" customWidth="1"/>
    <col min="8" max="8" width="16.125" customWidth="1"/>
    <col min="9" max="9" width="9.375"/>
    <col min="11" max="11" width="18.5" customWidth="1"/>
  </cols>
  <sheetData>
    <row r="1" spans="1:11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s="1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6">
        <v>20170626</v>
      </c>
      <c r="B2">
        <v>100</v>
      </c>
      <c r="C2">
        <v>23.68</v>
      </c>
      <c r="D2" t="s">
        <v>11</v>
      </c>
      <c r="E2">
        <v>2373.05</v>
      </c>
      <c r="F2" s="16">
        <v>20170711</v>
      </c>
      <c r="G2">
        <v>24.16</v>
      </c>
      <c r="H2" t="s">
        <v>12</v>
      </c>
      <c r="I2">
        <v>2408.53</v>
      </c>
      <c r="J2">
        <f>I2-E2</f>
        <v>35.48</v>
      </c>
      <c r="K2">
        <f>J2/E2</f>
        <v>0.0149512231095004</v>
      </c>
    </row>
    <row r="3" spans="1:15">
      <c r="A3" s="16">
        <v>20170627</v>
      </c>
      <c r="B3">
        <v>100</v>
      </c>
      <c r="C3">
        <v>22.94</v>
      </c>
      <c r="D3" t="s">
        <v>11</v>
      </c>
      <c r="E3">
        <v>2299.05</v>
      </c>
      <c r="F3" s="16">
        <v>20170627</v>
      </c>
      <c r="G3">
        <v>23.21</v>
      </c>
      <c r="H3" t="s">
        <v>13</v>
      </c>
      <c r="I3">
        <v>2313.63</v>
      </c>
      <c r="J3">
        <f>I3-E3</f>
        <v>14.5799999999999</v>
      </c>
      <c r="K3">
        <f t="shared" ref="K3:K66" si="0">J3/E3</f>
        <v>0.00634174985320019</v>
      </c>
      <c r="O3" t="s">
        <v>14</v>
      </c>
    </row>
    <row r="4" spans="1:11">
      <c r="A4" s="16">
        <v>20170628</v>
      </c>
      <c r="B4">
        <v>100</v>
      </c>
      <c r="C4">
        <v>24.12</v>
      </c>
      <c r="D4" t="s">
        <v>11</v>
      </c>
      <c r="E4">
        <v>2417.05</v>
      </c>
      <c r="F4" s="16">
        <v>20170629</v>
      </c>
      <c r="G4">
        <v>24.21</v>
      </c>
      <c r="H4" t="s">
        <v>12</v>
      </c>
      <c r="I4">
        <v>2413.51</v>
      </c>
      <c r="J4">
        <f t="shared" ref="J4:J34" si="1">I4-E4</f>
        <v>-3.53999999999996</v>
      </c>
      <c r="K4">
        <f t="shared" si="0"/>
        <v>-0.00146459527109491</v>
      </c>
    </row>
    <row r="5" spans="1:11">
      <c r="A5" s="16">
        <v>20170629</v>
      </c>
      <c r="B5">
        <v>100</v>
      </c>
      <c r="C5">
        <v>23.91</v>
      </c>
      <c r="D5" t="s">
        <v>11</v>
      </c>
      <c r="E5">
        <v>2396.05</v>
      </c>
      <c r="F5" s="16">
        <v>20170629</v>
      </c>
      <c r="G5">
        <v>24.21</v>
      </c>
      <c r="H5" t="s">
        <v>12</v>
      </c>
      <c r="I5">
        <v>2413.51</v>
      </c>
      <c r="J5">
        <f t="shared" si="1"/>
        <v>17.46</v>
      </c>
      <c r="K5">
        <f t="shared" si="0"/>
        <v>0.00728699317626928</v>
      </c>
    </row>
    <row r="6" spans="1:11">
      <c r="A6" s="16">
        <v>20170630</v>
      </c>
      <c r="B6">
        <v>100</v>
      </c>
      <c r="C6">
        <v>23.81</v>
      </c>
      <c r="D6" t="s">
        <v>11</v>
      </c>
      <c r="E6">
        <v>2386.05</v>
      </c>
      <c r="F6" s="16">
        <v>20170630</v>
      </c>
      <c r="G6">
        <v>24.11</v>
      </c>
      <c r="H6" t="s">
        <v>15</v>
      </c>
      <c r="I6">
        <v>2403.54</v>
      </c>
      <c r="J6">
        <f t="shared" si="1"/>
        <v>17.4899999999998</v>
      </c>
      <c r="K6">
        <f t="shared" si="0"/>
        <v>0.00733010624253465</v>
      </c>
    </row>
    <row r="7" spans="1:11">
      <c r="A7" s="16">
        <v>20170703</v>
      </c>
      <c r="B7">
        <v>100</v>
      </c>
      <c r="C7">
        <v>23.51</v>
      </c>
      <c r="D7" t="s">
        <v>11</v>
      </c>
      <c r="E7">
        <v>2356.05</v>
      </c>
      <c r="F7" s="16">
        <v>20170705</v>
      </c>
      <c r="G7">
        <v>23.61</v>
      </c>
      <c r="H7" t="s">
        <v>16</v>
      </c>
      <c r="I7">
        <v>2353.59</v>
      </c>
      <c r="J7">
        <f t="shared" si="1"/>
        <v>-2.46000000000004</v>
      </c>
      <c r="K7">
        <f t="shared" si="0"/>
        <v>-0.00104412045584773</v>
      </c>
    </row>
    <row r="8" spans="1:11">
      <c r="A8" s="16">
        <v>20170706</v>
      </c>
      <c r="B8">
        <v>100</v>
      </c>
      <c r="C8">
        <v>23.41</v>
      </c>
      <c r="D8" t="s">
        <v>11</v>
      </c>
      <c r="E8">
        <v>2346.05</v>
      </c>
      <c r="F8" s="16">
        <v>20170706</v>
      </c>
      <c r="G8">
        <v>23.83</v>
      </c>
      <c r="H8" t="s">
        <v>17</v>
      </c>
      <c r="I8">
        <v>2375.57</v>
      </c>
      <c r="J8">
        <f t="shared" si="1"/>
        <v>29.52</v>
      </c>
      <c r="K8">
        <f t="shared" si="0"/>
        <v>0.0125828520278766</v>
      </c>
    </row>
    <row r="9" spans="1:11">
      <c r="A9" s="16">
        <v>20170707</v>
      </c>
      <c r="B9">
        <v>100</v>
      </c>
      <c r="C9">
        <v>23.76</v>
      </c>
      <c r="D9" t="s">
        <v>11</v>
      </c>
      <c r="E9">
        <v>2381.05</v>
      </c>
      <c r="F9" s="16">
        <v>20170711</v>
      </c>
      <c r="G9">
        <v>23.92</v>
      </c>
      <c r="H9" t="s">
        <v>18</v>
      </c>
      <c r="I9">
        <v>4774.12</v>
      </c>
      <c r="J9">
        <f t="shared" si="1"/>
        <v>2393.07</v>
      </c>
      <c r="K9">
        <f t="shared" si="0"/>
        <v>1.00504819302409</v>
      </c>
    </row>
    <row r="10" spans="1:11">
      <c r="A10" s="16">
        <v>20170707</v>
      </c>
      <c r="B10">
        <v>100</v>
      </c>
      <c r="C10">
        <v>23.51</v>
      </c>
      <c r="D10" t="s">
        <v>11</v>
      </c>
      <c r="E10">
        <v>2356.05</v>
      </c>
      <c r="F10" s="16">
        <v>20170711</v>
      </c>
      <c r="G10">
        <v>23.92</v>
      </c>
      <c r="H10">
        <v>0</v>
      </c>
      <c r="I10">
        <v>0</v>
      </c>
      <c r="J10">
        <f t="shared" si="1"/>
        <v>-2356.05</v>
      </c>
      <c r="K10">
        <f t="shared" si="0"/>
        <v>-1</v>
      </c>
    </row>
    <row r="11" spans="1:11">
      <c r="A11" s="16">
        <v>20170710</v>
      </c>
      <c r="B11">
        <v>300</v>
      </c>
      <c r="C11">
        <v>23.29</v>
      </c>
      <c r="D11" t="s">
        <v>19</v>
      </c>
      <c r="E11">
        <v>6992.73</v>
      </c>
      <c r="F11" s="16">
        <v>20170711</v>
      </c>
      <c r="G11">
        <v>23.58</v>
      </c>
      <c r="H11" t="s">
        <v>20</v>
      </c>
      <c r="I11">
        <v>7061.13</v>
      </c>
      <c r="J11">
        <f t="shared" si="1"/>
        <v>68.4000000000005</v>
      </c>
      <c r="K11">
        <f t="shared" si="0"/>
        <v>0.00978158744867891</v>
      </c>
    </row>
    <row r="12" spans="1:11">
      <c r="A12" s="16">
        <v>20170711</v>
      </c>
      <c r="B12">
        <v>100</v>
      </c>
      <c r="C12">
        <v>23.72</v>
      </c>
      <c r="D12" t="s">
        <v>11</v>
      </c>
      <c r="E12">
        <v>2377.05</v>
      </c>
      <c r="F12" s="16">
        <v>20170717</v>
      </c>
      <c r="G12">
        <v>24.91</v>
      </c>
      <c r="H12" t="s">
        <v>21</v>
      </c>
      <c r="I12">
        <v>2483.46</v>
      </c>
      <c r="J12">
        <f t="shared" si="1"/>
        <v>106.41</v>
      </c>
      <c r="K12">
        <f t="shared" si="0"/>
        <v>0.0447655707704928</v>
      </c>
    </row>
    <row r="13" spans="1:11">
      <c r="A13" s="16">
        <v>20170711</v>
      </c>
      <c r="B13">
        <v>200</v>
      </c>
      <c r="C13">
        <v>24.06</v>
      </c>
      <c r="D13" t="s">
        <v>22</v>
      </c>
      <c r="E13">
        <v>4817.1</v>
      </c>
      <c r="F13" s="16">
        <v>20170712</v>
      </c>
      <c r="G13">
        <v>24.69</v>
      </c>
      <c r="H13" t="s">
        <v>23</v>
      </c>
      <c r="I13">
        <v>4927.96</v>
      </c>
      <c r="J13">
        <f t="shared" si="1"/>
        <v>110.86</v>
      </c>
      <c r="K13">
        <f t="shared" si="0"/>
        <v>0.0230138465051587</v>
      </c>
    </row>
    <row r="14" spans="1:11">
      <c r="A14" s="16">
        <v>20170712</v>
      </c>
      <c r="B14">
        <v>100</v>
      </c>
      <c r="C14">
        <v>24.24</v>
      </c>
      <c r="D14" t="s">
        <v>11</v>
      </c>
      <c r="E14">
        <v>2429.05</v>
      </c>
      <c r="F14" s="16">
        <v>20170713</v>
      </c>
      <c r="G14">
        <v>24.95</v>
      </c>
      <c r="H14" t="s">
        <v>24</v>
      </c>
      <c r="I14">
        <v>2487.45</v>
      </c>
      <c r="J14">
        <f t="shared" si="1"/>
        <v>58.3999999999996</v>
      </c>
      <c r="K14">
        <f t="shared" si="0"/>
        <v>0.0240423210720239</v>
      </c>
    </row>
    <row r="15" spans="1:11">
      <c r="A15" s="16">
        <v>20170713</v>
      </c>
      <c r="B15">
        <v>100</v>
      </c>
      <c r="C15">
        <v>24.67</v>
      </c>
      <c r="D15" t="s">
        <v>11</v>
      </c>
      <c r="E15">
        <v>2427.05</v>
      </c>
      <c r="F15" s="16">
        <v>20170713</v>
      </c>
      <c r="G15">
        <v>24.95</v>
      </c>
      <c r="H15" t="s">
        <v>24</v>
      </c>
      <c r="I15">
        <v>2487.45</v>
      </c>
      <c r="J15">
        <f t="shared" si="1"/>
        <v>60.3999999999996</v>
      </c>
      <c r="K15">
        <f t="shared" si="0"/>
        <v>0.0248861786942995</v>
      </c>
    </row>
    <row r="16" spans="1:11">
      <c r="A16" s="16">
        <v>20170714</v>
      </c>
      <c r="B16">
        <v>100</v>
      </c>
      <c r="C16">
        <v>25.08</v>
      </c>
      <c r="D16" t="s">
        <v>11</v>
      </c>
      <c r="E16">
        <v>2513.05</v>
      </c>
      <c r="F16" s="16">
        <v>20170714</v>
      </c>
      <c r="G16">
        <v>24.83</v>
      </c>
      <c r="H16" t="s">
        <v>25</v>
      </c>
      <c r="I16">
        <v>2475.47</v>
      </c>
      <c r="J16">
        <f t="shared" si="1"/>
        <v>-37.5800000000004</v>
      </c>
      <c r="K16">
        <f t="shared" si="0"/>
        <v>-0.0149539404309506</v>
      </c>
    </row>
    <row r="17" spans="1:11">
      <c r="A17" s="16">
        <v>20170717</v>
      </c>
      <c r="B17">
        <v>200</v>
      </c>
      <c r="C17">
        <v>25.02</v>
      </c>
      <c r="D17" t="s">
        <v>22</v>
      </c>
      <c r="E17">
        <v>5009.1</v>
      </c>
      <c r="F17" s="16">
        <v>20170719</v>
      </c>
      <c r="G17">
        <v>25.35</v>
      </c>
      <c r="H17" t="s">
        <v>26</v>
      </c>
      <c r="I17">
        <v>5059.83</v>
      </c>
      <c r="J17">
        <f t="shared" si="1"/>
        <v>50.7299999999996</v>
      </c>
      <c r="K17">
        <f t="shared" si="0"/>
        <v>0.0101275678265556</v>
      </c>
    </row>
    <row r="18" spans="1:11">
      <c r="A18" s="16">
        <v>20170718</v>
      </c>
      <c r="B18">
        <v>100</v>
      </c>
      <c r="C18">
        <v>24.25</v>
      </c>
      <c r="D18" t="s">
        <v>11</v>
      </c>
      <c r="E18">
        <v>2430.05</v>
      </c>
      <c r="F18" s="16">
        <v>20170719</v>
      </c>
      <c r="G18">
        <v>24.85</v>
      </c>
      <c r="H18" t="s">
        <v>21</v>
      </c>
      <c r="I18">
        <v>2477.46</v>
      </c>
      <c r="J18">
        <f t="shared" si="1"/>
        <v>47.4099999999999</v>
      </c>
      <c r="K18">
        <f t="shared" si="0"/>
        <v>0.0195098866278471</v>
      </c>
    </row>
    <row r="19" spans="1:11">
      <c r="A19" s="16">
        <v>20170720</v>
      </c>
      <c r="B19">
        <v>200</v>
      </c>
      <c r="C19">
        <v>25.12</v>
      </c>
      <c r="D19" t="s">
        <v>22</v>
      </c>
      <c r="E19">
        <v>5029.1</v>
      </c>
      <c r="F19" s="16">
        <v>20170724</v>
      </c>
      <c r="G19">
        <v>25.54</v>
      </c>
      <c r="H19" t="s">
        <v>27</v>
      </c>
      <c r="I19">
        <v>5097.79</v>
      </c>
      <c r="J19">
        <f t="shared" si="1"/>
        <v>68.6899999999996</v>
      </c>
      <c r="K19">
        <f t="shared" si="0"/>
        <v>0.0136585074864289</v>
      </c>
    </row>
    <row r="20" spans="1:11">
      <c r="A20" s="16">
        <v>20170720</v>
      </c>
      <c r="B20">
        <v>100</v>
      </c>
      <c r="C20">
        <v>24.9</v>
      </c>
      <c r="D20" t="s">
        <v>11</v>
      </c>
      <c r="E20">
        <v>2495.05</v>
      </c>
      <c r="F20" s="16">
        <v>20170727</v>
      </c>
      <c r="G20">
        <v>25.76</v>
      </c>
      <c r="H20" t="s">
        <v>28</v>
      </c>
      <c r="I20">
        <v>5141.75</v>
      </c>
      <c r="J20">
        <f t="shared" si="1"/>
        <v>2646.7</v>
      </c>
      <c r="K20">
        <f t="shared" si="0"/>
        <v>1.06078034508326</v>
      </c>
    </row>
    <row r="21" spans="1:11">
      <c r="A21" s="16">
        <v>20170721</v>
      </c>
      <c r="B21">
        <v>100</v>
      </c>
      <c r="C21">
        <v>24.71</v>
      </c>
      <c r="D21" t="s">
        <v>11</v>
      </c>
      <c r="E21">
        <v>2476.05</v>
      </c>
      <c r="F21" s="16">
        <v>20170727</v>
      </c>
      <c r="G21">
        <v>25.76</v>
      </c>
      <c r="H21">
        <v>0</v>
      </c>
      <c r="I21">
        <v>0</v>
      </c>
      <c r="J21">
        <f t="shared" si="1"/>
        <v>-2476.05</v>
      </c>
      <c r="K21">
        <f t="shared" si="0"/>
        <v>-1</v>
      </c>
    </row>
    <row r="22" spans="1:11">
      <c r="A22" s="16">
        <v>20170724</v>
      </c>
      <c r="B22">
        <v>200</v>
      </c>
      <c r="C22">
        <v>24.89</v>
      </c>
      <c r="D22" t="s">
        <v>22</v>
      </c>
      <c r="E22">
        <v>4983.1</v>
      </c>
      <c r="F22" s="16">
        <v>20170724</v>
      </c>
      <c r="G22">
        <v>25.2</v>
      </c>
      <c r="H22" t="s">
        <v>29</v>
      </c>
      <c r="I22">
        <v>5029.86</v>
      </c>
      <c r="J22">
        <f t="shared" si="1"/>
        <v>46.7599999999993</v>
      </c>
      <c r="K22">
        <f t="shared" si="0"/>
        <v>0.00938371696333594</v>
      </c>
    </row>
    <row r="23" spans="1:11">
      <c r="A23" s="15">
        <v>20170725</v>
      </c>
      <c r="B23">
        <v>100</v>
      </c>
      <c r="C23">
        <v>25.8</v>
      </c>
      <c r="D23" t="s">
        <v>22</v>
      </c>
      <c r="E23">
        <v>5165.1</v>
      </c>
      <c r="F23" s="15">
        <v>20170802</v>
      </c>
      <c r="G23">
        <v>26.44</v>
      </c>
      <c r="H23" t="s">
        <v>30</v>
      </c>
      <c r="I23">
        <v>2636.31</v>
      </c>
      <c r="J23">
        <f t="shared" ref="J23" si="2">I23-E23</f>
        <v>-2528.79</v>
      </c>
      <c r="K23">
        <f t="shared" si="0"/>
        <v>-0.489591682639252</v>
      </c>
    </row>
    <row r="24" spans="1:12">
      <c r="A24" s="15">
        <v>20170725</v>
      </c>
      <c r="B24">
        <v>100</v>
      </c>
      <c r="C24">
        <v>25.8</v>
      </c>
      <c r="D24">
        <v>0</v>
      </c>
      <c r="E24">
        <v>0</v>
      </c>
      <c r="F24" s="15">
        <v>20170803</v>
      </c>
      <c r="G24">
        <v>26.61</v>
      </c>
      <c r="H24" t="s">
        <v>31</v>
      </c>
      <c r="I24">
        <v>2653.29</v>
      </c>
      <c r="J24">
        <f t="shared" si="1"/>
        <v>2653.29</v>
      </c>
      <c r="K24" t="e">
        <f t="shared" si="0"/>
        <v>#DIV/0!</v>
      </c>
      <c r="L24" t="s">
        <v>32</v>
      </c>
    </row>
    <row r="25" spans="1:11">
      <c r="A25" s="15">
        <v>20170726</v>
      </c>
      <c r="B25">
        <v>200</v>
      </c>
      <c r="C25">
        <v>25.54</v>
      </c>
      <c r="D25" t="s">
        <v>22</v>
      </c>
      <c r="E25">
        <v>5113.1</v>
      </c>
      <c r="F25" s="16">
        <v>20170726</v>
      </c>
      <c r="G25">
        <v>25.89</v>
      </c>
      <c r="H25" t="s">
        <v>33</v>
      </c>
      <c r="I25">
        <v>5167.72</v>
      </c>
      <c r="J25">
        <f t="shared" si="1"/>
        <v>54.6199999999999</v>
      </c>
      <c r="K25">
        <f t="shared" si="0"/>
        <v>0.0106823649058301</v>
      </c>
    </row>
    <row r="26" spans="1:11">
      <c r="A26" s="15">
        <v>20170731</v>
      </c>
      <c r="B26">
        <v>200</v>
      </c>
      <c r="C26">
        <v>25.46</v>
      </c>
      <c r="D26" t="s">
        <v>22</v>
      </c>
      <c r="E26">
        <v>5097.1</v>
      </c>
      <c r="F26" s="15">
        <v>20170731</v>
      </c>
      <c r="G26">
        <v>25.76</v>
      </c>
      <c r="H26" t="s">
        <v>28</v>
      </c>
      <c r="I26">
        <v>5141.75</v>
      </c>
      <c r="J26">
        <f t="shared" si="1"/>
        <v>44.6499999999996</v>
      </c>
      <c r="K26">
        <f t="shared" si="0"/>
        <v>0.00875988307076565</v>
      </c>
    </row>
    <row r="27" spans="1:11">
      <c r="A27" s="15">
        <v>20170801</v>
      </c>
      <c r="B27">
        <v>100</v>
      </c>
      <c r="C27">
        <v>25.4</v>
      </c>
      <c r="D27" t="s">
        <v>11</v>
      </c>
      <c r="E27">
        <v>2545.05</v>
      </c>
      <c r="F27" s="15">
        <v>20170801</v>
      </c>
      <c r="G27">
        <v>25.89</v>
      </c>
      <c r="H27" t="s">
        <v>34</v>
      </c>
      <c r="I27">
        <v>2581.36</v>
      </c>
      <c r="J27">
        <f t="shared" si="1"/>
        <v>36.3099999999999</v>
      </c>
      <c r="K27">
        <f t="shared" si="0"/>
        <v>0.0142669102768118</v>
      </c>
    </row>
    <row r="28" spans="1:11">
      <c r="A28" s="15">
        <v>20170801</v>
      </c>
      <c r="B28">
        <v>100</v>
      </c>
      <c r="C28">
        <v>25.78</v>
      </c>
      <c r="D28" t="s">
        <v>11</v>
      </c>
      <c r="E28">
        <v>2583.05</v>
      </c>
      <c r="F28" s="15">
        <v>20170801</v>
      </c>
      <c r="G28">
        <v>26.15</v>
      </c>
      <c r="H28" t="s">
        <v>35</v>
      </c>
      <c r="I28">
        <v>2607.33</v>
      </c>
      <c r="J28">
        <f t="shared" si="1"/>
        <v>24.2799999999997</v>
      </c>
      <c r="K28">
        <f t="shared" si="0"/>
        <v>0.00939974061671268</v>
      </c>
    </row>
    <row r="29" spans="1:11">
      <c r="A29" s="15">
        <v>20170803</v>
      </c>
      <c r="B29">
        <v>100</v>
      </c>
      <c r="C29">
        <v>26.41</v>
      </c>
      <c r="D29" t="s">
        <v>11</v>
      </c>
      <c r="E29">
        <v>2646.05</v>
      </c>
      <c r="F29" s="15">
        <v>20170811</v>
      </c>
      <c r="G29">
        <v>0</v>
      </c>
      <c r="H29">
        <v>0</v>
      </c>
      <c r="I29">
        <v>0</v>
      </c>
      <c r="J29">
        <f t="shared" si="1"/>
        <v>-2646.05</v>
      </c>
      <c r="K29">
        <f t="shared" si="0"/>
        <v>-1</v>
      </c>
    </row>
    <row r="30" spans="1:11">
      <c r="A30" s="15">
        <v>20170804</v>
      </c>
      <c r="B30">
        <v>100</v>
      </c>
      <c r="C30">
        <v>25.95</v>
      </c>
      <c r="D30" t="s">
        <v>11</v>
      </c>
      <c r="E30">
        <v>2600.05</v>
      </c>
      <c r="F30" s="15">
        <v>20170811</v>
      </c>
      <c r="G30">
        <v>0</v>
      </c>
      <c r="H30">
        <v>0</v>
      </c>
      <c r="I30">
        <v>0</v>
      </c>
      <c r="J30">
        <f t="shared" si="1"/>
        <v>-2600.05</v>
      </c>
      <c r="K30">
        <f t="shared" si="0"/>
        <v>-1</v>
      </c>
    </row>
    <row r="31" spans="1:12">
      <c r="A31" s="15">
        <v>20170810</v>
      </c>
      <c r="B31">
        <v>100</v>
      </c>
      <c r="C31">
        <v>25.44</v>
      </c>
      <c r="D31" t="s">
        <v>11</v>
      </c>
      <c r="E31">
        <v>2549.05</v>
      </c>
      <c r="F31" s="15">
        <v>20170811</v>
      </c>
      <c r="G31">
        <v>24.98</v>
      </c>
      <c r="H31" t="s">
        <v>36</v>
      </c>
      <c r="I31">
        <v>7480.36</v>
      </c>
      <c r="J31">
        <f t="shared" si="1"/>
        <v>4931.31</v>
      </c>
      <c r="K31">
        <f t="shared" si="0"/>
        <v>1.93456778015339</v>
      </c>
      <c r="L31" t="s">
        <v>37</v>
      </c>
    </row>
    <row r="32" spans="1:11">
      <c r="A32" s="15">
        <v>20171121</v>
      </c>
      <c r="B32">
        <v>100</v>
      </c>
      <c r="C32">
        <v>30.84</v>
      </c>
      <c r="D32" t="s">
        <v>38</v>
      </c>
      <c r="E32">
        <v>3089.06</v>
      </c>
      <c r="F32" s="15">
        <v>20180118</v>
      </c>
      <c r="G32">
        <v>32.62</v>
      </c>
      <c r="H32" t="s">
        <v>39</v>
      </c>
      <c r="I32">
        <v>3253.67</v>
      </c>
      <c r="J32">
        <f t="shared" si="1"/>
        <v>164.61</v>
      </c>
      <c r="K32">
        <f t="shared" si="0"/>
        <v>0.0532880552660033</v>
      </c>
    </row>
    <row r="33" spans="1:11">
      <c r="A33" s="15">
        <v>20180115</v>
      </c>
      <c r="B33">
        <v>100</v>
      </c>
      <c r="C33">
        <v>31.92</v>
      </c>
      <c r="D33" t="s">
        <v>38</v>
      </c>
      <c r="E33">
        <v>3197.06</v>
      </c>
      <c r="F33" s="15">
        <v>20180115</v>
      </c>
      <c r="G33">
        <v>32.23</v>
      </c>
      <c r="H33" t="s">
        <v>40</v>
      </c>
      <c r="I33">
        <v>3214.72</v>
      </c>
      <c r="J33">
        <f t="shared" si="1"/>
        <v>17.6599999999999</v>
      </c>
      <c r="K33">
        <f t="shared" si="0"/>
        <v>0.00552382501423179</v>
      </c>
    </row>
    <row r="34" spans="1:11">
      <c r="A34" s="15">
        <v>20180117</v>
      </c>
      <c r="B34">
        <v>100</v>
      </c>
      <c r="C34">
        <v>32.35</v>
      </c>
      <c r="D34" t="s">
        <v>38</v>
      </c>
      <c r="E34">
        <v>3240.06</v>
      </c>
      <c r="F34" s="15">
        <v>20180117</v>
      </c>
      <c r="G34">
        <v>32.89</v>
      </c>
      <c r="H34" t="s">
        <v>41</v>
      </c>
      <c r="I34">
        <v>3280.64</v>
      </c>
      <c r="J34">
        <f t="shared" si="1"/>
        <v>40.5799999999999</v>
      </c>
      <c r="K34">
        <f t="shared" si="0"/>
        <v>0.0125244594235909</v>
      </c>
    </row>
    <row r="35" spans="1:11">
      <c r="A35" s="15">
        <v>20180314</v>
      </c>
      <c r="B35">
        <v>200</v>
      </c>
      <c r="C35">
        <v>30.32</v>
      </c>
      <c r="D35">
        <v>5</v>
      </c>
      <c r="E35">
        <v>6069.12</v>
      </c>
      <c r="F35" s="15">
        <v>20180319</v>
      </c>
      <c r="G35">
        <v>30.64</v>
      </c>
      <c r="H35" t="s">
        <v>42</v>
      </c>
      <c r="I35">
        <v>6116.75</v>
      </c>
      <c r="J35">
        <f t="shared" ref="J35:J72" si="3">I35-E35</f>
        <v>47.6300000000001</v>
      </c>
      <c r="K35">
        <f t="shared" si="0"/>
        <v>0.00784792523463041</v>
      </c>
    </row>
    <row r="36" spans="1:11">
      <c r="A36" s="15">
        <v>20180316</v>
      </c>
      <c r="B36">
        <v>200</v>
      </c>
      <c r="C36">
        <v>30.4</v>
      </c>
      <c r="D36">
        <v>5</v>
      </c>
      <c r="E36">
        <v>6085.12</v>
      </c>
      <c r="F36" s="15">
        <v>20180316</v>
      </c>
      <c r="G36">
        <v>30.63</v>
      </c>
      <c r="H36" t="s">
        <v>43</v>
      </c>
      <c r="I36">
        <v>6114.75</v>
      </c>
      <c r="J36">
        <f t="shared" si="3"/>
        <v>29.6300000000001</v>
      </c>
      <c r="K36">
        <f t="shared" si="0"/>
        <v>0.00486925483803115</v>
      </c>
    </row>
    <row r="37" spans="1:11">
      <c r="A37" s="15">
        <v>20180326</v>
      </c>
      <c r="B37">
        <v>200</v>
      </c>
      <c r="C37">
        <v>29.85</v>
      </c>
      <c r="D37">
        <v>5</v>
      </c>
      <c r="E37">
        <v>5975.12</v>
      </c>
      <c r="F37" s="15">
        <v>20180410</v>
      </c>
      <c r="G37">
        <v>29.87</v>
      </c>
      <c r="H37" t="s">
        <v>44</v>
      </c>
      <c r="I37">
        <v>5962.91</v>
      </c>
      <c r="J37">
        <f t="shared" si="3"/>
        <v>-12.21</v>
      </c>
      <c r="K37">
        <f t="shared" si="0"/>
        <v>-0.00204347360387742</v>
      </c>
    </row>
    <row r="38" spans="1:11">
      <c r="A38" s="15">
        <v>20180329</v>
      </c>
      <c r="B38">
        <v>200</v>
      </c>
      <c r="C38">
        <v>28.64</v>
      </c>
      <c r="D38">
        <v>5</v>
      </c>
      <c r="E38">
        <v>5733.11</v>
      </c>
      <c r="F38" s="15">
        <v>20180329</v>
      </c>
      <c r="G38">
        <v>29.32</v>
      </c>
      <c r="H38" t="s">
        <v>45</v>
      </c>
      <c r="I38">
        <v>5853.02</v>
      </c>
      <c r="J38">
        <f t="shared" si="3"/>
        <v>119.910000000001</v>
      </c>
      <c r="K38">
        <f t="shared" si="0"/>
        <v>0.0209153496095489</v>
      </c>
    </row>
    <row r="39" spans="1:11">
      <c r="A39" s="15">
        <v>20180416</v>
      </c>
      <c r="B39">
        <v>200</v>
      </c>
      <c r="C39">
        <v>29.1</v>
      </c>
      <c r="D39">
        <v>5</v>
      </c>
      <c r="E39">
        <v>5825.12</v>
      </c>
      <c r="F39" s="15">
        <v>20180511</v>
      </c>
      <c r="G39">
        <v>29.98</v>
      </c>
      <c r="H39" t="s">
        <v>46</v>
      </c>
      <c r="I39">
        <v>5984.88</v>
      </c>
      <c r="J39">
        <f t="shared" si="3"/>
        <v>159.76</v>
      </c>
      <c r="K39">
        <f t="shared" si="0"/>
        <v>0.0274260444420029</v>
      </c>
    </row>
    <row r="40" spans="1:11">
      <c r="A40" s="15">
        <v>20180502</v>
      </c>
      <c r="B40">
        <v>200</v>
      </c>
      <c r="C40">
        <v>29.51</v>
      </c>
      <c r="D40">
        <v>5</v>
      </c>
      <c r="E40">
        <v>5907</v>
      </c>
      <c r="F40" s="15">
        <v>20180502</v>
      </c>
      <c r="G40">
        <v>29.86</v>
      </c>
      <c r="H40" t="s">
        <v>44</v>
      </c>
      <c r="I40">
        <v>5960.92</v>
      </c>
      <c r="J40">
        <f t="shared" si="3"/>
        <v>53.9200000000001</v>
      </c>
      <c r="K40">
        <f t="shared" si="0"/>
        <v>0.00912815303876758</v>
      </c>
    </row>
    <row r="41" spans="1:11">
      <c r="A41" s="15">
        <v>20180508</v>
      </c>
      <c r="B41">
        <v>200</v>
      </c>
      <c r="C41">
        <v>29.65</v>
      </c>
      <c r="D41">
        <v>5</v>
      </c>
      <c r="E41">
        <v>5935.12</v>
      </c>
      <c r="F41" s="15">
        <v>20180508</v>
      </c>
      <c r="G41">
        <v>29.88</v>
      </c>
      <c r="H41" t="s">
        <v>47</v>
      </c>
      <c r="I41">
        <v>5964.9</v>
      </c>
      <c r="J41">
        <f t="shared" si="3"/>
        <v>29.7799999999997</v>
      </c>
      <c r="K41">
        <f t="shared" si="0"/>
        <v>0.00501759020879102</v>
      </c>
    </row>
    <row r="42" spans="1:11">
      <c r="A42" s="15">
        <v>20180524</v>
      </c>
      <c r="B42">
        <v>200</v>
      </c>
      <c r="C42">
        <v>29.1</v>
      </c>
      <c r="D42">
        <v>5</v>
      </c>
      <c r="E42">
        <v>5825.12</v>
      </c>
      <c r="F42" s="15">
        <v>20180604</v>
      </c>
      <c r="G42">
        <v>29.23</v>
      </c>
      <c r="H42" t="s">
        <v>48</v>
      </c>
      <c r="I42">
        <v>5835</v>
      </c>
      <c r="J42">
        <f t="shared" si="3"/>
        <v>9.88000000000011</v>
      </c>
      <c r="K42">
        <f t="shared" si="0"/>
        <v>0.00169610239789053</v>
      </c>
    </row>
    <row r="43" spans="1:11">
      <c r="A43" s="15">
        <v>20180529</v>
      </c>
      <c r="B43">
        <v>200</v>
      </c>
      <c r="C43">
        <v>28.44</v>
      </c>
      <c r="D43">
        <v>5</v>
      </c>
      <c r="E43">
        <v>5693.11</v>
      </c>
      <c r="F43" s="15">
        <v>20180529</v>
      </c>
      <c r="G43">
        <v>28.68</v>
      </c>
      <c r="H43" t="s">
        <v>49</v>
      </c>
      <c r="I43">
        <v>5725.15</v>
      </c>
      <c r="J43">
        <f t="shared" si="3"/>
        <v>32.04</v>
      </c>
      <c r="K43">
        <f t="shared" si="0"/>
        <v>0.00562785542524208</v>
      </c>
    </row>
    <row r="44" spans="1:11">
      <c r="A44" s="15">
        <v>20180606</v>
      </c>
      <c r="B44">
        <v>200</v>
      </c>
      <c r="C44">
        <v>28.85</v>
      </c>
      <c r="D44">
        <v>5</v>
      </c>
      <c r="E44">
        <v>5775.12</v>
      </c>
      <c r="F44" s="15">
        <v>20180607</v>
      </c>
      <c r="G44">
        <v>29.15</v>
      </c>
      <c r="H44" t="s">
        <v>50</v>
      </c>
      <c r="I44">
        <v>5819</v>
      </c>
      <c r="J44">
        <f t="shared" si="3"/>
        <v>43.8800000000001</v>
      </c>
      <c r="K44">
        <f t="shared" si="0"/>
        <v>0.00759811051545251</v>
      </c>
    </row>
    <row r="45" spans="1:11">
      <c r="A45" s="15">
        <v>20180607</v>
      </c>
      <c r="B45">
        <v>300</v>
      </c>
      <c r="C45">
        <v>28.85</v>
      </c>
      <c r="D45">
        <v>5</v>
      </c>
      <c r="E45">
        <v>8662</v>
      </c>
      <c r="F45" s="15">
        <v>20180615</v>
      </c>
      <c r="G45">
        <v>28.93</v>
      </c>
      <c r="H45" t="s">
        <v>51</v>
      </c>
      <c r="I45">
        <v>8663.21</v>
      </c>
      <c r="J45">
        <f t="shared" si="3"/>
        <v>1.20999999999913</v>
      </c>
      <c r="K45">
        <f t="shared" si="0"/>
        <v>0.000139690602632086</v>
      </c>
    </row>
    <row r="46" spans="1:11">
      <c r="A46" s="15">
        <v>20180608</v>
      </c>
      <c r="B46">
        <v>200</v>
      </c>
      <c r="C46">
        <v>28.39</v>
      </c>
      <c r="D46">
        <v>5</v>
      </c>
      <c r="E46">
        <v>5693.11</v>
      </c>
      <c r="F46" s="15">
        <v>20180619</v>
      </c>
      <c r="G46">
        <v>28.91</v>
      </c>
      <c r="H46" t="s">
        <v>52</v>
      </c>
      <c r="I46">
        <v>5771.1</v>
      </c>
      <c r="J46">
        <f t="shared" si="3"/>
        <v>77.9900000000007</v>
      </c>
      <c r="K46">
        <f t="shared" si="0"/>
        <v>0.0136990151253007</v>
      </c>
    </row>
    <row r="47" spans="1:11">
      <c r="A47" s="15">
        <v>20180620</v>
      </c>
      <c r="B47">
        <v>200</v>
      </c>
      <c r="C47">
        <v>28.53</v>
      </c>
      <c r="D47">
        <v>5</v>
      </c>
      <c r="E47">
        <v>5711.11</v>
      </c>
      <c r="F47" s="15">
        <v>20180622</v>
      </c>
      <c r="G47">
        <v>28.75</v>
      </c>
      <c r="H47" t="s">
        <v>53</v>
      </c>
      <c r="I47">
        <v>5739.13</v>
      </c>
      <c r="J47">
        <f t="shared" si="3"/>
        <v>28.0200000000004</v>
      </c>
      <c r="K47">
        <f t="shared" si="0"/>
        <v>0.00490622663545273</v>
      </c>
    </row>
    <row r="48" spans="1:11">
      <c r="A48" s="15">
        <v>20180621</v>
      </c>
      <c r="B48">
        <v>200</v>
      </c>
      <c r="C48">
        <v>28.61</v>
      </c>
      <c r="D48">
        <v>5</v>
      </c>
      <c r="E48">
        <v>5727.11</v>
      </c>
      <c r="F48" s="15">
        <v>20180621</v>
      </c>
      <c r="G48">
        <v>28.92</v>
      </c>
      <c r="H48" t="s">
        <v>52</v>
      </c>
      <c r="I48">
        <v>5773.1</v>
      </c>
      <c r="J48">
        <f t="shared" ref="J48" si="4">I48-E48</f>
        <v>45.9900000000007</v>
      </c>
      <c r="K48">
        <f t="shared" si="0"/>
        <v>0.00803022816045103</v>
      </c>
    </row>
    <row r="49" spans="1:11">
      <c r="A49" s="15">
        <v>20180625</v>
      </c>
      <c r="B49">
        <v>200</v>
      </c>
      <c r="C49">
        <v>27.73</v>
      </c>
      <c r="D49">
        <v>5</v>
      </c>
      <c r="E49">
        <v>5551.11</v>
      </c>
      <c r="F49" s="15">
        <v>20180720</v>
      </c>
      <c r="G49">
        <v>27.31</v>
      </c>
      <c r="H49" t="s">
        <v>54</v>
      </c>
      <c r="I49">
        <v>5451.43</v>
      </c>
      <c r="J49">
        <f t="shared" si="3"/>
        <v>-99.6799999999994</v>
      </c>
      <c r="K49">
        <f t="shared" si="0"/>
        <v>-0.0179567690065589</v>
      </c>
    </row>
    <row r="50" spans="1:12">
      <c r="A50" s="15">
        <v>20180625</v>
      </c>
      <c r="B50">
        <v>200</v>
      </c>
      <c r="C50">
        <v>28.36</v>
      </c>
      <c r="D50">
        <v>5</v>
      </c>
      <c r="E50">
        <v>5677.11</v>
      </c>
      <c r="F50" s="15">
        <v>20180720</v>
      </c>
      <c r="G50">
        <v>26.91</v>
      </c>
      <c r="H50" t="s">
        <v>55</v>
      </c>
      <c r="I50">
        <v>8058.31</v>
      </c>
      <c r="J50">
        <f t="shared" si="3"/>
        <v>2381.2</v>
      </c>
      <c r="K50">
        <f t="shared" si="0"/>
        <v>0.419438763737183</v>
      </c>
      <c r="L50" s="4" t="s">
        <v>56</v>
      </c>
    </row>
    <row r="51" spans="1:11">
      <c r="A51" s="15">
        <v>20180626</v>
      </c>
      <c r="B51">
        <v>200</v>
      </c>
      <c r="C51">
        <v>26.93</v>
      </c>
      <c r="D51">
        <v>5</v>
      </c>
      <c r="E51">
        <v>5391.11</v>
      </c>
      <c r="F51" s="15">
        <v>20180709</v>
      </c>
      <c r="G51">
        <v>26.98</v>
      </c>
      <c r="H51" t="s">
        <v>57</v>
      </c>
      <c r="I51">
        <v>5385.49</v>
      </c>
      <c r="J51">
        <f t="shared" si="3"/>
        <v>-5.61999999999989</v>
      </c>
      <c r="K51">
        <f t="shared" si="0"/>
        <v>-0.00104245693372977</v>
      </c>
    </row>
    <row r="52" spans="1:11">
      <c r="A52" s="15">
        <v>20180627</v>
      </c>
      <c r="B52">
        <v>200</v>
      </c>
      <c r="C52">
        <v>26.3</v>
      </c>
      <c r="D52">
        <v>5</v>
      </c>
      <c r="E52">
        <v>5265.11</v>
      </c>
      <c r="F52" s="15">
        <v>20180629</v>
      </c>
      <c r="G52">
        <v>26.21</v>
      </c>
      <c r="H52" t="s">
        <v>58</v>
      </c>
      <c r="I52">
        <v>5231.66</v>
      </c>
      <c r="J52">
        <f t="shared" si="3"/>
        <v>-33.4499999999998</v>
      </c>
      <c r="K52">
        <f t="shared" si="0"/>
        <v>-0.00635314361903167</v>
      </c>
    </row>
    <row r="53" spans="1:11">
      <c r="A53" s="15">
        <v>20180702</v>
      </c>
      <c r="B53">
        <v>200</v>
      </c>
      <c r="C53">
        <v>25.47</v>
      </c>
      <c r="D53">
        <v>5</v>
      </c>
      <c r="E53">
        <v>5099.11</v>
      </c>
      <c r="F53" s="15">
        <v>20180706</v>
      </c>
      <c r="G53">
        <v>26.03</v>
      </c>
      <c r="H53" t="s">
        <v>59</v>
      </c>
      <c r="I53">
        <v>5195.69</v>
      </c>
      <c r="J53">
        <f t="shared" si="3"/>
        <v>96.5799999999999</v>
      </c>
      <c r="K53">
        <f t="shared" si="0"/>
        <v>0.0189405602154101</v>
      </c>
    </row>
    <row r="54" spans="1:11">
      <c r="A54" s="15">
        <v>20180710</v>
      </c>
      <c r="B54">
        <v>200</v>
      </c>
      <c r="C54">
        <v>26.65</v>
      </c>
      <c r="D54">
        <v>5</v>
      </c>
      <c r="E54">
        <v>5335.11</v>
      </c>
      <c r="F54" s="15">
        <v>20180709</v>
      </c>
      <c r="G54">
        <v>26.84</v>
      </c>
      <c r="H54" t="s">
        <v>60</v>
      </c>
      <c r="I54">
        <v>5357.52</v>
      </c>
      <c r="J54">
        <f t="shared" si="3"/>
        <v>22.4100000000008</v>
      </c>
      <c r="K54">
        <f t="shared" si="0"/>
        <v>0.00420047571652708</v>
      </c>
    </row>
    <row r="55" spans="1:12">
      <c r="A55">
        <v>20180709</v>
      </c>
      <c r="B55">
        <v>200</v>
      </c>
      <c r="C55">
        <v>26.98</v>
      </c>
      <c r="D55">
        <v>5</v>
      </c>
      <c r="E55">
        <v>5385.49</v>
      </c>
      <c r="F55">
        <v>20180828</v>
      </c>
      <c r="G55">
        <v>28.78</v>
      </c>
      <c r="H55" t="s">
        <v>61</v>
      </c>
      <c r="I55">
        <v>2870.06</v>
      </c>
      <c r="J55">
        <f t="shared" ref="J55" si="5">I55-E55</f>
        <v>-2515.43</v>
      </c>
      <c r="K55">
        <f t="shared" ref="K55" si="6">J55/E55</f>
        <v>-0.467075419321176</v>
      </c>
      <c r="L55" s="4" t="s">
        <v>62</v>
      </c>
    </row>
    <row r="56" spans="1:12">
      <c r="A56" s="15"/>
      <c r="F56" s="15">
        <v>20180711</v>
      </c>
      <c r="J56">
        <v>404</v>
      </c>
      <c r="K56" t="e">
        <f t="shared" si="0"/>
        <v>#DIV/0!</v>
      </c>
      <c r="L56" t="s">
        <v>63</v>
      </c>
    </row>
    <row r="57" spans="1:11">
      <c r="A57" s="15">
        <v>20180716</v>
      </c>
      <c r="B57">
        <v>200</v>
      </c>
      <c r="C57">
        <v>25.67</v>
      </c>
      <c r="D57">
        <v>5</v>
      </c>
      <c r="E57">
        <v>5139.1</v>
      </c>
      <c r="F57" s="15">
        <v>20180720</v>
      </c>
      <c r="G57">
        <v>25.93</v>
      </c>
      <c r="H57" t="s">
        <v>64</v>
      </c>
      <c r="I57">
        <v>5175.71</v>
      </c>
      <c r="J57">
        <f t="shared" si="3"/>
        <v>36.6099999999997</v>
      </c>
      <c r="K57">
        <f t="shared" si="0"/>
        <v>0.00712381545406777</v>
      </c>
    </row>
    <row r="58" spans="1:11">
      <c r="A58" s="15">
        <v>20180724</v>
      </c>
      <c r="B58">
        <v>200</v>
      </c>
      <c r="C58">
        <v>27.92</v>
      </c>
      <c r="D58">
        <v>5</v>
      </c>
      <c r="E58">
        <v>5589.11</v>
      </c>
      <c r="F58" s="15">
        <v>20180725</v>
      </c>
      <c r="G58">
        <v>28.25</v>
      </c>
      <c r="H58" t="s">
        <v>65</v>
      </c>
      <c r="I58">
        <v>5639.24</v>
      </c>
      <c r="J58">
        <f t="shared" si="3"/>
        <v>50.1300000000001</v>
      </c>
      <c r="K58">
        <f t="shared" si="0"/>
        <v>0.00896922765878648</v>
      </c>
    </row>
    <row r="59" spans="1:11">
      <c r="A59" s="15">
        <v>20180905</v>
      </c>
      <c r="B59">
        <v>200</v>
      </c>
      <c r="C59">
        <v>28.06</v>
      </c>
      <c r="D59">
        <v>5</v>
      </c>
      <c r="E59">
        <v>5617.11</v>
      </c>
      <c r="F59" s="15">
        <v>20180921</v>
      </c>
      <c r="G59">
        <v>28.88</v>
      </c>
      <c r="H59" t="s">
        <v>52</v>
      </c>
      <c r="I59">
        <v>5765.1</v>
      </c>
      <c r="J59">
        <f t="shared" si="3"/>
        <v>147.990000000001</v>
      </c>
      <c r="K59">
        <f t="shared" si="0"/>
        <v>0.0263462883938539</v>
      </c>
    </row>
    <row r="60" spans="1:11">
      <c r="A60" s="15">
        <v>20180906</v>
      </c>
      <c r="B60">
        <v>200</v>
      </c>
      <c r="C60">
        <v>27.59</v>
      </c>
      <c r="D60">
        <v>5</v>
      </c>
      <c r="E60">
        <v>5523.11</v>
      </c>
      <c r="F60" s="15">
        <v>20180914</v>
      </c>
      <c r="G60">
        <v>27.93</v>
      </c>
      <c r="H60" t="s">
        <v>66</v>
      </c>
      <c r="I60">
        <v>5575.3</v>
      </c>
      <c r="J60">
        <f t="shared" si="3"/>
        <v>52.1900000000005</v>
      </c>
      <c r="K60">
        <f t="shared" si="0"/>
        <v>0.00944938630590383</v>
      </c>
    </row>
    <row r="61" spans="1:11">
      <c r="A61" s="15">
        <v>20180913</v>
      </c>
      <c r="B61">
        <v>200</v>
      </c>
      <c r="C61">
        <v>27.885</v>
      </c>
      <c r="D61">
        <v>5</v>
      </c>
      <c r="E61">
        <v>5582.12</v>
      </c>
      <c r="F61" s="15">
        <v>20180918</v>
      </c>
      <c r="G61">
        <v>27.85</v>
      </c>
      <c r="H61" t="s">
        <v>67</v>
      </c>
      <c r="I61">
        <v>5559.32</v>
      </c>
      <c r="J61">
        <f t="shared" si="3"/>
        <v>-22.8000000000002</v>
      </c>
      <c r="K61">
        <f t="shared" si="0"/>
        <v>-0.00408446969968402</v>
      </c>
    </row>
    <row r="62" spans="1:11">
      <c r="A62" s="15">
        <v>20180917</v>
      </c>
      <c r="B62">
        <v>200</v>
      </c>
      <c r="C62">
        <v>27.39</v>
      </c>
      <c r="D62">
        <v>5</v>
      </c>
      <c r="E62">
        <v>5483.11</v>
      </c>
      <c r="F62" s="15">
        <v>20180917</v>
      </c>
      <c r="G62">
        <v>27.72</v>
      </c>
      <c r="H62" t="s">
        <v>68</v>
      </c>
      <c r="I62">
        <v>5533.35</v>
      </c>
      <c r="J62">
        <f t="shared" si="3"/>
        <v>50.2400000000007</v>
      </c>
      <c r="K62">
        <f t="shared" si="0"/>
        <v>0.00916268322174837</v>
      </c>
    </row>
    <row r="63" spans="1:11">
      <c r="A63" s="15">
        <v>20180920</v>
      </c>
      <c r="B63">
        <v>200</v>
      </c>
      <c r="C63">
        <v>28.45</v>
      </c>
      <c r="D63">
        <v>5</v>
      </c>
      <c r="E63">
        <v>5695.11</v>
      </c>
      <c r="F63" s="15">
        <v>20180920</v>
      </c>
      <c r="G63">
        <v>28.72</v>
      </c>
      <c r="H63" t="s">
        <v>49</v>
      </c>
      <c r="I63">
        <v>5733.15</v>
      </c>
      <c r="J63">
        <f t="shared" si="3"/>
        <v>38.04</v>
      </c>
      <c r="K63">
        <f t="shared" si="0"/>
        <v>0.00667941444502388</v>
      </c>
    </row>
    <row r="64" spans="1:11">
      <c r="A64" s="15">
        <v>20181015</v>
      </c>
      <c r="B64">
        <v>200</v>
      </c>
      <c r="C64">
        <v>29.14</v>
      </c>
      <c r="D64">
        <v>5</v>
      </c>
      <c r="E64">
        <v>5833.12</v>
      </c>
      <c r="F64" s="15">
        <v>20181016</v>
      </c>
      <c r="G64">
        <v>29.58</v>
      </c>
      <c r="H64" t="s">
        <v>69</v>
      </c>
      <c r="I64">
        <v>5904.96</v>
      </c>
      <c r="J64">
        <f t="shared" si="3"/>
        <v>71.8400000000001</v>
      </c>
      <c r="K64">
        <f t="shared" si="0"/>
        <v>0.012315878980717</v>
      </c>
    </row>
    <row r="65" spans="1:11">
      <c r="A65" s="15">
        <v>20181016</v>
      </c>
      <c r="B65">
        <v>200</v>
      </c>
      <c r="C65">
        <v>28.94</v>
      </c>
      <c r="D65">
        <v>5</v>
      </c>
      <c r="E65">
        <v>5793.12</v>
      </c>
      <c r="F65" s="15">
        <v>20181022</v>
      </c>
      <c r="G65">
        <v>30.15</v>
      </c>
      <c r="H65" t="s">
        <v>70</v>
      </c>
      <c r="I65">
        <v>6018.85</v>
      </c>
      <c r="J65">
        <f t="shared" si="3"/>
        <v>225.73</v>
      </c>
      <c r="K65">
        <f t="shared" si="0"/>
        <v>0.038965186289944</v>
      </c>
    </row>
    <row r="66" spans="1:11">
      <c r="A66">
        <v>20181029</v>
      </c>
      <c r="B66">
        <v>200</v>
      </c>
      <c r="C66">
        <v>27.62</v>
      </c>
      <c r="E66">
        <v>5529.11</v>
      </c>
      <c r="F66">
        <v>20181102</v>
      </c>
      <c r="G66">
        <v>30.25</v>
      </c>
      <c r="I66">
        <v>6038</v>
      </c>
      <c r="J66">
        <f t="shared" si="3"/>
        <v>508.89</v>
      </c>
      <c r="K66">
        <f t="shared" si="0"/>
        <v>0.0920383208147424</v>
      </c>
    </row>
    <row r="67" spans="1:11">
      <c r="A67">
        <v>20181219</v>
      </c>
      <c r="B67">
        <v>200</v>
      </c>
      <c r="C67">
        <v>26.81</v>
      </c>
      <c r="E67">
        <v>5367.11</v>
      </c>
      <c r="F67">
        <v>20190124</v>
      </c>
      <c r="G67">
        <v>27.72</v>
      </c>
      <c r="I67">
        <v>5533.35</v>
      </c>
      <c r="J67">
        <f t="shared" si="3"/>
        <v>166.240000000001</v>
      </c>
      <c r="K67">
        <f>J67/E67</f>
        <v>0.0309738388071049</v>
      </c>
    </row>
    <row r="68" spans="1:11">
      <c r="A68">
        <v>20190924</v>
      </c>
      <c r="B68">
        <v>500</v>
      </c>
      <c r="C68">
        <v>34.05</v>
      </c>
      <c r="E68">
        <v>17038.96</v>
      </c>
      <c r="F68" s="15">
        <v>20191009</v>
      </c>
      <c r="G68">
        <v>35.24</v>
      </c>
      <c r="I68">
        <v>17587.93</v>
      </c>
      <c r="J68">
        <f>I68-E68</f>
        <v>548.970000000001</v>
      </c>
      <c r="K68">
        <f>J68/E68</f>
        <v>0.0322185156840559</v>
      </c>
    </row>
    <row r="69" spans="1:10">
      <c r="A69"/>
      <c r="J69">
        <f>I69-E69</f>
        <v>0</v>
      </c>
    </row>
    <row r="70" spans="1:10">
      <c r="A70"/>
      <c r="J70">
        <f>I70-E70</f>
        <v>0</v>
      </c>
    </row>
    <row r="71" spans="1:10">
      <c r="A71"/>
      <c r="J71">
        <f>I71-E71</f>
        <v>0</v>
      </c>
    </row>
    <row r="72" spans="1:1">
      <c r="A72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J5" sqref="J5"/>
    </sheetView>
  </sheetViews>
  <sheetFormatPr defaultColWidth="9" defaultRowHeight="13.5" outlineLevelRow="1"/>
  <cols>
    <col min="1" max="1" width="9.5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168</v>
      </c>
    </row>
    <row r="2" spans="2:9">
      <c r="B2">
        <v>200</v>
      </c>
      <c r="F2">
        <v>20180509</v>
      </c>
      <c r="G2">
        <v>4.42</v>
      </c>
      <c r="H2" t="s">
        <v>169</v>
      </c>
      <c r="I2">
        <v>878.12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M22" sqref="M22"/>
    </sheetView>
  </sheetViews>
  <sheetFormatPr defaultColWidth="9" defaultRowHeight="13.5"/>
  <cols>
    <col min="1" max="1" width="10.5" customWidth="1"/>
    <col min="6" max="6" width="9.5" customWidth="1"/>
    <col min="8" max="8" width="12.12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20180326</v>
      </c>
      <c r="B2">
        <v>100</v>
      </c>
      <c r="C2">
        <v>39.69</v>
      </c>
      <c r="D2">
        <v>5</v>
      </c>
      <c r="E2">
        <v>3974.08</v>
      </c>
      <c r="F2">
        <v>20180330</v>
      </c>
      <c r="G2">
        <v>41.86</v>
      </c>
      <c r="H2" t="s">
        <v>170</v>
      </c>
      <c r="I2">
        <v>4176.73</v>
      </c>
      <c r="J2">
        <f>I2-E2</f>
        <v>202.65</v>
      </c>
      <c r="K2">
        <f>J2/E2</f>
        <v>0.0509929342137047</v>
      </c>
    </row>
    <row r="3" spans="1:11">
      <c r="A3">
        <v>20180327</v>
      </c>
      <c r="B3">
        <v>100</v>
      </c>
      <c r="C3">
        <v>41.76</v>
      </c>
      <c r="D3">
        <v>5</v>
      </c>
      <c r="E3">
        <v>4181</v>
      </c>
      <c r="F3">
        <v>20180327</v>
      </c>
      <c r="G3">
        <v>42.03</v>
      </c>
      <c r="H3" t="s">
        <v>170</v>
      </c>
      <c r="I3">
        <v>4193.72</v>
      </c>
      <c r="J3">
        <f>I3-E3</f>
        <v>12.7200000000003</v>
      </c>
      <c r="K3">
        <f>J3/E3</f>
        <v>0.00304233436976806</v>
      </c>
    </row>
    <row r="4" spans="1:11">
      <c r="A4">
        <v>20180403</v>
      </c>
      <c r="B4">
        <v>100</v>
      </c>
      <c r="C4">
        <v>39.89</v>
      </c>
      <c r="D4">
        <v>5</v>
      </c>
      <c r="E4">
        <v>3994.08</v>
      </c>
      <c r="F4">
        <v>20180404</v>
      </c>
      <c r="G4">
        <v>42.35</v>
      </c>
      <c r="H4" t="s">
        <v>171</v>
      </c>
      <c r="I4">
        <v>4225.68</v>
      </c>
      <c r="J4">
        <f t="shared" ref="J4:J16" si="0">I4-E4</f>
        <v>231.6</v>
      </c>
      <c r="K4">
        <f t="shared" ref="K4:K17" si="1">J4/E4</f>
        <v>0.0579858190121381</v>
      </c>
    </row>
    <row r="5" spans="1:11">
      <c r="A5">
        <v>20180409</v>
      </c>
      <c r="B5">
        <v>100</v>
      </c>
      <c r="C5">
        <v>39.67</v>
      </c>
      <c r="D5">
        <v>5</v>
      </c>
      <c r="E5">
        <v>3972.08</v>
      </c>
      <c r="F5">
        <v>20180410</v>
      </c>
      <c r="G5">
        <v>40.78</v>
      </c>
      <c r="H5" t="s">
        <v>172</v>
      </c>
      <c r="I5">
        <v>4068.84</v>
      </c>
      <c r="J5">
        <f t="shared" si="0"/>
        <v>96.7600000000002</v>
      </c>
      <c r="K5">
        <f t="shared" si="1"/>
        <v>0.0243600330305533</v>
      </c>
    </row>
    <row r="6" spans="1:11">
      <c r="A6">
        <v>20180416</v>
      </c>
      <c r="B6">
        <v>100</v>
      </c>
      <c r="C6">
        <v>40.02</v>
      </c>
      <c r="D6">
        <v>5</v>
      </c>
      <c r="E6">
        <v>4007.08</v>
      </c>
      <c r="F6">
        <v>20180417</v>
      </c>
      <c r="G6">
        <v>41.19</v>
      </c>
      <c r="H6" t="s">
        <v>173</v>
      </c>
      <c r="I6">
        <v>4109.8</v>
      </c>
      <c r="J6">
        <f t="shared" si="0"/>
        <v>102.72</v>
      </c>
      <c r="K6">
        <f t="shared" si="1"/>
        <v>0.0256346267107221</v>
      </c>
    </row>
    <row r="7" spans="1:11">
      <c r="A7">
        <v>20180423</v>
      </c>
      <c r="B7">
        <v>100</v>
      </c>
      <c r="C7">
        <v>40.17</v>
      </c>
      <c r="D7">
        <v>5</v>
      </c>
      <c r="E7">
        <v>4022.08</v>
      </c>
      <c r="F7">
        <v>20180607</v>
      </c>
      <c r="G7">
        <v>35.86</v>
      </c>
      <c r="H7" t="s">
        <v>174</v>
      </c>
      <c r="I7">
        <v>3577.34</v>
      </c>
      <c r="J7">
        <f t="shared" si="0"/>
        <v>-444.74</v>
      </c>
      <c r="K7">
        <f t="shared" si="1"/>
        <v>-0.110574628053147</v>
      </c>
    </row>
    <row r="8" spans="1:11">
      <c r="A8">
        <v>20180427</v>
      </c>
      <c r="B8">
        <v>100</v>
      </c>
      <c r="C8">
        <v>39.38</v>
      </c>
      <c r="D8">
        <v>5</v>
      </c>
      <c r="E8">
        <v>3943</v>
      </c>
      <c r="F8">
        <v>20180529</v>
      </c>
      <c r="G8">
        <v>35.23</v>
      </c>
      <c r="H8" t="s">
        <v>175</v>
      </c>
      <c r="I8">
        <v>3514.41</v>
      </c>
      <c r="J8">
        <f t="shared" si="0"/>
        <v>-428.59</v>
      </c>
      <c r="K8">
        <f t="shared" si="1"/>
        <v>-0.108696424042607</v>
      </c>
    </row>
    <row r="9" spans="1:11">
      <c r="A9">
        <v>20180517</v>
      </c>
      <c r="B9">
        <v>100</v>
      </c>
      <c r="C9">
        <v>37.14</v>
      </c>
      <c r="D9">
        <v>5</v>
      </c>
      <c r="E9">
        <v>3719.07</v>
      </c>
      <c r="F9">
        <v>20180516</v>
      </c>
      <c r="G9">
        <v>38.85</v>
      </c>
      <c r="H9" t="s">
        <v>176</v>
      </c>
      <c r="I9">
        <v>3876.03</v>
      </c>
      <c r="J9">
        <f t="shared" si="0"/>
        <v>156.96</v>
      </c>
      <c r="K9">
        <f t="shared" si="1"/>
        <v>0.0422040994119498</v>
      </c>
    </row>
    <row r="10" spans="1:11">
      <c r="A10">
        <v>20180531</v>
      </c>
      <c r="B10">
        <v>100</v>
      </c>
      <c r="C10">
        <v>33.9</v>
      </c>
      <c r="D10">
        <v>5</v>
      </c>
      <c r="E10">
        <v>3395</v>
      </c>
      <c r="F10">
        <v>20180604</v>
      </c>
      <c r="G10">
        <v>34.26</v>
      </c>
      <c r="H10" t="s">
        <v>177</v>
      </c>
      <c r="I10">
        <v>3417.5</v>
      </c>
      <c r="J10">
        <f t="shared" si="0"/>
        <v>22.5</v>
      </c>
      <c r="K10">
        <f t="shared" si="1"/>
        <v>0.00662739322533137</v>
      </c>
    </row>
    <row r="11" spans="1:11">
      <c r="A11">
        <v>20180608</v>
      </c>
      <c r="B11">
        <v>100</v>
      </c>
      <c r="C11">
        <v>35.56</v>
      </c>
      <c r="D11">
        <v>5</v>
      </c>
      <c r="E11">
        <v>3561.07</v>
      </c>
      <c r="F11">
        <v>20180626</v>
      </c>
      <c r="G11">
        <v>27.93</v>
      </c>
      <c r="H11" t="s">
        <v>105</v>
      </c>
      <c r="I11">
        <v>2785.15</v>
      </c>
      <c r="J11">
        <f t="shared" si="0"/>
        <v>-775.92</v>
      </c>
      <c r="K11">
        <f t="shared" si="1"/>
        <v>-0.217889566899836</v>
      </c>
    </row>
    <row r="12" spans="1:11">
      <c r="A12">
        <v>20180611</v>
      </c>
      <c r="B12">
        <v>100</v>
      </c>
      <c r="C12">
        <v>35.96</v>
      </c>
      <c r="D12">
        <v>5</v>
      </c>
      <c r="E12">
        <v>3601.07</v>
      </c>
      <c r="F12">
        <v>20180611</v>
      </c>
      <c r="G12">
        <v>36.54</v>
      </c>
      <c r="H12" t="s">
        <v>178</v>
      </c>
      <c r="I12">
        <v>3645.28</v>
      </c>
      <c r="J12">
        <f t="shared" si="0"/>
        <v>44.21</v>
      </c>
      <c r="K12">
        <f t="shared" si="1"/>
        <v>0.012276906586098</v>
      </c>
    </row>
    <row r="13" s="4" customFormat="1" spans="1:11">
      <c r="A13" s="5">
        <v>20180613</v>
      </c>
      <c r="B13" s="5">
        <v>100</v>
      </c>
      <c r="C13" s="5">
        <v>33.91</v>
      </c>
      <c r="D13" s="5">
        <v>5</v>
      </c>
      <c r="E13" s="5">
        <v>3396.07</v>
      </c>
      <c r="F13" s="5">
        <v>20190308</v>
      </c>
      <c r="G13" s="5">
        <v>27.38</v>
      </c>
      <c r="H13" s="5"/>
      <c r="I13" s="5">
        <v>2730.21</v>
      </c>
      <c r="J13" s="5">
        <f t="shared" si="0"/>
        <v>-665.86</v>
      </c>
      <c r="K13" s="5">
        <f t="shared" si="1"/>
        <v>-0.196067807789592</v>
      </c>
    </row>
    <row r="14" spans="1:11">
      <c r="A14">
        <v>20180731</v>
      </c>
      <c r="B14">
        <v>100</v>
      </c>
      <c r="C14">
        <v>26.71</v>
      </c>
      <c r="D14">
        <v>5</v>
      </c>
      <c r="E14">
        <v>2676.05</v>
      </c>
      <c r="F14">
        <v>20180830</v>
      </c>
      <c r="G14">
        <v>25.7</v>
      </c>
      <c r="H14" t="s">
        <v>163</v>
      </c>
      <c r="I14">
        <v>2562.38</v>
      </c>
      <c r="J14">
        <f t="shared" si="0"/>
        <v>-113.67</v>
      </c>
      <c r="K14">
        <f t="shared" si="1"/>
        <v>-0.0424767848134377</v>
      </c>
    </row>
    <row r="15" spans="1:11">
      <c r="A15">
        <v>20180905</v>
      </c>
      <c r="B15">
        <v>100</v>
      </c>
      <c r="C15">
        <v>28.45</v>
      </c>
      <c r="D15">
        <v>5</v>
      </c>
      <c r="E15">
        <v>2850</v>
      </c>
      <c r="F15">
        <v>20180906</v>
      </c>
      <c r="G15">
        <v>29.36</v>
      </c>
      <c r="H15" t="s">
        <v>179</v>
      </c>
      <c r="I15">
        <v>2931</v>
      </c>
      <c r="J15">
        <f t="shared" si="0"/>
        <v>81</v>
      </c>
      <c r="K15">
        <f t="shared" si="1"/>
        <v>0.0284210526315789</v>
      </c>
    </row>
    <row r="16" spans="1:11">
      <c r="A16">
        <v>20180907</v>
      </c>
      <c r="B16">
        <v>100</v>
      </c>
      <c r="C16">
        <v>29.17</v>
      </c>
      <c r="D16">
        <v>5</v>
      </c>
      <c r="E16">
        <v>2922.06</v>
      </c>
      <c r="F16">
        <v>20180910</v>
      </c>
      <c r="G16">
        <v>28.23</v>
      </c>
      <c r="H16" t="s">
        <v>102</v>
      </c>
      <c r="I16">
        <v>2815.12</v>
      </c>
      <c r="J16">
        <f t="shared" si="0"/>
        <v>-106.94</v>
      </c>
      <c r="K16">
        <f t="shared" si="1"/>
        <v>-0.0365974689089204</v>
      </c>
    </row>
    <row r="17" spans="1:11">
      <c r="A17">
        <v>20190408</v>
      </c>
      <c r="B17">
        <v>300</v>
      </c>
      <c r="C17">
        <v>26.65</v>
      </c>
      <c r="E17">
        <v>8001.56</v>
      </c>
      <c r="F17">
        <v>20190910</v>
      </c>
      <c r="G17">
        <v>26.6</v>
      </c>
      <c r="I17">
        <v>7965.48</v>
      </c>
      <c r="J17">
        <f t="shared" ref="J17:J27" si="2">I17-E17</f>
        <v>-36.0800000000008</v>
      </c>
      <c r="K17">
        <f t="shared" si="1"/>
        <v>-0.00450912072145942</v>
      </c>
    </row>
    <row r="18" spans="10:10">
      <c r="J18">
        <f t="shared" si="2"/>
        <v>0</v>
      </c>
    </row>
    <row r="19" spans="10:10">
      <c r="J19">
        <f t="shared" si="2"/>
        <v>0</v>
      </c>
    </row>
    <row r="20" spans="10:10">
      <c r="J20">
        <f t="shared" si="2"/>
        <v>0</v>
      </c>
    </row>
    <row r="21" spans="10:10">
      <c r="J21">
        <f t="shared" si="2"/>
        <v>0</v>
      </c>
    </row>
    <row r="22" spans="10:10">
      <c r="J22">
        <f t="shared" si="2"/>
        <v>0</v>
      </c>
    </row>
    <row r="23" spans="10:10">
      <c r="J23">
        <f t="shared" si="2"/>
        <v>0</v>
      </c>
    </row>
    <row r="24" spans="10:10">
      <c r="J24">
        <f t="shared" si="2"/>
        <v>0</v>
      </c>
    </row>
    <row r="25" spans="10:10">
      <c r="J25">
        <f t="shared" si="2"/>
        <v>0</v>
      </c>
    </row>
    <row r="26" spans="10:10">
      <c r="J26">
        <f t="shared" si="2"/>
        <v>0</v>
      </c>
    </row>
    <row r="27" spans="10:10">
      <c r="J27">
        <f t="shared" si="2"/>
        <v>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selection activeCell="J8" sqref="J8"/>
    </sheetView>
  </sheetViews>
  <sheetFormatPr defaultColWidth="9" defaultRowHeight="13.5"/>
  <cols>
    <col min="1" max="1" width="9.375"/>
    <col min="5" max="6" width="9.375"/>
    <col min="9" max="10" width="9.375"/>
    <col min="11" max="11" width="13.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>
        <v>20190306</v>
      </c>
      <c r="B2">
        <v>1500</v>
      </c>
      <c r="C2">
        <v>6.74</v>
      </c>
      <c r="D2"/>
      <c r="E2">
        <v>10118.29</v>
      </c>
      <c r="F2">
        <v>20190417</v>
      </c>
      <c r="G2">
        <v>6.65</v>
      </c>
      <c r="H2"/>
      <c r="I2" s="3">
        <v>19913.69</v>
      </c>
      <c r="J2" s="3">
        <f>I2-E2</f>
        <v>9795.4</v>
      </c>
      <c r="K2" s="3">
        <f>J2/E2</f>
        <v>0.968088481354062</v>
      </c>
      <c r="L2" s="2" t="s">
        <v>180</v>
      </c>
      <c r="M2" s="3"/>
    </row>
    <row r="3" spans="1:11">
      <c r="A3">
        <v>20190311</v>
      </c>
      <c r="B3">
        <v>1500</v>
      </c>
      <c r="C3">
        <v>6.43</v>
      </c>
      <c r="E3">
        <v>9652.91</v>
      </c>
      <c r="F3">
        <v>20190318</v>
      </c>
      <c r="G3">
        <v>6.52</v>
      </c>
      <c r="I3">
        <v>9762.2</v>
      </c>
      <c r="J3">
        <f>I3-E3</f>
        <v>109.290000000001</v>
      </c>
      <c r="K3">
        <f t="shared" ref="K3:K16" si="0">J3/E3</f>
        <v>0.0113219744097895</v>
      </c>
    </row>
    <row r="4" spans="1:11">
      <c r="A4">
        <v>20190313</v>
      </c>
      <c r="B4">
        <v>1500</v>
      </c>
      <c r="C4">
        <v>6.45</v>
      </c>
      <c r="E4">
        <v>9682.93</v>
      </c>
      <c r="F4">
        <v>20190313</v>
      </c>
      <c r="G4">
        <v>6.51</v>
      </c>
      <c r="I4">
        <v>9747.22</v>
      </c>
      <c r="J4">
        <f>I4-E4</f>
        <v>64.2899999999991</v>
      </c>
      <c r="K4">
        <f t="shared" si="0"/>
        <v>0.00663951923642937</v>
      </c>
    </row>
    <row r="5" spans="1:13">
      <c r="A5">
        <v>20190320</v>
      </c>
      <c r="B5">
        <v>1500</v>
      </c>
      <c r="C5">
        <v>6.46</v>
      </c>
      <c r="E5">
        <v>9697.94</v>
      </c>
      <c r="F5">
        <v>20190417</v>
      </c>
      <c r="G5">
        <v>6.65</v>
      </c>
      <c r="I5" s="3">
        <v>0</v>
      </c>
      <c r="J5" s="3">
        <f>I5-E5</f>
        <v>-9697.94</v>
      </c>
      <c r="K5" s="3">
        <f t="shared" si="0"/>
        <v>-1</v>
      </c>
      <c r="L5" s="2" t="s">
        <v>180</v>
      </c>
      <c r="M5" s="3"/>
    </row>
    <row r="6" spans="1:11">
      <c r="A6">
        <v>20190422</v>
      </c>
      <c r="B6">
        <v>3000</v>
      </c>
      <c r="C6">
        <v>6.61</v>
      </c>
      <c r="E6">
        <v>19846.25</v>
      </c>
      <c r="F6">
        <v>20190704</v>
      </c>
      <c r="G6">
        <v>6.48</v>
      </c>
      <c r="I6">
        <v>19404.62</v>
      </c>
      <c r="J6">
        <f>I6-E6</f>
        <v>-441.630000000001</v>
      </c>
      <c r="K6">
        <f t="shared" si="0"/>
        <v>-0.022252566605782</v>
      </c>
    </row>
    <row r="7" spans="1:11">
      <c r="A7">
        <v>20190515</v>
      </c>
      <c r="B7">
        <v>1500</v>
      </c>
      <c r="C7">
        <v>6.12</v>
      </c>
      <c r="E7">
        <v>9187.52</v>
      </c>
      <c r="F7">
        <v>20190625</v>
      </c>
      <c r="G7">
        <v>6.39</v>
      </c>
      <c r="I7">
        <v>9567.55</v>
      </c>
      <c r="J7">
        <f>I7-E7</f>
        <v>380.029999999999</v>
      </c>
      <c r="K7">
        <f t="shared" si="0"/>
        <v>0.0413637194803384</v>
      </c>
    </row>
    <row r="8" spans="1:11">
      <c r="A8">
        <v>20190807</v>
      </c>
      <c r="B8">
        <v>1300</v>
      </c>
      <c r="C8">
        <v>5.79</v>
      </c>
      <c r="E8">
        <v>7533.17</v>
      </c>
      <c r="F8">
        <v>20190910</v>
      </c>
      <c r="G8">
        <v>6.07</v>
      </c>
      <c r="I8">
        <v>7876.64</v>
      </c>
      <c r="J8">
        <f t="shared" ref="J8:J15" si="1">I8-E8</f>
        <v>343.47</v>
      </c>
      <c r="K8">
        <f t="shared" si="0"/>
        <v>0.0455943513819548</v>
      </c>
    </row>
    <row r="9" spans="10:11">
      <c r="J9">
        <f t="shared" si="1"/>
        <v>0</v>
      </c>
      <c r="K9" t="e">
        <f t="shared" si="0"/>
        <v>#DIV/0!</v>
      </c>
    </row>
    <row r="10" spans="10:11">
      <c r="J10">
        <f t="shared" si="1"/>
        <v>0</v>
      </c>
      <c r="K10" t="e">
        <f t="shared" si="0"/>
        <v>#DIV/0!</v>
      </c>
    </row>
    <row r="11" spans="10:11">
      <c r="J11">
        <f t="shared" si="1"/>
        <v>0</v>
      </c>
      <c r="K11" t="e">
        <f t="shared" si="0"/>
        <v>#DIV/0!</v>
      </c>
    </row>
    <row r="12" spans="10:11">
      <c r="J12">
        <f t="shared" si="1"/>
        <v>0</v>
      </c>
      <c r="K12" t="e">
        <f t="shared" si="0"/>
        <v>#DIV/0!</v>
      </c>
    </row>
    <row r="13" spans="10:11">
      <c r="J13">
        <f t="shared" si="1"/>
        <v>0</v>
      </c>
      <c r="K13" t="e">
        <f t="shared" si="0"/>
        <v>#DIV/0!</v>
      </c>
    </row>
    <row r="14" spans="10:11">
      <c r="J14">
        <f t="shared" si="1"/>
        <v>0</v>
      </c>
      <c r="K14" t="e">
        <f t="shared" si="0"/>
        <v>#DIV/0!</v>
      </c>
    </row>
    <row r="15" spans="10:11">
      <c r="J15">
        <f t="shared" si="1"/>
        <v>0</v>
      </c>
      <c r="K15" t="e">
        <f t="shared" si="0"/>
        <v>#DIV/0!</v>
      </c>
    </row>
    <row r="16" spans="11:11">
      <c r="K16" t="e">
        <f t="shared" si="0"/>
        <v>#DIV/0!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selection activeCell="A1" sqref="A1:K2"/>
    </sheetView>
  </sheetViews>
  <sheetFormatPr defaultColWidth="9" defaultRowHeight="13.5"/>
  <cols>
    <col min="1" max="1" width="9.375"/>
    <col min="5" max="6" width="9.375"/>
    <col min="9" max="9" width="9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>
        <v>20190613</v>
      </c>
      <c r="B2">
        <v>400</v>
      </c>
      <c r="C2">
        <v>25.47</v>
      </c>
      <c r="D2"/>
      <c r="E2">
        <v>10196.15</v>
      </c>
      <c r="F2">
        <v>20190624</v>
      </c>
      <c r="G2">
        <v>26.65</v>
      </c>
      <c r="H2"/>
      <c r="I2">
        <v>10640.81</v>
      </c>
      <c r="J2">
        <f>I2-E2</f>
        <v>444.66</v>
      </c>
      <c r="K2">
        <f>J2/E2</f>
        <v>0.0436105785026701</v>
      </c>
      <c r="L2" s="2"/>
      <c r="M2" s="3"/>
    </row>
    <row r="3" spans="10:11">
      <c r="J3">
        <f t="shared" ref="J3:J26" si="0">I3-E3</f>
        <v>0</v>
      </c>
      <c r="K3" t="e">
        <f t="shared" ref="K3:K32" si="1">J3/E3</f>
        <v>#DIV/0!</v>
      </c>
    </row>
    <row r="4" spans="10:11">
      <c r="J4">
        <f t="shared" si="0"/>
        <v>0</v>
      </c>
      <c r="K4" t="e">
        <f t="shared" si="1"/>
        <v>#DIV/0!</v>
      </c>
    </row>
    <row r="5" spans="10:11">
      <c r="J5">
        <f t="shared" si="0"/>
        <v>0</v>
      </c>
      <c r="K5" t="e">
        <f t="shared" si="1"/>
        <v>#DIV/0!</v>
      </c>
    </row>
    <row r="6" spans="10:11">
      <c r="J6">
        <f t="shared" si="0"/>
        <v>0</v>
      </c>
      <c r="K6" t="e">
        <f t="shared" si="1"/>
        <v>#DIV/0!</v>
      </c>
    </row>
    <row r="7" spans="10:11">
      <c r="J7">
        <f t="shared" si="0"/>
        <v>0</v>
      </c>
      <c r="K7" t="e">
        <f t="shared" si="1"/>
        <v>#DIV/0!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0:11">
      <c r="J13">
        <f t="shared" si="0"/>
        <v>0</v>
      </c>
      <c r="K13" t="e">
        <f t="shared" si="1"/>
        <v>#DIV/0!</v>
      </c>
    </row>
    <row r="14" spans="10:11">
      <c r="J14">
        <f t="shared" si="0"/>
        <v>0</v>
      </c>
      <c r="K14" t="e">
        <f t="shared" si="1"/>
        <v>#DIV/0!</v>
      </c>
    </row>
    <row r="15" spans="10:11">
      <c r="J15">
        <f t="shared" si="0"/>
        <v>0</v>
      </c>
      <c r="K15" t="e">
        <f t="shared" si="1"/>
        <v>#DIV/0!</v>
      </c>
    </row>
    <row r="16" spans="10:11">
      <c r="J16">
        <f t="shared" si="0"/>
        <v>0</v>
      </c>
      <c r="K16" t="e">
        <f t="shared" si="1"/>
        <v>#DIV/0!</v>
      </c>
    </row>
    <row r="17" spans="10:11">
      <c r="J17">
        <f t="shared" si="0"/>
        <v>0</v>
      </c>
      <c r="K17" t="e">
        <f t="shared" si="1"/>
        <v>#DIV/0!</v>
      </c>
    </row>
    <row r="18" spans="10:11">
      <c r="J18">
        <f t="shared" si="0"/>
        <v>0</v>
      </c>
      <c r="K18" t="e">
        <f t="shared" si="1"/>
        <v>#DIV/0!</v>
      </c>
    </row>
    <row r="19" spans="10:11">
      <c r="J19">
        <f t="shared" si="0"/>
        <v>0</v>
      </c>
      <c r="K19" t="e">
        <f t="shared" si="1"/>
        <v>#DIV/0!</v>
      </c>
    </row>
    <row r="20" spans="10:11">
      <c r="J20">
        <f t="shared" si="0"/>
        <v>0</v>
      </c>
      <c r="K20" t="e">
        <f t="shared" si="1"/>
        <v>#DIV/0!</v>
      </c>
    </row>
    <row r="21" spans="10:11">
      <c r="J21">
        <f t="shared" si="0"/>
        <v>0</v>
      </c>
      <c r="K21" t="e">
        <f t="shared" si="1"/>
        <v>#DIV/0!</v>
      </c>
    </row>
    <row r="22" spans="10:11">
      <c r="J22">
        <f t="shared" si="0"/>
        <v>0</v>
      </c>
      <c r="K22" t="e">
        <f t="shared" si="1"/>
        <v>#DIV/0!</v>
      </c>
    </row>
    <row r="23" spans="10:11">
      <c r="J23">
        <f t="shared" si="0"/>
        <v>0</v>
      </c>
      <c r="K23" t="e">
        <f t="shared" si="1"/>
        <v>#DIV/0!</v>
      </c>
    </row>
    <row r="24" spans="10:11">
      <c r="J24">
        <f t="shared" si="0"/>
        <v>0</v>
      </c>
      <c r="K24" t="e">
        <f t="shared" si="1"/>
        <v>#DIV/0!</v>
      </c>
    </row>
    <row r="25" spans="10:11">
      <c r="J25">
        <f t="shared" si="0"/>
        <v>0</v>
      </c>
      <c r="K25" t="e">
        <f t="shared" si="1"/>
        <v>#DIV/0!</v>
      </c>
    </row>
    <row r="26" spans="10:11">
      <c r="J26">
        <f t="shared" si="0"/>
        <v>0</v>
      </c>
      <c r="K26" t="e">
        <f t="shared" si="1"/>
        <v>#DIV/0!</v>
      </c>
    </row>
    <row r="27" spans="11:11">
      <c r="K27" t="e">
        <f t="shared" si="1"/>
        <v>#DIV/0!</v>
      </c>
    </row>
    <row r="28" spans="11:11">
      <c r="K28" t="e">
        <f t="shared" si="1"/>
        <v>#DIV/0!</v>
      </c>
    </row>
    <row r="29" spans="11:11">
      <c r="K29" t="e">
        <f t="shared" si="1"/>
        <v>#DIV/0!</v>
      </c>
    </row>
    <row r="30" spans="11:11">
      <c r="K30" t="e">
        <f t="shared" si="1"/>
        <v>#DIV/0!</v>
      </c>
    </row>
    <row r="31" spans="11:11">
      <c r="K31" t="e">
        <f t="shared" si="1"/>
        <v>#DIV/0!</v>
      </c>
    </row>
    <row r="32" spans="11:11">
      <c r="K32" t="e">
        <f t="shared" si="1"/>
        <v>#DIV/0!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K8" sqref="K8"/>
    </sheetView>
  </sheetViews>
  <sheetFormatPr defaultColWidth="9" defaultRowHeight="13.5" outlineLevelRow="1"/>
  <cols>
    <col min="1" max="1" width="9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5">
      <c r="A2">
        <v>20190926</v>
      </c>
      <c r="B2">
        <v>200</v>
      </c>
      <c r="C2">
        <v>48.54</v>
      </c>
      <c r="D2"/>
      <c r="E2">
        <v>9715.77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F10" sqref="F10"/>
    </sheetView>
  </sheetViews>
  <sheetFormatPr defaultColWidth="9" defaultRowHeight="13.5" outlineLevelRow="3"/>
  <cols>
    <col min="1" max="1" width="9.375"/>
    <col min="5" max="6" width="9.375"/>
    <col min="9" max="9" width="9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5">
      <c r="A2">
        <v>20190930</v>
      </c>
      <c r="B2">
        <v>100</v>
      </c>
      <c r="C2">
        <v>129.62</v>
      </c>
      <c r="D2"/>
      <c r="E2">
        <v>12972.37</v>
      </c>
    </row>
    <row r="3" spans="1:9">
      <c r="A3">
        <v>20191008</v>
      </c>
      <c r="B3">
        <v>100</v>
      </c>
      <c r="C3">
        <v>132.68</v>
      </c>
      <c r="E3">
        <v>13278.61</v>
      </c>
      <c r="F3">
        <v>20191008</v>
      </c>
      <c r="G3">
        <v>134.48</v>
      </c>
      <c r="I3">
        <v>13423.79</v>
      </c>
    </row>
    <row r="4" spans="1:5">
      <c r="A4">
        <v>20191009</v>
      </c>
      <c r="B4">
        <v>100</v>
      </c>
      <c r="C4">
        <v>131.58</v>
      </c>
      <c r="E4">
        <v>13168.53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F8" sqref="F8"/>
    </sheetView>
  </sheetViews>
  <sheetFormatPr defaultColWidth="9" defaultRowHeight="13.5"/>
  <cols>
    <col min="1" max="1" width="9.5" customWidth="1"/>
    <col min="9" max="9" width="13.625" customWidth="1"/>
  </cols>
  <sheetData>
    <row r="1" spans="1: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M1" t="s">
        <v>191</v>
      </c>
      <c r="N1">
        <v>12010</v>
      </c>
      <c r="O1" t="s">
        <v>192</v>
      </c>
    </row>
    <row r="2" spans="1:10">
      <c r="A2">
        <v>20170907</v>
      </c>
      <c r="B2" t="s">
        <v>193</v>
      </c>
      <c r="D2">
        <v>1000</v>
      </c>
      <c r="E2">
        <v>50</v>
      </c>
      <c r="F2">
        <v>7</v>
      </c>
      <c r="G2">
        <v>2.5</v>
      </c>
      <c r="H2" t="s">
        <v>194</v>
      </c>
      <c r="I2" t="s">
        <v>195</v>
      </c>
      <c r="J2">
        <v>24</v>
      </c>
    </row>
    <row r="3" spans="1:6">
      <c r="A3">
        <v>20170907</v>
      </c>
      <c r="B3" t="s">
        <v>193</v>
      </c>
      <c r="D3">
        <v>590</v>
      </c>
      <c r="E3">
        <v>83</v>
      </c>
      <c r="F3">
        <v>7</v>
      </c>
    </row>
    <row r="4" spans="1:2">
      <c r="A4">
        <v>20180913</v>
      </c>
      <c r="B4" t="s">
        <v>196</v>
      </c>
    </row>
    <row r="21" spans="7:7">
      <c r="G21" t="s">
        <v>197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selection activeCell="J26" sqref="J26"/>
    </sheetView>
  </sheetViews>
  <sheetFormatPr defaultColWidth="9" defaultRowHeight="13.5"/>
  <cols>
    <col min="1" max="1" width="10.5" customWidth="1"/>
    <col min="5" max="5" width="9.375"/>
    <col min="6" max="6" width="10.5" customWidth="1"/>
    <col min="8" max="9" width="11" customWidth="1"/>
    <col min="10" max="10" width="7.5" customWidth="1"/>
    <col min="11" max="11" width="13.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8">
        <v>20171012</v>
      </c>
      <c r="B2">
        <v>400</v>
      </c>
      <c r="C2">
        <v>18.04</v>
      </c>
      <c r="D2">
        <v>5.77</v>
      </c>
      <c r="E2">
        <v>7221.77</v>
      </c>
      <c r="F2" s="8">
        <v>20171016</v>
      </c>
      <c r="G2">
        <v>18.42</v>
      </c>
      <c r="H2" t="s">
        <v>71</v>
      </c>
      <c r="I2">
        <v>7354.74</v>
      </c>
      <c r="J2">
        <f t="shared" ref="J2:J10" si="0">I2-E2</f>
        <v>132.969999999999</v>
      </c>
      <c r="K2">
        <f t="shared" ref="K2:K10" si="1">J2/E2</f>
        <v>0.0184123836677157</v>
      </c>
    </row>
    <row r="3" spans="1:11">
      <c r="A3" s="8">
        <v>20171016</v>
      </c>
      <c r="B3">
        <v>400</v>
      </c>
      <c r="C3">
        <v>18.25</v>
      </c>
      <c r="D3">
        <v>5.84</v>
      </c>
      <c r="E3">
        <v>7305.84</v>
      </c>
      <c r="F3" s="8">
        <v>20171018</v>
      </c>
      <c r="G3">
        <v>18.47</v>
      </c>
      <c r="H3" t="s">
        <v>72</v>
      </c>
      <c r="I3">
        <v>7374.7</v>
      </c>
      <c r="J3">
        <f t="shared" si="0"/>
        <v>68.8599999999997</v>
      </c>
      <c r="K3">
        <f t="shared" si="1"/>
        <v>0.00942533644317419</v>
      </c>
    </row>
    <row r="4" spans="1:11">
      <c r="A4" s="8">
        <v>20171018</v>
      </c>
      <c r="B4">
        <v>400</v>
      </c>
      <c r="C4">
        <v>18.47</v>
      </c>
      <c r="D4">
        <v>5.91</v>
      </c>
      <c r="E4">
        <v>7393.91</v>
      </c>
      <c r="F4" s="8">
        <v>20171019</v>
      </c>
      <c r="G4">
        <v>18.73</v>
      </c>
      <c r="H4" t="s">
        <v>73</v>
      </c>
      <c r="I4">
        <v>7478.51</v>
      </c>
      <c r="J4">
        <f t="shared" si="0"/>
        <v>84.6000000000004</v>
      </c>
      <c r="K4">
        <f t="shared" si="1"/>
        <v>0.0114418487647267</v>
      </c>
    </row>
    <row r="5" spans="1:11">
      <c r="A5" s="8">
        <v>20171020</v>
      </c>
      <c r="B5">
        <v>400</v>
      </c>
      <c r="C5">
        <v>18.47</v>
      </c>
      <c r="D5">
        <v>5.91</v>
      </c>
      <c r="E5">
        <v>7393.91</v>
      </c>
      <c r="F5" s="8">
        <v>20171023</v>
      </c>
      <c r="G5">
        <v>18.65</v>
      </c>
      <c r="H5" t="s">
        <v>74</v>
      </c>
      <c r="I5">
        <v>7446.57</v>
      </c>
      <c r="J5">
        <f t="shared" si="0"/>
        <v>52.6599999999999</v>
      </c>
      <c r="K5">
        <f t="shared" si="1"/>
        <v>0.00712207749350478</v>
      </c>
    </row>
    <row r="6" spans="1:11">
      <c r="A6" s="8">
        <v>20171023</v>
      </c>
      <c r="B6">
        <v>400</v>
      </c>
      <c r="C6">
        <v>18.31</v>
      </c>
      <c r="D6">
        <v>5.86</v>
      </c>
      <c r="E6">
        <v>7329.86</v>
      </c>
      <c r="F6" s="8">
        <v>20171025</v>
      </c>
      <c r="G6">
        <v>18.49</v>
      </c>
      <c r="H6" t="s">
        <v>75</v>
      </c>
      <c r="I6">
        <v>7382.68</v>
      </c>
      <c r="J6">
        <f t="shared" si="0"/>
        <v>52.8200000000006</v>
      </c>
      <c r="K6">
        <f t="shared" si="1"/>
        <v>0.00720614036284467</v>
      </c>
    </row>
    <row r="7" spans="1:11">
      <c r="A7" s="8">
        <v>20171026</v>
      </c>
      <c r="B7">
        <v>400</v>
      </c>
      <c r="C7">
        <v>18.95</v>
      </c>
      <c r="D7">
        <v>6.06</v>
      </c>
      <c r="E7">
        <v>7586.06</v>
      </c>
      <c r="F7" s="8">
        <v>20171031</v>
      </c>
      <c r="G7">
        <v>19.27</v>
      </c>
      <c r="H7" t="s">
        <v>76</v>
      </c>
      <c r="I7">
        <v>7694.12</v>
      </c>
      <c r="J7">
        <f t="shared" si="0"/>
        <v>108.059999999999</v>
      </c>
      <c r="K7">
        <f t="shared" si="1"/>
        <v>0.0142445485535309</v>
      </c>
    </row>
    <row r="8" spans="1:11">
      <c r="A8">
        <v>20171031</v>
      </c>
      <c r="B8">
        <v>100</v>
      </c>
      <c r="C8">
        <v>19</v>
      </c>
      <c r="D8">
        <v>5</v>
      </c>
      <c r="E8">
        <v>1905</v>
      </c>
      <c r="F8">
        <v>20171108</v>
      </c>
      <c r="G8">
        <v>18.91</v>
      </c>
      <c r="H8" t="s">
        <v>77</v>
      </c>
      <c r="I8">
        <v>1884.11</v>
      </c>
      <c r="J8">
        <f t="shared" si="0"/>
        <v>-20.8900000000001</v>
      </c>
      <c r="K8">
        <f t="shared" si="1"/>
        <v>-0.0109658792650919</v>
      </c>
    </row>
    <row r="9" spans="1:11">
      <c r="A9" s="8">
        <v>20171107</v>
      </c>
      <c r="B9">
        <v>100</v>
      </c>
      <c r="C9">
        <v>20.36</v>
      </c>
      <c r="D9">
        <v>5</v>
      </c>
      <c r="E9">
        <v>2041</v>
      </c>
      <c r="F9" s="8">
        <v>20171107</v>
      </c>
      <c r="G9">
        <v>20.78</v>
      </c>
      <c r="H9" t="s">
        <v>78</v>
      </c>
      <c r="I9">
        <v>2070.92</v>
      </c>
      <c r="J9">
        <f t="shared" si="0"/>
        <v>29.9200000000001</v>
      </c>
      <c r="K9">
        <f t="shared" si="1"/>
        <v>0.0146594806467418</v>
      </c>
    </row>
    <row r="10" spans="1:12">
      <c r="A10">
        <v>20180731</v>
      </c>
      <c r="B10">
        <v>200</v>
      </c>
      <c r="C10">
        <v>19.54</v>
      </c>
      <c r="D10">
        <v>5</v>
      </c>
      <c r="E10">
        <v>3913</v>
      </c>
      <c r="F10" s="8">
        <v>20180802</v>
      </c>
      <c r="G10">
        <v>17.3</v>
      </c>
      <c r="H10" t="s">
        <v>79</v>
      </c>
      <c r="I10">
        <v>3451.54</v>
      </c>
      <c r="J10">
        <f t="shared" si="0"/>
        <v>-461.46</v>
      </c>
      <c r="K10">
        <f t="shared" si="1"/>
        <v>-0.117929976999744</v>
      </c>
      <c r="L10" t="s">
        <v>80</v>
      </c>
    </row>
    <row r="11" s="4" customFormat="1" spans="1:13">
      <c r="A11" s="13">
        <v>20180829</v>
      </c>
      <c r="B11" s="5">
        <v>200</v>
      </c>
      <c r="C11" s="5">
        <v>17.39</v>
      </c>
      <c r="D11" s="5">
        <v>5</v>
      </c>
      <c r="E11" s="5">
        <v>3483</v>
      </c>
      <c r="F11" s="6">
        <v>20190211</v>
      </c>
      <c r="G11" s="5">
        <v>16.59</v>
      </c>
      <c r="H11" s="5"/>
      <c r="I11" s="5">
        <v>6624</v>
      </c>
      <c r="J11" s="6">
        <f t="shared" ref="J11:J16" si="2">I11-E11</f>
        <v>3141</v>
      </c>
      <c r="K11" s="6">
        <f t="shared" ref="K11:K19" si="3">J11/E11</f>
        <v>0.901808785529716</v>
      </c>
      <c r="L11" s="6" t="s">
        <v>81</v>
      </c>
      <c r="M11" s="5"/>
    </row>
    <row r="12" spans="1:13">
      <c r="A12" s="6">
        <v>20181130</v>
      </c>
      <c r="B12" s="6">
        <v>200</v>
      </c>
      <c r="C12" s="6">
        <v>15.88</v>
      </c>
      <c r="D12" s="6"/>
      <c r="E12" s="6">
        <v>3181</v>
      </c>
      <c r="F12" s="6">
        <v>20181130</v>
      </c>
      <c r="G12" s="6">
        <v>16.24</v>
      </c>
      <c r="H12" s="6"/>
      <c r="I12" s="6">
        <v>3239.75</v>
      </c>
      <c r="J12" s="6">
        <f t="shared" si="2"/>
        <v>58.75</v>
      </c>
      <c r="K12" s="6">
        <f t="shared" si="3"/>
        <v>0.0184690348946872</v>
      </c>
      <c r="L12" s="6"/>
      <c r="M12" s="6"/>
    </row>
    <row r="13" spans="1:13">
      <c r="A13" s="6">
        <v>20181214</v>
      </c>
      <c r="B13" s="6">
        <v>200</v>
      </c>
      <c r="C13" s="6">
        <v>16</v>
      </c>
      <c r="D13" s="6"/>
      <c r="E13" s="6">
        <v>3205</v>
      </c>
      <c r="F13" s="6">
        <v>20190211</v>
      </c>
      <c r="G13" s="5">
        <v>16.59</v>
      </c>
      <c r="H13" s="6"/>
      <c r="I13" s="6">
        <v>0</v>
      </c>
      <c r="J13" s="6">
        <f t="shared" si="2"/>
        <v>-3205</v>
      </c>
      <c r="K13" s="6">
        <f t="shared" si="3"/>
        <v>-1</v>
      </c>
      <c r="L13" s="6" t="s">
        <v>81</v>
      </c>
      <c r="M13" s="6"/>
    </row>
    <row r="14" spans="1:14">
      <c r="A14">
        <v>20190705</v>
      </c>
      <c r="B14">
        <v>1000</v>
      </c>
      <c r="C14">
        <v>12.77</v>
      </c>
      <c r="E14">
        <v>12780.22</v>
      </c>
      <c r="F14">
        <v>20190717</v>
      </c>
      <c r="G14">
        <v>10.85</v>
      </c>
      <c r="I14">
        <v>12996.56</v>
      </c>
      <c r="J14">
        <f t="shared" si="2"/>
        <v>216.34</v>
      </c>
      <c r="K14" s="3">
        <f t="shared" si="3"/>
        <v>0.0169277211190418</v>
      </c>
      <c r="L14" s="2" t="s">
        <v>82</v>
      </c>
      <c r="M14" s="3"/>
      <c r="N14" s="3"/>
    </row>
    <row r="15" spans="6:12">
      <c r="F15">
        <v>20190709</v>
      </c>
      <c r="I15">
        <v>53.15</v>
      </c>
      <c r="J15">
        <f t="shared" si="2"/>
        <v>53.15</v>
      </c>
      <c r="K15" t="e">
        <f t="shared" si="3"/>
        <v>#DIV/0!</v>
      </c>
      <c r="L15" t="s">
        <v>83</v>
      </c>
    </row>
    <row r="17" spans="11:11">
      <c r="K17" t="e">
        <f t="shared" si="3"/>
        <v>#DIV/0!</v>
      </c>
    </row>
    <row r="18" spans="11:11">
      <c r="K18" t="e">
        <f t="shared" si="3"/>
        <v>#DIV/0!</v>
      </c>
    </row>
    <row r="19" spans="11:11">
      <c r="K19" t="e">
        <f t="shared" si="3"/>
        <v>#DIV/0!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topLeftCell="A31" workbookViewId="0">
      <selection activeCell="K47" sqref="K47"/>
    </sheetView>
  </sheetViews>
  <sheetFormatPr defaultColWidth="9" defaultRowHeight="13.5"/>
  <cols>
    <col min="1" max="1" width="9.5" customWidth="1"/>
    <col min="5" max="5" width="9.375"/>
    <col min="6" max="6" width="9.5" customWidth="1"/>
    <col min="7" max="7" width="12.75" customWidth="1"/>
    <col min="8" max="8" width="13.875" customWidth="1"/>
    <col min="9" max="10" width="9.375"/>
    <col min="11" max="11" width="13.75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t="s">
        <v>84</v>
      </c>
    </row>
    <row r="2" spans="1:11">
      <c r="A2">
        <v>20171018</v>
      </c>
      <c r="B2">
        <v>400</v>
      </c>
      <c r="C2">
        <v>14.11</v>
      </c>
      <c r="D2">
        <v>5</v>
      </c>
      <c r="E2">
        <v>5649</v>
      </c>
      <c r="F2">
        <v>20171026</v>
      </c>
      <c r="G2">
        <v>14.27</v>
      </c>
      <c r="H2" t="s">
        <v>85</v>
      </c>
      <c r="I2">
        <v>5697.29</v>
      </c>
      <c r="J2">
        <f>I2-E2</f>
        <v>48.29</v>
      </c>
      <c r="K2">
        <f>J2/E2</f>
        <v>0.00854841564878739</v>
      </c>
    </row>
    <row r="3" spans="1:11">
      <c r="A3">
        <v>20171019</v>
      </c>
      <c r="B3">
        <v>300</v>
      </c>
      <c r="C3">
        <v>13.8</v>
      </c>
      <c r="D3">
        <v>5</v>
      </c>
      <c r="E3">
        <v>4145</v>
      </c>
      <c r="F3">
        <v>20171023</v>
      </c>
      <c r="G3">
        <v>14.05</v>
      </c>
      <c r="H3" t="s">
        <v>86</v>
      </c>
      <c r="I3">
        <v>4205.78</v>
      </c>
      <c r="J3">
        <f t="shared" ref="J3:J33" si="0">I3-E3</f>
        <v>60.7799999999997</v>
      </c>
      <c r="K3">
        <f t="shared" ref="K3:K35" si="1">J3/E3</f>
        <v>0.0146634499396863</v>
      </c>
    </row>
    <row r="4" spans="1:11">
      <c r="A4">
        <v>20171025</v>
      </c>
      <c r="B4">
        <v>300</v>
      </c>
      <c r="C4">
        <v>13.65</v>
      </c>
      <c r="D4">
        <v>5</v>
      </c>
      <c r="E4">
        <v>4100</v>
      </c>
      <c r="F4">
        <v>20171026</v>
      </c>
      <c r="G4">
        <v>14.89</v>
      </c>
      <c r="H4" t="s">
        <v>87</v>
      </c>
      <c r="I4">
        <v>4157.83</v>
      </c>
      <c r="J4">
        <f t="shared" si="0"/>
        <v>57.8299999999999</v>
      </c>
      <c r="K4">
        <f t="shared" si="1"/>
        <v>0.0141048780487805</v>
      </c>
    </row>
    <row r="5" spans="1:12">
      <c r="A5">
        <v>20171026</v>
      </c>
      <c r="B5">
        <v>200</v>
      </c>
      <c r="C5">
        <v>14.44</v>
      </c>
      <c r="D5">
        <v>5</v>
      </c>
      <c r="E5">
        <v>2893</v>
      </c>
      <c r="F5">
        <v>20171107</v>
      </c>
      <c r="G5">
        <v>14.84</v>
      </c>
      <c r="H5">
        <v>0</v>
      </c>
      <c r="I5">
        <v>0</v>
      </c>
      <c r="J5">
        <f t="shared" si="0"/>
        <v>-2893</v>
      </c>
      <c r="K5">
        <f t="shared" si="1"/>
        <v>-1</v>
      </c>
      <c r="L5" t="s">
        <v>88</v>
      </c>
    </row>
    <row r="6" spans="1:12">
      <c r="A6">
        <v>20171031</v>
      </c>
      <c r="B6">
        <v>200</v>
      </c>
      <c r="C6">
        <v>14.86</v>
      </c>
      <c r="D6">
        <v>5</v>
      </c>
      <c r="E6">
        <v>2977</v>
      </c>
      <c r="F6">
        <v>20180515</v>
      </c>
      <c r="G6">
        <v>13.95</v>
      </c>
      <c r="H6" t="s">
        <v>89</v>
      </c>
      <c r="I6">
        <v>1388.6</v>
      </c>
      <c r="J6">
        <f t="shared" si="0"/>
        <v>-1588.4</v>
      </c>
      <c r="K6">
        <f t="shared" si="1"/>
        <v>-0.533557272421901</v>
      </c>
      <c r="L6" t="s">
        <v>90</v>
      </c>
    </row>
    <row r="7" spans="1:11">
      <c r="A7">
        <v>20171102</v>
      </c>
      <c r="B7">
        <v>200</v>
      </c>
      <c r="C7">
        <v>14.12</v>
      </c>
      <c r="D7">
        <v>5</v>
      </c>
      <c r="E7">
        <v>2829</v>
      </c>
      <c r="F7">
        <v>20171107</v>
      </c>
      <c r="G7">
        <v>14.84</v>
      </c>
      <c r="H7" t="s">
        <v>91</v>
      </c>
      <c r="I7">
        <v>5925.06</v>
      </c>
      <c r="J7">
        <f t="shared" si="0"/>
        <v>3096.06</v>
      </c>
      <c r="K7">
        <f t="shared" si="1"/>
        <v>1.09440084835631</v>
      </c>
    </row>
    <row r="8" spans="1:12">
      <c r="A8">
        <v>20171110</v>
      </c>
      <c r="B8">
        <v>200</v>
      </c>
      <c r="C8">
        <v>14.01</v>
      </c>
      <c r="D8">
        <v>5</v>
      </c>
      <c r="E8">
        <v>2807</v>
      </c>
      <c r="F8">
        <v>20180110</v>
      </c>
      <c r="G8" t="s">
        <v>92</v>
      </c>
      <c r="H8" t="s">
        <v>93</v>
      </c>
      <c r="I8">
        <v>2537.45</v>
      </c>
      <c r="J8">
        <f t="shared" si="0"/>
        <v>-269.55</v>
      </c>
      <c r="K8">
        <f t="shared" si="1"/>
        <v>-0.096027787673673</v>
      </c>
      <c r="L8" t="s">
        <v>94</v>
      </c>
    </row>
    <row r="9" spans="1:12">
      <c r="A9">
        <v>20180202</v>
      </c>
      <c r="B9">
        <v>200</v>
      </c>
      <c r="C9">
        <v>12.63</v>
      </c>
      <c r="D9">
        <v>5</v>
      </c>
      <c r="E9">
        <v>2531</v>
      </c>
      <c r="F9">
        <v>20180315</v>
      </c>
      <c r="G9">
        <v>13.49</v>
      </c>
      <c r="H9" t="s">
        <v>95</v>
      </c>
      <c r="I9">
        <v>4037.95</v>
      </c>
      <c r="J9">
        <f t="shared" si="0"/>
        <v>1506.95</v>
      </c>
      <c r="K9">
        <f t="shared" si="1"/>
        <v>0.595397076254445</v>
      </c>
      <c r="L9" t="s">
        <v>96</v>
      </c>
    </row>
    <row r="10" spans="1:11">
      <c r="A10">
        <v>20180207</v>
      </c>
      <c r="B10">
        <v>400</v>
      </c>
      <c r="C10">
        <v>12.04</v>
      </c>
      <c r="D10">
        <v>5</v>
      </c>
      <c r="E10">
        <v>4821</v>
      </c>
      <c r="F10">
        <v>20180228</v>
      </c>
      <c r="G10">
        <v>12.74</v>
      </c>
      <c r="H10" t="s">
        <v>97</v>
      </c>
      <c r="I10">
        <v>5085.9</v>
      </c>
      <c r="J10">
        <f t="shared" si="0"/>
        <v>264.9</v>
      </c>
      <c r="K10">
        <f t="shared" si="1"/>
        <v>0.0549471064094585</v>
      </c>
    </row>
    <row r="11" spans="1:11">
      <c r="A11">
        <v>20180301</v>
      </c>
      <c r="B11">
        <v>400</v>
      </c>
      <c r="C11">
        <v>12.4</v>
      </c>
      <c r="D11">
        <v>5</v>
      </c>
      <c r="E11">
        <v>4965</v>
      </c>
      <c r="F11">
        <v>20180301</v>
      </c>
      <c r="G11">
        <v>12.57</v>
      </c>
      <c r="H11" t="s">
        <v>98</v>
      </c>
      <c r="I11">
        <v>5017.97</v>
      </c>
      <c r="J11">
        <f t="shared" si="0"/>
        <v>52.9700000000003</v>
      </c>
      <c r="K11">
        <f t="shared" si="1"/>
        <v>0.0106686807653576</v>
      </c>
    </row>
    <row r="12" spans="1:11">
      <c r="A12">
        <v>20180302</v>
      </c>
      <c r="B12">
        <v>400</v>
      </c>
      <c r="C12">
        <v>12.51</v>
      </c>
      <c r="D12">
        <v>5</v>
      </c>
      <c r="E12">
        <v>5009</v>
      </c>
      <c r="F12">
        <v>20180302</v>
      </c>
      <c r="G12">
        <v>12.84</v>
      </c>
      <c r="H12" t="s">
        <v>99</v>
      </c>
      <c r="I12">
        <v>5125.86</v>
      </c>
      <c r="J12">
        <f t="shared" si="0"/>
        <v>116.86</v>
      </c>
      <c r="K12">
        <f t="shared" si="1"/>
        <v>0.0233300059892193</v>
      </c>
    </row>
    <row r="13" spans="1:11">
      <c r="A13">
        <v>20180322</v>
      </c>
      <c r="B13">
        <v>100</v>
      </c>
      <c r="C13">
        <v>14.03</v>
      </c>
      <c r="D13">
        <v>5</v>
      </c>
      <c r="E13">
        <v>1408</v>
      </c>
      <c r="F13">
        <v>20180322</v>
      </c>
      <c r="G13">
        <v>13.96</v>
      </c>
      <c r="H13" t="s">
        <v>89</v>
      </c>
      <c r="I13">
        <v>1389.6</v>
      </c>
      <c r="J13">
        <f t="shared" si="0"/>
        <v>-18.4000000000001</v>
      </c>
      <c r="K13">
        <f t="shared" si="1"/>
        <v>-0.0130681818181819</v>
      </c>
    </row>
    <row r="14" spans="1:11">
      <c r="A14">
        <v>20180531</v>
      </c>
      <c r="B14">
        <v>200</v>
      </c>
      <c r="C14">
        <v>16</v>
      </c>
      <c r="D14">
        <v>5</v>
      </c>
      <c r="E14">
        <v>3205</v>
      </c>
      <c r="F14">
        <v>20180607</v>
      </c>
      <c r="G14">
        <v>16.15</v>
      </c>
      <c r="H14" t="s">
        <v>100</v>
      </c>
      <c r="I14">
        <v>3221.77</v>
      </c>
      <c r="J14">
        <f t="shared" si="0"/>
        <v>16.77</v>
      </c>
      <c r="K14">
        <f t="shared" si="1"/>
        <v>0.00523244929797191</v>
      </c>
    </row>
    <row r="15" spans="1:11">
      <c r="A15">
        <v>20180606</v>
      </c>
      <c r="B15">
        <v>200</v>
      </c>
      <c r="C15">
        <v>15.79</v>
      </c>
      <c r="D15">
        <v>5</v>
      </c>
      <c r="E15">
        <v>3163</v>
      </c>
      <c r="F15">
        <v>20180605</v>
      </c>
      <c r="G15">
        <v>16.05</v>
      </c>
      <c r="H15" t="s">
        <v>101</v>
      </c>
      <c r="I15">
        <v>3201.79</v>
      </c>
      <c r="J15">
        <f t="shared" si="0"/>
        <v>38.79</v>
      </c>
      <c r="K15">
        <f t="shared" si="1"/>
        <v>0.0122636737274739</v>
      </c>
    </row>
    <row r="16" spans="1:12">
      <c r="A16">
        <v>20180607</v>
      </c>
      <c r="B16">
        <v>300</v>
      </c>
      <c r="C16">
        <v>15.82</v>
      </c>
      <c r="D16">
        <v>5</v>
      </c>
      <c r="E16">
        <v>4751</v>
      </c>
      <c r="F16">
        <v>20180622</v>
      </c>
      <c r="G16">
        <v>14.08</v>
      </c>
      <c r="H16" t="s">
        <v>102</v>
      </c>
      <c r="I16">
        <v>2808.18</v>
      </c>
      <c r="J16">
        <f t="shared" si="0"/>
        <v>-1942.82</v>
      </c>
      <c r="K16">
        <f t="shared" si="1"/>
        <v>-0.408928646600716</v>
      </c>
      <c r="L16" t="s">
        <v>103</v>
      </c>
    </row>
    <row r="17" s="4" customFormat="1" spans="2:12">
      <c r="B17" s="4">
        <v>0</v>
      </c>
      <c r="C17" s="4">
        <v>0</v>
      </c>
      <c r="D17" s="4">
        <v>0</v>
      </c>
      <c r="E17" s="4">
        <v>0</v>
      </c>
      <c r="J17" s="4">
        <f t="shared" si="0"/>
        <v>0</v>
      </c>
      <c r="K17" s="4" t="e">
        <f t="shared" si="1"/>
        <v>#DIV/0!</v>
      </c>
      <c r="L17" s="4" t="s">
        <v>104</v>
      </c>
    </row>
    <row r="18" spans="1:11">
      <c r="A18">
        <v>20180627</v>
      </c>
      <c r="B18">
        <v>200</v>
      </c>
      <c r="C18">
        <v>13.68</v>
      </c>
      <c r="D18">
        <v>5</v>
      </c>
      <c r="E18">
        <v>2741</v>
      </c>
      <c r="F18">
        <v>20180629</v>
      </c>
      <c r="G18">
        <v>13.94</v>
      </c>
      <c r="H18" t="s">
        <v>105</v>
      </c>
      <c r="I18">
        <v>2780.21</v>
      </c>
      <c r="J18">
        <f t="shared" si="0"/>
        <v>39.21</v>
      </c>
      <c r="K18">
        <f t="shared" si="1"/>
        <v>0.0143049981758482</v>
      </c>
    </row>
    <row r="19" spans="1:11">
      <c r="A19">
        <v>20180703</v>
      </c>
      <c r="B19">
        <v>200</v>
      </c>
      <c r="C19">
        <v>13.36</v>
      </c>
      <c r="D19">
        <v>5</v>
      </c>
      <c r="E19">
        <v>2677</v>
      </c>
      <c r="F19">
        <v>20180725</v>
      </c>
      <c r="G19">
        <v>13.83</v>
      </c>
      <c r="H19" t="s">
        <v>106</v>
      </c>
      <c r="I19">
        <v>2758.23</v>
      </c>
      <c r="J19">
        <f t="shared" si="0"/>
        <v>81.23</v>
      </c>
      <c r="K19">
        <f t="shared" si="1"/>
        <v>0.0303436682853941</v>
      </c>
    </row>
    <row r="20" spans="6:12">
      <c r="F20">
        <v>20180704</v>
      </c>
      <c r="J20">
        <v>26</v>
      </c>
      <c r="K20" t="e">
        <f t="shared" si="1"/>
        <v>#DIV/0!</v>
      </c>
      <c r="L20" t="s">
        <v>83</v>
      </c>
    </row>
    <row r="21" s="4" customFormat="1" spans="1:13">
      <c r="A21" s="10">
        <v>20180727</v>
      </c>
      <c r="B21" s="10">
        <v>200</v>
      </c>
      <c r="C21" s="10">
        <v>13.48</v>
      </c>
      <c r="D21" s="10">
        <v>5</v>
      </c>
      <c r="E21" s="10">
        <v>2701</v>
      </c>
      <c r="F21" s="10"/>
      <c r="G21" s="11">
        <v>12.75</v>
      </c>
      <c r="H21" s="10"/>
      <c r="I21" s="10">
        <v>0</v>
      </c>
      <c r="J21" s="11">
        <f t="shared" si="0"/>
        <v>-2701</v>
      </c>
      <c r="K21" s="11">
        <f t="shared" si="1"/>
        <v>-1</v>
      </c>
      <c r="L21" s="12" t="s">
        <v>107</v>
      </c>
      <c r="M21" s="10"/>
    </row>
    <row r="22" spans="1:11">
      <c r="A22">
        <v>20180802</v>
      </c>
      <c r="B22">
        <v>300</v>
      </c>
      <c r="C22">
        <v>12.98</v>
      </c>
      <c r="D22">
        <v>5</v>
      </c>
      <c r="E22">
        <v>3899</v>
      </c>
      <c r="F22">
        <v>20180921</v>
      </c>
      <c r="G22">
        <v>12.92</v>
      </c>
      <c r="H22" t="s">
        <v>108</v>
      </c>
      <c r="I22">
        <v>3867.12</v>
      </c>
      <c r="J22">
        <f t="shared" si="0"/>
        <v>-31.8800000000001</v>
      </c>
      <c r="K22">
        <f t="shared" si="1"/>
        <v>-0.00817645550141065</v>
      </c>
    </row>
    <row r="23" spans="1:11">
      <c r="A23">
        <v>20180817</v>
      </c>
      <c r="B23">
        <v>400</v>
      </c>
      <c r="C23">
        <v>12.13</v>
      </c>
      <c r="D23">
        <v>5</v>
      </c>
      <c r="E23">
        <v>4857</v>
      </c>
      <c r="F23">
        <v>20180828</v>
      </c>
      <c r="G23">
        <v>12.37</v>
      </c>
      <c r="H23" t="s">
        <v>109</v>
      </c>
      <c r="I23">
        <v>4938.05</v>
      </c>
      <c r="J23">
        <f t="shared" si="0"/>
        <v>81.0500000000002</v>
      </c>
      <c r="K23">
        <f t="shared" si="1"/>
        <v>0.016687255507515</v>
      </c>
    </row>
    <row r="24" spans="1:11">
      <c r="A24">
        <v>20180913</v>
      </c>
      <c r="B24">
        <v>600</v>
      </c>
      <c r="C24">
        <v>12.28</v>
      </c>
      <c r="D24">
        <v>5</v>
      </c>
      <c r="E24">
        <v>7373.89</v>
      </c>
      <c r="F24">
        <v>20180913</v>
      </c>
      <c r="G24">
        <v>12.5</v>
      </c>
      <c r="H24" t="s">
        <v>110</v>
      </c>
      <c r="I24">
        <v>7486.5</v>
      </c>
      <c r="J24">
        <f t="shared" si="0"/>
        <v>112.61</v>
      </c>
      <c r="K24">
        <f t="shared" si="1"/>
        <v>0.0152714510251712</v>
      </c>
    </row>
    <row r="25" spans="1:11">
      <c r="A25">
        <v>20180913</v>
      </c>
      <c r="B25">
        <v>600</v>
      </c>
      <c r="C25">
        <v>12.32</v>
      </c>
      <c r="D25">
        <v>5</v>
      </c>
      <c r="E25">
        <v>7397.91</v>
      </c>
      <c r="F25">
        <v>20180914</v>
      </c>
      <c r="G25">
        <v>12.53</v>
      </c>
      <c r="H25" t="s">
        <v>111</v>
      </c>
      <c r="I25">
        <v>7504.47</v>
      </c>
      <c r="J25">
        <f t="shared" si="0"/>
        <v>106.56</v>
      </c>
      <c r="K25">
        <f t="shared" si="1"/>
        <v>0.0144040681760119</v>
      </c>
    </row>
    <row r="26" spans="1:11">
      <c r="A26">
        <v>20180926</v>
      </c>
      <c r="B26">
        <v>300</v>
      </c>
      <c r="C26">
        <v>13.16</v>
      </c>
      <c r="D26">
        <v>5</v>
      </c>
      <c r="E26">
        <v>3953</v>
      </c>
      <c r="F26">
        <v>20180928</v>
      </c>
      <c r="G26">
        <v>13.43</v>
      </c>
      <c r="H26" t="s">
        <v>112</v>
      </c>
      <c r="I26">
        <v>4019.97</v>
      </c>
      <c r="J26">
        <f t="shared" si="0"/>
        <v>66.9699999999998</v>
      </c>
      <c r="K26">
        <f t="shared" si="1"/>
        <v>0.0169415633695927</v>
      </c>
    </row>
    <row r="27" s="4" customFormat="1" spans="1:11">
      <c r="A27" s="4">
        <v>20181008</v>
      </c>
      <c r="B27" s="4">
        <v>300</v>
      </c>
      <c r="C27" s="4">
        <v>13.05</v>
      </c>
      <c r="D27" s="4">
        <v>5</v>
      </c>
      <c r="E27" s="4">
        <v>3920</v>
      </c>
      <c r="J27" s="4">
        <f t="shared" si="0"/>
        <v>-3920</v>
      </c>
      <c r="K27" s="4">
        <f t="shared" si="1"/>
        <v>-1</v>
      </c>
    </row>
    <row r="28" spans="1:11">
      <c r="A28">
        <v>20181012</v>
      </c>
      <c r="B28">
        <v>500</v>
      </c>
      <c r="C28">
        <v>11.87</v>
      </c>
      <c r="D28">
        <v>5</v>
      </c>
      <c r="E28">
        <v>5940</v>
      </c>
      <c r="F28">
        <v>20181012</v>
      </c>
      <c r="G28">
        <v>12.24</v>
      </c>
      <c r="H28" t="s">
        <v>113</v>
      </c>
      <c r="I28">
        <v>6108.88</v>
      </c>
      <c r="J28">
        <f t="shared" si="0"/>
        <v>168.88</v>
      </c>
      <c r="K28">
        <f t="shared" si="1"/>
        <v>0.0284309764309764</v>
      </c>
    </row>
    <row r="29" spans="1:11">
      <c r="A29">
        <v>20181016</v>
      </c>
      <c r="B29">
        <v>600</v>
      </c>
      <c r="C29">
        <v>11.94</v>
      </c>
      <c r="D29">
        <v>5</v>
      </c>
      <c r="E29">
        <v>7169.73</v>
      </c>
      <c r="F29">
        <v>20181022</v>
      </c>
      <c r="G29">
        <v>12.59</v>
      </c>
      <c r="H29" t="s">
        <v>114</v>
      </c>
      <c r="I29">
        <v>7540.41</v>
      </c>
      <c r="J29">
        <f t="shared" si="0"/>
        <v>370.68</v>
      </c>
      <c r="K29">
        <f t="shared" si="1"/>
        <v>0.0517006916578449</v>
      </c>
    </row>
    <row r="30" spans="1:11">
      <c r="A30">
        <v>20181019</v>
      </c>
      <c r="B30">
        <v>500</v>
      </c>
      <c r="C30">
        <v>11.69</v>
      </c>
      <c r="D30">
        <v>5</v>
      </c>
      <c r="E30">
        <v>5850</v>
      </c>
      <c r="F30">
        <v>20181022</v>
      </c>
      <c r="G30">
        <v>12.28</v>
      </c>
      <c r="H30" t="s">
        <v>115</v>
      </c>
      <c r="I30">
        <v>6128.86</v>
      </c>
      <c r="J30">
        <f t="shared" si="0"/>
        <v>278.86</v>
      </c>
      <c r="K30">
        <f t="shared" si="1"/>
        <v>0.047668376068376</v>
      </c>
    </row>
    <row r="31" spans="1:12">
      <c r="A31" s="10">
        <v>20181022</v>
      </c>
      <c r="B31" s="10">
        <v>600</v>
      </c>
      <c r="C31" s="10">
        <v>12.45</v>
      </c>
      <c r="D31" s="10">
        <v>5</v>
      </c>
      <c r="E31" s="10">
        <v>7475.98</v>
      </c>
      <c r="F31" s="11">
        <v>20190304</v>
      </c>
      <c r="G31" s="11">
        <v>12.75</v>
      </c>
      <c r="H31" s="11"/>
      <c r="I31" s="11">
        <v>10181.64</v>
      </c>
      <c r="J31" s="11">
        <f>I31-E31</f>
        <v>2705.66</v>
      </c>
      <c r="K31" s="11">
        <f t="shared" si="1"/>
        <v>0.361913755788539</v>
      </c>
      <c r="L31" s="12" t="s">
        <v>107</v>
      </c>
    </row>
    <row r="32" spans="1:11">
      <c r="A32">
        <v>20181029</v>
      </c>
      <c r="B32">
        <v>600</v>
      </c>
      <c r="C32">
        <v>11.62</v>
      </c>
      <c r="D32">
        <f>E32-(B32*C32)</f>
        <v>5.58000000000084</v>
      </c>
      <c r="E32">
        <v>6977.58</v>
      </c>
      <c r="F32">
        <v>20181105</v>
      </c>
      <c r="G32">
        <v>11.83</v>
      </c>
      <c r="I32">
        <v>7085.22</v>
      </c>
      <c r="J32">
        <f t="shared" si="0"/>
        <v>107.64</v>
      </c>
      <c r="K32">
        <f t="shared" si="1"/>
        <v>0.0154265518990825</v>
      </c>
    </row>
    <row r="33" spans="1:11">
      <c r="A33">
        <v>20181108</v>
      </c>
      <c r="B33">
        <v>600</v>
      </c>
      <c r="C33">
        <v>11.51</v>
      </c>
      <c r="D33">
        <f t="shared" ref="D33:D44" si="2">E33-(B33*C33)</f>
        <v>5.52000000000044</v>
      </c>
      <c r="E33">
        <v>6911.52</v>
      </c>
      <c r="F33">
        <v>20181116</v>
      </c>
      <c r="G33">
        <v>11.64</v>
      </c>
      <c r="I33">
        <v>6971.43</v>
      </c>
      <c r="J33">
        <f t="shared" si="0"/>
        <v>59.9099999999999</v>
      </c>
      <c r="K33">
        <f t="shared" si="1"/>
        <v>0.00866813667615804</v>
      </c>
    </row>
    <row r="34" spans="1:11">
      <c r="A34">
        <v>20181119</v>
      </c>
      <c r="B34">
        <v>600</v>
      </c>
      <c r="C34">
        <v>11.52</v>
      </c>
      <c r="D34">
        <f t="shared" si="2"/>
        <v>5.52999999999975</v>
      </c>
      <c r="E34">
        <v>6917.53</v>
      </c>
      <c r="J34">
        <f t="shared" ref="J34:J41" si="3">I34-E34</f>
        <v>-6917.53</v>
      </c>
      <c r="K34">
        <f t="shared" ref="K34:K42" si="4">J34/E34</f>
        <v>-1</v>
      </c>
    </row>
    <row r="35" spans="1:11">
      <c r="A35">
        <v>20190121</v>
      </c>
      <c r="B35">
        <v>500</v>
      </c>
      <c r="C35">
        <v>11.06</v>
      </c>
      <c r="D35">
        <f t="shared" si="2"/>
        <v>5</v>
      </c>
      <c r="E35">
        <v>5535</v>
      </c>
      <c r="F35">
        <v>20190212</v>
      </c>
      <c r="G35">
        <v>11.37</v>
      </c>
      <c r="I35">
        <v>5674.31</v>
      </c>
      <c r="J35">
        <f t="shared" si="3"/>
        <v>139.31</v>
      </c>
      <c r="K35">
        <f t="shared" si="4"/>
        <v>0.0251689250225836</v>
      </c>
    </row>
    <row r="36" spans="1:11">
      <c r="A36">
        <v>20190201</v>
      </c>
      <c r="B36">
        <v>500</v>
      </c>
      <c r="C36">
        <v>10.51</v>
      </c>
      <c r="D36">
        <f t="shared" si="2"/>
        <v>5</v>
      </c>
      <c r="E36">
        <v>5260</v>
      </c>
      <c r="F36">
        <v>20190201</v>
      </c>
      <c r="G36">
        <v>10.72</v>
      </c>
      <c r="I36">
        <v>5349.64</v>
      </c>
      <c r="J36">
        <f t="shared" si="3"/>
        <v>89.6400000000003</v>
      </c>
      <c r="K36">
        <f t="shared" si="4"/>
        <v>0.0170418250950571</v>
      </c>
    </row>
    <row r="37" spans="1:11">
      <c r="A37">
        <v>20190214</v>
      </c>
      <c r="B37">
        <v>800</v>
      </c>
      <c r="C37">
        <v>11.35</v>
      </c>
      <c r="D37">
        <f t="shared" si="2"/>
        <v>7.26000000000022</v>
      </c>
      <c r="E37">
        <v>9087.26</v>
      </c>
      <c r="F37">
        <v>20190214</v>
      </c>
      <c r="G37">
        <v>11.54</v>
      </c>
      <c r="I37">
        <v>9143.5</v>
      </c>
      <c r="J37">
        <f t="shared" si="3"/>
        <v>56.2399999999998</v>
      </c>
      <c r="K37">
        <f t="shared" si="4"/>
        <v>0.00618888421812513</v>
      </c>
    </row>
    <row r="38" spans="1:11">
      <c r="A38">
        <v>20190222</v>
      </c>
      <c r="B38">
        <v>500</v>
      </c>
      <c r="C38">
        <v>11.24</v>
      </c>
      <c r="D38">
        <f t="shared" si="2"/>
        <v>5</v>
      </c>
      <c r="E38">
        <v>5625</v>
      </c>
      <c r="F38">
        <v>20190222</v>
      </c>
      <c r="G38">
        <v>11.44</v>
      </c>
      <c r="I38">
        <v>5709.28</v>
      </c>
      <c r="J38">
        <f t="shared" si="3"/>
        <v>84.2799999999997</v>
      </c>
      <c r="K38">
        <f t="shared" si="4"/>
        <v>0.0149831111111111</v>
      </c>
    </row>
    <row r="39" spans="1:11">
      <c r="A39">
        <v>20190225</v>
      </c>
      <c r="B39">
        <v>800</v>
      </c>
      <c r="C39">
        <v>11.74</v>
      </c>
      <c r="D39">
        <f t="shared" si="2"/>
        <v>7.51000000000022</v>
      </c>
      <c r="E39">
        <v>9399.51</v>
      </c>
      <c r="F39">
        <v>20190225</v>
      </c>
      <c r="G39">
        <v>11.84</v>
      </c>
      <c r="I39">
        <v>9454.95</v>
      </c>
      <c r="J39">
        <f t="shared" si="3"/>
        <v>55.4400000000005</v>
      </c>
      <c r="K39">
        <f t="shared" si="4"/>
        <v>0.00589817979873424</v>
      </c>
    </row>
    <row r="40" spans="1:11">
      <c r="A40">
        <v>20190225</v>
      </c>
      <c r="B40">
        <v>600</v>
      </c>
      <c r="C40">
        <v>11.63</v>
      </c>
      <c r="D40">
        <f t="shared" si="2"/>
        <v>5.57999999999902</v>
      </c>
      <c r="E40">
        <v>6983.58</v>
      </c>
      <c r="F40">
        <v>20190225</v>
      </c>
      <c r="G40">
        <v>11.93</v>
      </c>
      <c r="I40">
        <v>7145.11</v>
      </c>
      <c r="J40">
        <f t="shared" si="3"/>
        <v>161.53</v>
      </c>
      <c r="K40">
        <f t="shared" si="4"/>
        <v>0.023129970588151</v>
      </c>
    </row>
    <row r="41" spans="1:11">
      <c r="A41">
        <v>20190225</v>
      </c>
      <c r="B41">
        <v>1000</v>
      </c>
      <c r="C41">
        <v>12.26</v>
      </c>
      <c r="D41">
        <f t="shared" si="2"/>
        <v>9.80999999999949</v>
      </c>
      <c r="E41">
        <v>12269.81</v>
      </c>
      <c r="F41">
        <v>20190228</v>
      </c>
      <c r="G41">
        <v>12.56</v>
      </c>
      <c r="I41">
        <v>12537.39</v>
      </c>
      <c r="J41">
        <f t="shared" si="3"/>
        <v>267.58</v>
      </c>
      <c r="K41">
        <f t="shared" si="4"/>
        <v>0.0218079986568659</v>
      </c>
    </row>
    <row r="42" spans="1:12">
      <c r="A42">
        <v>20190227</v>
      </c>
      <c r="B42">
        <v>1000</v>
      </c>
      <c r="C42">
        <v>12.16</v>
      </c>
      <c r="D42">
        <f t="shared" si="2"/>
        <v>9.72999999999956</v>
      </c>
      <c r="E42">
        <v>12169.73</v>
      </c>
      <c r="F42">
        <v>20190227</v>
      </c>
      <c r="G42">
        <v>12.26</v>
      </c>
      <c r="I42" s="3">
        <v>22028.28</v>
      </c>
      <c r="J42" s="3">
        <f t="shared" ref="J42:J48" si="5">I42-E42</f>
        <v>9858.55</v>
      </c>
      <c r="K42" s="3">
        <f t="shared" ref="K42:K47" si="6">J42/E42</f>
        <v>0.810087816245718</v>
      </c>
      <c r="L42" t="s">
        <v>116</v>
      </c>
    </row>
    <row r="43" spans="1:12">
      <c r="A43">
        <v>20190228</v>
      </c>
      <c r="B43">
        <v>800</v>
      </c>
      <c r="C43">
        <v>12.24</v>
      </c>
      <c r="D43">
        <f t="shared" si="2"/>
        <v>7.82999999999993</v>
      </c>
      <c r="E43">
        <v>9799.83</v>
      </c>
      <c r="F43">
        <v>20190227</v>
      </c>
      <c r="G43">
        <v>12.26</v>
      </c>
      <c r="I43" s="3">
        <v>0</v>
      </c>
      <c r="J43" s="3">
        <f t="shared" si="5"/>
        <v>-9799.83</v>
      </c>
      <c r="K43" s="3">
        <f t="shared" si="6"/>
        <v>-1</v>
      </c>
      <c r="L43" t="s">
        <v>116</v>
      </c>
    </row>
    <row r="44" spans="1:11">
      <c r="A44">
        <v>20190304</v>
      </c>
      <c r="B44">
        <v>1000</v>
      </c>
      <c r="C44">
        <v>12.4</v>
      </c>
      <c r="D44">
        <f t="shared" si="2"/>
        <v>9.92000000000007</v>
      </c>
      <c r="E44">
        <v>12409.92</v>
      </c>
      <c r="F44">
        <v>20190304</v>
      </c>
      <c r="G44">
        <v>12.5</v>
      </c>
      <c r="I44">
        <v>12466.5</v>
      </c>
      <c r="J44">
        <f t="shared" si="5"/>
        <v>56.5799999999999</v>
      </c>
      <c r="K44">
        <f t="shared" si="6"/>
        <v>0.00455925582114953</v>
      </c>
    </row>
    <row r="45" spans="6:12">
      <c r="F45">
        <v>20190306</v>
      </c>
      <c r="G45">
        <v>12.71</v>
      </c>
      <c r="I45">
        <v>11418.41</v>
      </c>
      <c r="J45">
        <f t="shared" si="5"/>
        <v>11418.41</v>
      </c>
      <c r="K45" t="e">
        <f t="shared" si="6"/>
        <v>#DIV/0!</v>
      </c>
      <c r="L45" t="s">
        <v>117</v>
      </c>
    </row>
    <row r="46" spans="1:11">
      <c r="A46">
        <v>20190312</v>
      </c>
      <c r="B46">
        <v>1400</v>
      </c>
      <c r="C46">
        <v>12.34</v>
      </c>
      <c r="E46">
        <v>17289.82</v>
      </c>
      <c r="F46">
        <v>20190314</v>
      </c>
      <c r="G46">
        <v>12.04</v>
      </c>
      <c r="I46">
        <v>16825.66</v>
      </c>
      <c r="J46">
        <f t="shared" si="5"/>
        <v>-464.16</v>
      </c>
      <c r="K46">
        <f t="shared" si="6"/>
        <v>-0.0268458549597393</v>
      </c>
    </row>
    <row r="47" spans="1:11">
      <c r="A47">
        <v>20190510</v>
      </c>
      <c r="B47">
        <v>800</v>
      </c>
      <c r="C47">
        <v>11.51</v>
      </c>
      <c r="E47">
        <v>9215.37</v>
      </c>
      <c r="F47">
        <v>20190909</v>
      </c>
      <c r="G47">
        <v>10.71</v>
      </c>
      <c r="I47">
        <v>8552.58</v>
      </c>
      <c r="J47">
        <f t="shared" si="5"/>
        <v>-662.790000000001</v>
      </c>
      <c r="K47">
        <f t="shared" si="6"/>
        <v>-0.0719222342673165</v>
      </c>
    </row>
    <row r="48" spans="6:12">
      <c r="F48">
        <v>20190624</v>
      </c>
      <c r="I48">
        <v>108</v>
      </c>
      <c r="J48">
        <f>I48-E48</f>
        <v>108</v>
      </c>
      <c r="K48" t="e">
        <f t="shared" ref="K48:K55" si="7">J48/E48</f>
        <v>#DIV/0!</v>
      </c>
      <c r="L48" t="s">
        <v>83</v>
      </c>
    </row>
    <row r="49" spans="1:11">
      <c r="A49">
        <v>20190807</v>
      </c>
      <c r="B49">
        <v>900</v>
      </c>
      <c r="C49">
        <v>10.14</v>
      </c>
      <c r="E49">
        <v>9133</v>
      </c>
      <c r="F49">
        <v>20190821</v>
      </c>
      <c r="G49">
        <v>10.76</v>
      </c>
      <c r="I49">
        <v>9666.57</v>
      </c>
      <c r="J49">
        <f>I49-E49</f>
        <v>533.57</v>
      </c>
      <c r="K49">
        <f t="shared" si="7"/>
        <v>0.0584222051899704</v>
      </c>
    </row>
    <row r="50" spans="10:11">
      <c r="J50">
        <f>I50-E50</f>
        <v>0</v>
      </c>
      <c r="K50" t="e">
        <f t="shared" si="7"/>
        <v>#DIV/0!</v>
      </c>
    </row>
    <row r="51" spans="10:11">
      <c r="J51">
        <f>I51-E51</f>
        <v>0</v>
      </c>
      <c r="K51" t="e">
        <f t="shared" si="7"/>
        <v>#DIV/0!</v>
      </c>
    </row>
    <row r="52" spans="10:11">
      <c r="J52">
        <f>I52-E52</f>
        <v>0</v>
      </c>
      <c r="K52" t="e">
        <f t="shared" si="7"/>
        <v>#DIV/0!</v>
      </c>
    </row>
    <row r="53" spans="11:11">
      <c r="K53" t="e">
        <f t="shared" si="7"/>
        <v>#DIV/0!</v>
      </c>
    </row>
    <row r="54" spans="11:11">
      <c r="K54" t="e">
        <f t="shared" si="7"/>
        <v>#DIV/0!</v>
      </c>
    </row>
    <row r="55" spans="11:11">
      <c r="K55" t="e">
        <f t="shared" si="7"/>
        <v>#DIV/0!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I1" sqref="I$1:I$1048576"/>
    </sheetView>
  </sheetViews>
  <sheetFormatPr defaultColWidth="9" defaultRowHeight="13.5" outlineLevelRow="7"/>
  <cols>
    <col min="1" max="1" width="10.5" customWidth="1"/>
    <col min="6" max="6" width="10.5" customWidth="1"/>
  </cols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118</v>
      </c>
    </row>
    <row r="2" spans="1:12">
      <c r="A2" s="7">
        <v>20171017</v>
      </c>
      <c r="B2">
        <v>2000</v>
      </c>
      <c r="C2">
        <v>4.84</v>
      </c>
      <c r="D2">
        <v>7.74</v>
      </c>
      <c r="E2">
        <v>9687.94</v>
      </c>
      <c r="F2" s="8">
        <v>20171027</v>
      </c>
      <c r="G2">
        <v>4.93</v>
      </c>
      <c r="H2" t="s">
        <v>119</v>
      </c>
      <c r="I2">
        <v>9842.05</v>
      </c>
      <c r="J2">
        <f>I2-E2</f>
        <v>154.109999999999</v>
      </c>
      <c r="K2">
        <f>J2/E2</f>
        <v>0.0159074065281163</v>
      </c>
      <c r="L2">
        <v>144.25</v>
      </c>
    </row>
    <row r="3" spans="1:11">
      <c r="A3" s="9">
        <v>20171027</v>
      </c>
      <c r="B3">
        <v>1000</v>
      </c>
      <c r="C3">
        <v>4.94</v>
      </c>
      <c r="D3">
        <v>5</v>
      </c>
      <c r="E3">
        <v>4945.1</v>
      </c>
      <c r="F3">
        <v>20171108</v>
      </c>
      <c r="G3">
        <v>4.99</v>
      </c>
      <c r="H3" t="s">
        <v>120</v>
      </c>
      <c r="I3">
        <v>4979.91</v>
      </c>
      <c r="J3">
        <f t="shared" ref="J3:J8" si="0">I3-E3</f>
        <v>34.8099999999995</v>
      </c>
      <c r="K3">
        <f t="shared" ref="K3:K8" si="1">J3/E3</f>
        <v>0.00703929141978918</v>
      </c>
    </row>
    <row r="4" spans="1:11">
      <c r="A4" s="7">
        <v>20171030</v>
      </c>
      <c r="B4">
        <v>1000</v>
      </c>
      <c r="C4">
        <v>4.88</v>
      </c>
      <c r="D4">
        <v>5</v>
      </c>
      <c r="E4">
        <v>4885.1</v>
      </c>
      <c r="F4" s="8">
        <v>20171030</v>
      </c>
      <c r="G4">
        <v>4.96</v>
      </c>
      <c r="H4" t="s">
        <v>121</v>
      </c>
      <c r="I4">
        <v>4949.94</v>
      </c>
      <c r="J4">
        <f t="shared" si="0"/>
        <v>64.8399999999992</v>
      </c>
      <c r="K4">
        <f t="shared" si="1"/>
        <v>0.0132730138584674</v>
      </c>
    </row>
    <row r="5" spans="1:11">
      <c r="A5">
        <v>20171101</v>
      </c>
      <c r="B5">
        <v>1000</v>
      </c>
      <c r="C5">
        <v>5</v>
      </c>
      <c r="D5">
        <v>5</v>
      </c>
      <c r="E5">
        <v>5005</v>
      </c>
      <c r="F5">
        <v>20171211</v>
      </c>
      <c r="G5">
        <v>5.12</v>
      </c>
      <c r="H5" t="s">
        <v>122</v>
      </c>
      <c r="I5">
        <v>5109.78</v>
      </c>
      <c r="J5">
        <f t="shared" si="0"/>
        <v>104.78</v>
      </c>
      <c r="K5">
        <f t="shared" si="1"/>
        <v>0.0209350649350649</v>
      </c>
    </row>
    <row r="6" spans="1:11">
      <c r="A6" s="9">
        <v>20171110</v>
      </c>
      <c r="B6">
        <v>1000</v>
      </c>
      <c r="C6">
        <v>5.06</v>
      </c>
      <c r="D6">
        <v>5</v>
      </c>
      <c r="E6">
        <v>5065.1</v>
      </c>
      <c r="F6">
        <v>20171110</v>
      </c>
      <c r="G6">
        <v>5.11</v>
      </c>
      <c r="H6" t="s">
        <v>123</v>
      </c>
      <c r="I6">
        <v>5099</v>
      </c>
      <c r="J6">
        <f t="shared" si="0"/>
        <v>33.8999999999996</v>
      </c>
      <c r="K6">
        <f t="shared" si="1"/>
        <v>0.00669285897613071</v>
      </c>
    </row>
    <row r="7" spans="1:11">
      <c r="A7">
        <v>20171204</v>
      </c>
      <c r="B7">
        <v>1000</v>
      </c>
      <c r="C7">
        <v>5.11</v>
      </c>
      <c r="D7">
        <v>5</v>
      </c>
      <c r="E7">
        <v>5115</v>
      </c>
      <c r="F7">
        <v>20171204</v>
      </c>
      <c r="G7">
        <v>5.16</v>
      </c>
      <c r="H7" t="s">
        <v>124</v>
      </c>
      <c r="I7">
        <v>5149.74</v>
      </c>
      <c r="J7">
        <f t="shared" si="0"/>
        <v>34.7399999999998</v>
      </c>
      <c r="K7">
        <f t="shared" si="1"/>
        <v>0.00679178885630494</v>
      </c>
    </row>
    <row r="8" s="4" customFormat="1" spans="1:11">
      <c r="A8" s="4">
        <v>20180326</v>
      </c>
      <c r="B8" s="4">
        <v>1000</v>
      </c>
      <c r="C8" s="4">
        <v>4.62</v>
      </c>
      <c r="D8" s="4">
        <v>5</v>
      </c>
      <c r="E8" s="4">
        <v>4625</v>
      </c>
      <c r="F8" s="4">
        <v>20180507</v>
      </c>
      <c r="G8" s="4">
        <v>4.59</v>
      </c>
      <c r="H8" s="4" t="s">
        <v>125</v>
      </c>
      <c r="I8" s="4">
        <v>4580.32</v>
      </c>
      <c r="J8" s="4">
        <f t="shared" si="0"/>
        <v>-44.6800000000003</v>
      </c>
      <c r="K8" s="4">
        <f t="shared" si="1"/>
        <v>-0.0096605405405406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workbookViewId="0">
      <selection activeCell="M32" sqref="M32"/>
    </sheetView>
  </sheetViews>
  <sheetFormatPr defaultColWidth="9" defaultRowHeight="13.5"/>
  <cols>
    <col min="1" max="1" width="9.5" customWidth="1"/>
    <col min="6" max="7" width="9.5" customWidth="1"/>
    <col min="8" max="8" width="16.875" customWidth="1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20171129</v>
      </c>
      <c r="B2">
        <v>100</v>
      </c>
      <c r="C2">
        <v>66.22</v>
      </c>
      <c r="D2">
        <v>5.3</v>
      </c>
      <c r="E2">
        <v>6627.3</v>
      </c>
      <c r="F2">
        <v>20180124</v>
      </c>
      <c r="G2">
        <v>62.17</v>
      </c>
      <c r="H2" t="s">
        <v>126</v>
      </c>
      <c r="I2">
        <v>6205.78</v>
      </c>
      <c r="J2">
        <f t="shared" ref="J2:J14" si="0">I2-E2</f>
        <v>-421.52</v>
      </c>
      <c r="K2">
        <f t="shared" ref="K2:K27" si="1">J2/E2</f>
        <v>-0.0636035791347909</v>
      </c>
    </row>
    <row r="3" spans="1:11">
      <c r="A3">
        <v>20180110</v>
      </c>
      <c r="B3">
        <v>100</v>
      </c>
      <c r="C3">
        <v>59.88</v>
      </c>
      <c r="D3">
        <v>5</v>
      </c>
      <c r="E3">
        <v>5993</v>
      </c>
      <c r="F3">
        <v>20180111</v>
      </c>
      <c r="G3">
        <v>61.24</v>
      </c>
      <c r="H3" t="s">
        <v>113</v>
      </c>
      <c r="I3">
        <v>6112.88</v>
      </c>
      <c r="J3">
        <f t="shared" si="0"/>
        <v>119.88</v>
      </c>
      <c r="K3">
        <f t="shared" si="1"/>
        <v>0.0200033372267646</v>
      </c>
    </row>
    <row r="4" spans="1:11">
      <c r="A4">
        <v>20180117</v>
      </c>
      <c r="B4">
        <v>100</v>
      </c>
      <c r="C4">
        <v>60.43</v>
      </c>
      <c r="D4">
        <v>5</v>
      </c>
      <c r="E4">
        <v>6048</v>
      </c>
      <c r="F4">
        <v>20180117</v>
      </c>
      <c r="G4">
        <v>63.46</v>
      </c>
      <c r="H4" t="s">
        <v>127</v>
      </c>
      <c r="I4">
        <v>6334.57</v>
      </c>
      <c r="J4">
        <f t="shared" si="0"/>
        <v>286.57</v>
      </c>
      <c r="K4">
        <f t="shared" si="1"/>
        <v>0.0473826058201058</v>
      </c>
    </row>
    <row r="5" s="4" customFormat="1" spans="1:12">
      <c r="A5">
        <v>20180125</v>
      </c>
      <c r="B5">
        <v>100</v>
      </c>
      <c r="C5">
        <v>61.71</v>
      </c>
      <c r="D5">
        <v>5</v>
      </c>
      <c r="E5">
        <v>6176</v>
      </c>
      <c r="F5">
        <v>20180515</v>
      </c>
      <c r="G5">
        <v>38.25</v>
      </c>
      <c r="H5" t="s">
        <v>128</v>
      </c>
      <c r="I5">
        <v>3816.17</v>
      </c>
      <c r="J5">
        <f t="shared" si="0"/>
        <v>-2359.83</v>
      </c>
      <c r="K5">
        <f t="shared" si="1"/>
        <v>-0.38209682642487</v>
      </c>
      <c r="L5" s="4" t="s">
        <v>129</v>
      </c>
    </row>
    <row r="6" s="4" customFormat="1" spans="1:11">
      <c r="A6">
        <v>20180202</v>
      </c>
      <c r="B6">
        <v>100</v>
      </c>
      <c r="C6">
        <v>53.44</v>
      </c>
      <c r="D6">
        <v>5</v>
      </c>
      <c r="E6">
        <v>5349</v>
      </c>
      <c r="F6">
        <v>20180313</v>
      </c>
      <c r="G6">
        <v>61.45</v>
      </c>
      <c r="H6" t="s">
        <v>130</v>
      </c>
      <c r="I6">
        <v>6133.85</v>
      </c>
      <c r="J6">
        <f t="shared" si="0"/>
        <v>784.85</v>
      </c>
      <c r="K6">
        <f t="shared" si="1"/>
        <v>0.146728360441204</v>
      </c>
    </row>
    <row r="7" spans="1:11">
      <c r="A7">
        <v>20180301</v>
      </c>
      <c r="B7">
        <v>100</v>
      </c>
      <c r="C7">
        <v>56.47</v>
      </c>
      <c r="D7">
        <v>5</v>
      </c>
      <c r="E7">
        <v>5652</v>
      </c>
      <c r="F7">
        <v>20180301</v>
      </c>
      <c r="G7">
        <v>57.02</v>
      </c>
      <c r="H7" t="s">
        <v>131</v>
      </c>
      <c r="I7">
        <v>5691.3</v>
      </c>
      <c r="J7">
        <f t="shared" si="0"/>
        <v>39.3000000000002</v>
      </c>
      <c r="K7">
        <f t="shared" si="1"/>
        <v>0.00695329087048836</v>
      </c>
    </row>
    <row r="8" spans="1:11">
      <c r="A8">
        <v>20180312</v>
      </c>
      <c r="B8">
        <v>100</v>
      </c>
      <c r="C8">
        <v>60.59</v>
      </c>
      <c r="D8">
        <v>5</v>
      </c>
      <c r="E8">
        <v>6064</v>
      </c>
      <c r="F8">
        <v>20180312</v>
      </c>
      <c r="G8">
        <v>61.2</v>
      </c>
      <c r="H8" t="s">
        <v>113</v>
      </c>
      <c r="I8">
        <v>6108.88</v>
      </c>
      <c r="J8">
        <f t="shared" si="0"/>
        <v>44.8800000000001</v>
      </c>
      <c r="K8">
        <f t="shared" si="1"/>
        <v>0.00740105540897099</v>
      </c>
    </row>
    <row r="9" spans="1:11">
      <c r="A9">
        <v>20180315</v>
      </c>
      <c r="B9">
        <v>100</v>
      </c>
      <c r="C9">
        <v>61.07</v>
      </c>
      <c r="D9">
        <v>5</v>
      </c>
      <c r="E9">
        <v>6112</v>
      </c>
      <c r="F9">
        <v>20180316</v>
      </c>
      <c r="G9">
        <v>62.06</v>
      </c>
      <c r="H9" t="s">
        <v>132</v>
      </c>
      <c r="I9">
        <v>6194.79</v>
      </c>
      <c r="J9">
        <f t="shared" si="0"/>
        <v>82.79</v>
      </c>
      <c r="K9">
        <f t="shared" si="1"/>
        <v>0.0135454842931937</v>
      </c>
    </row>
    <row r="10" spans="1:11">
      <c r="A10">
        <v>20180319</v>
      </c>
      <c r="B10">
        <v>100</v>
      </c>
      <c r="C10">
        <v>62.92</v>
      </c>
      <c r="D10">
        <v>5</v>
      </c>
      <c r="E10">
        <v>6297</v>
      </c>
      <c r="F10">
        <v>20180319</v>
      </c>
      <c r="G10">
        <v>63.46</v>
      </c>
      <c r="H10" t="s">
        <v>133</v>
      </c>
      <c r="I10">
        <v>6334.57</v>
      </c>
      <c r="J10">
        <f t="shared" si="0"/>
        <v>37.5699999999997</v>
      </c>
      <c r="K10">
        <f t="shared" si="1"/>
        <v>0.00596633317452751</v>
      </c>
    </row>
    <row r="11" spans="1:11">
      <c r="A11">
        <v>20180321</v>
      </c>
      <c r="B11">
        <v>100</v>
      </c>
      <c r="C11">
        <v>61.07</v>
      </c>
      <c r="D11">
        <v>5</v>
      </c>
      <c r="E11">
        <v>6112</v>
      </c>
      <c r="F11">
        <v>20180327</v>
      </c>
      <c r="G11">
        <v>58.86</v>
      </c>
      <c r="H11" t="s">
        <v>134</v>
      </c>
      <c r="I11">
        <v>5875.11</v>
      </c>
      <c r="J11">
        <f t="shared" si="0"/>
        <v>-236.89</v>
      </c>
      <c r="K11">
        <f t="shared" si="1"/>
        <v>-0.0387581806282722</v>
      </c>
    </row>
    <row r="12" spans="1:11">
      <c r="A12">
        <v>20180403</v>
      </c>
      <c r="B12">
        <v>100</v>
      </c>
      <c r="C12">
        <v>59.08</v>
      </c>
      <c r="D12">
        <v>5</v>
      </c>
      <c r="E12">
        <v>5913</v>
      </c>
      <c r="F12">
        <v>20180423</v>
      </c>
      <c r="G12">
        <v>58.05</v>
      </c>
      <c r="H12" t="s">
        <v>135</v>
      </c>
      <c r="I12">
        <v>5794.19</v>
      </c>
      <c r="J12">
        <f t="shared" si="0"/>
        <v>-118.81</v>
      </c>
      <c r="K12">
        <f t="shared" si="1"/>
        <v>-0.020093015389819</v>
      </c>
    </row>
    <row r="13" spans="1:11">
      <c r="A13">
        <v>20180424</v>
      </c>
      <c r="B13">
        <v>100</v>
      </c>
      <c r="C13">
        <v>55.3</v>
      </c>
      <c r="D13">
        <v>5</v>
      </c>
      <c r="E13">
        <v>5535</v>
      </c>
      <c r="F13">
        <v>20180424</v>
      </c>
      <c r="G13">
        <v>57.21</v>
      </c>
      <c r="H13" t="s">
        <v>136</v>
      </c>
      <c r="I13">
        <v>5710.28</v>
      </c>
      <c r="J13">
        <f t="shared" si="0"/>
        <v>175.28</v>
      </c>
      <c r="K13">
        <f t="shared" si="1"/>
        <v>0.0316675700090334</v>
      </c>
    </row>
    <row r="14" spans="1:12">
      <c r="A14">
        <v>20180426</v>
      </c>
      <c r="B14">
        <v>100</v>
      </c>
      <c r="C14">
        <v>56.8</v>
      </c>
      <c r="D14">
        <v>5</v>
      </c>
      <c r="E14">
        <v>5685</v>
      </c>
      <c r="F14">
        <v>20180514</v>
      </c>
      <c r="G14">
        <v>38.49</v>
      </c>
      <c r="H14" t="s">
        <v>137</v>
      </c>
      <c r="I14">
        <v>7684.14</v>
      </c>
      <c r="J14">
        <f t="shared" si="0"/>
        <v>1999.14</v>
      </c>
      <c r="K14">
        <f t="shared" si="1"/>
        <v>0.351651715039578</v>
      </c>
      <c r="L14" t="s">
        <v>138</v>
      </c>
    </row>
    <row r="15" spans="1:12">
      <c r="A15">
        <v>20180511</v>
      </c>
      <c r="B15">
        <v>100</v>
      </c>
      <c r="C15">
        <v>0</v>
      </c>
      <c r="D15">
        <v>0</v>
      </c>
      <c r="E15">
        <v>0</v>
      </c>
      <c r="J15">
        <v>0</v>
      </c>
      <c r="K15" t="e">
        <f t="shared" si="1"/>
        <v>#DIV/0!</v>
      </c>
      <c r="L15" t="s">
        <v>139</v>
      </c>
    </row>
    <row r="16" spans="1:11">
      <c r="A16">
        <v>20180620</v>
      </c>
      <c r="B16">
        <v>100</v>
      </c>
      <c r="C16">
        <v>31.66</v>
      </c>
      <c r="D16">
        <v>5</v>
      </c>
      <c r="E16">
        <v>3171</v>
      </c>
      <c r="F16">
        <v>20180622</v>
      </c>
      <c r="G16">
        <v>30.92</v>
      </c>
      <c r="H16" t="s">
        <v>140</v>
      </c>
      <c r="I16">
        <v>3083.91</v>
      </c>
      <c r="J16">
        <f t="shared" ref="J16:J30" si="2">I16-E16</f>
        <v>-87.0900000000001</v>
      </c>
      <c r="K16">
        <f t="shared" si="1"/>
        <v>-0.0274645222327342</v>
      </c>
    </row>
    <row r="17" ht="15.75" customHeight="1" spans="1:11">
      <c r="A17">
        <v>20180621</v>
      </c>
      <c r="B17">
        <v>100</v>
      </c>
      <c r="C17">
        <v>30.82</v>
      </c>
      <c r="D17">
        <v>5</v>
      </c>
      <c r="E17">
        <v>3087</v>
      </c>
      <c r="F17">
        <v>20180626</v>
      </c>
      <c r="G17">
        <v>31.18</v>
      </c>
      <c r="H17" t="s">
        <v>141</v>
      </c>
      <c r="I17">
        <v>3109.88</v>
      </c>
      <c r="J17">
        <f t="shared" si="2"/>
        <v>22.8800000000001</v>
      </c>
      <c r="K17">
        <f t="shared" si="1"/>
        <v>0.0074117265954001</v>
      </c>
    </row>
    <row r="18" spans="1:11">
      <c r="A18">
        <v>20180622</v>
      </c>
      <c r="B18">
        <v>100</v>
      </c>
      <c r="C18">
        <v>30.45</v>
      </c>
      <c r="D18">
        <v>5</v>
      </c>
      <c r="E18">
        <v>3050</v>
      </c>
      <c r="F18">
        <v>20180629</v>
      </c>
      <c r="G18">
        <v>31.64</v>
      </c>
      <c r="H18" t="s">
        <v>142</v>
      </c>
      <c r="I18">
        <v>3155.84</v>
      </c>
      <c r="J18">
        <f t="shared" si="2"/>
        <v>105.84</v>
      </c>
      <c r="K18">
        <f t="shared" si="1"/>
        <v>0.0347016393442623</v>
      </c>
    </row>
    <row r="19" spans="1:11">
      <c r="A19">
        <v>20180706</v>
      </c>
      <c r="B19">
        <v>100</v>
      </c>
      <c r="C19">
        <v>31.05</v>
      </c>
      <c r="D19">
        <v>5</v>
      </c>
      <c r="E19">
        <v>3110</v>
      </c>
      <c r="F19">
        <v>20180709</v>
      </c>
      <c r="G19">
        <v>31.87</v>
      </c>
      <c r="H19" t="s">
        <v>143</v>
      </c>
      <c r="I19">
        <v>3178.81</v>
      </c>
      <c r="J19">
        <f t="shared" si="2"/>
        <v>68.8099999999999</v>
      </c>
      <c r="K19">
        <f t="shared" si="1"/>
        <v>0.0221254019292604</v>
      </c>
    </row>
    <row r="20" spans="1:11">
      <c r="A20">
        <v>20180719</v>
      </c>
      <c r="B20">
        <v>100</v>
      </c>
      <c r="C20">
        <v>31.66</v>
      </c>
      <c r="D20">
        <v>5</v>
      </c>
      <c r="E20">
        <v>3171</v>
      </c>
      <c r="F20">
        <v>20180723</v>
      </c>
      <c r="G20">
        <v>32.41</v>
      </c>
      <c r="H20" t="s">
        <v>144</v>
      </c>
      <c r="I20">
        <v>3232.76</v>
      </c>
      <c r="J20">
        <f t="shared" si="2"/>
        <v>61.7600000000002</v>
      </c>
      <c r="K20">
        <f t="shared" si="1"/>
        <v>0.0194765058341218</v>
      </c>
    </row>
    <row r="21" spans="1:12">
      <c r="A21">
        <v>20180801</v>
      </c>
      <c r="B21">
        <v>100</v>
      </c>
      <c r="C21">
        <v>31.56</v>
      </c>
      <c r="D21">
        <v>5</v>
      </c>
      <c r="E21">
        <v>3161</v>
      </c>
      <c r="F21">
        <v>20180830</v>
      </c>
      <c r="G21">
        <v>31.71</v>
      </c>
      <c r="H21" t="s">
        <v>145</v>
      </c>
      <c r="I21">
        <v>6330.59</v>
      </c>
      <c r="J21">
        <f t="shared" si="2"/>
        <v>3169.59</v>
      </c>
      <c r="K21">
        <f t="shared" si="1"/>
        <v>1.00271749446378</v>
      </c>
      <c r="L21" t="s">
        <v>146</v>
      </c>
    </row>
    <row r="22" spans="1:11">
      <c r="A22">
        <v>20180802</v>
      </c>
      <c r="B22">
        <v>100</v>
      </c>
      <c r="C22">
        <v>30.59</v>
      </c>
      <c r="D22">
        <v>5</v>
      </c>
      <c r="E22">
        <v>3064</v>
      </c>
      <c r="G22">
        <v>0</v>
      </c>
      <c r="H22">
        <v>0</v>
      </c>
      <c r="I22">
        <v>0</v>
      </c>
      <c r="J22">
        <f t="shared" si="2"/>
        <v>-3064</v>
      </c>
      <c r="K22">
        <f t="shared" si="1"/>
        <v>-1</v>
      </c>
    </row>
    <row r="23" spans="1:11">
      <c r="A23">
        <v>20180802</v>
      </c>
      <c r="B23">
        <v>100</v>
      </c>
      <c r="C23">
        <v>29.48</v>
      </c>
      <c r="D23">
        <v>5</v>
      </c>
      <c r="E23">
        <v>2953</v>
      </c>
      <c r="F23">
        <v>20180810</v>
      </c>
      <c r="G23">
        <v>29.92</v>
      </c>
      <c r="H23" t="s">
        <v>147</v>
      </c>
      <c r="I23">
        <v>2984.01</v>
      </c>
      <c r="J23">
        <f t="shared" si="2"/>
        <v>31.0100000000002</v>
      </c>
      <c r="K23">
        <f t="shared" si="1"/>
        <v>0.010501185235354</v>
      </c>
    </row>
    <row r="24" spans="1:11">
      <c r="A24">
        <v>20180806</v>
      </c>
      <c r="B24">
        <v>100</v>
      </c>
      <c r="C24">
        <v>28.25</v>
      </c>
      <c r="D24">
        <v>5</v>
      </c>
      <c r="E24">
        <v>2830</v>
      </c>
      <c r="F24">
        <v>20180809</v>
      </c>
      <c r="G24">
        <v>28.73</v>
      </c>
      <c r="H24" t="s">
        <v>148</v>
      </c>
      <c r="I24">
        <v>2865.13</v>
      </c>
      <c r="J24">
        <f t="shared" si="2"/>
        <v>35.1300000000001</v>
      </c>
      <c r="K24">
        <f t="shared" si="1"/>
        <v>0.0124134275618375</v>
      </c>
    </row>
    <row r="25" spans="1:11">
      <c r="A25">
        <v>20180903</v>
      </c>
      <c r="B25">
        <v>100</v>
      </c>
      <c r="C25">
        <v>30.08</v>
      </c>
      <c r="D25">
        <v>5</v>
      </c>
      <c r="E25">
        <v>3085</v>
      </c>
      <c r="F25">
        <v>20180904</v>
      </c>
      <c r="G25">
        <v>31.41</v>
      </c>
      <c r="H25" t="s">
        <v>149</v>
      </c>
      <c r="I25">
        <v>3132.86</v>
      </c>
      <c r="J25">
        <f t="shared" si="2"/>
        <v>47.8600000000001</v>
      </c>
      <c r="K25">
        <f t="shared" si="1"/>
        <v>0.0155137763371151</v>
      </c>
    </row>
    <row r="26" s="4" customFormat="1" spans="1:13">
      <c r="A26" s="5">
        <v>20180910</v>
      </c>
      <c r="B26" s="5">
        <v>100</v>
      </c>
      <c r="C26" s="5">
        <v>30.23</v>
      </c>
      <c r="D26" s="5">
        <v>5</v>
      </c>
      <c r="E26" s="5">
        <v>3028</v>
      </c>
      <c r="F26" s="5">
        <v>20190107</v>
      </c>
      <c r="G26" s="5">
        <v>29.23</v>
      </c>
      <c r="H26" s="5"/>
      <c r="I26" s="5">
        <v>8753.21</v>
      </c>
      <c r="J26" s="5">
        <f t="shared" si="2"/>
        <v>5725.21</v>
      </c>
      <c r="K26" s="5">
        <f t="shared" si="1"/>
        <v>1.89075627476882</v>
      </c>
      <c r="L26" s="5" t="s">
        <v>150</v>
      </c>
      <c r="M26" s="5"/>
    </row>
    <row r="27" spans="1:13">
      <c r="A27" s="6">
        <v>20180917</v>
      </c>
      <c r="B27" s="6">
        <v>100</v>
      </c>
      <c r="C27" s="6">
        <v>29.07</v>
      </c>
      <c r="D27" s="6">
        <v>5</v>
      </c>
      <c r="E27" s="6">
        <v>2912</v>
      </c>
      <c r="F27" s="6">
        <v>20180917</v>
      </c>
      <c r="G27" s="6">
        <v>29.56</v>
      </c>
      <c r="H27" s="6" t="s">
        <v>151</v>
      </c>
      <c r="I27" s="6">
        <v>2946.04</v>
      </c>
      <c r="J27" s="6">
        <f t="shared" si="2"/>
        <v>34.04</v>
      </c>
      <c r="K27" s="5">
        <f>J27/E27</f>
        <v>0.0116895604395604</v>
      </c>
      <c r="L27" s="6"/>
      <c r="M27" s="6"/>
    </row>
    <row r="28" spans="1:13">
      <c r="A28" s="5">
        <v>20180926</v>
      </c>
      <c r="B28" s="5">
        <v>100</v>
      </c>
      <c r="C28" s="5">
        <v>29.04</v>
      </c>
      <c r="D28" s="5">
        <v>5</v>
      </c>
      <c r="E28" s="5">
        <v>2909</v>
      </c>
      <c r="F28" s="5">
        <v>20190107</v>
      </c>
      <c r="G28" s="5">
        <v>29.23</v>
      </c>
      <c r="H28" s="5"/>
      <c r="I28" s="5">
        <v>0</v>
      </c>
      <c r="J28" s="5">
        <f t="shared" si="2"/>
        <v>-2909</v>
      </c>
      <c r="K28" s="5">
        <f>J28/E28</f>
        <v>-1</v>
      </c>
      <c r="L28" s="5" t="s">
        <v>150</v>
      </c>
      <c r="M28" s="6"/>
    </row>
    <row r="29" spans="1:13">
      <c r="A29" s="5">
        <v>20180928</v>
      </c>
      <c r="B29" s="5">
        <v>100</v>
      </c>
      <c r="C29" s="5">
        <v>28.49</v>
      </c>
      <c r="D29" s="5">
        <v>5</v>
      </c>
      <c r="E29" s="5">
        <v>2854</v>
      </c>
      <c r="F29" s="5">
        <v>20190107</v>
      </c>
      <c r="G29" s="5">
        <v>29.23</v>
      </c>
      <c r="H29" s="5"/>
      <c r="I29" s="5">
        <v>0</v>
      </c>
      <c r="J29" s="5">
        <f t="shared" si="2"/>
        <v>-2854</v>
      </c>
      <c r="K29" s="5">
        <f>J29/E29</f>
        <v>-1</v>
      </c>
      <c r="L29" s="5" t="s">
        <v>150</v>
      </c>
      <c r="M29" s="6"/>
    </row>
    <row r="30" spans="1:11">
      <c r="A30">
        <v>20181022</v>
      </c>
      <c r="B30">
        <v>200</v>
      </c>
      <c r="C30">
        <v>21.69</v>
      </c>
      <c r="D30">
        <v>5</v>
      </c>
      <c r="E30">
        <v>4343</v>
      </c>
      <c r="F30">
        <v>20181022</v>
      </c>
      <c r="G30">
        <v>21.95</v>
      </c>
      <c r="H30" t="s">
        <v>152</v>
      </c>
      <c r="I30">
        <v>4380.61</v>
      </c>
      <c r="J30">
        <f t="shared" si="2"/>
        <v>37.6099999999997</v>
      </c>
      <c r="K30" s="4">
        <f>J30/E30</f>
        <v>0.00865991250287812</v>
      </c>
    </row>
    <row r="31" spans="1:11">
      <c r="A31">
        <v>20181102</v>
      </c>
      <c r="B31">
        <v>300</v>
      </c>
      <c r="C31">
        <v>24.76</v>
      </c>
      <c r="E31">
        <v>7433.94</v>
      </c>
      <c r="F31">
        <v>20181105</v>
      </c>
      <c r="G31">
        <v>24.65</v>
      </c>
      <c r="I31">
        <v>7381.68</v>
      </c>
      <c r="J31">
        <f t="shared" ref="J31:J44" si="3">I31-E31</f>
        <v>-52.2599999999993</v>
      </c>
      <c r="K31" s="4">
        <f>J31/E31</f>
        <v>-0.00702991953123099</v>
      </c>
    </row>
    <row r="32" spans="10:10">
      <c r="J32">
        <f t="shared" si="3"/>
        <v>0</v>
      </c>
    </row>
    <row r="33" spans="10:10">
      <c r="J33">
        <f t="shared" si="3"/>
        <v>0</v>
      </c>
    </row>
    <row r="34" spans="10:10">
      <c r="J34">
        <f t="shared" si="3"/>
        <v>0</v>
      </c>
    </row>
    <row r="35" spans="10:10">
      <c r="J35">
        <f t="shared" si="3"/>
        <v>0</v>
      </c>
    </row>
    <row r="36" spans="10:10">
      <c r="J36">
        <f t="shared" si="3"/>
        <v>0</v>
      </c>
    </row>
    <row r="37" spans="10:10">
      <c r="J37">
        <f t="shared" si="3"/>
        <v>0</v>
      </c>
    </row>
    <row r="38" spans="10:10">
      <c r="J38">
        <f t="shared" si="3"/>
        <v>0</v>
      </c>
    </row>
    <row r="39" spans="10:10">
      <c r="J39">
        <f t="shared" si="3"/>
        <v>0</v>
      </c>
    </row>
    <row r="40" spans="10:10">
      <c r="J40">
        <f t="shared" si="3"/>
        <v>0</v>
      </c>
    </row>
    <row r="41" spans="10:10">
      <c r="J41">
        <f t="shared" si="3"/>
        <v>0</v>
      </c>
    </row>
    <row r="42" spans="10:10">
      <c r="J42">
        <f t="shared" si="3"/>
        <v>0</v>
      </c>
    </row>
    <row r="43" spans="10:10">
      <c r="J43">
        <f t="shared" si="3"/>
        <v>0</v>
      </c>
    </row>
    <row r="44" spans="10:10">
      <c r="J44">
        <f t="shared" si="3"/>
        <v>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I1" sqref="I$1:I$1048576"/>
    </sheetView>
  </sheetViews>
  <sheetFormatPr defaultColWidth="9" defaultRowHeight="13.5" outlineLevelRow="3"/>
  <cols>
    <col min="1" max="1" width="9.5" customWidth="1"/>
    <col min="6" max="6" width="9.5" customWidth="1"/>
    <col min="9" max="9" width="11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20171114</v>
      </c>
      <c r="B2">
        <v>100</v>
      </c>
      <c r="C2">
        <v>52.66</v>
      </c>
      <c r="D2">
        <v>5</v>
      </c>
      <c r="E2">
        <v>5271.11</v>
      </c>
      <c r="F2">
        <v>20180119</v>
      </c>
      <c r="G2">
        <v>56</v>
      </c>
      <c r="H2" t="s">
        <v>153</v>
      </c>
      <c r="I2">
        <v>5589.29</v>
      </c>
      <c r="J2">
        <f>I2-E2</f>
        <v>318.18</v>
      </c>
      <c r="K2">
        <f>J2/E2</f>
        <v>0.0603629975470063</v>
      </c>
    </row>
    <row r="3" spans="1:11">
      <c r="A3">
        <v>20180111</v>
      </c>
      <c r="B3">
        <v>100</v>
      </c>
      <c r="C3">
        <v>56.3</v>
      </c>
      <c r="D3">
        <v>5</v>
      </c>
      <c r="E3">
        <v>5635.11</v>
      </c>
      <c r="F3">
        <v>20180111</v>
      </c>
      <c r="G3">
        <v>56.76</v>
      </c>
      <c r="H3" t="s">
        <v>154</v>
      </c>
      <c r="I3">
        <v>5665.21</v>
      </c>
      <c r="J3">
        <f>I3-E3</f>
        <v>30.1000000000004</v>
      </c>
      <c r="K3">
        <f>J3/E3</f>
        <v>0.00534151063599475</v>
      </c>
    </row>
    <row r="4" spans="1:11">
      <c r="A4">
        <v>20180116</v>
      </c>
      <c r="B4">
        <v>100</v>
      </c>
      <c r="C4">
        <v>58.76</v>
      </c>
      <c r="D4">
        <v>5</v>
      </c>
      <c r="E4">
        <v>5881.12</v>
      </c>
      <c r="F4">
        <v>20180116</v>
      </c>
      <c r="G4">
        <v>59.42</v>
      </c>
      <c r="H4" t="s">
        <v>91</v>
      </c>
      <c r="I4">
        <v>5930.94</v>
      </c>
      <c r="J4">
        <f>I4-E4</f>
        <v>49.8199999999997</v>
      </c>
      <c r="K4">
        <f>J4/E4</f>
        <v>0.00847117555839699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I1" sqref="I$1:I$1048576"/>
    </sheetView>
  </sheetViews>
  <sheetFormatPr defaultColWidth="9" defaultRowHeight="13.5" outlineLevelRow="1"/>
  <cols>
    <col min="1" max="1" width="9.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0">
      <c r="A2">
        <v>20171218</v>
      </c>
      <c r="B2">
        <v>200</v>
      </c>
      <c r="C2">
        <v>10.76</v>
      </c>
      <c r="D2" t="s">
        <v>155</v>
      </c>
      <c r="E2">
        <v>2157.04</v>
      </c>
      <c r="F2">
        <v>20180125</v>
      </c>
      <c r="G2">
        <v>11.75</v>
      </c>
      <c r="H2" t="s">
        <v>156</v>
      </c>
      <c r="I2">
        <v>2342.6</v>
      </c>
      <c r="J2">
        <f>I2-E2</f>
        <v>185.56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6"/>
  <sheetViews>
    <sheetView workbookViewId="0">
      <selection activeCell="A1" sqref="A1:K2"/>
    </sheetView>
  </sheetViews>
  <sheetFormatPr defaultColWidth="9" defaultRowHeight="13.5"/>
  <cols>
    <col min="1" max="1" width="9.5" customWidth="1"/>
    <col min="6" max="6" width="9.5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157</v>
      </c>
    </row>
    <row r="2" spans="1:11">
      <c r="A2">
        <v>20180123</v>
      </c>
      <c r="B2">
        <v>200</v>
      </c>
      <c r="C2">
        <v>8.73</v>
      </c>
      <c r="D2">
        <v>5</v>
      </c>
      <c r="E2">
        <v>1751</v>
      </c>
      <c r="F2">
        <v>20180124</v>
      </c>
      <c r="G2">
        <v>9.11</v>
      </c>
      <c r="H2" t="s">
        <v>158</v>
      </c>
      <c r="I2">
        <v>1815.18</v>
      </c>
      <c r="J2">
        <f>I2-E2</f>
        <v>64.1800000000001</v>
      </c>
      <c r="K2">
        <f>J2/E2</f>
        <v>0.0366533409480297</v>
      </c>
    </row>
    <row r="3" spans="1:11">
      <c r="A3">
        <v>20180126</v>
      </c>
      <c r="B3">
        <v>200</v>
      </c>
      <c r="C3">
        <v>8.97</v>
      </c>
      <c r="D3">
        <v>5</v>
      </c>
      <c r="E3">
        <v>1799</v>
      </c>
      <c r="F3">
        <v>20180420</v>
      </c>
      <c r="G3">
        <v>10</v>
      </c>
      <c r="H3" t="s">
        <v>159</v>
      </c>
      <c r="I3">
        <v>1993</v>
      </c>
      <c r="J3">
        <f t="shared" ref="J3:J26" si="0">I3-E3</f>
        <v>194</v>
      </c>
      <c r="K3">
        <f t="shared" ref="K3:K26" si="1">J3/E3</f>
        <v>0.107837687604225</v>
      </c>
    </row>
    <row r="4" spans="1:11">
      <c r="A4">
        <v>20180202</v>
      </c>
      <c r="B4">
        <v>400</v>
      </c>
      <c r="C4">
        <v>7.73</v>
      </c>
      <c r="D4">
        <v>5</v>
      </c>
      <c r="E4">
        <v>3097</v>
      </c>
      <c r="F4">
        <v>20180309</v>
      </c>
      <c r="G4">
        <v>8.13</v>
      </c>
      <c r="H4" t="s">
        <v>160</v>
      </c>
      <c r="I4">
        <v>3243.75</v>
      </c>
      <c r="J4">
        <f t="shared" si="0"/>
        <v>146.75</v>
      </c>
      <c r="K4">
        <f t="shared" si="1"/>
        <v>0.0473845657087504</v>
      </c>
    </row>
    <row r="5" s="4" customFormat="1" spans="6:12">
      <c r="F5" s="4">
        <v>20180426</v>
      </c>
      <c r="G5" s="4">
        <v>13.26</v>
      </c>
      <c r="H5" s="4" t="s">
        <v>161</v>
      </c>
      <c r="I5" s="4">
        <v>1319.67</v>
      </c>
      <c r="J5">
        <f t="shared" si="0"/>
        <v>1319.67</v>
      </c>
      <c r="K5" t="e">
        <f t="shared" si="1"/>
        <v>#DIV/0!</v>
      </c>
      <c r="L5" s="4" t="s">
        <v>162</v>
      </c>
    </row>
    <row r="6" spans="1:11">
      <c r="A6">
        <v>20180822</v>
      </c>
      <c r="B6">
        <v>300</v>
      </c>
      <c r="C6">
        <v>8.33</v>
      </c>
      <c r="D6">
        <v>5</v>
      </c>
      <c r="E6">
        <v>2504</v>
      </c>
      <c r="F6">
        <v>20180828</v>
      </c>
      <c r="G6">
        <v>8.56</v>
      </c>
      <c r="H6" t="s">
        <v>163</v>
      </c>
      <c r="I6">
        <v>2560.43</v>
      </c>
      <c r="J6">
        <f t="shared" si="0"/>
        <v>56.4299999999998</v>
      </c>
      <c r="K6">
        <f t="shared" si="1"/>
        <v>0.0225359424920127</v>
      </c>
    </row>
    <row r="7" s="4" customFormat="1" spans="1:16384">
      <c r="A7">
        <v>20180829</v>
      </c>
      <c r="B7">
        <v>300</v>
      </c>
      <c r="C7">
        <v>8.34</v>
      </c>
      <c r="D7">
        <v>5</v>
      </c>
      <c r="E7">
        <v>2507</v>
      </c>
      <c r="F7">
        <v>20181120</v>
      </c>
      <c r="G7">
        <v>8.07</v>
      </c>
      <c r="H7"/>
      <c r="I7">
        <v>2413.58</v>
      </c>
      <c r="J7">
        <f t="shared" si="0"/>
        <v>-93.4200000000001</v>
      </c>
      <c r="K7">
        <f t="shared" si="1"/>
        <v>-0.0372636617471081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="4" customFormat="1" spans="1:16384">
      <c r="A8">
        <v>20180907</v>
      </c>
      <c r="B8">
        <v>300</v>
      </c>
      <c r="C8">
        <v>8.08</v>
      </c>
      <c r="D8">
        <v>5</v>
      </c>
      <c r="E8">
        <v>2429</v>
      </c>
      <c r="F8">
        <v>20181115</v>
      </c>
      <c r="G8">
        <v>7.9</v>
      </c>
      <c r="H8"/>
      <c r="I8">
        <v>2362</v>
      </c>
      <c r="J8">
        <f t="shared" si="0"/>
        <v>-67</v>
      </c>
      <c r="K8">
        <f t="shared" si="1"/>
        <v>-0.0275833676410045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1">
      <c r="A9">
        <v>20181107</v>
      </c>
      <c r="B9">
        <v>400</v>
      </c>
      <c r="C9">
        <v>7.5</v>
      </c>
      <c r="E9">
        <v>3005</v>
      </c>
      <c r="F9">
        <v>20181107</v>
      </c>
      <c r="G9">
        <v>7.9</v>
      </c>
      <c r="H9"/>
      <c r="I9">
        <v>3151.84</v>
      </c>
      <c r="J9">
        <f t="shared" si="0"/>
        <v>146.84</v>
      </c>
      <c r="K9">
        <f t="shared" si="1"/>
        <v>0.048865224625624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0:11">
      <c r="J13">
        <f t="shared" si="0"/>
        <v>0</v>
      </c>
      <c r="K13" t="e">
        <f t="shared" si="1"/>
        <v>#DIV/0!</v>
      </c>
    </row>
    <row r="14" spans="10:11">
      <c r="J14">
        <f t="shared" si="0"/>
        <v>0</v>
      </c>
      <c r="K14" t="e">
        <f t="shared" si="1"/>
        <v>#DIV/0!</v>
      </c>
    </row>
    <row r="15" spans="10:11">
      <c r="J15">
        <f t="shared" si="0"/>
        <v>0</v>
      </c>
      <c r="K15" t="e">
        <f t="shared" si="1"/>
        <v>#DIV/0!</v>
      </c>
    </row>
    <row r="16" spans="10:11">
      <c r="J16">
        <f t="shared" si="0"/>
        <v>0</v>
      </c>
      <c r="K16" t="e">
        <f t="shared" si="1"/>
        <v>#DIV/0!</v>
      </c>
    </row>
    <row r="17" spans="10:11">
      <c r="J17">
        <f t="shared" si="0"/>
        <v>0</v>
      </c>
      <c r="K17" t="e">
        <f t="shared" si="1"/>
        <v>#DIV/0!</v>
      </c>
    </row>
    <row r="18" spans="10:11">
      <c r="J18">
        <f t="shared" si="0"/>
        <v>0</v>
      </c>
      <c r="K18" t="e">
        <f t="shared" si="1"/>
        <v>#DIV/0!</v>
      </c>
    </row>
    <row r="19" spans="10:11">
      <c r="J19">
        <f t="shared" si="0"/>
        <v>0</v>
      </c>
      <c r="K19" t="e">
        <f t="shared" si="1"/>
        <v>#DIV/0!</v>
      </c>
    </row>
    <row r="20" spans="10:11">
      <c r="J20">
        <f t="shared" si="0"/>
        <v>0</v>
      </c>
      <c r="K20" t="e">
        <f t="shared" si="1"/>
        <v>#DIV/0!</v>
      </c>
    </row>
    <row r="21" spans="10:11">
      <c r="J21">
        <f t="shared" si="0"/>
        <v>0</v>
      </c>
      <c r="K21" t="e">
        <f t="shared" si="1"/>
        <v>#DIV/0!</v>
      </c>
    </row>
    <row r="22" spans="10:11">
      <c r="J22">
        <f t="shared" si="0"/>
        <v>0</v>
      </c>
      <c r="K22" t="e">
        <f t="shared" si="1"/>
        <v>#DIV/0!</v>
      </c>
    </row>
    <row r="23" spans="10:11">
      <c r="J23">
        <f t="shared" si="0"/>
        <v>0</v>
      </c>
      <c r="K23" t="e">
        <f t="shared" si="1"/>
        <v>#DIV/0!</v>
      </c>
    </row>
    <row r="24" spans="10:11">
      <c r="J24">
        <f t="shared" si="0"/>
        <v>0</v>
      </c>
      <c r="K24" t="e">
        <f t="shared" si="1"/>
        <v>#DIV/0!</v>
      </c>
    </row>
    <row r="25" spans="10:11">
      <c r="J25">
        <f t="shared" si="0"/>
        <v>0</v>
      </c>
      <c r="K25" t="e">
        <f t="shared" si="1"/>
        <v>#DIV/0!</v>
      </c>
    </row>
    <row r="26" spans="10:11">
      <c r="J26">
        <f t="shared" si="0"/>
        <v>0</v>
      </c>
      <c r="K26" t="e">
        <f t="shared" si="1"/>
        <v>#DIV/0!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I1" sqref="I$1:I$1048576"/>
    </sheetView>
  </sheetViews>
  <sheetFormatPr defaultColWidth="9" defaultRowHeight="13.5" outlineLevelRow="4"/>
  <cols>
    <col min="1" max="1" width="9.5" customWidth="1"/>
    <col min="6" max="6" width="9.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0">
      <c r="A2">
        <v>20180125</v>
      </c>
      <c r="B2">
        <v>400</v>
      </c>
      <c r="C2">
        <v>10.46</v>
      </c>
      <c r="D2">
        <v>5</v>
      </c>
      <c r="E2">
        <v>4189</v>
      </c>
      <c r="F2">
        <v>20180126</v>
      </c>
      <c r="G2">
        <v>10.33</v>
      </c>
      <c r="H2" t="s">
        <v>164</v>
      </c>
      <c r="I2">
        <v>4122.87</v>
      </c>
      <c r="J2">
        <f>I2-E2</f>
        <v>-66.1300000000001</v>
      </c>
    </row>
    <row r="3" spans="1:12">
      <c r="A3">
        <v>20180523</v>
      </c>
      <c r="J3">
        <v>12</v>
      </c>
      <c r="L3" t="s">
        <v>83</v>
      </c>
    </row>
    <row r="4" spans="6:12">
      <c r="F4">
        <v>20180604</v>
      </c>
      <c r="G4">
        <v>7.47</v>
      </c>
      <c r="H4" t="s">
        <v>165</v>
      </c>
      <c r="I4">
        <v>2233.76</v>
      </c>
      <c r="J4">
        <f>I4-E4</f>
        <v>2233.76</v>
      </c>
      <c r="L4" t="s">
        <v>166</v>
      </c>
    </row>
    <row r="5" spans="1:10">
      <c r="A5">
        <v>20180605</v>
      </c>
      <c r="B5">
        <v>600</v>
      </c>
      <c r="C5">
        <v>7.38</v>
      </c>
      <c r="D5">
        <v>5</v>
      </c>
      <c r="E5">
        <v>4433</v>
      </c>
      <c r="F5">
        <v>20180607</v>
      </c>
      <c r="G5">
        <v>7.24</v>
      </c>
      <c r="H5" t="s">
        <v>167</v>
      </c>
      <c r="I5">
        <v>4334.66</v>
      </c>
      <c r="J5">
        <v>13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招商</vt:lpstr>
      <vt:lpstr>美年健康</vt:lpstr>
      <vt:lpstr>苏宁云商</vt:lpstr>
      <vt:lpstr>广深铁路</vt:lpstr>
      <vt:lpstr>科大讯飞</vt:lpstr>
      <vt:lpstr>海天味业</vt:lpstr>
      <vt:lpstr>永辉超市</vt:lpstr>
      <vt:lpstr>兆日科技</vt:lpstr>
      <vt:lpstr>华谊兄弟</vt:lpstr>
      <vt:lpstr>乐视</vt:lpstr>
      <vt:lpstr>360</vt:lpstr>
      <vt:lpstr>民生</vt:lpstr>
      <vt:lpstr>海康</vt:lpstr>
      <vt:lpstr>比亚迪</vt:lpstr>
      <vt:lpstr>五粮液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Mary张兜兜</cp:lastModifiedBy>
  <dcterms:created xsi:type="dcterms:W3CDTF">2006-09-16T00:00:00Z</dcterms:created>
  <dcterms:modified xsi:type="dcterms:W3CDTF">2020-07-19T03:43:26Z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