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招商" sheetId="1" r:id="rId1"/>
    <sheet name="美年健康" sheetId="3" r:id="rId2"/>
    <sheet name="苏宁云商" sheetId="5" r:id="rId3"/>
    <sheet name="广深铁路" sheetId="4" r:id="rId4"/>
    <sheet name="科大讯飞" sheetId="6" r:id="rId5"/>
    <sheet name="海天味业" sheetId="7" r:id="rId6"/>
    <sheet name="永辉超市" sheetId="8" r:id="rId7"/>
    <sheet name="Sheet1" sheetId="2" r:id="rId8"/>
  </sheets>
  <calcPr calcId="152511"/>
</workbook>
</file>

<file path=xl/calcChain.xml><?xml version="1.0" encoding="utf-8"?>
<calcChain xmlns="http://schemas.openxmlformats.org/spreadsheetml/2006/main">
  <c r="J2" i="7" l="1"/>
  <c r="J7" i="4" l="1"/>
  <c r="K7" i="4" s="1"/>
  <c r="K6" i="4" l="1"/>
  <c r="J5" i="4"/>
  <c r="K5" i="4" s="1"/>
  <c r="J6" i="4"/>
  <c r="K8" i="3" l="1"/>
  <c r="J3" i="4" l="1"/>
  <c r="J4" i="4"/>
  <c r="K5" i="5" l="1"/>
  <c r="K6" i="5"/>
  <c r="K7" i="5"/>
  <c r="J5" i="5"/>
  <c r="J6" i="5"/>
  <c r="J7" i="5"/>
  <c r="K9" i="3"/>
  <c r="J8" i="3"/>
  <c r="J9" i="3"/>
  <c r="J7" i="3" l="1"/>
  <c r="K7" i="3"/>
  <c r="K3" i="4" l="1"/>
  <c r="K4" i="4"/>
  <c r="K2" i="4" l="1"/>
  <c r="J2" i="4"/>
  <c r="K3" i="5" l="1"/>
  <c r="K4" i="5"/>
  <c r="J3" i="5"/>
  <c r="J4" i="5"/>
  <c r="J2" i="5"/>
  <c r="K2" i="5" s="1"/>
  <c r="K5" i="3" l="1"/>
  <c r="J5" i="3"/>
  <c r="J6" i="3"/>
  <c r="K6" i="3" s="1"/>
  <c r="K4" i="3" l="1"/>
  <c r="J4" i="3"/>
  <c r="J3" i="3"/>
  <c r="K3" i="3" l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2" i="3"/>
  <c r="J2" i="3"/>
  <c r="J30" i="1" l="1"/>
  <c r="J29" i="1"/>
  <c r="J31" i="1"/>
  <c r="J23" i="1" l="1"/>
  <c r="J24" i="1"/>
  <c r="J25" i="1"/>
  <c r="J26" i="1"/>
  <c r="J27" i="1"/>
  <c r="J28" i="1"/>
  <c r="J20" i="1" l="1"/>
  <c r="J21" i="1"/>
  <c r="J22" i="1"/>
  <c r="J19" i="1"/>
  <c r="J18" i="1" l="1"/>
  <c r="J17" i="1"/>
  <c r="J16" i="1" l="1"/>
  <c r="J15" i="1" l="1"/>
  <c r="J13" i="1" l="1"/>
  <c r="J14" i="1"/>
  <c r="J12" i="1" l="1"/>
  <c r="J2" i="1"/>
  <c r="J4" i="1" l="1"/>
  <c r="J5" i="1"/>
  <c r="J6" i="1"/>
  <c r="J7" i="1"/>
  <c r="J8" i="1"/>
  <c r="J9" i="1"/>
  <c r="J10" i="1"/>
  <c r="J11" i="1"/>
  <c r="J3" i="1"/>
</calcChain>
</file>

<file path=xl/sharedStrings.xml><?xml version="1.0" encoding="utf-8"?>
<sst xmlns="http://schemas.openxmlformats.org/spreadsheetml/2006/main" count="174" uniqueCount="80">
  <si>
    <t>股票数量</t>
    <phoneticPr fontId="1" type="noConversion"/>
  </si>
  <si>
    <t>价格</t>
    <phoneticPr fontId="1" type="noConversion"/>
  </si>
  <si>
    <t>购买总价格</t>
    <phoneticPr fontId="1" type="noConversion"/>
  </si>
  <si>
    <t>卖出价格</t>
    <phoneticPr fontId="1" type="noConversion"/>
  </si>
  <si>
    <t>卖出总价格</t>
    <phoneticPr fontId="1" type="noConversion"/>
  </si>
  <si>
    <t>卖出手续费</t>
    <phoneticPr fontId="1" type="noConversion"/>
  </si>
  <si>
    <t>买入手续费</t>
    <phoneticPr fontId="1" type="noConversion"/>
  </si>
  <si>
    <t>5.59+0.14</t>
  </si>
  <si>
    <t>5+0.05</t>
    <phoneticPr fontId="1" type="noConversion"/>
  </si>
  <si>
    <t>5+2.38+0.05</t>
  </si>
  <si>
    <t>收益</t>
    <phoneticPr fontId="1" type="noConversion"/>
  </si>
  <si>
    <t>卖出时间</t>
    <phoneticPr fontId="1" type="noConversion"/>
  </si>
  <si>
    <t>买入时间</t>
    <phoneticPr fontId="1" type="noConversion"/>
  </si>
  <si>
    <t>5+2.36+0.05</t>
    <phoneticPr fontId="1" type="noConversion"/>
  </si>
  <si>
    <t>5+2.41+0.05</t>
    <phoneticPr fontId="1" type="noConversion"/>
  </si>
  <si>
    <t>5+2.42+0.05</t>
    <phoneticPr fontId="1" type="noConversion"/>
  </si>
  <si>
    <t>5+2.32+0.05</t>
  </si>
  <si>
    <t>手续费0说明跟以前的股票一起卖掉的,手续费记录在以前的股票上了</t>
    <phoneticPr fontId="1" type="noConversion"/>
  </si>
  <si>
    <t>5+0.1</t>
    <phoneticPr fontId="1" type="noConversion"/>
  </si>
  <si>
    <t>5+2.42+0.05</t>
    <phoneticPr fontId="1" type="noConversion"/>
  </si>
  <si>
    <t>5.66+7.07+0.14</t>
    <phoneticPr fontId="1" type="noConversion"/>
  </si>
  <si>
    <t>5+4.78+0.10</t>
    <phoneticPr fontId="1" type="noConversion"/>
  </si>
  <si>
    <t>5+4.94+0.1</t>
    <phoneticPr fontId="1" type="noConversion"/>
  </si>
  <si>
    <t>5+2.5+0.05</t>
    <phoneticPr fontId="1" type="noConversion"/>
  </si>
  <si>
    <t>5+2.48+0.05</t>
    <phoneticPr fontId="1" type="noConversion"/>
  </si>
  <si>
    <t>5+2.49+0.05</t>
    <phoneticPr fontId="1" type="noConversion"/>
  </si>
  <si>
    <t>5+5.07+0.1</t>
    <phoneticPr fontId="1" type="noConversion"/>
  </si>
  <si>
    <t>5+2.49+0.05</t>
    <phoneticPr fontId="1" type="noConversion"/>
  </si>
  <si>
    <t>5+0.1</t>
    <phoneticPr fontId="1" type="noConversion"/>
  </si>
  <si>
    <t>5+5.04+0.1</t>
    <phoneticPr fontId="1" type="noConversion"/>
  </si>
  <si>
    <t>5+5.11+0.1</t>
    <phoneticPr fontId="1" type="noConversion"/>
  </si>
  <si>
    <t>5+5.18+0.1</t>
    <phoneticPr fontId="1" type="noConversion"/>
  </si>
  <si>
    <t>5+5.15+0.1</t>
    <phoneticPr fontId="1" type="noConversion"/>
  </si>
  <si>
    <t>5+2.59+0.05</t>
    <phoneticPr fontId="1" type="noConversion"/>
  </si>
  <si>
    <t>5+2.62+0.05</t>
    <phoneticPr fontId="1" type="noConversion"/>
  </si>
  <si>
    <t>5+2.64+0.05</t>
    <phoneticPr fontId="1" type="noConversion"/>
  </si>
  <si>
    <t>分别两天卖掉的</t>
    <phoneticPr fontId="1" type="noConversion"/>
  </si>
  <si>
    <t>5+2.66+0.05</t>
    <phoneticPr fontId="1" type="noConversion"/>
  </si>
  <si>
    <t>6+7.49+0.15</t>
    <phoneticPr fontId="1" type="noConversion"/>
  </si>
  <si>
    <t>一次割肉卖掉300股</t>
    <phoneticPr fontId="1" type="noConversion"/>
  </si>
  <si>
    <t>时间</t>
    <phoneticPr fontId="1" type="noConversion"/>
  </si>
  <si>
    <t>平台</t>
    <phoneticPr fontId="1" type="noConversion"/>
  </si>
  <si>
    <t>金额</t>
    <phoneticPr fontId="1" type="noConversion"/>
  </si>
  <si>
    <t>其他优惠</t>
    <phoneticPr fontId="1" type="noConversion"/>
  </si>
  <si>
    <t>新手返8元</t>
    <phoneticPr fontId="1" type="noConversion"/>
  </si>
  <si>
    <t>利率%</t>
    <phoneticPr fontId="1" type="noConversion"/>
  </si>
  <si>
    <t>加息%</t>
    <phoneticPr fontId="1" type="noConversion"/>
  </si>
  <si>
    <t>周期(天)</t>
    <phoneticPr fontId="1" type="noConversion"/>
  </si>
  <si>
    <t>财富</t>
    <phoneticPr fontId="1" type="noConversion"/>
  </si>
  <si>
    <t>到期时间</t>
    <phoneticPr fontId="1" type="noConversion"/>
  </si>
  <si>
    <t>20171101左右</t>
    <phoneticPr fontId="1" type="noConversion"/>
  </si>
  <si>
    <t>编号</t>
    <phoneticPr fontId="1" type="noConversion"/>
  </si>
  <si>
    <t>预计收益</t>
    <phoneticPr fontId="1" type="noConversion"/>
  </si>
  <si>
    <t>一共投资</t>
    <phoneticPr fontId="1" type="noConversion"/>
  </si>
  <si>
    <t>235,半年</t>
    <phoneticPr fontId="1" type="noConversion"/>
  </si>
  <si>
    <t>5.89+7.37</t>
    <phoneticPr fontId="1" type="noConversion"/>
  </si>
  <si>
    <t>比例</t>
    <phoneticPr fontId="1" type="noConversion"/>
  </si>
  <si>
    <t>比例</t>
    <phoneticPr fontId="1" type="noConversion"/>
  </si>
  <si>
    <t>5.91+7.39</t>
    <phoneticPr fontId="1" type="noConversion"/>
  </si>
  <si>
    <t>5.99+7.5</t>
    <phoneticPr fontId="1" type="noConversion"/>
  </si>
  <si>
    <t xml:space="preserve"> 截至到2017-10-18,两年了还赔264</t>
  </si>
  <si>
    <t>5.97+7.46</t>
    <phoneticPr fontId="1" type="noConversion"/>
  </si>
  <si>
    <t>5+4.22</t>
    <phoneticPr fontId="1" type="noConversion"/>
  </si>
  <si>
    <t>5.92+7.4</t>
    <phoneticPr fontId="1" type="noConversion"/>
  </si>
  <si>
    <t>软件中盈利</t>
    <phoneticPr fontId="1" type="noConversion"/>
  </si>
  <si>
    <t>5+4.17</t>
    <phoneticPr fontId="1" type="noConversion"/>
  </si>
  <si>
    <t>5+5.71</t>
    <phoneticPr fontId="1" type="noConversion"/>
  </si>
  <si>
    <t>7.89+9.86</t>
    <phoneticPr fontId="1" type="noConversion"/>
  </si>
  <si>
    <t>5+4.96</t>
    <phoneticPr fontId="1" type="noConversion"/>
  </si>
  <si>
    <t>6.17+7.71</t>
    <phoneticPr fontId="1" type="noConversion"/>
  </si>
  <si>
    <t>该股票同一天一起卖了,因此该记录没有内容</t>
    <phoneticPr fontId="1" type="noConversion"/>
  </si>
  <si>
    <t>5+2.08</t>
    <phoneticPr fontId="1" type="noConversion"/>
  </si>
  <si>
    <t>5+5.94</t>
    <phoneticPr fontId="1" type="noConversion"/>
  </si>
  <si>
    <t>5+1.89</t>
    <phoneticPr fontId="1" type="noConversion"/>
  </si>
  <si>
    <t>5+4.99</t>
    <phoneticPr fontId="1" type="noConversion"/>
  </si>
  <si>
    <t>5+5.11</t>
    <phoneticPr fontId="1" type="noConversion"/>
  </si>
  <si>
    <t>5+0.06</t>
    <phoneticPr fontId="1" type="noConversion"/>
  </si>
  <si>
    <t>5+5.16</t>
    <phoneticPr fontId="1" type="noConversion"/>
  </si>
  <si>
    <t>5+5.12+0.1</t>
    <phoneticPr fontId="1" type="noConversion"/>
  </si>
  <si>
    <t>5+0.04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</si>
</sst>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2" fillId="2" borderId="0" xfId="1" applyAlignment="1"/>
    <xf numFmtId="176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selection sqref="A1:K1"/>
    </sheetView>
  </sheetViews>
  <sheetFormatPr defaultRowHeight="13.5" x14ac:dyDescent="0.15"/>
  <cols>
    <col min="1" max="1" width="26.875" style="1" customWidth="1"/>
    <col min="6" max="6" width="10.5" bestFit="1" customWidth="1"/>
    <col min="8" max="8" width="16.125" bestFit="1" customWidth="1"/>
    <col min="11" max="11" width="18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5" x14ac:dyDescent="0.15">
      <c r="A2" s="2">
        <v>20170626</v>
      </c>
      <c r="B2">
        <v>100</v>
      </c>
      <c r="C2">
        <v>23.68</v>
      </c>
      <c r="D2" t="s">
        <v>8</v>
      </c>
      <c r="E2">
        <v>2373.0500000000002</v>
      </c>
      <c r="F2" s="2">
        <v>20170711</v>
      </c>
      <c r="G2">
        <v>24.16</v>
      </c>
      <c r="H2" t="s">
        <v>19</v>
      </c>
      <c r="I2">
        <v>2408.5300000000002</v>
      </c>
      <c r="J2">
        <f>I2-E2</f>
        <v>35.480000000000018</v>
      </c>
      <c r="K2">
        <f>J2/E2</f>
        <v>1.4951223109500438E-2</v>
      </c>
    </row>
    <row r="3" spans="1:15" x14ac:dyDescent="0.15">
      <c r="A3" s="2">
        <v>20170627</v>
      </c>
      <c r="B3">
        <v>100</v>
      </c>
      <c r="C3">
        <v>22.94</v>
      </c>
      <c r="D3" t="s">
        <v>8</v>
      </c>
      <c r="E3">
        <v>2299.0500000000002</v>
      </c>
      <c r="F3" s="2">
        <v>20170627</v>
      </c>
      <c r="G3">
        <v>23.21</v>
      </c>
      <c r="H3" t="s">
        <v>16</v>
      </c>
      <c r="I3">
        <v>2313.63</v>
      </c>
      <c r="J3">
        <f>I3-E3</f>
        <v>14.579999999999927</v>
      </c>
      <c r="K3">
        <f t="shared" ref="K3:K31" si="0">J3/E3</f>
        <v>6.341749853200203E-3</v>
      </c>
      <c r="O3" t="s">
        <v>17</v>
      </c>
    </row>
    <row r="4" spans="1:15" x14ac:dyDescent="0.15">
      <c r="A4" s="2">
        <v>20170628</v>
      </c>
      <c r="B4">
        <v>100</v>
      </c>
      <c r="C4">
        <v>24.12</v>
      </c>
      <c r="D4" t="s">
        <v>8</v>
      </c>
      <c r="E4">
        <v>2417.0500000000002</v>
      </c>
      <c r="F4" s="2">
        <v>20170629</v>
      </c>
      <c r="G4">
        <v>24.21</v>
      </c>
      <c r="H4" t="s">
        <v>15</v>
      </c>
      <c r="I4">
        <v>2413.5100000000002</v>
      </c>
      <c r="J4">
        <f t="shared" ref="J4:J30" si="1">I4-E4</f>
        <v>-3.5399999999999636</v>
      </c>
      <c r="K4">
        <f t="shared" si="0"/>
        <v>-1.4645952710949147E-3</v>
      </c>
    </row>
    <row r="5" spans="1:15" x14ac:dyDescent="0.15">
      <c r="A5" s="2">
        <v>20170629</v>
      </c>
      <c r="B5">
        <v>100</v>
      </c>
      <c r="C5">
        <v>23.91</v>
      </c>
      <c r="D5" t="s">
        <v>8</v>
      </c>
      <c r="E5">
        <v>2396.0500000000002</v>
      </c>
      <c r="F5" s="2">
        <v>20170629</v>
      </c>
      <c r="G5">
        <v>24.21</v>
      </c>
      <c r="H5" t="s">
        <v>15</v>
      </c>
      <c r="I5">
        <v>2413.5100000000002</v>
      </c>
      <c r="J5">
        <f t="shared" si="1"/>
        <v>17.460000000000036</v>
      </c>
      <c r="K5">
        <f t="shared" si="0"/>
        <v>7.2869931762692911E-3</v>
      </c>
    </row>
    <row r="6" spans="1:15" x14ac:dyDescent="0.15">
      <c r="A6" s="2">
        <v>20170630</v>
      </c>
      <c r="B6">
        <v>100</v>
      </c>
      <c r="C6">
        <v>23.81</v>
      </c>
      <c r="D6" t="s">
        <v>8</v>
      </c>
      <c r="E6">
        <v>2386.0500000000002</v>
      </c>
      <c r="F6" s="2">
        <v>20170630</v>
      </c>
      <c r="G6">
        <v>24.11</v>
      </c>
      <c r="H6" t="s">
        <v>14</v>
      </c>
      <c r="I6">
        <v>2403.54</v>
      </c>
      <c r="J6">
        <f t="shared" si="1"/>
        <v>17.489999999999782</v>
      </c>
      <c r="K6">
        <f t="shared" si="0"/>
        <v>7.3301062425346411E-3</v>
      </c>
    </row>
    <row r="7" spans="1:15" x14ac:dyDescent="0.15">
      <c r="A7" s="2">
        <v>20170703</v>
      </c>
      <c r="B7">
        <v>100</v>
      </c>
      <c r="C7">
        <v>23.51</v>
      </c>
      <c r="D7" t="s">
        <v>8</v>
      </c>
      <c r="E7">
        <v>2356.0500000000002</v>
      </c>
      <c r="F7" s="2">
        <v>20170705</v>
      </c>
      <c r="G7">
        <v>23.61</v>
      </c>
      <c r="H7" t="s">
        <v>13</v>
      </c>
      <c r="I7">
        <v>2353.59</v>
      </c>
      <c r="J7">
        <f t="shared" si="1"/>
        <v>-2.4600000000000364</v>
      </c>
      <c r="K7">
        <f t="shared" si="0"/>
        <v>-1.0441204558477265E-3</v>
      </c>
    </row>
    <row r="8" spans="1:15" x14ac:dyDescent="0.15">
      <c r="A8" s="2">
        <v>20170706</v>
      </c>
      <c r="B8">
        <v>100</v>
      </c>
      <c r="C8">
        <v>23.41</v>
      </c>
      <c r="D8" t="s">
        <v>8</v>
      </c>
      <c r="E8">
        <v>2346.0500000000002</v>
      </c>
      <c r="F8" s="2">
        <v>20170706</v>
      </c>
      <c r="G8">
        <v>23.83</v>
      </c>
      <c r="H8" t="s">
        <v>9</v>
      </c>
      <c r="I8">
        <v>2375.5700000000002</v>
      </c>
      <c r="J8">
        <f t="shared" si="1"/>
        <v>29.519999999999982</v>
      </c>
      <c r="K8">
        <f t="shared" si="0"/>
        <v>1.2582852027876635E-2</v>
      </c>
    </row>
    <row r="9" spans="1:15" x14ac:dyDescent="0.15">
      <c r="A9" s="2">
        <v>20170707</v>
      </c>
      <c r="B9">
        <v>100</v>
      </c>
      <c r="C9">
        <v>23.76</v>
      </c>
      <c r="D9" t="s">
        <v>8</v>
      </c>
      <c r="E9">
        <v>2381.0500000000002</v>
      </c>
      <c r="F9" s="2">
        <v>20170711</v>
      </c>
      <c r="G9">
        <v>23.92</v>
      </c>
      <c r="H9" t="s">
        <v>21</v>
      </c>
      <c r="I9">
        <v>4774.12</v>
      </c>
      <c r="J9">
        <f t="shared" si="1"/>
        <v>2393.0699999999997</v>
      </c>
      <c r="K9">
        <f t="shared" si="0"/>
        <v>1.0050481930240858</v>
      </c>
    </row>
    <row r="10" spans="1:15" x14ac:dyDescent="0.15">
      <c r="A10" s="2">
        <v>20170707</v>
      </c>
      <c r="B10">
        <v>100</v>
      </c>
      <c r="C10">
        <v>23.51</v>
      </c>
      <c r="D10" t="s">
        <v>8</v>
      </c>
      <c r="E10">
        <v>2356.0500000000002</v>
      </c>
      <c r="F10" s="2">
        <v>20170711</v>
      </c>
      <c r="G10">
        <v>23.92</v>
      </c>
      <c r="H10">
        <v>0</v>
      </c>
      <c r="I10">
        <v>0</v>
      </c>
      <c r="J10">
        <f t="shared" si="1"/>
        <v>-2356.0500000000002</v>
      </c>
      <c r="K10">
        <f t="shared" si="0"/>
        <v>-1</v>
      </c>
    </row>
    <row r="11" spans="1:15" x14ac:dyDescent="0.15">
      <c r="A11" s="2">
        <v>20170710</v>
      </c>
      <c r="B11">
        <v>300</v>
      </c>
      <c r="C11">
        <v>23.29</v>
      </c>
      <c r="D11" t="s">
        <v>7</v>
      </c>
      <c r="E11">
        <v>6992.73</v>
      </c>
      <c r="F11" s="2">
        <v>20170711</v>
      </c>
      <c r="G11">
        <v>23.58</v>
      </c>
      <c r="H11" t="s">
        <v>20</v>
      </c>
      <c r="I11">
        <v>7061.13</v>
      </c>
      <c r="J11">
        <f t="shared" si="1"/>
        <v>68.400000000000546</v>
      </c>
      <c r="K11">
        <f t="shared" si="0"/>
        <v>9.78158744867892E-3</v>
      </c>
    </row>
    <row r="12" spans="1:15" x14ac:dyDescent="0.15">
      <c r="A12" s="2">
        <v>20170711</v>
      </c>
      <c r="B12">
        <v>100</v>
      </c>
      <c r="C12">
        <v>23.72</v>
      </c>
      <c r="D12" t="s">
        <v>8</v>
      </c>
      <c r="E12">
        <v>2377.0500000000002</v>
      </c>
      <c r="F12" s="2">
        <v>20170717</v>
      </c>
      <c r="G12">
        <v>24.91</v>
      </c>
      <c r="H12" t="s">
        <v>25</v>
      </c>
      <c r="I12">
        <v>2483.46</v>
      </c>
      <c r="J12">
        <f t="shared" si="1"/>
        <v>106.40999999999985</v>
      </c>
      <c r="K12">
        <f t="shared" si="0"/>
        <v>4.4765570770492771E-2</v>
      </c>
    </row>
    <row r="13" spans="1:15" x14ac:dyDescent="0.15">
      <c r="A13" s="2">
        <v>20170711</v>
      </c>
      <c r="B13">
        <v>200</v>
      </c>
      <c r="C13">
        <v>24.06</v>
      </c>
      <c r="D13" t="s">
        <v>18</v>
      </c>
      <c r="E13">
        <v>4817.1000000000004</v>
      </c>
      <c r="F13" s="2">
        <v>20170712</v>
      </c>
      <c r="G13">
        <v>24.69</v>
      </c>
      <c r="H13" t="s">
        <v>22</v>
      </c>
      <c r="I13">
        <v>4927.96</v>
      </c>
      <c r="J13">
        <f t="shared" si="1"/>
        <v>110.85999999999967</v>
      </c>
      <c r="K13">
        <f t="shared" si="0"/>
        <v>2.3013846505158635E-2</v>
      </c>
    </row>
    <row r="14" spans="1:15" x14ac:dyDescent="0.15">
      <c r="A14" s="2">
        <v>20170712</v>
      </c>
      <c r="B14">
        <v>100</v>
      </c>
      <c r="C14">
        <v>24.24</v>
      </c>
      <c r="D14" t="s">
        <v>8</v>
      </c>
      <c r="E14">
        <v>2429.0500000000002</v>
      </c>
      <c r="F14" s="2">
        <v>20170713</v>
      </c>
      <c r="G14">
        <v>24.95</v>
      </c>
      <c r="H14" t="s">
        <v>23</v>
      </c>
      <c r="I14">
        <v>2487.4499999999998</v>
      </c>
      <c r="J14">
        <f t="shared" si="1"/>
        <v>58.399999999999636</v>
      </c>
      <c r="K14">
        <f t="shared" si="0"/>
        <v>2.4042321072023892E-2</v>
      </c>
    </row>
    <row r="15" spans="1:15" x14ac:dyDescent="0.15">
      <c r="A15" s="2">
        <v>20170713</v>
      </c>
      <c r="B15">
        <v>100</v>
      </c>
      <c r="C15">
        <v>24.67</v>
      </c>
      <c r="D15" t="s">
        <v>8</v>
      </c>
      <c r="E15">
        <v>2427.0500000000002</v>
      </c>
      <c r="F15" s="2">
        <v>20170713</v>
      </c>
      <c r="G15">
        <v>24.95</v>
      </c>
      <c r="H15" t="s">
        <v>23</v>
      </c>
      <c r="I15">
        <v>2487.4499999999998</v>
      </c>
      <c r="J15">
        <f t="shared" si="1"/>
        <v>60.399999999999636</v>
      </c>
      <c r="K15">
        <f t="shared" si="0"/>
        <v>2.4886178694299512E-2</v>
      </c>
    </row>
    <row r="16" spans="1:15" x14ac:dyDescent="0.15">
      <c r="A16" s="2">
        <v>20170714</v>
      </c>
      <c r="B16">
        <v>100</v>
      </c>
      <c r="C16">
        <v>25.08</v>
      </c>
      <c r="D16" t="s">
        <v>8</v>
      </c>
      <c r="E16">
        <v>2513.0500000000002</v>
      </c>
      <c r="F16" s="2">
        <v>20170714</v>
      </c>
      <c r="G16">
        <v>24.83</v>
      </c>
      <c r="H16" t="s">
        <v>24</v>
      </c>
      <c r="I16">
        <v>2475.4699999999998</v>
      </c>
      <c r="J16">
        <f t="shared" si="1"/>
        <v>-37.580000000000382</v>
      </c>
      <c r="K16">
        <f t="shared" si="0"/>
        <v>-1.495394043095059E-2</v>
      </c>
    </row>
    <row r="17" spans="1:12" x14ac:dyDescent="0.15">
      <c r="A17" s="2">
        <v>20170717</v>
      </c>
      <c r="B17">
        <v>200</v>
      </c>
      <c r="C17">
        <v>25.02</v>
      </c>
      <c r="D17" t="s">
        <v>18</v>
      </c>
      <c r="E17">
        <v>5009.1000000000004</v>
      </c>
      <c r="F17" s="2">
        <v>20170719</v>
      </c>
      <c r="G17">
        <v>25.35</v>
      </c>
      <c r="H17" t="s">
        <v>26</v>
      </c>
      <c r="I17">
        <v>5059.83</v>
      </c>
      <c r="J17">
        <f t="shared" si="1"/>
        <v>50.729999999999563</v>
      </c>
      <c r="K17">
        <f t="shared" si="0"/>
        <v>1.0127567826555581E-2</v>
      </c>
    </row>
    <row r="18" spans="1:12" x14ac:dyDescent="0.15">
      <c r="A18" s="2">
        <v>20170718</v>
      </c>
      <c r="B18">
        <v>100</v>
      </c>
      <c r="C18">
        <v>24.25</v>
      </c>
      <c r="D18" t="s">
        <v>8</v>
      </c>
      <c r="E18">
        <v>2430.0500000000002</v>
      </c>
      <c r="F18" s="2">
        <v>20170719</v>
      </c>
      <c r="G18">
        <v>24.85</v>
      </c>
      <c r="H18" t="s">
        <v>27</v>
      </c>
      <c r="I18">
        <v>2477.46</v>
      </c>
      <c r="J18">
        <f t="shared" si="1"/>
        <v>47.409999999999854</v>
      </c>
      <c r="K18">
        <f t="shared" si="0"/>
        <v>1.9509886627847101E-2</v>
      </c>
    </row>
    <row r="19" spans="1:12" x14ac:dyDescent="0.15">
      <c r="A19" s="2">
        <v>20170720</v>
      </c>
      <c r="B19">
        <v>200</v>
      </c>
      <c r="C19">
        <v>25.12</v>
      </c>
      <c r="D19" t="s">
        <v>28</v>
      </c>
      <c r="E19">
        <v>5029.1000000000004</v>
      </c>
      <c r="F19" s="2">
        <v>20170724</v>
      </c>
      <c r="G19">
        <v>25.54</v>
      </c>
      <c r="H19" t="s">
        <v>30</v>
      </c>
      <c r="I19">
        <v>5097.79</v>
      </c>
      <c r="J19">
        <f t="shared" si="1"/>
        <v>68.6899999999996</v>
      </c>
      <c r="K19">
        <f t="shared" si="0"/>
        <v>1.3658507486428903E-2</v>
      </c>
    </row>
    <row r="20" spans="1:12" x14ac:dyDescent="0.15">
      <c r="A20" s="2">
        <v>20170720</v>
      </c>
      <c r="B20">
        <v>100</v>
      </c>
      <c r="C20">
        <v>24.9</v>
      </c>
      <c r="D20" t="s">
        <v>8</v>
      </c>
      <c r="E20">
        <v>2495.0500000000002</v>
      </c>
      <c r="F20" s="2">
        <v>20170727</v>
      </c>
      <c r="G20">
        <v>25.76</v>
      </c>
      <c r="H20" t="s">
        <v>32</v>
      </c>
      <c r="I20">
        <v>5141.75</v>
      </c>
      <c r="J20">
        <f t="shared" si="1"/>
        <v>2646.7</v>
      </c>
      <c r="K20">
        <f t="shared" si="0"/>
        <v>1.0607803450832647</v>
      </c>
    </row>
    <row r="21" spans="1:12" x14ac:dyDescent="0.15">
      <c r="A21" s="2">
        <v>20170721</v>
      </c>
      <c r="B21">
        <v>100</v>
      </c>
      <c r="C21">
        <v>24.71</v>
      </c>
      <c r="D21" t="s">
        <v>8</v>
      </c>
      <c r="E21">
        <v>2476.0500000000002</v>
      </c>
      <c r="F21" s="2">
        <v>20170727</v>
      </c>
      <c r="G21">
        <v>25.76</v>
      </c>
      <c r="H21">
        <v>0</v>
      </c>
      <c r="I21">
        <v>0</v>
      </c>
      <c r="J21">
        <f t="shared" si="1"/>
        <v>-2476.0500000000002</v>
      </c>
      <c r="K21">
        <f t="shared" si="0"/>
        <v>-1</v>
      </c>
    </row>
    <row r="22" spans="1:12" x14ac:dyDescent="0.15">
      <c r="A22" s="2">
        <v>20170724</v>
      </c>
      <c r="B22">
        <v>200</v>
      </c>
      <c r="C22">
        <v>24.89</v>
      </c>
      <c r="D22" t="s">
        <v>18</v>
      </c>
      <c r="E22">
        <v>4983.1000000000004</v>
      </c>
      <c r="F22" s="2">
        <v>20170724</v>
      </c>
      <c r="G22">
        <v>25.2</v>
      </c>
      <c r="H22" t="s">
        <v>29</v>
      </c>
      <c r="I22">
        <v>5029.8599999999997</v>
      </c>
      <c r="J22">
        <f t="shared" si="1"/>
        <v>46.759999999999309</v>
      </c>
      <c r="K22">
        <f t="shared" si="0"/>
        <v>9.3837169633359373E-3</v>
      </c>
    </row>
    <row r="23" spans="1:12" x14ac:dyDescent="0.15">
      <c r="A23">
        <v>20170725</v>
      </c>
      <c r="B23">
        <v>100</v>
      </c>
      <c r="C23">
        <v>25.8</v>
      </c>
      <c r="D23" t="s">
        <v>18</v>
      </c>
      <c r="E23">
        <v>5165.1000000000004</v>
      </c>
      <c r="F23">
        <v>20170802</v>
      </c>
      <c r="G23">
        <v>26.44</v>
      </c>
      <c r="H23" t="s">
        <v>35</v>
      </c>
      <c r="I23">
        <v>2636.31</v>
      </c>
      <c r="J23">
        <f t="shared" ref="J23" si="2">I23-E23</f>
        <v>-2528.7900000000004</v>
      </c>
      <c r="K23">
        <f t="shared" si="0"/>
        <v>-0.48959168263925196</v>
      </c>
    </row>
    <row r="24" spans="1:12" x14ac:dyDescent="0.15">
      <c r="A24">
        <v>20170725</v>
      </c>
      <c r="B24">
        <v>100</v>
      </c>
      <c r="C24">
        <v>25.8</v>
      </c>
      <c r="D24">
        <v>0</v>
      </c>
      <c r="E24">
        <v>0</v>
      </c>
      <c r="F24">
        <v>20170803</v>
      </c>
      <c r="G24">
        <v>26.61</v>
      </c>
      <c r="H24" t="s">
        <v>37</v>
      </c>
      <c r="I24">
        <v>2653.29</v>
      </c>
      <c r="J24">
        <f t="shared" si="1"/>
        <v>2653.29</v>
      </c>
      <c r="K24" t="e">
        <f t="shared" si="0"/>
        <v>#DIV/0!</v>
      </c>
      <c r="L24" t="s">
        <v>36</v>
      </c>
    </row>
    <row r="25" spans="1:12" x14ac:dyDescent="0.15">
      <c r="A25" s="2">
        <v>20170726</v>
      </c>
      <c r="B25">
        <v>200</v>
      </c>
      <c r="C25">
        <v>25.54</v>
      </c>
      <c r="D25" t="s">
        <v>18</v>
      </c>
      <c r="E25">
        <v>5113.1000000000004</v>
      </c>
      <c r="F25" s="2">
        <v>20170726</v>
      </c>
      <c r="G25">
        <v>25.89</v>
      </c>
      <c r="H25" t="s">
        <v>31</v>
      </c>
      <c r="I25">
        <v>5167.72</v>
      </c>
      <c r="J25">
        <f t="shared" si="1"/>
        <v>54.619999999999891</v>
      </c>
      <c r="K25">
        <f t="shared" si="0"/>
        <v>1.06823649058301E-2</v>
      </c>
    </row>
    <row r="26" spans="1:12" x14ac:dyDescent="0.15">
      <c r="A26">
        <v>20170731</v>
      </c>
      <c r="B26">
        <v>200</v>
      </c>
      <c r="C26">
        <v>25.46</v>
      </c>
      <c r="D26" t="s">
        <v>18</v>
      </c>
      <c r="E26">
        <v>5097.1000000000004</v>
      </c>
      <c r="F26">
        <v>20170731</v>
      </c>
      <c r="G26">
        <v>25.76</v>
      </c>
      <c r="H26" t="s">
        <v>32</v>
      </c>
      <c r="I26">
        <v>5141.75</v>
      </c>
      <c r="J26">
        <f t="shared" si="1"/>
        <v>44.649999999999636</v>
      </c>
      <c r="K26">
        <f t="shared" si="0"/>
        <v>8.7598830707656568E-3</v>
      </c>
    </row>
    <row r="27" spans="1:12" x14ac:dyDescent="0.15">
      <c r="A27">
        <v>20170801</v>
      </c>
      <c r="B27">
        <v>100</v>
      </c>
      <c r="C27">
        <v>25.4</v>
      </c>
      <c r="D27" t="s">
        <v>8</v>
      </c>
      <c r="E27">
        <v>2545.0500000000002</v>
      </c>
      <c r="F27">
        <v>20170801</v>
      </c>
      <c r="G27">
        <v>25.89</v>
      </c>
      <c r="H27" t="s">
        <v>33</v>
      </c>
      <c r="I27">
        <v>2581.36</v>
      </c>
      <c r="J27">
        <f t="shared" si="1"/>
        <v>36.309999999999945</v>
      </c>
      <c r="K27">
        <f t="shared" si="0"/>
        <v>1.4266910276811828E-2</v>
      </c>
    </row>
    <row r="28" spans="1:12" x14ac:dyDescent="0.15">
      <c r="A28">
        <v>20170801</v>
      </c>
      <c r="B28">
        <v>100</v>
      </c>
      <c r="C28">
        <v>25.78</v>
      </c>
      <c r="D28" t="s">
        <v>8</v>
      </c>
      <c r="E28">
        <v>2583.0500000000002</v>
      </c>
      <c r="F28">
        <v>20170801</v>
      </c>
      <c r="G28">
        <v>26.15</v>
      </c>
      <c r="H28" t="s">
        <v>34</v>
      </c>
      <c r="I28">
        <v>2607.33</v>
      </c>
      <c r="J28">
        <f t="shared" si="1"/>
        <v>24.279999999999745</v>
      </c>
      <c r="K28">
        <f t="shared" si="0"/>
        <v>9.3997406167127019E-3</v>
      </c>
    </row>
    <row r="29" spans="1:12" x14ac:dyDescent="0.15">
      <c r="A29">
        <v>20170803</v>
      </c>
      <c r="B29">
        <v>100</v>
      </c>
      <c r="C29">
        <v>26.41</v>
      </c>
      <c r="D29" t="s">
        <v>8</v>
      </c>
      <c r="E29">
        <v>2646.05</v>
      </c>
      <c r="F29">
        <v>20170811</v>
      </c>
      <c r="G29">
        <v>0</v>
      </c>
      <c r="H29">
        <v>0</v>
      </c>
      <c r="I29">
        <v>0</v>
      </c>
      <c r="J29">
        <f t="shared" si="1"/>
        <v>-2646.05</v>
      </c>
      <c r="K29">
        <f t="shared" si="0"/>
        <v>-1</v>
      </c>
    </row>
    <row r="30" spans="1:12" x14ac:dyDescent="0.15">
      <c r="A30">
        <v>20170804</v>
      </c>
      <c r="B30">
        <v>100</v>
      </c>
      <c r="C30">
        <v>25.95</v>
      </c>
      <c r="D30" t="s">
        <v>8</v>
      </c>
      <c r="E30">
        <v>2600.0500000000002</v>
      </c>
      <c r="F30">
        <v>20170811</v>
      </c>
      <c r="G30">
        <v>0</v>
      </c>
      <c r="H30">
        <v>0</v>
      </c>
      <c r="I30">
        <v>0</v>
      </c>
      <c r="J30">
        <f t="shared" si="1"/>
        <v>-2600.0500000000002</v>
      </c>
      <c r="K30">
        <f t="shared" si="0"/>
        <v>-1</v>
      </c>
    </row>
    <row r="31" spans="1:12" x14ac:dyDescent="0.15">
      <c r="A31">
        <v>20170810</v>
      </c>
      <c r="B31">
        <v>100</v>
      </c>
      <c r="C31">
        <v>25.44</v>
      </c>
      <c r="D31" t="s">
        <v>8</v>
      </c>
      <c r="E31">
        <v>2549.0500000000002</v>
      </c>
      <c r="F31">
        <v>20170811</v>
      </c>
      <c r="G31">
        <v>24.98</v>
      </c>
      <c r="H31" t="s">
        <v>38</v>
      </c>
      <c r="I31">
        <v>7480.36</v>
      </c>
      <c r="J31">
        <f>I31-E29</f>
        <v>4834.3099999999995</v>
      </c>
      <c r="K31">
        <f t="shared" si="0"/>
        <v>1.8965143877130692</v>
      </c>
      <c r="L31" t="s">
        <v>39</v>
      </c>
    </row>
    <row r="32" spans="1:12" x14ac:dyDescent="0.15">
      <c r="A32">
        <v>20171121</v>
      </c>
      <c r="B32">
        <v>100</v>
      </c>
      <c r="C32">
        <v>30.84</v>
      </c>
      <c r="D32" t="s">
        <v>76</v>
      </c>
      <c r="E32">
        <v>3089.06</v>
      </c>
    </row>
    <row r="33" spans="1:1" x14ac:dyDescent="0.15">
      <c r="A33"/>
    </row>
    <row r="34" spans="1:1" x14ac:dyDescent="0.15">
      <c r="A34"/>
    </row>
    <row r="35" spans="1:1" x14ac:dyDescent="0.15">
      <c r="A35"/>
    </row>
    <row r="36" spans="1:1" x14ac:dyDescent="0.15">
      <c r="A3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2" sqref="E2"/>
    </sheetView>
  </sheetViews>
  <sheetFormatPr defaultRowHeight="13.5" x14ac:dyDescent="0.15"/>
  <cols>
    <col min="1" max="1" width="10.5" bestFit="1" customWidth="1"/>
    <col min="6" max="6" width="10.5" bestFit="1" customWidth="1"/>
    <col min="8" max="9" width="11" bestFit="1" customWidth="1"/>
    <col min="10" max="10" width="7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</row>
    <row r="2" spans="1:11" x14ac:dyDescent="0.15">
      <c r="A2" s="2">
        <v>20171012</v>
      </c>
      <c r="B2">
        <v>400</v>
      </c>
      <c r="C2">
        <v>18.04</v>
      </c>
      <c r="D2">
        <v>5.77</v>
      </c>
      <c r="E2">
        <v>7221.77</v>
      </c>
      <c r="F2" s="2">
        <v>20171016</v>
      </c>
      <c r="G2">
        <v>18.420000000000002</v>
      </c>
      <c r="H2" t="s">
        <v>55</v>
      </c>
      <c r="I2">
        <v>7354.74</v>
      </c>
      <c r="J2">
        <f t="shared" ref="J2:J9" si="0">I2-E2</f>
        <v>132.96999999999935</v>
      </c>
      <c r="K2">
        <f t="shared" ref="K2:K9" si="1">J2/E2</f>
        <v>1.8412383667715717E-2</v>
      </c>
    </row>
    <row r="3" spans="1:11" x14ac:dyDescent="0.15">
      <c r="A3" s="2">
        <v>20171016</v>
      </c>
      <c r="B3">
        <v>400</v>
      </c>
      <c r="C3">
        <v>18.25</v>
      </c>
      <c r="D3">
        <v>5.84</v>
      </c>
      <c r="E3">
        <v>7305.84</v>
      </c>
      <c r="F3" s="2">
        <v>20171018</v>
      </c>
      <c r="G3">
        <v>18.47</v>
      </c>
      <c r="H3" t="s">
        <v>58</v>
      </c>
      <c r="I3">
        <v>7374.7</v>
      </c>
      <c r="J3">
        <f t="shared" si="0"/>
        <v>68.859999999999673</v>
      </c>
      <c r="K3">
        <f t="shared" si="1"/>
        <v>9.4253364431741826E-3</v>
      </c>
    </row>
    <row r="4" spans="1:11" x14ac:dyDescent="0.15">
      <c r="A4" s="2">
        <v>20171018</v>
      </c>
      <c r="B4">
        <v>400</v>
      </c>
      <c r="C4">
        <v>18.47</v>
      </c>
      <c r="D4">
        <v>5.91</v>
      </c>
      <c r="E4">
        <v>7393.91</v>
      </c>
      <c r="F4" s="2">
        <v>20171019</v>
      </c>
      <c r="G4">
        <v>18.73</v>
      </c>
      <c r="H4" t="s">
        <v>59</v>
      </c>
      <c r="I4">
        <v>7478.51</v>
      </c>
      <c r="J4">
        <f t="shared" si="0"/>
        <v>84.600000000000364</v>
      </c>
      <c r="K4">
        <f t="shared" si="1"/>
        <v>1.1441848764726696E-2</v>
      </c>
    </row>
    <row r="5" spans="1:11" x14ac:dyDescent="0.15">
      <c r="A5" s="2">
        <v>20171020</v>
      </c>
      <c r="B5">
        <v>400</v>
      </c>
      <c r="C5">
        <v>18.47</v>
      </c>
      <c r="D5">
        <v>5.91</v>
      </c>
      <c r="E5">
        <v>7393.91</v>
      </c>
      <c r="F5" s="2">
        <v>20171023</v>
      </c>
      <c r="G5">
        <v>18.649999999999999</v>
      </c>
      <c r="H5" t="s">
        <v>61</v>
      </c>
      <c r="I5">
        <v>7446.57</v>
      </c>
      <c r="J5">
        <f t="shared" si="0"/>
        <v>52.659999999999854</v>
      </c>
      <c r="K5">
        <f t="shared" si="1"/>
        <v>7.1220774935047701E-3</v>
      </c>
    </row>
    <row r="6" spans="1:11" x14ac:dyDescent="0.15">
      <c r="A6" s="2">
        <v>20171023</v>
      </c>
      <c r="B6">
        <v>400</v>
      </c>
      <c r="C6">
        <v>18.309999999999999</v>
      </c>
      <c r="D6">
        <v>5.86</v>
      </c>
      <c r="E6">
        <v>7329.86</v>
      </c>
      <c r="F6" s="2">
        <v>20171025</v>
      </c>
      <c r="G6">
        <v>18.489999999999998</v>
      </c>
      <c r="H6" t="s">
        <v>63</v>
      </c>
      <c r="I6">
        <v>7382.68</v>
      </c>
      <c r="J6">
        <f t="shared" si="0"/>
        <v>52.820000000000618</v>
      </c>
      <c r="K6">
        <f t="shared" si="1"/>
        <v>7.2061403628446681E-3</v>
      </c>
    </row>
    <row r="7" spans="1:11" x14ac:dyDescent="0.15">
      <c r="A7" s="2">
        <v>20171026</v>
      </c>
      <c r="B7">
        <v>400</v>
      </c>
      <c r="C7">
        <v>18.95</v>
      </c>
      <c r="D7">
        <v>6.06</v>
      </c>
      <c r="E7">
        <v>7586.06</v>
      </c>
      <c r="F7" s="2">
        <v>20171031</v>
      </c>
      <c r="G7">
        <v>19.27</v>
      </c>
      <c r="H7" t="s">
        <v>69</v>
      </c>
      <c r="I7">
        <v>7694.12</v>
      </c>
      <c r="J7">
        <f t="shared" si="0"/>
        <v>108.05999999999949</v>
      </c>
      <c r="K7">
        <f t="shared" si="1"/>
        <v>1.4244548553531014E-2</v>
      </c>
    </row>
    <row r="8" spans="1:11" x14ac:dyDescent="0.15">
      <c r="A8">
        <v>20171031</v>
      </c>
      <c r="B8">
        <v>100</v>
      </c>
      <c r="C8">
        <v>19</v>
      </c>
      <c r="D8">
        <v>5</v>
      </c>
      <c r="E8">
        <v>1905</v>
      </c>
      <c r="F8">
        <v>20171108</v>
      </c>
      <c r="G8">
        <v>18.91</v>
      </c>
      <c r="H8" t="s">
        <v>73</v>
      </c>
      <c r="I8">
        <v>1884.11</v>
      </c>
      <c r="J8">
        <f t="shared" si="0"/>
        <v>-20.8900000000001</v>
      </c>
      <c r="K8">
        <f t="shared" si="1"/>
        <v>-1.0965879265091917E-2</v>
      </c>
    </row>
    <row r="9" spans="1:11" x14ac:dyDescent="0.15">
      <c r="A9" s="2">
        <v>20171107</v>
      </c>
      <c r="B9">
        <v>100</v>
      </c>
      <c r="C9">
        <v>20.36</v>
      </c>
      <c r="D9">
        <v>5</v>
      </c>
      <c r="E9">
        <v>2041</v>
      </c>
      <c r="F9" s="2">
        <v>20171107</v>
      </c>
      <c r="G9">
        <v>20.78</v>
      </c>
      <c r="H9" t="s">
        <v>71</v>
      </c>
      <c r="I9">
        <v>2070.92</v>
      </c>
      <c r="J9">
        <f t="shared" si="0"/>
        <v>29.920000000000073</v>
      </c>
      <c r="K9">
        <f t="shared" si="1"/>
        <v>1.4659480646741829E-2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0" sqref="F10"/>
    </sheetView>
  </sheetViews>
  <sheetFormatPr defaultRowHeight="13.5" x14ac:dyDescent="0.15"/>
  <cols>
    <col min="1" max="1" width="9.5" bestFit="1" customWidth="1"/>
    <col min="6" max="6" width="9.5" bestFit="1" customWidth="1"/>
  </cols>
  <sheetData>
    <row r="1" spans="1:15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O1" t="s">
        <v>60</v>
      </c>
    </row>
    <row r="2" spans="1:15" x14ac:dyDescent="0.15">
      <c r="A2">
        <v>20171018</v>
      </c>
      <c r="B2">
        <v>400</v>
      </c>
      <c r="C2">
        <v>14.11</v>
      </c>
      <c r="D2">
        <v>5</v>
      </c>
      <c r="E2">
        <v>5649</v>
      </c>
      <c r="F2">
        <v>20171026</v>
      </c>
      <c r="G2">
        <v>14.27</v>
      </c>
      <c r="H2" t="s">
        <v>66</v>
      </c>
      <c r="I2">
        <v>5697.29</v>
      </c>
      <c r="J2">
        <f>I2-E2</f>
        <v>48.289999999999964</v>
      </c>
      <c r="K2">
        <f>J2/E2</f>
        <v>8.5484156487873903E-3</v>
      </c>
    </row>
    <row r="3" spans="1:15" x14ac:dyDescent="0.15">
      <c r="A3">
        <v>20171019</v>
      </c>
      <c r="B3">
        <v>300</v>
      </c>
      <c r="C3">
        <v>13.8</v>
      </c>
      <c r="D3">
        <v>5</v>
      </c>
      <c r="E3">
        <v>4145</v>
      </c>
      <c r="F3">
        <v>20171023</v>
      </c>
      <c r="G3">
        <v>14.05</v>
      </c>
      <c r="H3" t="s">
        <v>62</v>
      </c>
      <c r="I3">
        <v>4205.78</v>
      </c>
      <c r="J3">
        <f t="shared" ref="J3:J7" si="0">I3-E3</f>
        <v>60.779999999999745</v>
      </c>
      <c r="K3">
        <f t="shared" ref="K3:K7" si="1">J3/E3</f>
        <v>1.4663449939686308E-2</v>
      </c>
    </row>
    <row r="4" spans="1:15" x14ac:dyDescent="0.15">
      <c r="A4">
        <v>20171025</v>
      </c>
      <c r="B4">
        <v>300</v>
      </c>
      <c r="C4">
        <v>13.65</v>
      </c>
      <c r="D4">
        <v>5</v>
      </c>
      <c r="E4">
        <v>4100</v>
      </c>
      <c r="F4">
        <v>20171026</v>
      </c>
      <c r="G4">
        <v>14.89</v>
      </c>
      <c r="H4" t="s">
        <v>65</v>
      </c>
      <c r="I4">
        <v>4157.83</v>
      </c>
      <c r="J4">
        <f t="shared" si="0"/>
        <v>57.829999999999927</v>
      </c>
      <c r="K4">
        <f t="shared" si="1"/>
        <v>1.410487804878047E-2</v>
      </c>
    </row>
    <row r="5" spans="1:15" x14ac:dyDescent="0.15">
      <c r="A5">
        <v>20171026</v>
      </c>
      <c r="B5">
        <v>200</v>
      </c>
      <c r="C5">
        <v>14.44</v>
      </c>
      <c r="D5">
        <v>5</v>
      </c>
      <c r="E5">
        <v>2893</v>
      </c>
      <c r="F5">
        <v>20171107</v>
      </c>
      <c r="G5">
        <v>14.84</v>
      </c>
      <c r="H5">
        <v>0</v>
      </c>
      <c r="I5">
        <v>0</v>
      </c>
      <c r="J5">
        <f>I5-E5</f>
        <v>-2893</v>
      </c>
      <c r="K5">
        <f>J5/E5</f>
        <v>-1</v>
      </c>
      <c r="L5" t="s">
        <v>70</v>
      </c>
    </row>
    <row r="6" spans="1:15" s="3" customFormat="1" x14ac:dyDescent="0.15">
      <c r="A6" s="3">
        <v>20171031</v>
      </c>
      <c r="B6" s="3">
        <v>200</v>
      </c>
      <c r="C6" s="3">
        <v>14.86</v>
      </c>
      <c r="D6" s="3">
        <v>5</v>
      </c>
      <c r="E6" s="3">
        <v>2977</v>
      </c>
      <c r="J6" s="3">
        <f t="shared" si="0"/>
        <v>-2977</v>
      </c>
      <c r="K6" s="3">
        <f t="shared" si="1"/>
        <v>-1</v>
      </c>
    </row>
    <row r="7" spans="1:15" x14ac:dyDescent="0.15">
      <c r="A7">
        <v>20171102</v>
      </c>
      <c r="B7">
        <v>200</v>
      </c>
      <c r="C7">
        <v>14.12</v>
      </c>
      <c r="D7">
        <v>5</v>
      </c>
      <c r="E7">
        <v>2829</v>
      </c>
      <c r="F7">
        <v>20171107</v>
      </c>
      <c r="G7">
        <v>14.84</v>
      </c>
      <c r="H7" t="s">
        <v>72</v>
      </c>
      <c r="I7">
        <v>5925.06</v>
      </c>
      <c r="J7">
        <f t="shared" si="0"/>
        <v>3096.0600000000004</v>
      </c>
      <c r="K7">
        <f t="shared" si="1"/>
        <v>1.0944008483563097</v>
      </c>
    </row>
    <row r="8" spans="1:15" s="3" customFormat="1" x14ac:dyDescent="0.15">
      <c r="A8" s="3">
        <v>20171110</v>
      </c>
      <c r="B8" s="3">
        <v>200</v>
      </c>
      <c r="C8" s="3">
        <v>14.01</v>
      </c>
      <c r="D8" s="3">
        <v>5</v>
      </c>
      <c r="E8" s="3">
        <v>2807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J5" sqref="J5"/>
    </sheetView>
  </sheetViews>
  <sheetFormatPr defaultRowHeight="13.5" x14ac:dyDescent="0.15"/>
  <cols>
    <col min="1" max="1" width="10.5" bestFit="1" customWidth="1"/>
    <col min="6" max="6" width="10.5" bestFit="1" customWidth="1"/>
  </cols>
  <sheetData>
    <row r="1" spans="1:12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56</v>
      </c>
      <c r="L1" t="s">
        <v>64</v>
      </c>
    </row>
    <row r="2" spans="1:12" x14ac:dyDescent="0.15">
      <c r="A2" s="4">
        <v>20171017</v>
      </c>
      <c r="B2">
        <v>2000</v>
      </c>
      <c r="C2">
        <v>4.84</v>
      </c>
      <c r="D2">
        <v>7.74</v>
      </c>
      <c r="E2">
        <v>9687.94</v>
      </c>
      <c r="F2" s="2">
        <v>20171027</v>
      </c>
      <c r="G2">
        <v>4.93</v>
      </c>
      <c r="H2" t="s">
        <v>67</v>
      </c>
      <c r="I2">
        <v>9842.0499999999993</v>
      </c>
      <c r="J2">
        <f>I2-E2</f>
        <v>154.10999999999876</v>
      </c>
      <c r="K2">
        <f>J2/E2</f>
        <v>1.5907406528116272E-2</v>
      </c>
      <c r="L2">
        <v>144.25</v>
      </c>
    </row>
    <row r="3" spans="1:12" x14ac:dyDescent="0.15">
      <c r="A3" s="5">
        <v>20171027</v>
      </c>
      <c r="B3">
        <v>1000</v>
      </c>
      <c r="C3">
        <v>4.9400000000000004</v>
      </c>
      <c r="D3">
        <v>5</v>
      </c>
      <c r="E3">
        <v>4945.1000000000004</v>
      </c>
      <c r="F3">
        <v>20171108</v>
      </c>
      <c r="G3">
        <v>4.99</v>
      </c>
      <c r="H3" t="s">
        <v>74</v>
      </c>
      <c r="I3">
        <v>4979.91</v>
      </c>
      <c r="J3">
        <f t="shared" ref="J3:J7" si="0">I3-E3</f>
        <v>34.809999999999491</v>
      </c>
      <c r="K3">
        <f t="shared" ref="K3:K7" si="1">J3/E3</f>
        <v>7.0392914197891831E-3</v>
      </c>
    </row>
    <row r="4" spans="1:12" x14ac:dyDescent="0.15">
      <c r="A4" s="4">
        <v>20171030</v>
      </c>
      <c r="B4">
        <v>1000</v>
      </c>
      <c r="C4">
        <v>4.88</v>
      </c>
      <c r="D4">
        <v>5</v>
      </c>
      <c r="E4">
        <v>4885.1000000000004</v>
      </c>
      <c r="F4" s="2">
        <v>20171030</v>
      </c>
      <c r="G4">
        <v>4.96</v>
      </c>
      <c r="H4" t="s">
        <v>68</v>
      </c>
      <c r="I4">
        <v>4949.9399999999996</v>
      </c>
      <c r="J4">
        <f t="shared" si="0"/>
        <v>64.839999999999236</v>
      </c>
      <c r="K4">
        <f t="shared" si="1"/>
        <v>1.3273013858467428E-2</v>
      </c>
    </row>
    <row r="5" spans="1:12" x14ac:dyDescent="0.15">
      <c r="A5">
        <v>20171101</v>
      </c>
      <c r="B5">
        <v>1000</v>
      </c>
      <c r="C5">
        <v>5</v>
      </c>
      <c r="D5">
        <v>5</v>
      </c>
      <c r="E5">
        <v>5005</v>
      </c>
      <c r="F5">
        <v>20171211</v>
      </c>
      <c r="G5">
        <v>5.12</v>
      </c>
      <c r="H5" t="s">
        <v>78</v>
      </c>
      <c r="I5">
        <v>5109.78</v>
      </c>
      <c r="J5">
        <f>I5-E5</f>
        <v>104.77999999999975</v>
      </c>
      <c r="K5">
        <f>J5/E5</f>
        <v>2.0935064935064883E-2</v>
      </c>
    </row>
    <row r="6" spans="1:12" x14ac:dyDescent="0.15">
      <c r="A6" s="5">
        <v>20171110</v>
      </c>
      <c r="B6">
        <v>1000</v>
      </c>
      <c r="C6">
        <v>5.0599999999999996</v>
      </c>
      <c r="D6">
        <v>5</v>
      </c>
      <c r="E6">
        <v>5065.1000000000004</v>
      </c>
      <c r="F6">
        <v>20171110</v>
      </c>
      <c r="G6">
        <v>5.1100000000000003</v>
      </c>
      <c r="H6" t="s">
        <v>75</v>
      </c>
      <c r="I6">
        <v>5099</v>
      </c>
      <c r="J6">
        <f t="shared" si="0"/>
        <v>33.899999999999636</v>
      </c>
      <c r="K6">
        <f t="shared" si="1"/>
        <v>6.6928589761307052E-3</v>
      </c>
    </row>
    <row r="7" spans="1:12" x14ac:dyDescent="0.15">
      <c r="A7">
        <v>20171204</v>
      </c>
      <c r="B7">
        <v>1000</v>
      </c>
      <c r="C7">
        <v>5.1100000000000003</v>
      </c>
      <c r="D7">
        <v>5</v>
      </c>
      <c r="E7">
        <v>5115</v>
      </c>
      <c r="F7">
        <v>20171204</v>
      </c>
      <c r="G7">
        <v>5.16</v>
      </c>
      <c r="H7" t="s">
        <v>77</v>
      </c>
      <c r="I7">
        <v>5149.74</v>
      </c>
      <c r="J7">
        <f t="shared" si="0"/>
        <v>34.739999999999782</v>
      </c>
      <c r="K7">
        <f t="shared" si="1"/>
        <v>6.7917888563049427E-3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20171129</v>
      </c>
      <c r="B2">
        <v>100</v>
      </c>
      <c r="C2">
        <v>66.22</v>
      </c>
      <c r="D2">
        <v>5.3</v>
      </c>
      <c r="E2">
        <v>6627.3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sqref="A1:K1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 s="3">
        <v>20171114</v>
      </c>
      <c r="B2" s="3">
        <v>100</v>
      </c>
      <c r="C2" s="3">
        <v>52.66</v>
      </c>
      <c r="D2" s="3">
        <v>5</v>
      </c>
      <c r="E2" s="3">
        <v>5271.11</v>
      </c>
      <c r="F2" s="3"/>
      <c r="G2" s="3"/>
      <c r="I2">
        <v>5600</v>
      </c>
      <c r="J2">
        <f>I2-E2</f>
        <v>328.89000000000033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M6" sqref="M6"/>
    </sheetView>
  </sheetViews>
  <sheetFormatPr defaultRowHeight="13.5" x14ac:dyDescent="0.15"/>
  <cols>
    <col min="1" max="1" width="9.5" bestFit="1" customWidth="1"/>
  </cols>
  <sheetData>
    <row r="1" spans="1:11" x14ac:dyDescent="0.15">
      <c r="A1" s="1" t="s">
        <v>12</v>
      </c>
      <c r="B1" t="s">
        <v>0</v>
      </c>
      <c r="C1" t="s">
        <v>1</v>
      </c>
      <c r="D1" t="s">
        <v>6</v>
      </c>
      <c r="E1" t="s">
        <v>2</v>
      </c>
      <c r="F1" t="s">
        <v>11</v>
      </c>
      <c r="G1" t="s">
        <v>3</v>
      </c>
      <c r="H1" t="s">
        <v>5</v>
      </c>
      <c r="I1" t="s">
        <v>4</v>
      </c>
      <c r="J1" t="s">
        <v>10</v>
      </c>
      <c r="K1" t="s">
        <v>57</v>
      </c>
    </row>
    <row r="2" spans="1:11" x14ac:dyDescent="0.15">
      <c r="A2">
        <v>20171218</v>
      </c>
      <c r="B2">
        <v>200</v>
      </c>
      <c r="C2">
        <v>10.76</v>
      </c>
      <c r="D2" t="s">
        <v>79</v>
      </c>
      <c r="E2">
        <v>2157.04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H11" sqref="H11"/>
    </sheetView>
  </sheetViews>
  <sheetFormatPr defaultRowHeight="13.5" x14ac:dyDescent="0.15"/>
  <cols>
    <col min="1" max="1" width="9.5" bestFit="1" customWidth="1"/>
    <col min="9" max="9" width="13.625" bestFit="1" customWidth="1"/>
  </cols>
  <sheetData>
    <row r="1" spans="1:15" x14ac:dyDescent="0.15">
      <c r="A1" t="s">
        <v>40</v>
      </c>
      <c r="B1" t="s">
        <v>41</v>
      </c>
      <c r="C1" t="s">
        <v>51</v>
      </c>
      <c r="D1" t="s">
        <v>42</v>
      </c>
      <c r="E1" t="s">
        <v>47</v>
      </c>
      <c r="F1" t="s">
        <v>45</v>
      </c>
      <c r="G1" t="s">
        <v>46</v>
      </c>
      <c r="H1" t="s">
        <v>43</v>
      </c>
      <c r="I1" t="s">
        <v>49</v>
      </c>
      <c r="J1" t="s">
        <v>52</v>
      </c>
      <c r="M1" t="s">
        <v>53</v>
      </c>
      <c r="N1">
        <v>12010</v>
      </c>
      <c r="O1" t="s">
        <v>54</v>
      </c>
    </row>
    <row r="2" spans="1:15" x14ac:dyDescent="0.15">
      <c r="A2">
        <v>20170907</v>
      </c>
      <c r="B2" t="s">
        <v>48</v>
      </c>
      <c r="D2">
        <v>1000</v>
      </c>
      <c r="E2">
        <v>50</v>
      </c>
      <c r="F2">
        <v>7</v>
      </c>
      <c r="G2">
        <v>2.5</v>
      </c>
      <c r="H2" t="s">
        <v>44</v>
      </c>
      <c r="I2" t="s">
        <v>50</v>
      </c>
      <c r="J2">
        <v>24</v>
      </c>
    </row>
    <row r="3" spans="1:15" x14ac:dyDescent="0.15">
      <c r="A3">
        <v>20170907</v>
      </c>
      <c r="B3" t="s">
        <v>48</v>
      </c>
      <c r="D3">
        <v>590</v>
      </c>
      <c r="E3">
        <v>83</v>
      </c>
      <c r="F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招商</vt:lpstr>
      <vt:lpstr>美年健康</vt:lpstr>
      <vt:lpstr>苏宁云商</vt:lpstr>
      <vt:lpstr>广深铁路</vt:lpstr>
      <vt:lpstr>科大讯飞</vt:lpstr>
      <vt:lpstr>海天味业</vt:lpstr>
      <vt:lpstr>永辉超市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2017-12-21T02:54:51Z</dcterms:modified>
</cp:coreProperties>
</file>