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招商" sheetId="1" r:id="rId1"/>
    <sheet name="美年健康" sheetId="3" r:id="rId2"/>
    <sheet name="苏宁云商" sheetId="5" r:id="rId3"/>
    <sheet name="广深铁路" sheetId="4" r:id="rId4"/>
    <sheet name="科大讯飞" sheetId="6" r:id="rId5"/>
    <sheet name="海天味业" sheetId="7" r:id="rId6"/>
    <sheet name="Sheet1" sheetId="2" r:id="rId7"/>
  </sheets>
  <calcPr calcId="152511"/>
</workbook>
</file>

<file path=xl/calcChain.xml><?xml version="1.0" encoding="utf-8"?>
<calcChain xmlns="http://schemas.openxmlformats.org/spreadsheetml/2006/main">
  <c r="K5" i="4" l="1"/>
  <c r="K6" i="4"/>
  <c r="J5" i="4"/>
  <c r="J6" i="4"/>
  <c r="K8" i="3" l="1"/>
  <c r="J3" i="4" l="1"/>
  <c r="J4" i="4"/>
  <c r="K5" i="5" l="1"/>
  <c r="K6" i="5"/>
  <c r="K7" i="5"/>
  <c r="J5" i="5"/>
  <c r="J6" i="5"/>
  <c r="J7" i="5"/>
  <c r="K9" i="3"/>
  <c r="J8" i="3"/>
  <c r="J9" i="3"/>
  <c r="J7" i="3" l="1"/>
  <c r="K7" i="3"/>
  <c r="K3" i="4" l="1"/>
  <c r="K4" i="4"/>
  <c r="K2" i="4" l="1"/>
  <c r="J2" i="4"/>
  <c r="K3" i="5" l="1"/>
  <c r="K4" i="5"/>
  <c r="J3" i="5"/>
  <c r="J4" i="5"/>
  <c r="J2" i="5"/>
  <c r="K2" i="5" s="1"/>
  <c r="K5" i="3" l="1"/>
  <c r="J5" i="3"/>
  <c r="J6" i="3"/>
  <c r="K6" i="3" s="1"/>
  <c r="K4" i="3" l="1"/>
  <c r="J4" i="3"/>
  <c r="J3" i="3"/>
  <c r="K3" i="3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2" i="3"/>
  <c r="J2" i="3"/>
  <c r="J30" i="1" l="1"/>
  <c r="J29" i="1"/>
  <c r="J31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<sst xmlns="http://schemas.openxmlformats.org/spreadsheetml/2006/main" count="160" uniqueCount="77">
  <si>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</si>
  <si>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</si>
  <si>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</si>
  <si>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</si>
  <si>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</si>
  <si>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</si>
  <si>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</si>
  <si>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</si>
  <si>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</si>
  <si>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</si>
  <si>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</si>
  <si>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</si>
  <si>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</si>
  <si>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</si>
  <si>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</si>
  <si>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</si>
  <si>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</si>
  <si>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</si>
  <si>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</si>
  <si>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</si>
  <si>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</si>
  <si>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</si>
  <si>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</si>
  <si>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</si>
  <si>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</si>
  <si>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</si>
  <si>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</si>
  <si>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</si>
  <si>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</si>
  <si>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</si>
  <si>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</si>
  <si>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</si>
  <si>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</si>
  <si>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</si>
  <si>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</si>
  <si>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</si>
  <si>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</si>
  <si>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</si>
  <si>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</si>
  <si>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</si>
  <si>
    <t>时间</t>
    <phoneticPr fontId="1" type="noConversion"/>
  </si>
  <si>
    <t>平台</t>
    <phoneticPr fontId="1" type="noConversion"/>
  </si>
  <si>
    <t>金额</t>
    <phoneticPr fontId="1" type="noConversion"/>
  </si>
  <si>
    <t>其他优惠</t>
    <phoneticPr fontId="1" type="noConversion"/>
  </si>
  <si>
    <t>新手返8元</t>
    <phoneticPr fontId="1" type="noConversion"/>
  </si>
  <si>
    <t>利率%</t>
    <phoneticPr fontId="1" type="noConversion"/>
  </si>
  <si>
    <t>加息%</t>
    <phoneticPr fontId="1" type="noConversion"/>
  </si>
  <si>
    <t>周期(天)</t>
    <phoneticPr fontId="1" type="noConversion"/>
  </si>
  <si>
    <t>财富</t>
    <phoneticPr fontId="1" type="noConversion"/>
  </si>
  <si>
    <t>到期时间</t>
    <phoneticPr fontId="1" type="noConversion"/>
  </si>
  <si>
    <t>20171101左右</t>
    <phoneticPr fontId="1" type="noConversion"/>
  </si>
  <si>
    <t>编号</t>
    <phoneticPr fontId="1" type="noConversion"/>
  </si>
  <si>
    <t>预计收益</t>
    <phoneticPr fontId="1" type="noConversion"/>
  </si>
  <si>
    <t>一共投资</t>
    <phoneticPr fontId="1" type="noConversion"/>
  </si>
  <si>
    <t>235,半年</t>
    <phoneticPr fontId="1" type="noConversion"/>
  </si>
  <si>
    <t>5.89+7.37</t>
    <phoneticPr fontId="1" type="noConversion"/>
  </si>
  <si>
    <t>比例</t>
    <phoneticPr fontId="1" type="noConversion"/>
  </si>
  <si>
    <t>比例</t>
    <phoneticPr fontId="1" type="noConversion"/>
  </si>
  <si>
    <t>5.91+7.39</t>
    <phoneticPr fontId="1" type="noConversion"/>
  </si>
  <si>
    <t>5.99+7.5</t>
    <phoneticPr fontId="1" type="noConversion"/>
  </si>
  <si>
    <t xml:space="preserve"> 截至到2017-10-18,两年了还赔264</t>
  </si>
  <si>
    <t>5.97+7.46</t>
    <phoneticPr fontId="1" type="noConversion"/>
  </si>
  <si>
    <t>5+4.22</t>
    <phoneticPr fontId="1" type="noConversion"/>
  </si>
  <si>
    <t>5.92+7.4</t>
    <phoneticPr fontId="1" type="noConversion"/>
  </si>
  <si>
    <t>软件中盈利</t>
    <phoneticPr fontId="1" type="noConversion"/>
  </si>
  <si>
    <t>5+4.17</t>
    <phoneticPr fontId="1" type="noConversion"/>
  </si>
  <si>
    <t>5+5.71</t>
    <phoneticPr fontId="1" type="noConversion"/>
  </si>
  <si>
    <t>7.89+9.86</t>
    <phoneticPr fontId="1" type="noConversion"/>
  </si>
  <si>
    <t>5+4.96</t>
    <phoneticPr fontId="1" type="noConversion"/>
  </si>
  <si>
    <t>6.17+7.71</t>
    <phoneticPr fontId="1" type="noConversion"/>
  </si>
  <si>
    <t>该股票同一天一起卖了,因此该记录没有内容</t>
    <phoneticPr fontId="1" type="noConversion"/>
  </si>
  <si>
    <t>5+2.08</t>
    <phoneticPr fontId="1" type="noConversion"/>
  </si>
  <si>
    <t>5+5.94</t>
    <phoneticPr fontId="1" type="noConversion"/>
  </si>
  <si>
    <t>5+1.89</t>
    <phoneticPr fontId="1" type="noConversion"/>
  </si>
  <si>
    <t>5+4.99</t>
    <phoneticPr fontId="1" type="noConversion"/>
  </si>
  <si>
    <t>5+5.11</t>
    <phoneticPr fontId="1" type="noConversion"/>
  </si>
  <si>
    <t>5+0.06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</si>
</sst>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2" fillId="2" borderId="0" xfId="1" applyAlignment="1"/>
    <xf numFmtId="176" fontId="2" fillId="2" borderId="0" xfId="1" applyNumberFormat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K1"/>
    </sheetView>
  </sheetViews>
  <sheetFormatPr defaultRowHeight="13.5" x14ac:dyDescent="0.15"/>
  <cols>
    <col min="1" max="1" width="26.875" style="1" customWidth="1"/>
    <col min="6" max="6" width="10.5" bestFit="1" customWidth="1"/>
    <col min="8" max="8" width="16.125" bestFit="1" customWidth="1"/>
    <col min="11" max="11" width="18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  <c r="K2">
        <f>J2/E2</f>
        <v>1.4951223109500438E-2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K3">
        <f t="shared" ref="K3:K31" si="0">J3/E3</f>
        <v>6.341749853200203E-3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0" si="1">I4-E4</f>
        <v>-3.5399999999999636</v>
      </c>
      <c r="K4">
        <f t="shared" si="0"/>
        <v>-1.4645952710949147E-3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1"/>
        <v>17.460000000000036</v>
      </c>
      <c r="K5">
        <f t="shared" si="0"/>
        <v>7.2869931762692911E-3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1"/>
        <v>17.489999999999782</v>
      </c>
      <c r="K6">
        <f t="shared" si="0"/>
        <v>7.3301062425346411E-3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1"/>
        <v>-2.4600000000000364</v>
      </c>
      <c r="K7">
        <f t="shared" si="0"/>
        <v>-1.0441204558477265E-3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1"/>
        <v>29.519999999999982</v>
      </c>
      <c r="K8">
        <f t="shared" si="0"/>
        <v>1.2582852027876635E-2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1"/>
        <v>2393.0699999999997</v>
      </c>
      <c r="K9">
        <f t="shared" si="0"/>
        <v>1.0050481930240858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1"/>
        <v>-2356.0500000000002</v>
      </c>
      <c r="K10">
        <f t="shared" si="0"/>
        <v>-1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1"/>
        <v>68.400000000000546</v>
      </c>
      <c r="K11">
        <f t="shared" si="0"/>
        <v>9.78158744867892E-3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1"/>
        <v>106.40999999999985</v>
      </c>
      <c r="K12">
        <f t="shared" si="0"/>
        <v>4.4765570770492771E-2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1"/>
        <v>110.85999999999967</v>
      </c>
      <c r="K13">
        <f t="shared" si="0"/>
        <v>2.3013846505158635E-2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1"/>
        <v>58.399999999999636</v>
      </c>
      <c r="K14">
        <f t="shared" si="0"/>
        <v>2.4042321072023892E-2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1"/>
        <v>60.399999999999636</v>
      </c>
      <c r="K15">
        <f t="shared" si="0"/>
        <v>2.4886178694299512E-2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1"/>
        <v>-37.580000000000382</v>
      </c>
      <c r="K16">
        <f t="shared" si="0"/>
        <v>-1.495394043095059E-2</v>
      </c>
    </row>
    <row r="17" spans="1:12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1"/>
        <v>50.729999999999563</v>
      </c>
      <c r="K17">
        <f t="shared" si="0"/>
        <v>1.0127567826555581E-2</v>
      </c>
    </row>
    <row r="18" spans="1:12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1"/>
        <v>47.409999999999854</v>
      </c>
      <c r="K18">
        <f t="shared" si="0"/>
        <v>1.9509886627847101E-2</v>
      </c>
    </row>
    <row r="19" spans="1:12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1"/>
        <v>68.6899999999996</v>
      </c>
      <c r="K19">
        <f t="shared" si="0"/>
        <v>1.3658507486428903E-2</v>
      </c>
    </row>
    <row r="20" spans="1:12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1"/>
        <v>2646.7</v>
      </c>
      <c r="K20">
        <f t="shared" si="0"/>
        <v>1.0607803450832647</v>
      </c>
    </row>
    <row r="21" spans="1:12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1"/>
        <v>-2476.0500000000002</v>
      </c>
      <c r="K21">
        <f t="shared" si="0"/>
        <v>-1</v>
      </c>
    </row>
    <row r="22" spans="1:12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1"/>
        <v>46.759999999999309</v>
      </c>
      <c r="K22">
        <f t="shared" si="0"/>
        <v>9.3837169633359373E-3</v>
      </c>
    </row>
    <row r="23" spans="1:12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2">I23-E23</f>
        <v>-2528.7900000000004</v>
      </c>
      <c r="K23">
        <f t="shared" si="0"/>
        <v>-0.48959168263925196</v>
      </c>
    </row>
    <row r="24" spans="1:12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1"/>
        <v>2653.29</v>
      </c>
      <c r="K24" t="e">
        <f t="shared" si="0"/>
        <v>#DIV/0!</v>
      </c>
      <c r="L24" t="s">
        <v>36</v>
      </c>
    </row>
    <row r="25" spans="1:12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1"/>
        <v>54.619999999999891</v>
      </c>
      <c r="K25">
        <f t="shared" si="0"/>
        <v>1.06823649058301E-2</v>
      </c>
    </row>
    <row r="26" spans="1:12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1"/>
        <v>44.649999999999636</v>
      </c>
      <c r="K26">
        <f t="shared" si="0"/>
        <v>8.7598830707656568E-3</v>
      </c>
    </row>
    <row r="27" spans="1:12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1"/>
        <v>36.309999999999945</v>
      </c>
      <c r="K27">
        <f t="shared" si="0"/>
        <v>1.4266910276811828E-2</v>
      </c>
    </row>
    <row r="28" spans="1:12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1"/>
        <v>24.279999999999745</v>
      </c>
      <c r="K28">
        <f t="shared" si="0"/>
        <v>9.3997406167127019E-3</v>
      </c>
    </row>
    <row r="29" spans="1:12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2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1"/>
        <v>-2600.0500000000002</v>
      </c>
      <c r="K30">
        <f t="shared" si="0"/>
        <v>-1</v>
      </c>
    </row>
    <row r="31" spans="1:12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>I31-E29</f>
        <v>4834.3099999999995</v>
      </c>
      <c r="K31">
        <f t="shared" si="0"/>
        <v>1.8965143877130692</v>
      </c>
      <c r="L31" t="s">
        <v>39</v>
      </c>
    </row>
    <row r="32" spans="1:12" x14ac:dyDescent="0.15">
      <c r="A32">
        <v>20171121</v>
      </c>
      <c r="B32">
        <v>100</v>
      </c>
      <c r="C32">
        <v>30.84</v>
      </c>
      <c r="D32" t="s">
        <v>76</v>
      </c>
      <c r="E32">
        <v>3089.06</v>
      </c>
    </row>
    <row r="33" spans="1:1" x14ac:dyDescent="0.15">
      <c r="A33"/>
    </row>
    <row r="34" spans="1:1" x14ac:dyDescent="0.15">
      <c r="A34"/>
    </row>
    <row r="35" spans="1:1" x14ac:dyDescent="0.15">
      <c r="A35"/>
    </row>
    <row r="36" spans="1:1" x14ac:dyDescent="0.15">
      <c r="A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2" sqref="E2"/>
    </sheetView>
  </sheetViews>
  <sheetFormatPr defaultRowHeight="13.5" x14ac:dyDescent="0.15"/>
  <cols>
    <col min="1" max="1" width="10.5" bestFit="1" customWidth="1"/>
    <col min="6" max="6" width="10.5" bestFit="1" customWidth="1"/>
    <col min="8" max="9" width="11" bestFit="1" customWidth="1"/>
    <col min="10" max="10" width="7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 s="2">
        <v>20171012</v>
      </c>
      <c r="B2">
        <v>400</v>
      </c>
      <c r="C2">
        <v>18.04</v>
      </c>
      <c r="D2">
        <v>5.77</v>
      </c>
      <c r="E2">
        <v>7221.77</v>
      </c>
      <c r="F2" s="2">
        <v>20171016</v>
      </c>
      <c r="G2">
        <v>18.420000000000002</v>
      </c>
      <c r="H2" t="s">
        <v>55</v>
      </c>
      <c r="I2">
        <v>7354.74</v>
      </c>
      <c r="J2">
        <f t="shared" ref="J2:J9" si="0">I2-E2</f>
        <v>132.96999999999935</v>
      </c>
      <c r="K2">
        <f t="shared" ref="K2:K9" si="1">J2/E2</f>
        <v>1.8412383667715717E-2</v>
      </c>
    </row>
    <row r="3" spans="1:11" x14ac:dyDescent="0.15">
      <c r="A3" s="2">
        <v>20171016</v>
      </c>
      <c r="B3">
        <v>400</v>
      </c>
      <c r="C3">
        <v>18.25</v>
      </c>
      <c r="D3">
        <v>5.84</v>
      </c>
      <c r="E3">
        <v>7305.84</v>
      </c>
      <c r="F3" s="2">
        <v>20171018</v>
      </c>
      <c r="G3">
        <v>18.47</v>
      </c>
      <c r="H3" t="s">
        <v>58</v>
      </c>
      <c r="I3">
        <v>7374.7</v>
      </c>
      <c r="J3">
        <f t="shared" si="0"/>
        <v>68.859999999999673</v>
      </c>
      <c r="K3">
        <f t="shared" si="1"/>
        <v>9.4253364431741826E-3</v>
      </c>
    </row>
    <row r="4" spans="1:11" x14ac:dyDescent="0.15">
      <c r="A4" s="2">
        <v>20171018</v>
      </c>
      <c r="B4">
        <v>400</v>
      </c>
      <c r="C4">
        <v>18.47</v>
      </c>
      <c r="D4">
        <v>5.91</v>
      </c>
      <c r="E4">
        <v>7393.91</v>
      </c>
      <c r="F4" s="2">
        <v>20171019</v>
      </c>
      <c r="G4">
        <v>18.73</v>
      </c>
      <c r="H4" t="s">
        <v>59</v>
      </c>
      <c r="I4">
        <v>7478.51</v>
      </c>
      <c r="J4">
        <f t="shared" si="0"/>
        <v>84.600000000000364</v>
      </c>
      <c r="K4">
        <f t="shared" si="1"/>
        <v>1.1441848764726696E-2</v>
      </c>
    </row>
    <row r="5" spans="1:11" x14ac:dyDescent="0.15">
      <c r="A5" s="2">
        <v>20171020</v>
      </c>
      <c r="B5">
        <v>400</v>
      </c>
      <c r="C5">
        <v>18.47</v>
      </c>
      <c r="D5">
        <v>5.91</v>
      </c>
      <c r="E5">
        <v>7393.91</v>
      </c>
      <c r="F5" s="2">
        <v>20171023</v>
      </c>
      <c r="G5">
        <v>18.649999999999999</v>
      </c>
      <c r="H5" t="s">
        <v>61</v>
      </c>
      <c r="I5">
        <v>7446.57</v>
      </c>
      <c r="J5">
        <f t="shared" si="0"/>
        <v>52.659999999999854</v>
      </c>
      <c r="K5">
        <f t="shared" si="1"/>
        <v>7.1220774935047701E-3</v>
      </c>
    </row>
    <row r="6" spans="1:11" x14ac:dyDescent="0.15">
      <c r="A6" s="2">
        <v>20171023</v>
      </c>
      <c r="B6">
        <v>400</v>
      </c>
      <c r="C6">
        <v>18.309999999999999</v>
      </c>
      <c r="D6">
        <v>5.86</v>
      </c>
      <c r="E6">
        <v>7329.86</v>
      </c>
      <c r="F6" s="2">
        <v>20171025</v>
      </c>
      <c r="G6">
        <v>18.489999999999998</v>
      </c>
      <c r="H6" t="s">
        <v>63</v>
      </c>
      <c r="I6">
        <v>7382.68</v>
      </c>
      <c r="J6">
        <f t="shared" si="0"/>
        <v>52.820000000000618</v>
      </c>
      <c r="K6">
        <f t="shared" si="1"/>
        <v>7.2061403628446681E-3</v>
      </c>
    </row>
    <row r="7" spans="1:11" x14ac:dyDescent="0.15">
      <c r="A7" s="2">
        <v>20171026</v>
      </c>
      <c r="B7">
        <v>400</v>
      </c>
      <c r="C7">
        <v>18.95</v>
      </c>
      <c r="D7">
        <v>6.06</v>
      </c>
      <c r="E7">
        <v>7586.06</v>
      </c>
      <c r="F7" s="2">
        <v>20171031</v>
      </c>
      <c r="G7">
        <v>19.27</v>
      </c>
      <c r="H7" t="s">
        <v>69</v>
      </c>
      <c r="I7">
        <v>7694.12</v>
      </c>
      <c r="J7">
        <f t="shared" si="0"/>
        <v>108.05999999999949</v>
      </c>
      <c r="K7">
        <f t="shared" si="1"/>
        <v>1.4244548553531014E-2</v>
      </c>
    </row>
    <row r="8" spans="1:11" x14ac:dyDescent="0.15">
      <c r="A8">
        <v>20171031</v>
      </c>
      <c r="B8">
        <v>100</v>
      </c>
      <c r="C8">
        <v>19</v>
      </c>
      <c r="D8">
        <v>5</v>
      </c>
      <c r="E8">
        <v>1905</v>
      </c>
      <c r="F8">
        <v>20171108</v>
      </c>
      <c r="G8">
        <v>18.91</v>
      </c>
      <c r="H8" t="s">
        <v>73</v>
      </c>
      <c r="I8">
        <v>1884.11</v>
      </c>
      <c r="J8">
        <f t="shared" si="0"/>
        <v>-20.8900000000001</v>
      </c>
      <c r="K8">
        <f t="shared" si="1"/>
        <v>-1.0965879265091917E-2</v>
      </c>
    </row>
    <row r="9" spans="1:11" x14ac:dyDescent="0.15">
      <c r="A9" s="2">
        <v>20171107</v>
      </c>
      <c r="B9">
        <v>100</v>
      </c>
      <c r="C9">
        <v>20.36</v>
      </c>
      <c r="D9">
        <v>5</v>
      </c>
      <c r="E9">
        <v>2041</v>
      </c>
      <c r="F9" s="2">
        <v>20171107</v>
      </c>
      <c r="G9">
        <v>20.78</v>
      </c>
      <c r="H9" t="s">
        <v>71</v>
      </c>
      <c r="I9">
        <v>2070.92</v>
      </c>
      <c r="J9">
        <f t="shared" si="0"/>
        <v>29.920000000000073</v>
      </c>
      <c r="K9">
        <f t="shared" si="1"/>
        <v>1.4659480646741829E-2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10" sqref="F10"/>
    </sheetView>
  </sheetViews>
  <sheetFormatPr defaultRowHeight="13.5" x14ac:dyDescent="0.15"/>
  <cols>
    <col min="1" max="1" width="9.5" bestFit="1" customWidth="1"/>
    <col min="6" max="6" width="9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O1" t="s">
        <v>60</v>
      </c>
    </row>
    <row r="2" spans="1:15" x14ac:dyDescent="0.15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66</v>
      </c>
      <c r="I2">
        <v>5697.29</v>
      </c>
      <c r="J2">
        <f>I2-E2</f>
        <v>48.289999999999964</v>
      </c>
      <c r="K2">
        <f>J2/E2</f>
        <v>8.5484156487873903E-3</v>
      </c>
    </row>
    <row r="3" spans="1:15" x14ac:dyDescent="0.15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62</v>
      </c>
      <c r="I3">
        <v>4205.78</v>
      </c>
      <c r="J3">
        <f t="shared" ref="J3:J7" si="0">I3-E3</f>
        <v>60.779999999999745</v>
      </c>
      <c r="K3">
        <f t="shared" ref="K3:K7" si="1">J3/E3</f>
        <v>1.4663449939686308E-2</v>
      </c>
    </row>
    <row r="4" spans="1:15" x14ac:dyDescent="0.15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65</v>
      </c>
      <c r="I4">
        <v>4157.83</v>
      </c>
      <c r="J4">
        <f t="shared" si="0"/>
        <v>57.829999999999927</v>
      </c>
      <c r="K4">
        <f t="shared" si="1"/>
        <v>1.410487804878047E-2</v>
      </c>
    </row>
    <row r="5" spans="1:15" x14ac:dyDescent="0.15">
      <c r="A5">
        <v>20171026</v>
      </c>
      <c r="B5">
        <v>200</v>
      </c>
      <c r="C5">
        <v>14.44</v>
      </c>
      <c r="D5">
        <v>5</v>
      </c>
      <c r="E5">
        <v>2893</v>
      </c>
      <c r="F5">
        <v>20171107</v>
      </c>
      <c r="G5">
        <v>14.84</v>
      </c>
      <c r="H5">
        <v>0</v>
      </c>
      <c r="I5">
        <v>0</v>
      </c>
      <c r="J5">
        <f>I5-E5</f>
        <v>-2893</v>
      </c>
      <c r="K5">
        <f>J5/E5</f>
        <v>-1</v>
      </c>
      <c r="L5" t="s">
        <v>70</v>
      </c>
    </row>
    <row r="6" spans="1:15" s="3" customFormat="1" x14ac:dyDescent="0.15">
      <c r="A6" s="3">
        <v>20171031</v>
      </c>
      <c r="B6" s="3">
        <v>200</v>
      </c>
      <c r="C6" s="3">
        <v>14.86</v>
      </c>
      <c r="D6" s="3">
        <v>5</v>
      </c>
      <c r="E6" s="3">
        <v>2977</v>
      </c>
      <c r="J6" s="3">
        <f t="shared" si="0"/>
        <v>-2977</v>
      </c>
      <c r="K6" s="3">
        <f t="shared" si="1"/>
        <v>-1</v>
      </c>
    </row>
    <row r="7" spans="1:15" x14ac:dyDescent="0.15">
      <c r="A7">
        <v>20171102</v>
      </c>
      <c r="B7">
        <v>200</v>
      </c>
      <c r="C7">
        <v>14.12</v>
      </c>
      <c r="D7">
        <v>5</v>
      </c>
      <c r="E7">
        <v>2829</v>
      </c>
      <c r="F7">
        <v>20171107</v>
      </c>
      <c r="G7">
        <v>14.84</v>
      </c>
      <c r="H7" t="s">
        <v>72</v>
      </c>
      <c r="I7">
        <v>5925.06</v>
      </c>
      <c r="J7">
        <f t="shared" si="0"/>
        <v>3096.0600000000004</v>
      </c>
      <c r="K7">
        <f t="shared" si="1"/>
        <v>1.0944008483563097</v>
      </c>
    </row>
    <row r="8" spans="1:15" s="3" customFormat="1" x14ac:dyDescent="0.15">
      <c r="A8" s="3">
        <v>20171110</v>
      </c>
      <c r="B8" s="3">
        <v>200</v>
      </c>
      <c r="C8" s="3">
        <v>14.01</v>
      </c>
      <c r="D8" s="3">
        <v>5</v>
      </c>
      <c r="E8" s="3">
        <v>2807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I36" sqref="I36"/>
    </sheetView>
  </sheetViews>
  <sheetFormatPr defaultRowHeight="13.5" x14ac:dyDescent="0.15"/>
  <cols>
    <col min="1" max="1" width="10.5" bestFit="1" customWidth="1"/>
    <col min="6" max="6" width="10.5" bestFit="1" customWidth="1"/>
  </cols>
  <sheetData>
    <row r="1" spans="1:12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L1" t="s">
        <v>64</v>
      </c>
    </row>
    <row r="2" spans="1:12" x14ac:dyDescent="0.15">
      <c r="A2" s="2">
        <v>20171017</v>
      </c>
      <c r="B2">
        <v>2000</v>
      </c>
      <c r="C2">
        <v>4.84</v>
      </c>
      <c r="D2">
        <v>7.74</v>
      </c>
      <c r="E2">
        <v>9687.94</v>
      </c>
      <c r="F2" s="2">
        <v>20171027</v>
      </c>
      <c r="G2">
        <v>4.93</v>
      </c>
      <c r="H2" t="s">
        <v>67</v>
      </c>
      <c r="I2">
        <v>9842.0499999999993</v>
      </c>
      <c r="J2">
        <f>I2-E2</f>
        <v>154.10999999999876</v>
      </c>
      <c r="K2">
        <f>J2/E2</f>
        <v>1.5907406528116272E-2</v>
      </c>
      <c r="L2">
        <v>144.25</v>
      </c>
    </row>
    <row r="3" spans="1:12" x14ac:dyDescent="0.15">
      <c r="A3">
        <v>20171027</v>
      </c>
      <c r="B3">
        <v>1000</v>
      </c>
      <c r="C3">
        <v>4.9400000000000004</v>
      </c>
      <c r="D3">
        <v>5</v>
      </c>
      <c r="E3">
        <v>4945.1000000000004</v>
      </c>
      <c r="F3">
        <v>20171108</v>
      </c>
      <c r="G3">
        <v>4.99</v>
      </c>
      <c r="H3" t="s">
        <v>74</v>
      </c>
      <c r="I3">
        <v>4979.91</v>
      </c>
      <c r="J3">
        <f t="shared" ref="J3:J6" si="0">I3-E3</f>
        <v>34.809999999999491</v>
      </c>
      <c r="K3">
        <f t="shared" ref="K3:K6" si="1">J3/E3</f>
        <v>7.0392914197891831E-3</v>
      </c>
    </row>
    <row r="4" spans="1:12" x14ac:dyDescent="0.15">
      <c r="A4" s="2">
        <v>20171030</v>
      </c>
      <c r="B4">
        <v>1000</v>
      </c>
      <c r="C4">
        <v>4.88</v>
      </c>
      <c r="D4">
        <v>5</v>
      </c>
      <c r="E4">
        <v>4885.1000000000004</v>
      </c>
      <c r="F4" s="2">
        <v>20171030</v>
      </c>
      <c r="G4">
        <v>4.96</v>
      </c>
      <c r="H4" t="s">
        <v>68</v>
      </c>
      <c r="I4">
        <v>4949.9399999999996</v>
      </c>
      <c r="J4">
        <f t="shared" si="0"/>
        <v>64.839999999999236</v>
      </c>
      <c r="K4">
        <f t="shared" si="1"/>
        <v>1.3273013858467428E-2</v>
      </c>
    </row>
    <row r="5" spans="1:12" x14ac:dyDescent="0.15">
      <c r="A5" s="4">
        <v>20171101</v>
      </c>
      <c r="B5" s="3">
        <v>1000</v>
      </c>
      <c r="C5" s="3">
        <v>5</v>
      </c>
      <c r="D5" s="3">
        <v>5</v>
      </c>
      <c r="E5" s="3">
        <v>5005</v>
      </c>
      <c r="F5" s="3"/>
      <c r="G5" s="3"/>
      <c r="J5">
        <f>I5-E5</f>
        <v>-5005</v>
      </c>
      <c r="K5">
        <f>J5/E5</f>
        <v>-1</v>
      </c>
    </row>
    <row r="6" spans="1:12" x14ac:dyDescent="0.15">
      <c r="A6">
        <v>20171110</v>
      </c>
      <c r="B6">
        <v>1000</v>
      </c>
      <c r="C6">
        <v>5.0599999999999996</v>
      </c>
      <c r="D6">
        <v>5</v>
      </c>
      <c r="E6">
        <v>5065.1000000000004</v>
      </c>
      <c r="F6">
        <v>20171110</v>
      </c>
      <c r="G6">
        <v>5.1100000000000003</v>
      </c>
      <c r="H6" t="s">
        <v>75</v>
      </c>
      <c r="I6">
        <v>5099</v>
      </c>
      <c r="J6">
        <f t="shared" si="0"/>
        <v>33.899999999999636</v>
      </c>
      <c r="K6">
        <f t="shared" si="1"/>
        <v>6.6928589761307052E-3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20171129</v>
      </c>
      <c r="B2">
        <v>100</v>
      </c>
      <c r="C2">
        <v>66.22</v>
      </c>
      <c r="D2">
        <v>5.3</v>
      </c>
      <c r="E2">
        <v>6627.3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E3" sqref="E3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20171114</v>
      </c>
      <c r="B2">
        <v>100</v>
      </c>
      <c r="C2">
        <v>52.66</v>
      </c>
      <c r="D2">
        <v>5</v>
      </c>
      <c r="E2">
        <v>5271.11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H11" sqref="H11"/>
    </sheetView>
  </sheetViews>
  <sheetFormatPr defaultRowHeight="13.5" x14ac:dyDescent="0.15"/>
  <cols>
    <col min="1" max="1" width="9.5" bestFit="1" customWidth="1"/>
    <col min="9" max="9" width="13.625" bestFit="1" customWidth="1"/>
  </cols>
  <sheetData>
    <row r="1" spans="1:15" x14ac:dyDescent="0.15">
      <c r="A1" t="s">
        <v>40</v>
      </c>
      <c r="B1" t="s">
        <v>41</v>
      </c>
      <c r="C1" t="s">
        <v>51</v>
      </c>
      <c r="D1" t="s">
        <v>42</v>
      </c>
      <c r="E1" t="s">
        <v>47</v>
      </c>
      <c r="F1" t="s">
        <v>45</v>
      </c>
      <c r="G1" t="s">
        <v>46</v>
      </c>
      <c r="H1" t="s">
        <v>43</v>
      </c>
      <c r="I1" t="s">
        <v>49</v>
      </c>
      <c r="J1" t="s">
        <v>52</v>
      </c>
      <c r="M1" t="s">
        <v>53</v>
      </c>
      <c r="N1">
        <v>12010</v>
      </c>
      <c r="O1" t="s">
        <v>54</v>
      </c>
    </row>
    <row r="2" spans="1:15" x14ac:dyDescent="0.15">
      <c r="A2">
        <v>20170907</v>
      </c>
      <c r="B2" t="s">
        <v>48</v>
      </c>
      <c r="D2">
        <v>1000</v>
      </c>
      <c r="E2">
        <v>50</v>
      </c>
      <c r="F2">
        <v>7</v>
      </c>
      <c r="G2">
        <v>2.5</v>
      </c>
      <c r="H2" t="s">
        <v>44</v>
      </c>
      <c r="I2" t="s">
        <v>50</v>
      </c>
      <c r="J2">
        <v>24</v>
      </c>
    </row>
    <row r="3" spans="1:15" x14ac:dyDescent="0.15">
      <c r="A3">
        <v>20170907</v>
      </c>
      <c r="B3" t="s">
        <v>48</v>
      </c>
      <c r="D3">
        <v>590</v>
      </c>
      <c r="E3">
        <v>83</v>
      </c>
      <c r="F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招商</vt:lpstr>
      <vt:lpstr>美年健康</vt:lpstr>
      <vt:lpstr>苏宁云商</vt:lpstr>
      <vt:lpstr>广深铁路</vt:lpstr>
      <vt:lpstr>科大讯飞</vt:lpstr>
      <vt:lpstr>海天味业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2017-12-01T02:34:17Z</dcterms:modified>
</cp:coreProperties>
</file>