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yenggar/Downloads/"/>
    </mc:Choice>
  </mc:AlternateContent>
  <xr:revisionPtr revIDLastSave="0" documentId="13_ncr:1_{110B4F37-A817-5F4B-9271-3EDEB6299F30}" xr6:coauthVersionLast="41" xr6:coauthVersionMax="41" xr10:uidLastSave="{00000000-0000-0000-0000-000000000000}"/>
  <bookViews>
    <workbookView xWindow="-26340" yWindow="3720" windowWidth="25440" windowHeight="14380" xr2:uid="{9753368C-C503-744A-A35B-2A9B2CD5B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3" i="1"/>
  <c r="P4" i="1"/>
  <c r="Q4" i="1" s="1"/>
  <c r="P5" i="1"/>
  <c r="P6" i="1"/>
  <c r="P7" i="1"/>
  <c r="Q7" i="1" s="1"/>
  <c r="P8" i="1"/>
  <c r="Q8" i="1" s="1"/>
  <c r="Q5" i="1"/>
  <c r="Q6" i="1"/>
  <c r="O4" i="1"/>
  <c r="O5" i="1"/>
  <c r="O6" i="1"/>
  <c r="O7" i="1"/>
  <c r="O8" i="1"/>
  <c r="N4" i="1"/>
  <c r="N5" i="1"/>
  <c r="N6" i="1"/>
  <c r="N7" i="1"/>
  <c r="N8" i="1"/>
  <c r="P3" i="1"/>
  <c r="Q3" i="1" s="1"/>
  <c r="O3" i="1"/>
  <c r="N3" i="1"/>
</calcChain>
</file>

<file path=xl/sharedStrings.xml><?xml version="1.0" encoding="utf-8"?>
<sst xmlns="http://schemas.openxmlformats.org/spreadsheetml/2006/main" count="24" uniqueCount="24">
  <si>
    <t>Model</t>
  </si>
  <si>
    <t>Raw Citations Processed</t>
  </si>
  <si>
    <t>ua1 with distance calculation</t>
  </si>
  <si>
    <t>ua2 with distance calculation</t>
  </si>
  <si>
    <t>ua3 with distance calculation</t>
  </si>
  <si>
    <t>ua1 without distance calculation</t>
  </si>
  <si>
    <t>ua2 without distance calculation</t>
  </si>
  <si>
    <t>ua3 without distance calculation</t>
  </si>
  <si>
    <t>Raw Citations InvLoc AttrErr</t>
  </si>
  <si>
    <t>Raw Citations InvLoc KeyErr</t>
  </si>
  <si>
    <t>Raw Citations Seen</t>
  </si>
  <si>
    <t>Raw Citations Assignee AttrErr</t>
  </si>
  <si>
    <t>Raw Citations Assignee KeyErr</t>
  </si>
  <si>
    <t>Expanded Citations Seen</t>
  </si>
  <si>
    <t>Expanded Citations Patent Location Updated to Local</t>
  </si>
  <si>
    <t>Expanded Citations Citation Location Updated to Local</t>
  </si>
  <si>
    <t>Expanded Citations Patent Location Updated to Non-Local</t>
  </si>
  <si>
    <t>Expanded Citations Citation Location Updated to Non-Local</t>
  </si>
  <si>
    <t>Expanded Citations Total Local Updates</t>
  </si>
  <si>
    <t>Expanded Citations Total Non-Local Updates</t>
  </si>
  <si>
    <t>Expanded Citations Total Updates</t>
  </si>
  <si>
    <t>Expanded Citaitons Total Updates (%)</t>
  </si>
  <si>
    <t>Expanded Citations Urban Area, Assignee Defined (2way)</t>
  </si>
  <si>
    <t>Expanded Citations
Processed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</si>
</sst>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B2322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F07D-1C5F-6E4A-97F7-0DE8A9C0D7BC}">
  <dimension ref="A1:R8"/>
  <sheetViews>
    <sheetView tabSelected="1" workbookViewId="0">
      <selection activeCell="B17" sqref="B17"/>
    </sheetView>
  </sheetViews>
  <sheetFormatPr baseColWidth="10" defaultRowHeight="16" x14ac:dyDescent="0.2"/>
  <cols>
    <col min="1" max="1" width="28.1640625" bestFit="1" customWidth="1"/>
    <col min="2" max="2" width="12.5" bestFit="1" customWidth="1"/>
    <col min="3" max="3" width="13.83203125" bestFit="1" customWidth="1"/>
    <col min="4" max="4" width="13.33203125" customWidth="1"/>
    <col min="5" max="5" width="14.83203125" customWidth="1"/>
    <col min="6" max="6" width="15" customWidth="1"/>
    <col min="7" max="7" width="12.5" bestFit="1" customWidth="1"/>
    <col min="8" max="8" width="17.33203125" customWidth="1"/>
    <col min="9" max="9" width="21" customWidth="1"/>
    <col min="10" max="11" width="17.5" customWidth="1"/>
    <col min="12" max="12" width="19.1640625" customWidth="1"/>
    <col min="13" max="13" width="20" customWidth="1"/>
    <col min="14" max="14" width="17.5" customWidth="1"/>
    <col min="15" max="15" width="18.5" customWidth="1"/>
    <col min="16" max="16" width="18" customWidth="1"/>
    <col min="17" max="17" width="17.6640625" customWidth="1"/>
    <col min="18" max="18" width="18.6640625" customWidth="1"/>
  </cols>
  <sheetData>
    <row r="1" spans="1:18" s="2" customFormat="1" ht="51" x14ac:dyDescent="0.2">
      <c r="A1" s="1"/>
      <c r="B1" s="2" t="s">
        <v>10</v>
      </c>
      <c r="C1" s="2" t="s">
        <v>8</v>
      </c>
      <c r="D1" s="2" t="s">
        <v>9</v>
      </c>
      <c r="E1" s="2" t="s">
        <v>11</v>
      </c>
      <c r="F1" s="2" t="s">
        <v>12</v>
      </c>
      <c r="G1" s="2" t="s">
        <v>1</v>
      </c>
      <c r="H1" s="2" t="s">
        <v>13</v>
      </c>
      <c r="I1" s="2" t="s">
        <v>22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23</v>
      </c>
    </row>
    <row r="2" spans="1:18" x14ac:dyDescent="0.2">
      <c r="A2" t="s">
        <v>0</v>
      </c>
    </row>
    <row r="3" spans="1:18" x14ac:dyDescent="0.2">
      <c r="A3" t="s">
        <v>5</v>
      </c>
      <c r="B3">
        <v>94726691</v>
      </c>
      <c r="C3">
        <v>16585</v>
      </c>
      <c r="D3">
        <v>17578660</v>
      </c>
      <c r="E3">
        <v>19478203</v>
      </c>
      <c r="F3">
        <v>17578660</v>
      </c>
      <c r="G3">
        <v>94726505</v>
      </c>
      <c r="H3">
        <v>641227927</v>
      </c>
      <c r="I3">
        <v>318492600</v>
      </c>
      <c r="J3">
        <v>0</v>
      </c>
      <c r="K3">
        <v>0</v>
      </c>
      <c r="L3">
        <v>0</v>
      </c>
      <c r="M3">
        <v>0</v>
      </c>
      <c r="N3">
        <f>SUM(J3:K3)</f>
        <v>0</v>
      </c>
      <c r="O3">
        <f>SUM(L3:M3)</f>
        <v>0</v>
      </c>
      <c r="P3">
        <f>SUM(J3:M3)</f>
        <v>0</v>
      </c>
      <c r="Q3">
        <f>ROUND(P3*100/(H3-I3),2)</f>
        <v>0</v>
      </c>
      <c r="R3">
        <f>ROUND((I3+P3)*100/H3,2)</f>
        <v>49.67</v>
      </c>
    </row>
    <row r="4" spans="1:18" x14ac:dyDescent="0.2">
      <c r="A4" t="s">
        <v>2</v>
      </c>
      <c r="B4">
        <v>94726691</v>
      </c>
      <c r="C4">
        <v>16585</v>
      </c>
      <c r="D4">
        <v>17578660</v>
      </c>
      <c r="E4">
        <v>19478203</v>
      </c>
      <c r="F4">
        <v>17578660</v>
      </c>
      <c r="G4">
        <v>94726505</v>
      </c>
      <c r="H4">
        <v>641227927</v>
      </c>
      <c r="I4">
        <v>318492600</v>
      </c>
      <c r="J4">
        <v>3555990</v>
      </c>
      <c r="K4">
        <v>3151748</v>
      </c>
      <c r="L4">
        <v>99367909</v>
      </c>
      <c r="M4">
        <v>100213052</v>
      </c>
      <c r="N4">
        <f t="shared" ref="N4:N8" si="0">SUM(J4:K4)</f>
        <v>6707738</v>
      </c>
      <c r="O4">
        <f t="shared" ref="O4:O8" si="1">SUM(L4:M4)</f>
        <v>199580961</v>
      </c>
      <c r="P4">
        <f t="shared" ref="P4:P8" si="2">SUM(J4:M4)</f>
        <v>206288699</v>
      </c>
      <c r="Q4">
        <f t="shared" ref="Q4:Q8" si="3">ROUND(P4*100/(H4-I4),2)</f>
        <v>63.92</v>
      </c>
      <c r="R4">
        <f t="shared" ref="R4:R8" si="4">ROUND((I4+P4)*100/H4,2)</f>
        <v>81.84</v>
      </c>
    </row>
    <row r="5" spans="1:18" x14ac:dyDescent="0.2">
      <c r="A5" t="s">
        <v>6</v>
      </c>
      <c r="N5">
        <f t="shared" si="0"/>
        <v>0</v>
      </c>
      <c r="O5">
        <f t="shared" si="1"/>
        <v>0</v>
      </c>
      <c r="P5">
        <f t="shared" si="2"/>
        <v>0</v>
      </c>
      <c r="Q5" t="e">
        <f t="shared" si="3"/>
        <v>#DIV/0!</v>
      </c>
      <c r="R5" t="e">
        <f t="shared" si="4"/>
        <v>#DIV/0!</v>
      </c>
    </row>
    <row r="6" spans="1:18" x14ac:dyDescent="0.2">
      <c r="A6" t="s">
        <v>3</v>
      </c>
      <c r="N6">
        <f t="shared" si="0"/>
        <v>0</v>
      </c>
      <c r="O6">
        <f t="shared" si="1"/>
        <v>0</v>
      </c>
      <c r="P6">
        <f t="shared" si="2"/>
        <v>0</v>
      </c>
      <c r="Q6" t="e">
        <f t="shared" si="3"/>
        <v>#DIV/0!</v>
      </c>
      <c r="R6" t="e">
        <f t="shared" si="4"/>
        <v>#DIV/0!</v>
      </c>
    </row>
    <row r="7" spans="1:18" x14ac:dyDescent="0.2">
      <c r="A7" t="s">
        <v>7</v>
      </c>
      <c r="B7">
        <v>94726691</v>
      </c>
      <c r="C7">
        <v>16585</v>
      </c>
      <c r="D7">
        <v>17578660</v>
      </c>
      <c r="E7">
        <v>19478203</v>
      </c>
      <c r="F7">
        <v>17578660</v>
      </c>
      <c r="G7">
        <v>94726505</v>
      </c>
      <c r="H7">
        <v>641227927</v>
      </c>
      <c r="I7">
        <v>473115101</v>
      </c>
      <c r="J7">
        <v>0</v>
      </c>
      <c r="K7">
        <v>0</v>
      </c>
      <c r="L7">
        <v>0</v>
      </c>
      <c r="M7">
        <v>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73.78</v>
      </c>
    </row>
    <row r="8" spans="1:18" x14ac:dyDescent="0.2">
      <c r="A8" t="s">
        <v>4</v>
      </c>
      <c r="B8">
        <v>94726691</v>
      </c>
      <c r="C8">
        <v>16585</v>
      </c>
      <c r="D8">
        <v>17578660</v>
      </c>
      <c r="E8">
        <v>19478203</v>
      </c>
      <c r="F8">
        <v>17578660</v>
      </c>
      <c r="G8">
        <v>94726505</v>
      </c>
      <c r="H8">
        <v>641227927</v>
      </c>
      <c r="I8">
        <v>473115101</v>
      </c>
      <c r="J8">
        <v>125680</v>
      </c>
      <c r="K8">
        <v>133244</v>
      </c>
      <c r="L8">
        <v>32170212</v>
      </c>
      <c r="M8">
        <v>38771996</v>
      </c>
      <c r="N8">
        <f t="shared" si="0"/>
        <v>258924</v>
      </c>
      <c r="O8">
        <f t="shared" si="1"/>
        <v>70942208</v>
      </c>
      <c r="P8">
        <f t="shared" si="2"/>
        <v>71201132</v>
      </c>
      <c r="Q8">
        <f t="shared" si="3"/>
        <v>42.35</v>
      </c>
      <c r="R8">
        <f t="shared" si="4"/>
        <v>84.89</v>
      </c>
    </row>
  </sheetData>
  <pageMargins left="0.7" right="0.7" top="0.75" bottom="0.75" header="0.3" footer="0.3"/>
  <ignoredErrors>
    <ignoredError sqref="N3:P4 P7:P8 O7:O8 N7:N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2019-03-07T13:08:34Z</dcterms:created>
  <dcterms:modified xsi:type="dcterms:W3CDTF">2019-03-08T00:48:28Z</dcterms:modified>
</cp:coreProperties>
</file>