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240" windowHeight="13300" tabRatio="675" firstSheet="1" activeTab="2"/>
  </bookViews>
  <sheets>
    <sheet name="考试流程" sheetId="9" r:id="rId1"/>
    <sheet name="考试计划模板" sheetId="1" r:id="rId2"/>
    <sheet name="考试科目" sheetId="8" r:id="rId3"/>
    <sheet name="考试安排模板" sheetId="11" r:id="rId4"/>
    <sheet name="考试安排" sheetId="12" r:id="rId5"/>
    <sheet name="官方学习指南" sheetId="2" r:id="rId6"/>
    <sheet name="学习时间安排" sheetId="10" r:id="rId7"/>
    <sheet name="学习时间安排甘特图" sheetId="14" r:id="rId8"/>
    <sheet name="国庆学习时间周甘特图" sheetId="15" r:id="rId9"/>
    <sheet name="2022-10-08~2022-10-23" sheetId="16" r:id="rId10"/>
    <sheet name="刷题时间安排" sheetId="3" r:id="rId11"/>
    <sheet name="模拟考试安排" sheetId="4" r:id="rId12"/>
    <sheet name="考试内容分析" sheetId="5" r:id="rId13"/>
    <sheet name="反思回顾" sheetId="7" r:id="rId14"/>
  </sheets>
  <externalReferences>
    <externalReference r:id="rId15"/>
  </externalReferences>
  <definedNames>
    <definedName name="程度">[1]辅助!$A$2:$A$5</definedName>
  </definedNames>
  <calcPr calcId="144525"/>
</workbook>
</file>

<file path=xl/sharedStrings.xml><?xml version="1.0" encoding="utf-8"?>
<sst xmlns="http://schemas.openxmlformats.org/spreadsheetml/2006/main" count="926" uniqueCount="278">
  <si>
    <t>考试流程</t>
  </si>
  <si>
    <t>报名网址</t>
  </si>
  <si>
    <t>浙江省自学考试信息网</t>
  </si>
  <si>
    <t>报名流程</t>
  </si>
  <si>
    <t>新生：网上注册→网上审核→网上报考→网上缴费→完成报考</t>
  </si>
  <si>
    <t>老生：网上报考→网上缴费→完成报考</t>
  </si>
  <si>
    <t>新生注册时间</t>
  </si>
  <si>
    <t>1904考期：2019年1月7日-1月11日
1910考期：2019年7月8日-7月12日</t>
  </si>
  <si>
    <t>新生注册</t>
  </si>
  <si>
    <t>首考生须先办理注册，上传证件照片，待注册审核（3天）通过后，方可登录系统报考课程。</t>
  </si>
  <si>
    <t>报考时间</t>
  </si>
  <si>
    <t>1904考期：新生：2019年1月10日-1月15日
老生：2019年1月7日-1月15日
1910考期：新生：2019年7月10日-7月16日
老生：2019年7月8日-7月16日</t>
  </si>
  <si>
    <t>报考课程</t>
  </si>
  <si>
    <t>老生及注册审核通过的新生登录系统直接进行报考。</t>
  </si>
  <si>
    <t>缴费方式</t>
  </si>
  <si>
    <t>报考课程后直接进行网上缴费，通过中国银联卡或支付宝支付。</t>
  </si>
  <si>
    <t>准考证</t>
  </si>
  <si>
    <t>登录系统进行打印</t>
  </si>
  <si>
    <t>成绩查询</t>
  </si>
  <si>
    <t>查询方式：考生登录系统查询</t>
  </si>
  <si>
    <t>浙江成绩查询</t>
  </si>
  <si>
    <t>查询时间：1904考期：5月7日起；1810考期：11月12日起</t>
  </si>
  <si>
    <t>毕业申请</t>
  </si>
  <si>
    <t>申请条件</t>
  </si>
  <si>
    <t>1、考完专业考试计划规定的全部课程，并取得合格成绩
2、完成规定的毕业论文(设计)或其他教学实践任务
3、思想品德鉴定合格。
4、获得专科(基础科)或本科毕业证书者，国家承认其学历</t>
  </si>
  <si>
    <t>申请时间</t>
  </si>
  <si>
    <t>上半年申请时间：5月
下半年申请时间：11月</t>
  </si>
  <si>
    <t>学位申请</t>
  </si>
  <si>
    <t>主考院校</t>
  </si>
  <si>
    <t>浙江工业大学</t>
  </si>
  <si>
    <t>申请要求</t>
  </si>
  <si>
    <t>对自2005年6月以后我校主考专业的毕业生，除按省自考办确定的按符合条件的前15%毕业生可申请授予学士学位以外，学校将直接接受优秀自考毕业生申请学士学位。凡英语PETS三级通过（或大学英语三级合格以上），三门学位课程均在70分以上，课程平均成绩70分以上，毕业设计（论文）75分以上者，可直接向浙江工业大学申报学位</t>
  </si>
  <si>
    <t xml:space="preserve"> </t>
  </si>
  <si>
    <t>上半年申请时间：3月
下半年申请时间：9月</t>
  </si>
  <si>
    <t>申请流程</t>
  </si>
  <si>
    <t>符合申报条件的考生填写《浙江省自学考试本科毕业生申请学士学位情况登记表》，携带相关材料至主考院校办理</t>
  </si>
  <si>
    <t>提交资料</t>
  </si>
  <si>
    <t>《浙江省自学考试本科毕业生申请学士学位情况登记表》、二寸免冠彩色蓝底证书照片二张（同时报送蓝底电子稿照片，带U盘或发邮箱：cliff@zjut.edu.cn.）、毕业证书原件和复印件、各课程成绩通知单原件和复印件</t>
  </si>
  <si>
    <t>证书领取</t>
  </si>
  <si>
    <t>浙江工业大学成教学院自考办修远楼（成教楼203室-邵科馆南面小楼），领取学位证书</t>
  </si>
  <si>
    <t>宁波工程学院</t>
  </si>
  <si>
    <t>自学考试本科毕业生各门课程（含外语、毕业论文或毕业设计）成绩合格，毕业论文（设计）成绩达到或超过本专业本次毕业论文（设计）平均成绩，各课程平均成绩（含毕业论文、毕业设计成绩）排名居本专业前15%，有关高校可授予相应的学士学位。如因专业毕业人数不足10人而超过15%的授予比例，但毕业生成绩确属优秀者，由学校酌情考虑授予学位</t>
  </si>
  <si>
    <t>申请方式</t>
  </si>
  <si>
    <t>学位授予不再由自考生自行申报，每届毕业生中符合学位授予条件的自考生名单由省自考办在每次毕业审定工作结束后一个月内向有关主考学校提供并告示自考生</t>
  </si>
  <si>
    <t>考试计划模板</t>
  </si>
  <si>
    <t>◆ 加考</t>
  </si>
  <si>
    <t>▲ 不考英语替考</t>
  </si>
  <si>
    <t>★ 选考</t>
  </si>
  <si>
    <t>■ 港澳台加考</t>
  </si>
  <si>
    <t>浙江省计算机科学与技术（本科）2020年4月考试计划</t>
  </si>
  <si>
    <t>日期</t>
  </si>
  <si>
    <t>上午  09:00-11:30</t>
  </si>
  <si>
    <t>下午  14:30-17:00</t>
  </si>
  <si>
    <r>
      <rPr>
        <sz val="10"/>
        <color theme="1"/>
        <rFont val="Microsoft YaHei"/>
        <charset val="134"/>
      </rPr>
      <t xml:space="preserve">4月11日
</t>
    </r>
    <r>
      <rPr>
        <b/>
        <sz val="10"/>
        <color theme="9"/>
        <rFont val="Microsoft YaHei"/>
        <charset val="134"/>
      </rPr>
      <t>星期六</t>
    </r>
  </si>
  <si>
    <t>02142</t>
  </si>
  <si>
    <t>数据结构导论</t>
  </si>
  <si>
    <t>03709</t>
  </si>
  <si>
    <t>马克思主义基本原理概论</t>
  </si>
  <si>
    <t>03708</t>
  </si>
  <si>
    <t>中国近现代史纲要</t>
  </si>
  <si>
    <r>
      <rPr>
        <sz val="10"/>
        <color theme="1"/>
        <rFont val="Microsoft YaHei"/>
        <charset val="134"/>
      </rPr>
      <t xml:space="preserve">4月12日
</t>
    </r>
    <r>
      <rPr>
        <b/>
        <sz val="10"/>
        <color rgb="FF00B0F0"/>
        <rFont val="Microsoft YaHei"/>
        <charset val="134"/>
      </rPr>
      <t>星期日</t>
    </r>
  </si>
  <si>
    <t>02628</t>
  </si>
  <si>
    <t>管理经济学</t>
  </si>
  <si>
    <t>★</t>
  </si>
  <si>
    <t>02323</t>
  </si>
  <si>
    <t>操作系统概论</t>
  </si>
  <si>
    <t>04757</t>
  </si>
  <si>
    <t>信息系统开发与管理</t>
  </si>
  <si>
    <t>浙江省计算机科学与技术（本科）2019年10月考试计划</t>
  </si>
  <si>
    <r>
      <rPr>
        <sz val="10"/>
        <color theme="1"/>
        <rFont val="Microsoft YaHei"/>
        <charset val="134"/>
      </rPr>
      <t xml:space="preserve">10月19日
</t>
    </r>
    <r>
      <rPr>
        <b/>
        <sz val="10"/>
        <color theme="9"/>
        <rFont val="Microsoft YaHei"/>
        <charset val="134"/>
      </rPr>
      <t>星期六</t>
    </r>
  </si>
  <si>
    <t>00910</t>
  </si>
  <si>
    <t>网络经济与企业管理</t>
  </si>
  <si>
    <t>04735</t>
  </si>
  <si>
    <t>数据库系统原理</t>
  </si>
  <si>
    <t>02378</t>
  </si>
  <si>
    <t>信息资源管理</t>
  </si>
  <si>
    <t>02375</t>
  </si>
  <si>
    <t>运筹学基础</t>
  </si>
  <si>
    <r>
      <rPr>
        <sz val="10"/>
        <color theme="1"/>
        <rFont val="Microsoft YaHei"/>
        <charset val="134"/>
      </rPr>
      <t xml:space="preserve">10月20日
</t>
    </r>
    <r>
      <rPr>
        <b/>
        <sz val="10"/>
        <color rgb="FF00B0F0"/>
        <rFont val="Microsoft YaHei"/>
        <charset val="134"/>
      </rPr>
      <t>星期日</t>
    </r>
  </si>
  <si>
    <t>04741</t>
  </si>
  <si>
    <t>计算机网络原理</t>
  </si>
  <si>
    <t>04737</t>
  </si>
  <si>
    <t>C++程序设计</t>
  </si>
  <si>
    <t>考试科目</t>
  </si>
  <si>
    <t>浙江省  080901  计算机科学与技术（本科）
原名称：1082208  计算机信息管理（本科）</t>
  </si>
  <si>
    <t>主考院校：浙江工业大学</t>
  </si>
  <si>
    <t>序号</t>
  </si>
  <si>
    <t>课程代码</t>
  </si>
  <si>
    <t>课程名称</t>
  </si>
  <si>
    <t>学分</t>
  </si>
  <si>
    <t>课程性质</t>
  </si>
  <si>
    <t>是否完成</t>
  </si>
  <si>
    <t>分数</t>
  </si>
  <si>
    <t>备注</t>
  </si>
  <si>
    <t>必考</t>
  </si>
  <si>
    <t>00015</t>
  </si>
  <si>
    <t>英语(二)</t>
  </si>
  <si>
    <t>04736</t>
  </si>
  <si>
    <t>数据库系统原理实践</t>
  </si>
  <si>
    <t>03173</t>
  </si>
  <si>
    <t>软件开发工具（实）</t>
  </si>
  <si>
    <t>21048</t>
  </si>
  <si>
    <t>毕业设计</t>
  </si>
  <si>
    <t>选考</t>
  </si>
  <si>
    <t>不少于6门，学分不低于28学分，其中实践课程认定学分不超过2学分</t>
  </si>
  <si>
    <t>04738</t>
  </si>
  <si>
    <t>C++程序设计实践</t>
  </si>
  <si>
    <t>-</t>
  </si>
  <si>
    <t>注：新专业计划选修课程，可在推荐选修课程中选考，也可在我省现行开考同层次专业中选考与本专业核心课程不同的课程；
“00015英语（二）”参加全国英语等级考试（PETS）三级或以上笔试。35周岁以上考生可免考英语（二），但须在其他专科起点本科专业中选考不低于14学分的若干专业课程</t>
  </si>
  <si>
    <t>考试安排模板</t>
  </si>
  <si>
    <t>课程描述</t>
  </si>
  <si>
    <t>考试描述</t>
  </si>
  <si>
    <t>考试时间</t>
  </si>
  <si>
    <t>考试地点</t>
  </si>
  <si>
    <t>是否打印考证</t>
  </si>
  <si>
    <t>准备情况</t>
  </si>
  <si>
    <t>准备时间（预估）</t>
  </si>
  <si>
    <t>准备时间（实际）</t>
  </si>
  <si>
    <t>分数评估</t>
  </si>
  <si>
    <t>反馈与总结</t>
  </si>
  <si>
    <t>老师QQ：24366221862</t>
  </si>
  <si>
    <t>考试安排</t>
  </si>
  <si>
    <t>2022-10-22 09:00~11:30</t>
  </si>
  <si>
    <t>2022-10-22 14:30~17:00</t>
  </si>
  <si>
    <t xml:space="preserve"> 2022-10-23 09:00~11:30</t>
  </si>
  <si>
    <t xml:space="preserve"> 2022-10-23 14:30~17:00</t>
  </si>
  <si>
    <t xml:space="preserve">  </t>
  </si>
  <si>
    <t>尚德机构网页版</t>
  </si>
  <si>
    <t>尚德机构APP</t>
  </si>
  <si>
    <t>学习时间安排</t>
  </si>
  <si>
    <t>想法</t>
  </si>
  <si>
    <t>安排</t>
  </si>
  <si>
    <t>9节录播课，3节串讲课</t>
  </si>
  <si>
    <t xml:space="preserve">  先看看老师发的资料
然后学课
最后做题
自己回顾一下</t>
  </si>
  <si>
    <t>2，</t>
  </si>
  <si>
    <t>15节录播课，3节串讲</t>
  </si>
  <si>
    <t>先看看老师发的资料
然后学课
最后做题
自己回顾一下</t>
  </si>
  <si>
    <t>第一天：整1节</t>
  </si>
  <si>
    <t>15节录播课，3节串讲，2节急救包课程</t>
  </si>
  <si>
    <t>先瞅瞅</t>
  </si>
  <si>
    <t>工作计划管理表</t>
  </si>
  <si>
    <t>甘特图起始日期：</t>
  </si>
  <si>
    <t>任务数量</t>
  </si>
  <si>
    <t>进行中</t>
  </si>
  <si>
    <t>已完成</t>
  </si>
  <si>
    <t>已延期</t>
  </si>
  <si>
    <t>已取消</t>
  </si>
  <si>
    <t>项目名称</t>
  </si>
  <si>
    <t>任务序号</t>
  </si>
  <si>
    <t>任务名称</t>
  </si>
  <si>
    <t>开始日期</t>
  </si>
  <si>
    <t>结束日期</t>
  </si>
  <si>
    <t>任务状态</t>
  </si>
  <si>
    <t>星期</t>
  </si>
  <si>
    <t>两节录播课</t>
  </si>
  <si>
    <t>未开始</t>
  </si>
  <si>
    <t>一节录播一节串讲</t>
  </si>
  <si>
    <t>一节串讲</t>
  </si>
  <si>
    <t>三节录播课</t>
  </si>
  <si>
    <t>三节串讲</t>
  </si>
  <si>
    <t>两节急救包</t>
  </si>
  <si>
    <t>两节串讲</t>
  </si>
  <si>
    <t>开始时间：</t>
  </si>
  <si>
    <t>Rate</t>
  </si>
  <si>
    <t>状态</t>
  </si>
  <si>
    <t>计划事项</t>
  </si>
  <si>
    <t>☑</t>
  </si>
  <si>
    <t>数据结构导论1(资料)</t>
  </si>
  <si>
    <t>数据结构导论3(资料)</t>
  </si>
  <si>
    <t>□</t>
  </si>
  <si>
    <t>数据结构导论5(资料)</t>
  </si>
  <si>
    <t>数据结构导论7(资料)</t>
  </si>
  <si>
    <t>数据结构导论9(资料)</t>
  </si>
  <si>
    <t>数据结构导论-串2(资料)</t>
  </si>
  <si>
    <t>数据结构导论-串3(资料)</t>
  </si>
  <si>
    <t>数据结构导论2(资料)</t>
  </si>
  <si>
    <t>数据结构导论4(资料)</t>
  </si>
  <si>
    <t>数据结构导论6(资料)</t>
  </si>
  <si>
    <t>数据结构导论8(资料)</t>
  </si>
  <si>
    <t>数据结构导论-串1(资料)</t>
  </si>
  <si>
    <t>C++程序设计-串1 (资料)</t>
  </si>
  <si>
    <t>C++程序设计-急救1 (资料)</t>
  </si>
  <si>
    <t>C++程序设计 1(资料)</t>
  </si>
  <si>
    <t>C++程序设计4 (资料)</t>
  </si>
  <si>
    <t>C++程序设计 7 (资料)</t>
  </si>
  <si>
    <t>C++程序设计10 (资料)</t>
  </si>
  <si>
    <t>C++程序设计13 (资料)</t>
  </si>
  <si>
    <t>C++程序设计-串2 (资料)</t>
  </si>
  <si>
    <t>C++程序设计-急救2 (资料)</t>
  </si>
  <si>
    <t>C++程序设计 2(资料)</t>
  </si>
  <si>
    <t>C++程序设计 5(资料)</t>
  </si>
  <si>
    <t>C++程序设计 8 (资料)</t>
  </si>
  <si>
    <t>C++程序设计11 (资料)</t>
  </si>
  <si>
    <t>C++程序设计14 (资料)</t>
  </si>
  <si>
    <t>C++程序设计-串3 (资料)</t>
  </si>
  <si>
    <t>C++程序设计-急救3 (资料)</t>
  </si>
  <si>
    <t>C++程序设计 3(资料)</t>
  </si>
  <si>
    <t>C++程序设计 6(资料)</t>
  </si>
  <si>
    <t>C++程序设计 9 (资料)</t>
  </si>
  <si>
    <t>C++程序设计12 (资料)</t>
  </si>
  <si>
    <t>C++程序设计15 (资料)</t>
  </si>
  <si>
    <t>数据库原理-串1(资料)</t>
  </si>
  <si>
    <t>数据库原理-串3(资料)</t>
  </si>
  <si>
    <t>数据库原理 1(资料)</t>
  </si>
  <si>
    <t>数据库原理 4(资料)</t>
  </si>
  <si>
    <t>数据库原理 7(资料)</t>
  </si>
  <si>
    <t>数据库原理 10(资料)</t>
  </si>
  <si>
    <t>数据库原理 13(资料)</t>
  </si>
  <si>
    <t>数据库原理-串2(资料)</t>
  </si>
  <si>
    <t>数据库原理 2(资料)</t>
  </si>
  <si>
    <t>数据库原理 5(资料)</t>
  </si>
  <si>
    <t>数据库原理 8(资料)</t>
  </si>
  <si>
    <t>数据库原理 11(资料)</t>
  </si>
  <si>
    <t>数据库原理 14(资料)</t>
  </si>
  <si>
    <t>数据库原理 3(资料)</t>
  </si>
  <si>
    <t>数据库原理 6(资料)</t>
  </si>
  <si>
    <t>数据库原理 9(资料)</t>
  </si>
  <si>
    <t>数据库原理 12(资料)</t>
  </si>
  <si>
    <t>数据库原理 15(资料)</t>
  </si>
  <si>
    <t>数据结构导论1(视频)</t>
  </si>
  <si>
    <t>数据结构导论3(视频)</t>
  </si>
  <si>
    <t>数据结构导论5(视频)</t>
  </si>
  <si>
    <t>数据结构导论7(视频)</t>
  </si>
  <si>
    <t>数据结构导论9(视频)</t>
  </si>
  <si>
    <t>数据结构导论-串2(视频)</t>
  </si>
  <si>
    <t>数据结构导论-串3(视频)</t>
  </si>
  <si>
    <t>数据结构导论2(视频)</t>
  </si>
  <si>
    <t>数据结构导论4(视频)</t>
  </si>
  <si>
    <t>数据结构导论6(视频)</t>
  </si>
  <si>
    <t>数据结构导论8(视频)</t>
  </si>
  <si>
    <t>数据结构导论-串1(视频)</t>
  </si>
  <si>
    <t>C++程序设计-串1 (视频)</t>
  </si>
  <si>
    <t>C++程序设计-急救1 (视频)</t>
  </si>
  <si>
    <t>C++程序设计 1(视频)</t>
  </si>
  <si>
    <t>C++程序设计4 (视频)</t>
  </si>
  <si>
    <t>C++程序设计 7 (视频)</t>
  </si>
  <si>
    <t>C++程序设计10 (视频)</t>
  </si>
  <si>
    <t>C++程序设计13 (视频)</t>
  </si>
  <si>
    <t>C++程序设计-串2 (视频)</t>
  </si>
  <si>
    <t>C++程序设计-急救2 (视频)</t>
  </si>
  <si>
    <t>C++程序设计 2(视频)</t>
  </si>
  <si>
    <t>C++程序设计 5(视频)</t>
  </si>
  <si>
    <t>C++程序设计 8 (视频)</t>
  </si>
  <si>
    <t>C++程序设计11 (视频)</t>
  </si>
  <si>
    <t>C++程序设计14 (视频)</t>
  </si>
  <si>
    <t>C++程序设计-串3 (视频)</t>
  </si>
  <si>
    <t xml:space="preserve">C++程序设计-急救3(视频) </t>
  </si>
  <si>
    <t>C++程序设计 3(视频)</t>
  </si>
  <si>
    <t>C++程序设计 6(视频)</t>
  </si>
  <si>
    <t>C++程序设计 9 (视频)</t>
  </si>
  <si>
    <t>C++程序设计12 (视频)</t>
  </si>
  <si>
    <t>C++程序设计15 (视频)</t>
  </si>
  <si>
    <t>数据库原理-串1(视频)</t>
  </si>
  <si>
    <t>数据库原理-串3(视频)</t>
  </si>
  <si>
    <t>数据库原理 1(视频)</t>
  </si>
  <si>
    <t>数据库原理 4(视频)</t>
  </si>
  <si>
    <t>数据库原理 7(视频)</t>
  </si>
  <si>
    <t>数据库原理 10(视频)</t>
  </si>
  <si>
    <t>数据库原理 13(视频)</t>
  </si>
  <si>
    <t>数据库原理-串2(视频)</t>
  </si>
  <si>
    <t>数据库原理 2(视频)</t>
  </si>
  <si>
    <t>数据库原理 5(视频)</t>
  </si>
  <si>
    <t>数据库原理 8(视频)</t>
  </si>
  <si>
    <t>数据库原理 11(视频)</t>
  </si>
  <si>
    <t>数据库原理 14(视频)</t>
  </si>
  <si>
    <t>数据库原理 3(视频)</t>
  </si>
  <si>
    <t>数据库原理 6(视频)</t>
  </si>
  <si>
    <t>数据库原理 9(视频)</t>
  </si>
  <si>
    <t>数据库原理 12(视频)</t>
  </si>
  <si>
    <t>数据库原理 15(视频)</t>
  </si>
  <si>
    <t>冬寒难练，非搏可成。但若消极，必不可行。</t>
  </si>
  <si>
    <t>计划事项（居家）</t>
  </si>
  <si>
    <t>计划事项（嘉兴）</t>
  </si>
  <si>
    <t>如果前面的任务没完成，
继续前面的任务</t>
  </si>
  <si>
    <t>刷题 数据结构导论</t>
  </si>
  <si>
    <t>刷题 数据库原理</t>
  </si>
  <si>
    <t>如果前面的任务完成了，
那么开始刷题吧</t>
  </si>
  <si>
    <t>刷题 C++程序设计</t>
  </si>
</sst>
</file>

<file path=xl/styles.xml><?xml version="1.0" encoding="utf-8"?>
<styleSheet xmlns="http://schemas.openxmlformats.org/spreadsheetml/2006/main">
  <numFmts count="12">
    <numFmt numFmtId="176" formatCode="0&quot;日&quot;"/>
    <numFmt numFmtId="177" formatCode="aaa"/>
    <numFmt numFmtId="178" formatCode="0&quot;月&quot;"/>
    <numFmt numFmtId="179" formatCode="0&quot;年&quot;"/>
    <numFmt numFmtId="180" formatCode="[$-F800]dddd\,\ mmmm\ dd\,\ yyyy"/>
    <numFmt numFmtId="181" formatCode="ddd"/>
    <numFmt numFmtId="182" formatCode="mmm\ dd"/>
    <numFmt numFmtId="41" formatCode="_ * #,##0_ ;_ * \-#,##0_ ;_ * &quot;-&quot;_ ;_ @_ "/>
    <numFmt numFmtId="183" formatCode="d"/>
    <numFmt numFmtId="42" formatCode="_ &quot;￥&quot;* #,##0_ ;_ &quot;￥&quot;* \-#,##0_ ;_ &quot;￥&quot;* &quot;-&quot;_ ;_ @_ "/>
    <numFmt numFmtId="43" formatCode="_ * #,##0.00_ ;_ * \-#,##0.00_ ;_ * &quot;-&quot;??_ ;_ @_ "/>
    <numFmt numFmtId="44" formatCode="_ &quot;￥&quot;* #,##0.00_ ;_ &quot;￥&quot;* \-#,##0.00_ ;_ &quot;￥&quot;* &quot;-&quot;??_ ;_ @_ "/>
  </numFmts>
  <fonts count="72">
    <font>
      <sz val="11"/>
      <color theme="1"/>
      <name val="宋体"/>
      <charset val="134"/>
      <scheme val="minor"/>
    </font>
    <font>
      <b/>
      <sz val="12"/>
      <color theme="9" tint="-0.499984740745262"/>
      <name val="黑体"/>
      <charset val="134"/>
    </font>
    <font>
      <b/>
      <sz val="12"/>
      <color theme="1" tint="0.249977111117893"/>
      <name val="黑体"/>
      <charset val="134"/>
    </font>
    <font>
      <sz val="12"/>
      <color theme="1" tint="0.249977111117893"/>
      <name val="黑体"/>
      <charset val="134"/>
    </font>
    <font>
      <b/>
      <sz val="11"/>
      <color theme="9" tint="-0.499984740745262"/>
      <name val="黑体"/>
      <charset val="134"/>
    </font>
    <font>
      <sz val="12"/>
      <color theme="9" tint="-0.499984740745262"/>
      <name val="Segoe UI Symbol"/>
      <charset val="134"/>
    </font>
    <font>
      <sz val="11"/>
      <color theme="9" tint="-0.499984740745262"/>
      <name val="黑体"/>
      <charset val="134"/>
    </font>
    <font>
      <sz val="12"/>
      <color theme="9" tint="-0.499984740745262"/>
      <name val="黑体"/>
      <charset val="134"/>
    </font>
    <font>
      <b/>
      <sz val="12"/>
      <color rgb="FFFF0000"/>
      <name val="黑体"/>
      <charset val="134"/>
    </font>
    <font>
      <sz val="11"/>
      <color theme="1"/>
      <name val="汉仪旗黑-55简"/>
      <charset val="134"/>
    </font>
    <font>
      <sz val="14"/>
      <color theme="1"/>
      <name val="汉仪旗黑-55简"/>
      <charset val="134"/>
    </font>
    <font>
      <b/>
      <sz val="18"/>
      <color theme="0"/>
      <name val="汉仪旗黑-55简"/>
      <charset val="134"/>
    </font>
    <font>
      <b/>
      <sz val="18"/>
      <color theme="1"/>
      <name val="汉仪旗黑-55简"/>
      <charset val="134"/>
    </font>
    <font>
      <sz val="11"/>
      <color theme="0"/>
      <name val="汉仪旗黑-55简"/>
      <charset val="134"/>
    </font>
    <font>
      <sz val="10"/>
      <color theme="1" tint="0.0499893185216834"/>
      <name val="思源宋体 CN SemiBold"/>
      <charset val="134"/>
    </font>
    <font>
      <sz val="11"/>
      <name val="汉仪旗黑-55简"/>
      <charset val="134"/>
    </font>
    <font>
      <sz val="11"/>
      <color indexed="8"/>
      <name val="宋体"/>
      <charset val="134"/>
      <scheme val="minor"/>
    </font>
    <font>
      <b/>
      <sz val="14"/>
      <color rgb="FFFFFFFF"/>
      <name val="Microsoft YaHei"/>
      <charset val="134"/>
    </font>
    <font>
      <sz val="10"/>
      <color rgb="FF000000"/>
      <name val="微软雅黑"/>
      <charset val="134"/>
    </font>
    <font>
      <b/>
      <sz val="11"/>
      <color rgb="FFFFFFFF"/>
      <name val="Microsoft YaHei"/>
      <charset val="134"/>
    </font>
    <font>
      <b/>
      <sz val="11"/>
      <color rgb="FF000000"/>
      <name val="Microsoft YaHei"/>
      <charset val="134"/>
    </font>
    <font>
      <sz val="10"/>
      <color rgb="FFFFFFFF"/>
      <name val="Microsoft YaHei"/>
      <charset val="134"/>
    </font>
    <font>
      <sz val="10"/>
      <color rgb="FF000000"/>
      <name val="Microsoft YaHei"/>
      <charset val="134"/>
    </font>
    <font>
      <sz val="10"/>
      <name val="微软雅黑"/>
      <charset val="134"/>
    </font>
    <font>
      <u/>
      <sz val="11"/>
      <color rgb="FF800080"/>
      <name val="宋体"/>
      <charset val="0"/>
      <scheme val="minor"/>
    </font>
    <font>
      <b/>
      <u/>
      <sz val="14"/>
      <color rgb="FF800080"/>
      <name val="微软雅黑"/>
      <charset val="134"/>
    </font>
    <font>
      <b/>
      <sz val="16"/>
      <color rgb="FFFFFFFF"/>
      <name val="Microsoft YaHei"/>
      <charset val="134"/>
    </font>
    <font>
      <sz val="10"/>
      <color theme="1"/>
      <name val="微软雅黑"/>
      <charset val="134"/>
    </font>
    <font>
      <b/>
      <sz val="10"/>
      <color rgb="FFFFFFFF"/>
      <name val="Microsoft YaHei"/>
      <charset val="134"/>
    </font>
    <font>
      <b/>
      <u/>
      <sz val="14"/>
      <color theme="10"/>
      <name val="微软雅黑"/>
      <charset val="134"/>
    </font>
    <font>
      <sz val="11"/>
      <color theme="1"/>
      <name val="微软雅黑"/>
      <charset val="134"/>
    </font>
    <font>
      <b/>
      <sz val="11"/>
      <color theme="1"/>
      <name val="微软雅黑"/>
      <charset val="134"/>
    </font>
    <font>
      <b/>
      <sz val="16"/>
      <color theme="1"/>
      <name val="Microsoft YaHei"/>
      <charset val="134"/>
    </font>
    <font>
      <b/>
      <sz val="16"/>
      <color theme="1"/>
      <name val="微软雅黑"/>
      <charset val="134"/>
    </font>
    <font>
      <b/>
      <sz val="11"/>
      <color theme="1"/>
      <name val="Microsoft YaHei"/>
      <charset val="134"/>
    </font>
    <font>
      <b/>
      <sz val="11"/>
      <color rgb="FFFFC000"/>
      <name val="Microsoft YaHei"/>
      <charset val="134"/>
    </font>
    <font>
      <b/>
      <sz val="11"/>
      <color rgb="FFFF0000"/>
      <name val="Microsoft YaHei"/>
      <charset val="134"/>
    </font>
    <font>
      <u/>
      <sz val="11"/>
      <color theme="10"/>
      <name val="微软雅黑"/>
      <charset val="134"/>
    </font>
    <font>
      <b/>
      <sz val="10"/>
      <color theme="1"/>
      <name val="Microsoft YaHei"/>
      <charset val="134"/>
    </font>
    <font>
      <b/>
      <sz val="10"/>
      <name val="Microsoft YaHei"/>
      <charset val="134"/>
    </font>
    <font>
      <sz val="10"/>
      <color theme="1"/>
      <name val="Microsoft YaHei"/>
      <charset val="134"/>
    </font>
    <font>
      <b/>
      <sz val="11"/>
      <color rgb="FF00B050"/>
      <name val="Microsoft YaHei"/>
      <charset val="134"/>
    </font>
    <font>
      <b/>
      <sz val="11"/>
      <color rgb="FF00B0F0"/>
      <name val="Microsoft YaHei"/>
      <charset val="134"/>
    </font>
    <font>
      <b/>
      <sz val="10"/>
      <color rgb="FF00B050"/>
      <name val="Microsoft YaHei"/>
      <charset val="134"/>
    </font>
    <font>
      <sz val="10"/>
      <color rgb="FFFFC000"/>
      <name val="Microsoft YaHei"/>
      <charset val="134"/>
    </font>
    <font>
      <u/>
      <sz val="10"/>
      <color rgb="FF800080"/>
      <name val="Microsoft YaHei"/>
      <charset val="0"/>
    </font>
    <font>
      <u/>
      <sz val="10"/>
      <color rgb="FF800080"/>
      <name val="Microsoft YaHei"/>
      <charset val="134"/>
    </font>
    <font>
      <sz val="10"/>
      <name val="Microsoft YaHei"/>
      <charset val="134"/>
    </font>
    <font>
      <b/>
      <sz val="11"/>
      <name val="Microsoft YaHei"/>
      <charset val="134"/>
    </font>
    <font>
      <sz val="10"/>
      <color rgb="FF800080"/>
      <name val="Microsoft YaHei"/>
      <charset val="134"/>
    </font>
    <font>
      <u/>
      <sz val="10"/>
      <color rgb="FF0000FF"/>
      <name val="Microsoft YaHei"/>
      <charset val="134"/>
    </font>
    <font>
      <sz val="11"/>
      <color rgb="FFFA7D00"/>
      <name val="宋体"/>
      <charset val="0"/>
      <scheme val="minor"/>
    </font>
    <font>
      <b/>
      <sz val="11"/>
      <color theme="3"/>
      <name val="宋体"/>
      <charset val="134"/>
      <scheme val="minor"/>
    </font>
    <font>
      <sz val="11"/>
      <color theme="0"/>
      <name val="宋体"/>
      <charset val="0"/>
      <scheme val="minor"/>
    </font>
    <font>
      <sz val="11"/>
      <color theme="1"/>
      <name val="宋体"/>
      <charset val="0"/>
      <scheme val="minor"/>
    </font>
    <font>
      <u/>
      <sz val="11"/>
      <color theme="10"/>
      <name val="宋体"/>
      <charset val="134"/>
      <scheme val="minor"/>
    </font>
    <font>
      <sz val="11"/>
      <color rgb="FF006100"/>
      <name val="宋体"/>
      <charset val="0"/>
      <scheme val="minor"/>
    </font>
    <font>
      <sz val="11"/>
      <color rgb="FFFF0000"/>
      <name val="宋体"/>
      <charset val="0"/>
      <scheme val="minor"/>
    </font>
    <font>
      <sz val="11"/>
      <color rgb="FF3F3F76"/>
      <name val="宋体"/>
      <charset val="0"/>
      <scheme val="minor"/>
    </font>
    <font>
      <b/>
      <sz val="18"/>
      <color theme="3"/>
      <name val="宋体"/>
      <charset val="134"/>
      <scheme val="minor"/>
    </font>
    <font>
      <i/>
      <sz val="11"/>
      <color rgb="FF7F7F7F"/>
      <name val="宋体"/>
      <charset val="0"/>
      <scheme val="minor"/>
    </font>
    <font>
      <b/>
      <sz val="11"/>
      <color rgb="FF3F3F3F"/>
      <name val="宋体"/>
      <charset val="0"/>
      <scheme val="minor"/>
    </font>
    <font>
      <sz val="11"/>
      <color rgb="FF9C0006"/>
      <name val="宋体"/>
      <charset val="0"/>
      <scheme val="minor"/>
    </font>
    <font>
      <b/>
      <sz val="11"/>
      <color theme="1"/>
      <name val="宋体"/>
      <charset val="0"/>
      <scheme val="minor"/>
    </font>
    <font>
      <b/>
      <sz val="11"/>
      <color rgb="FFFFFFFF"/>
      <name val="宋体"/>
      <charset val="0"/>
      <scheme val="minor"/>
    </font>
    <font>
      <b/>
      <sz val="13"/>
      <color theme="3"/>
      <name val="宋体"/>
      <charset val="134"/>
      <scheme val="minor"/>
    </font>
    <font>
      <b/>
      <sz val="11"/>
      <color rgb="FFFA7D00"/>
      <name val="宋体"/>
      <charset val="0"/>
      <scheme val="minor"/>
    </font>
    <font>
      <b/>
      <sz val="15"/>
      <color theme="3"/>
      <name val="宋体"/>
      <charset val="134"/>
      <scheme val="minor"/>
    </font>
    <font>
      <sz val="11"/>
      <color rgb="FF9C6500"/>
      <name val="宋体"/>
      <charset val="0"/>
      <scheme val="minor"/>
    </font>
    <font>
      <u/>
      <sz val="11"/>
      <color rgb="FF0000FF"/>
      <name val="宋体"/>
      <charset val="0"/>
      <scheme val="minor"/>
    </font>
    <font>
      <b/>
      <sz val="10"/>
      <color theme="9"/>
      <name val="Microsoft YaHei"/>
      <charset val="134"/>
    </font>
    <font>
      <b/>
      <sz val="10"/>
      <color rgb="FF00B0F0"/>
      <name val="Microsoft YaHei"/>
      <charset val="134"/>
    </font>
  </fonts>
  <fills count="43">
    <fill>
      <patternFill patternType="none"/>
    </fill>
    <fill>
      <patternFill patternType="gray125"/>
    </fill>
    <fill>
      <patternFill patternType="solid">
        <fgColor rgb="FFF6FAFD"/>
        <bgColor indexed="64"/>
      </patternFill>
    </fill>
    <fill>
      <patternFill patternType="solid">
        <fgColor rgb="FFE8F2FC"/>
        <bgColor indexed="64"/>
      </patternFill>
    </fill>
    <fill>
      <patternFill patternType="solid">
        <fgColor theme="0"/>
        <bgColor indexed="64"/>
      </patternFill>
    </fill>
    <fill>
      <patternFill patternType="solid">
        <fgColor rgb="FFACA1E0"/>
        <bgColor indexed="64"/>
      </patternFill>
    </fill>
    <fill>
      <patternFill patternType="solid">
        <fgColor rgb="FF4573E9"/>
        <bgColor indexed="64"/>
      </patternFill>
    </fill>
    <fill>
      <patternFill patternType="solid">
        <fgColor rgb="FF6975D0"/>
        <bgColor indexed="64"/>
      </patternFill>
    </fill>
    <fill>
      <patternFill patternType="solid">
        <fgColor rgb="FFFFFFFF"/>
        <bgColor indexed="64"/>
      </patternFill>
    </fill>
    <fill>
      <patternFill patternType="solid">
        <fgColor rgb="FFEDEFFA"/>
        <bgColor indexed="64"/>
      </patternFill>
    </fill>
    <fill>
      <patternFill patternType="solid">
        <fgColor rgb="FFB52D4F"/>
        <bgColor indexed="64"/>
      </patternFill>
    </fill>
    <fill>
      <patternFill patternType="solid">
        <fgColor rgb="FFF7E1D7"/>
        <bgColor indexed="64"/>
      </patternFill>
    </fill>
    <fill>
      <patternFill patternType="solid">
        <fgColor theme="8"/>
        <bgColor indexed="64"/>
      </patternFill>
    </fill>
    <fill>
      <patternFill patternType="solid">
        <fgColor theme="4" tint="0.799981688894314"/>
        <bgColor indexed="64"/>
      </patternFill>
    </fill>
    <fill>
      <patternFill patternType="solid">
        <fgColor theme="4"/>
        <bgColor indexed="64"/>
      </patternFill>
    </fill>
    <fill>
      <patternFill patternType="solid">
        <fgColor theme="9"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rgb="FFFFFFCC"/>
        <bgColor indexed="64"/>
      </patternFill>
    </fill>
    <fill>
      <patternFill patternType="solid">
        <fgColor theme="5"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5"/>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EB9C"/>
        <bgColor indexed="64"/>
      </patternFill>
    </fill>
    <fill>
      <patternFill patternType="solid">
        <fgColor theme="9"/>
        <bgColor indexed="64"/>
      </patternFill>
    </fill>
    <fill>
      <patternFill patternType="solid">
        <fgColor theme="7"/>
        <bgColor indexed="64"/>
      </patternFill>
    </fill>
    <fill>
      <patternFill patternType="solid">
        <fgColor theme="6"/>
        <bgColor indexed="64"/>
      </patternFill>
    </fill>
    <fill>
      <patternFill patternType="solid">
        <fgColor theme="5" tint="0.399975585192419"/>
        <bgColor indexed="64"/>
      </patternFill>
    </fill>
    <fill>
      <patternFill patternType="solid">
        <fgColor theme="7" tint="0.799981688894314"/>
        <bgColor indexed="64"/>
      </patternFill>
    </fill>
  </fills>
  <borders count="102">
    <border>
      <left/>
      <right/>
      <top/>
      <bottom/>
      <diagonal/>
    </border>
    <border>
      <left/>
      <right/>
      <top style="thin">
        <color auto="1"/>
      </top>
      <bottom style="thin">
        <color auto="1"/>
      </bottom>
      <diagonal/>
    </border>
    <border>
      <left style="hair">
        <color rgb="FFACA1E0"/>
      </left>
      <right style="hair">
        <color rgb="FFACA1E0"/>
      </right>
      <top style="hair">
        <color rgb="FFACA1E0"/>
      </top>
      <bottom style="hair">
        <color rgb="FFACA1E0"/>
      </bottom>
      <diagonal/>
    </border>
    <border>
      <left/>
      <right style="thin">
        <color theme="0"/>
      </right>
      <top/>
      <bottom style="thin">
        <color theme="0"/>
      </bottom>
      <diagonal/>
    </border>
    <border>
      <left style="thin">
        <color theme="0"/>
      </left>
      <right style="thin">
        <color theme="0"/>
      </right>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hair">
        <color rgb="FFACA1E0"/>
      </left>
      <right style="hair">
        <color rgb="FFACA1E0"/>
      </right>
      <top/>
      <bottom/>
      <diagonal/>
    </border>
    <border>
      <left style="hair">
        <color rgb="FFACA1E0"/>
      </left>
      <right/>
      <top/>
      <bottom style="hair">
        <color rgb="FFACA1E0"/>
      </bottom>
      <diagonal/>
    </border>
    <border>
      <left/>
      <right style="hair">
        <color rgb="FFACA1E0"/>
      </right>
      <top/>
      <bottom/>
      <diagonal/>
    </border>
    <border>
      <left style="hair">
        <color rgb="FFACA1E0"/>
      </left>
      <right/>
      <top style="hair">
        <color rgb="FFACA1E0"/>
      </top>
      <bottom style="hair">
        <color rgb="FFACA1E0"/>
      </bottom>
      <diagonal/>
    </border>
    <border>
      <left style="hair">
        <color rgb="FFACA1E0"/>
      </left>
      <right/>
      <top style="hair">
        <color rgb="FFACA1E0"/>
      </top>
      <bottom/>
      <diagonal/>
    </border>
    <border>
      <left style="hair">
        <color rgb="FFACA1E0"/>
      </left>
      <right style="hair">
        <color rgb="FFACA1E0"/>
      </right>
      <top style="thin">
        <color auto="1"/>
      </top>
      <bottom style="thin">
        <color auto="1"/>
      </bottom>
      <diagonal/>
    </border>
    <border>
      <left/>
      <right style="hair">
        <color rgb="FFACA1E0"/>
      </right>
      <top/>
      <bottom style="hair">
        <color rgb="FFACA1E0"/>
      </bottom>
      <diagonal/>
    </border>
    <border>
      <left style="hair">
        <color rgb="FFACA1E0"/>
      </left>
      <right style="hair">
        <color rgb="FFACA1E0"/>
      </right>
      <top/>
      <bottom style="hair">
        <color rgb="FFACA1E0"/>
      </bottom>
      <diagonal/>
    </border>
    <border>
      <left style="hair">
        <color rgb="FFACA1E0"/>
      </left>
      <right style="hair">
        <color rgb="FFACA1E0"/>
      </right>
      <top style="hair">
        <color rgb="FFACA1E0"/>
      </top>
      <bottom/>
      <diagonal/>
    </border>
    <border>
      <left style="medium">
        <color theme="0"/>
      </left>
      <right/>
      <top/>
      <bottom/>
      <diagonal/>
    </border>
    <border>
      <left style="thin">
        <color theme="0"/>
      </left>
      <right/>
      <top/>
      <bottom style="thin">
        <color theme="0"/>
      </bottom>
      <diagonal/>
    </border>
    <border>
      <left style="thin">
        <color theme="0"/>
      </left>
      <right/>
      <top style="thin">
        <color theme="0"/>
      </top>
      <bottom/>
      <diagonal/>
    </border>
    <border>
      <left style="thin">
        <color rgb="FF6975D0"/>
      </left>
      <right style="thin">
        <color rgb="FF6975D0"/>
      </right>
      <top style="thin">
        <color rgb="FF6975D0"/>
      </top>
      <bottom style="thin">
        <color rgb="FFEDEFFA"/>
      </bottom>
      <diagonal/>
    </border>
    <border>
      <left/>
      <right style="thin">
        <color rgb="FFFFFFFF"/>
      </right>
      <top style="thin">
        <color rgb="FF6975D0"/>
      </top>
      <bottom style="thin">
        <color rgb="FF6975D0"/>
      </bottom>
      <diagonal/>
    </border>
    <border>
      <left style="thin">
        <color rgb="FFFFFFFF"/>
      </left>
      <right style="thin">
        <color rgb="FFFFFFFF"/>
      </right>
      <top style="thin">
        <color rgb="FF6975D0"/>
      </top>
      <bottom style="thin">
        <color rgb="FF6975D0"/>
      </bottom>
      <diagonal/>
    </border>
    <border>
      <left style="thin">
        <color rgb="FF6975D0"/>
      </left>
      <right style="thin">
        <color rgb="FF6975D0"/>
      </right>
      <top style="thin">
        <color rgb="FFEDEFFA"/>
      </top>
      <bottom style="thin">
        <color rgb="FFEDEFFA"/>
      </bottom>
      <diagonal/>
    </border>
    <border>
      <left style="thin">
        <color rgb="FF6975D0"/>
      </left>
      <right style="thin">
        <color rgb="FF6975D0"/>
      </right>
      <top style="thin">
        <color rgb="FFEDEFFA"/>
      </top>
      <bottom style="thin">
        <color rgb="FF6975D0"/>
      </bottom>
      <diagonal/>
    </border>
    <border>
      <left style="medium">
        <color rgb="FFFFFFFF"/>
      </left>
      <right style="medium">
        <color rgb="FFFFFFFF"/>
      </right>
      <top/>
      <bottom/>
      <diagonal/>
    </border>
    <border>
      <left style="thin">
        <color rgb="FFFFFFFF"/>
      </left>
      <right style="thin">
        <color rgb="FF6975D0"/>
      </right>
      <top style="thin">
        <color rgb="FF6975D0"/>
      </top>
      <bottom style="thin">
        <color rgb="FF6975D0"/>
      </bottom>
      <diagonal/>
    </border>
    <border>
      <left style="medium">
        <color auto="1"/>
      </left>
      <right/>
      <top style="medium">
        <color auto="1"/>
      </top>
      <bottom/>
      <diagonal/>
    </border>
    <border>
      <left style="thin">
        <color rgb="FFB52D4F"/>
      </left>
      <right/>
      <top/>
      <bottom style="thin">
        <color rgb="FFFFFFFF"/>
      </bottom>
      <diagonal/>
    </border>
    <border>
      <left/>
      <right/>
      <top/>
      <bottom style="thin">
        <color rgb="FFFFFFFF"/>
      </bottom>
      <diagonal/>
    </border>
    <border>
      <left style="medium">
        <color auto="1"/>
      </left>
      <right/>
      <top/>
      <bottom/>
      <diagonal/>
    </border>
    <border>
      <left style="thin">
        <color rgb="FFB52D4F"/>
      </left>
      <right/>
      <top style="thin">
        <color rgb="FFFFFFFF"/>
      </top>
      <bottom/>
      <diagonal/>
    </border>
    <border>
      <left/>
      <right/>
      <top style="thin">
        <color rgb="FFFFFFFF"/>
      </top>
      <bottom/>
      <diagonal/>
    </border>
    <border>
      <left style="thin">
        <color rgb="FFB52D4F"/>
      </left>
      <right/>
      <top/>
      <bottom/>
      <diagonal/>
    </border>
    <border>
      <left style="thin">
        <color rgb="FFB52D4F"/>
      </left>
      <right style="thin">
        <color rgb="FFFFFFFF"/>
      </right>
      <top style="thin">
        <color rgb="FFFFFFFF"/>
      </top>
      <bottom style="thin">
        <color rgb="FFB52D4F"/>
      </bottom>
      <diagonal/>
    </border>
    <border>
      <left style="thin">
        <color rgb="FFFFFFFF"/>
      </left>
      <right style="thin">
        <color rgb="FFFFFFFF"/>
      </right>
      <top style="thin">
        <color rgb="FFFFFFFF"/>
      </top>
      <bottom style="thin">
        <color rgb="FFB52D4F"/>
      </bottom>
      <diagonal/>
    </border>
    <border>
      <left style="thin">
        <color rgb="FFB52D4F"/>
      </left>
      <right style="thin">
        <color rgb="FFFFFFFF"/>
      </right>
      <top style="thin">
        <color rgb="FFB52D4F"/>
      </top>
      <bottom style="thin">
        <color rgb="FFB52D4F"/>
      </bottom>
      <diagonal/>
    </border>
    <border>
      <left style="thin">
        <color rgb="FFFFFFFF"/>
      </left>
      <right style="thin">
        <color rgb="FFFFFFFF"/>
      </right>
      <top style="thin">
        <color rgb="FFB52D4F"/>
      </top>
      <bottom style="thin">
        <color rgb="FFB52D4F"/>
      </bottom>
      <diagonal/>
    </border>
    <border>
      <left style="thin">
        <color rgb="FFB52D4F"/>
      </left>
      <right style="thin">
        <color rgb="FFFFFFFF"/>
      </right>
      <top style="thin">
        <color rgb="FFB52D4F"/>
      </top>
      <bottom/>
      <diagonal/>
    </border>
    <border>
      <left style="thin">
        <color rgb="FFFFFFFF"/>
      </left>
      <right style="thin">
        <color rgb="FFFFFFFF"/>
      </right>
      <top style="thin">
        <color rgb="FFB52D4F"/>
      </top>
      <bottom/>
      <diagonal/>
    </border>
    <border>
      <left style="thin">
        <color rgb="FFB52D4F"/>
      </left>
      <right style="thin">
        <color rgb="FFFFFFFF"/>
      </right>
      <top/>
      <bottom/>
      <diagonal/>
    </border>
    <border>
      <left style="thin">
        <color rgb="FFFFFFFF"/>
      </left>
      <right style="thin">
        <color rgb="FFFFFFFF"/>
      </right>
      <top/>
      <bottom/>
      <diagonal/>
    </border>
    <border>
      <left style="thin">
        <color rgb="FFB52D4F"/>
      </left>
      <right style="thin">
        <color rgb="FFFFFFFF"/>
      </right>
      <top/>
      <bottom style="thin">
        <color rgb="FFB52D4F"/>
      </bottom>
      <diagonal/>
    </border>
    <border>
      <left style="thin">
        <color rgb="FFFFFFFF"/>
      </left>
      <right style="thin">
        <color rgb="FFFFFFFF"/>
      </right>
      <top/>
      <bottom style="thin">
        <color rgb="FFB52D4F"/>
      </bottom>
      <diagonal/>
    </border>
    <border>
      <left/>
      <right style="thin">
        <color rgb="FFB52D4F"/>
      </right>
      <top/>
      <bottom style="thin">
        <color rgb="FFFFFFFF"/>
      </bottom>
      <diagonal/>
    </border>
    <border>
      <left/>
      <right style="thin">
        <color rgb="FFB52D4F"/>
      </right>
      <top style="thin">
        <color rgb="FFFFFFFF"/>
      </top>
      <bottom/>
      <diagonal/>
    </border>
    <border>
      <left/>
      <right style="thin">
        <color rgb="FFB52D4F"/>
      </right>
      <top/>
      <bottom/>
      <diagonal/>
    </border>
    <border>
      <left style="thin">
        <color rgb="FFFFFFFF"/>
      </left>
      <right style="thin">
        <color rgb="FFB52D4F"/>
      </right>
      <top style="thin">
        <color rgb="FFFFFFFF"/>
      </top>
      <bottom style="thin">
        <color rgb="FFB52D4F"/>
      </bottom>
      <diagonal/>
    </border>
    <border>
      <left style="thin">
        <color rgb="FFFFFFFF"/>
      </left>
      <right style="thin">
        <color rgb="FFB52D4F"/>
      </right>
      <top style="thin">
        <color rgb="FFB52D4F"/>
      </top>
      <bottom style="thin">
        <color rgb="FFB52D4F"/>
      </bottom>
      <diagonal/>
    </border>
    <border>
      <left style="thin">
        <color rgb="FFFFFFFF"/>
      </left>
      <right style="thin">
        <color rgb="FFB52D4F"/>
      </right>
      <top style="thin">
        <color rgb="FFB52D4F"/>
      </top>
      <bottom/>
      <diagonal/>
    </border>
    <border>
      <left style="thin">
        <color rgb="FFFFFFFF"/>
      </left>
      <right style="thin">
        <color rgb="FFB52D4F"/>
      </right>
      <top/>
      <bottom/>
      <diagonal/>
    </border>
    <border>
      <left style="thin">
        <color rgb="FFFFFFFF"/>
      </left>
      <right style="thin">
        <color rgb="FFB52D4F"/>
      </right>
      <top/>
      <bottom style="thin">
        <color rgb="FFB52D4F"/>
      </bottom>
      <diagonal/>
    </border>
    <border>
      <left style="thin">
        <color auto="1"/>
      </left>
      <right/>
      <top style="medium">
        <color auto="1"/>
      </top>
      <bottom/>
      <diagonal/>
    </border>
    <border>
      <left/>
      <right/>
      <top style="medium">
        <color auto="1"/>
      </top>
      <bottom/>
      <diagonal/>
    </border>
    <border>
      <left style="thin">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style="dotted">
        <color auto="1"/>
      </bottom>
      <diagonal/>
    </border>
    <border>
      <left/>
      <right style="medium">
        <color auto="1"/>
      </right>
      <top style="medium">
        <color auto="1"/>
      </top>
      <bottom style="dotted">
        <color auto="1"/>
      </bottom>
      <diagonal/>
    </border>
    <border>
      <left style="medium">
        <color auto="1"/>
      </left>
      <right/>
      <top style="dotted">
        <color auto="1"/>
      </top>
      <bottom/>
      <diagonal/>
    </border>
    <border>
      <left/>
      <right style="medium">
        <color auto="1"/>
      </right>
      <top style="dotted">
        <color auto="1"/>
      </top>
      <bottom/>
      <diagonal/>
    </border>
    <border>
      <left style="medium">
        <color auto="1"/>
      </left>
      <right/>
      <top/>
      <bottom style="dotted">
        <color auto="1"/>
      </bottom>
      <diagonal/>
    </border>
    <border>
      <left/>
      <right style="medium">
        <color auto="1"/>
      </right>
      <top/>
      <bottom style="dotted">
        <color auto="1"/>
      </bottom>
      <diagonal/>
    </border>
    <border>
      <left style="medium">
        <color auto="1"/>
      </left>
      <right/>
      <top/>
      <bottom style="medium">
        <color auto="1"/>
      </bottom>
      <diagonal/>
    </border>
    <border>
      <left/>
      <right style="medium">
        <color auto="1"/>
      </right>
      <top/>
      <bottom style="medium">
        <color auto="1"/>
      </bottom>
      <diagonal/>
    </border>
    <border>
      <left/>
      <right style="medium">
        <color auto="1"/>
      </right>
      <top/>
      <bottom/>
      <diagonal/>
    </border>
    <border>
      <left style="thin">
        <color auto="1"/>
      </left>
      <right/>
      <top/>
      <bottom style="medium">
        <color auto="1"/>
      </bottom>
      <diagonal/>
    </border>
    <border>
      <left/>
      <right/>
      <top/>
      <bottom style="medium">
        <color auto="1"/>
      </bottom>
      <diagonal/>
    </border>
    <border>
      <left/>
      <right/>
      <top style="medium">
        <color auto="1"/>
      </top>
      <bottom style="dotted">
        <color auto="1"/>
      </bottom>
      <diagonal/>
    </border>
    <border>
      <left/>
      <right style="dotted">
        <color auto="1"/>
      </right>
      <top style="medium">
        <color auto="1"/>
      </top>
      <bottom style="dotted">
        <color auto="1"/>
      </bottom>
      <diagonal/>
    </border>
    <border>
      <left style="dotted">
        <color auto="1"/>
      </left>
      <right/>
      <top style="medium">
        <color auto="1"/>
      </top>
      <bottom style="dotted">
        <color auto="1"/>
      </bottom>
      <diagonal/>
    </border>
    <border>
      <left/>
      <right style="dotted">
        <color auto="1"/>
      </right>
      <top/>
      <bottom/>
      <diagonal/>
    </border>
    <border>
      <left/>
      <right/>
      <top/>
      <bottom style="dotted">
        <color auto="1"/>
      </bottom>
      <diagonal/>
    </border>
    <border>
      <left/>
      <right style="dotted">
        <color auto="1"/>
      </right>
      <top/>
      <bottom style="dotted">
        <color auto="1"/>
      </bottom>
      <diagonal/>
    </border>
    <border>
      <left/>
      <right style="dotted">
        <color auto="1"/>
      </right>
      <top/>
      <bottom style="medium">
        <color auto="1"/>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bottom style="thin">
        <color auto="1"/>
      </bottom>
      <diagonal/>
    </border>
    <border>
      <left/>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s>
  <cellStyleXfs count="52">
    <xf numFmtId="0" fontId="0" fillId="0" borderId="0">
      <alignment vertical="center"/>
    </xf>
    <xf numFmtId="0" fontId="0" fillId="0" borderId="0"/>
    <xf numFmtId="0" fontId="0" fillId="0" borderId="0"/>
    <xf numFmtId="0" fontId="53" fillId="33" borderId="0" applyNumberFormat="0" applyBorder="0" applyAlignment="0" applyProtection="0">
      <alignment vertical="center"/>
    </xf>
    <xf numFmtId="0" fontId="54" fillId="42" borderId="0" applyNumberFormat="0" applyBorder="0" applyAlignment="0" applyProtection="0">
      <alignment vertical="center"/>
    </xf>
    <xf numFmtId="0" fontId="53" fillId="39" borderId="0" applyNumberFormat="0" applyBorder="0" applyAlignment="0" applyProtection="0">
      <alignment vertical="center"/>
    </xf>
    <xf numFmtId="0" fontId="58" fillId="17" borderId="96" applyNumberFormat="0" applyAlignment="0" applyProtection="0">
      <alignment vertical="center"/>
    </xf>
    <xf numFmtId="0" fontId="54" fillId="28" borderId="0" applyNumberFormat="0" applyBorder="0" applyAlignment="0" applyProtection="0">
      <alignment vertical="center"/>
    </xf>
    <xf numFmtId="0" fontId="54" fillId="36" borderId="0" applyNumberFormat="0" applyBorder="0" applyAlignment="0" applyProtection="0">
      <alignment vertical="center"/>
    </xf>
    <xf numFmtId="44" fontId="0" fillId="0" borderId="0" applyFont="0" applyFill="0" applyBorder="0" applyAlignment="0" applyProtection="0">
      <alignment vertical="center"/>
    </xf>
    <xf numFmtId="0" fontId="53" fillId="40" borderId="0" applyNumberFormat="0" applyBorder="0" applyAlignment="0" applyProtection="0">
      <alignment vertical="center"/>
    </xf>
    <xf numFmtId="9" fontId="0" fillId="0" borderId="0" applyFont="0" applyFill="0" applyBorder="0" applyAlignment="0" applyProtection="0">
      <alignment vertical="center"/>
    </xf>
    <xf numFmtId="0" fontId="53" fillId="41" borderId="0" applyNumberFormat="0" applyBorder="0" applyAlignment="0" applyProtection="0">
      <alignment vertical="center"/>
    </xf>
    <xf numFmtId="0" fontId="53" fillId="34" borderId="0" applyNumberFormat="0" applyBorder="0" applyAlignment="0" applyProtection="0">
      <alignment vertical="center"/>
    </xf>
    <xf numFmtId="0" fontId="53" fillId="31" borderId="0" applyNumberFormat="0" applyBorder="0" applyAlignment="0" applyProtection="0">
      <alignment vertical="center"/>
    </xf>
    <xf numFmtId="0" fontId="53" fillId="30" borderId="0" applyNumberFormat="0" applyBorder="0" applyAlignment="0" applyProtection="0">
      <alignment vertical="center"/>
    </xf>
    <xf numFmtId="0" fontId="53" fillId="35" borderId="0" applyNumberFormat="0" applyBorder="0" applyAlignment="0" applyProtection="0">
      <alignment vertical="center"/>
    </xf>
    <xf numFmtId="0" fontId="66" fillId="24" borderId="96" applyNumberFormat="0" applyAlignment="0" applyProtection="0">
      <alignment vertical="center"/>
    </xf>
    <xf numFmtId="0" fontId="53" fillId="14" borderId="0" applyNumberFormat="0" applyBorder="0" applyAlignment="0" applyProtection="0">
      <alignment vertical="center"/>
    </xf>
    <xf numFmtId="0" fontId="68" fillId="37" borderId="0" applyNumberFormat="0" applyBorder="0" applyAlignment="0" applyProtection="0">
      <alignment vertical="center"/>
    </xf>
    <xf numFmtId="0" fontId="54" fillId="21" borderId="0" applyNumberFormat="0" applyBorder="0" applyAlignment="0" applyProtection="0">
      <alignment vertical="center"/>
    </xf>
    <xf numFmtId="0" fontId="56" fillId="16" borderId="0" applyNumberFormat="0" applyBorder="0" applyAlignment="0" applyProtection="0">
      <alignment vertical="center"/>
    </xf>
    <xf numFmtId="0" fontId="54" fillId="13" borderId="0" applyNumberFormat="0" applyBorder="0" applyAlignment="0" applyProtection="0">
      <alignment vertical="center"/>
    </xf>
    <xf numFmtId="0" fontId="63" fillId="0" borderId="99" applyNumberFormat="0" applyFill="0" applyAlignment="0" applyProtection="0">
      <alignment vertical="center"/>
    </xf>
    <xf numFmtId="0" fontId="62" fillId="25" borderId="0" applyNumberFormat="0" applyBorder="0" applyAlignment="0" applyProtection="0">
      <alignment vertical="center"/>
    </xf>
    <xf numFmtId="0" fontId="64" fillId="27" borderId="100" applyNumberFormat="0" applyAlignment="0" applyProtection="0">
      <alignment vertical="center"/>
    </xf>
    <xf numFmtId="0" fontId="61" fillId="24" borderId="98" applyNumberFormat="0" applyAlignment="0" applyProtection="0">
      <alignment vertical="center"/>
    </xf>
    <xf numFmtId="0" fontId="67" fillId="0" borderId="101" applyNumberFormat="0" applyFill="0" applyAlignment="0" applyProtection="0">
      <alignment vertical="center"/>
    </xf>
    <xf numFmtId="0" fontId="60" fillId="0" borderId="0" applyNumberFormat="0" applyFill="0" applyBorder="0" applyAlignment="0" applyProtection="0">
      <alignment vertical="center"/>
    </xf>
    <xf numFmtId="0" fontId="54" fillId="23" borderId="0" applyNumberFormat="0" applyBorder="0" applyAlignment="0" applyProtection="0">
      <alignment vertical="center"/>
    </xf>
    <xf numFmtId="0" fontId="52" fillId="0" borderId="0" applyNumberFormat="0" applyFill="0" applyBorder="0" applyAlignment="0" applyProtection="0">
      <alignment vertical="center"/>
    </xf>
    <xf numFmtId="42" fontId="0" fillId="0" borderId="0" applyFont="0" applyFill="0" applyBorder="0" applyAlignment="0" applyProtection="0">
      <alignment vertical="center"/>
    </xf>
    <xf numFmtId="0" fontId="54" fillId="19" borderId="0" applyNumberFormat="0" applyBorder="0" applyAlignment="0" applyProtection="0">
      <alignment vertical="center"/>
    </xf>
    <xf numFmtId="43"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4" fillId="18" borderId="0" applyNumberFormat="0" applyBorder="0" applyAlignment="0" applyProtection="0">
      <alignment vertical="center"/>
    </xf>
    <xf numFmtId="0" fontId="57" fillId="0" borderId="0" applyNumberFormat="0" applyFill="0" applyBorder="0" applyAlignment="0" applyProtection="0">
      <alignment vertical="center"/>
    </xf>
    <xf numFmtId="0" fontId="55" fillId="0" borderId="0" applyNumberFormat="0" applyFill="0" applyBorder="0" applyAlignment="0" applyProtection="0"/>
    <xf numFmtId="0" fontId="53" fillId="29" borderId="0" applyNumberFormat="0" applyBorder="0" applyAlignment="0" applyProtection="0">
      <alignment vertical="center"/>
    </xf>
    <xf numFmtId="0" fontId="0" fillId="22" borderId="97" applyNumberFormat="0" applyFont="0" applyAlignment="0" applyProtection="0">
      <alignment vertical="center"/>
    </xf>
    <xf numFmtId="0" fontId="54" fillId="15" borderId="0" applyNumberFormat="0" applyBorder="0" applyAlignment="0" applyProtection="0">
      <alignment vertical="center"/>
    </xf>
    <xf numFmtId="0" fontId="53" fillId="12" borderId="0" applyNumberFormat="0" applyBorder="0" applyAlignment="0" applyProtection="0">
      <alignment vertical="center"/>
    </xf>
    <xf numFmtId="0" fontId="54" fillId="20" borderId="0" applyNumberFormat="0" applyBorder="0" applyAlignment="0" applyProtection="0">
      <alignment vertical="center"/>
    </xf>
    <xf numFmtId="0" fontId="69" fillId="0" borderId="0" applyNumberFormat="0" applyFill="0" applyBorder="0" applyAlignment="0" applyProtection="0">
      <alignment vertical="center"/>
    </xf>
    <xf numFmtId="41" fontId="0" fillId="0" borderId="0" applyFont="0" applyFill="0" applyBorder="0" applyAlignment="0" applyProtection="0">
      <alignment vertical="center"/>
    </xf>
    <xf numFmtId="0" fontId="65" fillId="0" borderId="101" applyNumberFormat="0" applyFill="0" applyAlignment="0" applyProtection="0">
      <alignment vertical="center"/>
    </xf>
    <xf numFmtId="0" fontId="54" fillId="32" borderId="0" applyNumberFormat="0" applyBorder="0" applyAlignment="0" applyProtection="0">
      <alignment vertical="center"/>
    </xf>
    <xf numFmtId="0" fontId="52" fillId="0" borderId="95" applyNumberFormat="0" applyFill="0" applyAlignment="0" applyProtection="0">
      <alignment vertical="center"/>
    </xf>
    <xf numFmtId="0" fontId="53" fillId="38" borderId="0" applyNumberFormat="0" applyBorder="0" applyAlignment="0" applyProtection="0">
      <alignment vertical="center"/>
    </xf>
    <xf numFmtId="0" fontId="54" fillId="26" borderId="0" applyNumberFormat="0" applyBorder="0" applyAlignment="0" applyProtection="0">
      <alignment vertical="center"/>
    </xf>
    <xf numFmtId="0" fontId="51" fillId="0" borderId="94" applyNumberFormat="0" applyFill="0" applyAlignment="0" applyProtection="0">
      <alignment vertical="center"/>
    </xf>
  </cellStyleXfs>
  <cellXfs count="245">
    <xf numFmtId="0" fontId="0" fillId="0" borderId="0" xfId="0">
      <alignment vertical="center"/>
    </xf>
    <xf numFmtId="0" fontId="1" fillId="2" borderId="0" xfId="0" applyFont="1" applyFill="1" applyBorder="1" applyAlignment="1"/>
    <xf numFmtId="0" fontId="1" fillId="0" borderId="0" xfId="0" applyFont="1" applyFill="1" applyBorder="1" applyAlignment="1"/>
    <xf numFmtId="182" fontId="2" fillId="0" borderId="0" xfId="0" applyNumberFormat="1" applyFont="1" applyFill="1" applyBorder="1" applyAlignment="1">
      <alignment horizontal="left" vertical="center"/>
    </xf>
    <xf numFmtId="182" fontId="1" fillId="0" borderId="0" xfId="0" applyNumberFormat="1" applyFont="1" applyFill="1" applyBorder="1" applyAlignment="1">
      <alignment horizontal="left" vertical="center" indent="1"/>
    </xf>
    <xf numFmtId="181" fontId="3" fillId="0" borderId="0" xfId="0" applyNumberFormat="1" applyFont="1" applyFill="1" applyBorder="1" applyAlignment="1">
      <alignment horizontal="center" vertical="center"/>
    </xf>
    <xf numFmtId="0" fontId="3" fillId="0" borderId="0" xfId="0" applyFont="1" applyFill="1" applyBorder="1" applyAlignment="1"/>
    <xf numFmtId="0" fontId="3" fillId="3" borderId="0" xfId="0" applyFont="1" applyFill="1" applyBorder="1" applyAlignment="1"/>
    <xf numFmtId="0" fontId="4" fillId="0" borderId="0" xfId="0" applyFont="1" applyFill="1" applyBorder="1" applyAlignment="1">
      <alignment horizontal="center" vertical="center"/>
    </xf>
    <xf numFmtId="9" fontId="1" fillId="0" borderId="0" xfId="11" applyFont="1" applyBorder="1" applyAlignment="1">
      <alignment horizontal="center" vertical="center"/>
    </xf>
    <xf numFmtId="0" fontId="5" fillId="0" borderId="0" xfId="0" applyFont="1" applyFill="1" applyBorder="1" applyAlignment="1">
      <alignment horizontal="center" vertical="center"/>
    </xf>
    <xf numFmtId="0" fontId="6" fillId="0" borderId="0" xfId="0" applyFont="1" applyFill="1" applyBorder="1" applyAlignment="1">
      <alignment horizontal="left" vertical="center"/>
    </xf>
    <xf numFmtId="0" fontId="7" fillId="0" borderId="0" xfId="0" applyFont="1" applyFill="1" applyBorder="1" applyAlignment="1">
      <alignment horizontal="center" vertical="center"/>
    </xf>
    <xf numFmtId="0" fontId="8" fillId="0"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pplyFill="1" applyAlignment="1">
      <alignment horizontal="center" vertical="top" wrapText="1"/>
    </xf>
    <xf numFmtId="0" fontId="1" fillId="0" borderId="0" xfId="0" applyFont="1" applyFill="1" applyBorder="1" applyAlignment="1">
      <alignment horizontal="right" vertical="center"/>
    </xf>
    <xf numFmtId="180" fontId="1" fillId="0" borderId="0" xfId="0" applyNumberFormat="1" applyFont="1" applyFill="1" applyBorder="1" applyAlignment="1">
      <alignment horizontal="center" vertical="center"/>
    </xf>
    <xf numFmtId="0" fontId="5" fillId="0" borderId="0" xfId="0" applyFont="1" applyFill="1" applyAlignment="1">
      <alignment horizontal="center" vertical="center"/>
    </xf>
    <xf numFmtId="0" fontId="6" fillId="0" borderId="0" xfId="0" applyFont="1" applyFill="1" applyAlignment="1">
      <alignment horizontal="left" vertical="center" wrapText="1"/>
    </xf>
    <xf numFmtId="0" fontId="6" fillId="0" borderId="0" xfId="0" applyFont="1" applyFill="1" applyAlignment="1">
      <alignment horizontal="left" vertical="center"/>
    </xf>
    <xf numFmtId="182" fontId="2" fillId="0" borderId="0" xfId="0" applyNumberFormat="1" applyFont="1" applyFill="1" applyBorder="1" applyAlignment="1">
      <alignment vertical="center"/>
    </xf>
    <xf numFmtId="0" fontId="9" fillId="0" borderId="0" xfId="0" applyFont="1" applyAlignment="1">
      <alignment horizontal="center" vertical="center"/>
    </xf>
    <xf numFmtId="0" fontId="10" fillId="0" borderId="0" xfId="0" applyFont="1" applyAlignment="1">
      <alignment horizontal="center" vertical="center"/>
    </xf>
    <xf numFmtId="0" fontId="9" fillId="4" borderId="1" xfId="0" applyFont="1" applyFill="1" applyBorder="1" applyAlignment="1">
      <alignment horizontal="center" vertical="center"/>
    </xf>
    <xf numFmtId="0" fontId="9" fillId="0" borderId="2" xfId="0" applyFont="1" applyBorder="1" applyAlignment="1">
      <alignment horizontal="center" vertical="center"/>
    </xf>
    <xf numFmtId="0" fontId="11" fillId="5" borderId="0" xfId="0" applyFont="1" applyFill="1" applyAlignment="1">
      <alignment horizontal="center" vertical="center"/>
    </xf>
    <xf numFmtId="0" fontId="12" fillId="0" borderId="0" xfId="0" applyFont="1" applyFill="1" applyAlignment="1">
      <alignment horizontal="center" vertical="center"/>
    </xf>
    <xf numFmtId="0" fontId="13" fillId="5" borderId="0" xfId="0" applyFont="1" applyFill="1" applyAlignment="1">
      <alignment horizontal="center" vertical="center"/>
    </xf>
    <xf numFmtId="0" fontId="9" fillId="0" borderId="0" xfId="0" applyFont="1" applyAlignment="1">
      <alignment vertical="center"/>
    </xf>
    <xf numFmtId="0" fontId="13" fillId="5" borderId="3" xfId="0" applyFont="1" applyFill="1" applyBorder="1" applyAlignment="1">
      <alignment horizontal="center" vertical="center"/>
    </xf>
    <xf numFmtId="0" fontId="13" fillId="5" borderId="4" xfId="0" applyFont="1" applyFill="1" applyBorder="1" applyAlignment="1">
      <alignment horizontal="center" vertical="center"/>
    </xf>
    <xf numFmtId="0" fontId="13" fillId="5" borderId="5" xfId="0" applyFont="1" applyFill="1" applyBorder="1" applyAlignment="1">
      <alignment horizontal="center" vertical="center"/>
    </xf>
    <xf numFmtId="0" fontId="13" fillId="5" borderId="6" xfId="0" applyFont="1" applyFill="1" applyBorder="1" applyAlignment="1">
      <alignment horizontal="center"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7" xfId="0" applyFont="1" applyBorder="1" applyAlignment="1">
      <alignment vertical="center" wrapText="1"/>
    </xf>
    <xf numFmtId="0" fontId="9" fillId="0" borderId="8" xfId="0" applyFont="1" applyBorder="1" applyAlignment="1">
      <alignment horizontal="center" vertical="center"/>
    </xf>
    <xf numFmtId="0" fontId="14" fillId="0" borderId="0" xfId="0" applyFont="1" applyFill="1" applyBorder="1" applyAlignment="1">
      <alignment horizontal="center" vertical="center"/>
    </xf>
    <xf numFmtId="0" fontId="9" fillId="0" borderId="10" xfId="0" applyFont="1" applyBorder="1" applyAlignment="1">
      <alignment horizontal="center" vertical="center"/>
    </xf>
    <xf numFmtId="0" fontId="9" fillId="0" borderId="11" xfId="0" applyFont="1" applyBorder="1" applyAlignment="1">
      <alignment horizontal="center" vertical="center"/>
    </xf>
    <xf numFmtId="0" fontId="9" fillId="4" borderId="12" xfId="0" applyFont="1" applyFill="1" applyBorder="1" applyAlignment="1">
      <alignment horizontal="center" vertical="center"/>
    </xf>
    <xf numFmtId="0" fontId="9" fillId="0" borderId="13" xfId="0" applyFont="1" applyBorder="1" applyAlignment="1">
      <alignment horizontal="center" vertical="center" wrapText="1"/>
    </xf>
    <xf numFmtId="0" fontId="9" fillId="0" borderId="14" xfId="0" applyFont="1" applyBorder="1" applyAlignment="1">
      <alignment horizontal="center" vertical="center"/>
    </xf>
    <xf numFmtId="0" fontId="9" fillId="0" borderId="15" xfId="0" applyFont="1" applyBorder="1" applyAlignment="1">
      <alignment horizontal="center" vertical="center"/>
    </xf>
    <xf numFmtId="179" fontId="9" fillId="0" borderId="0" xfId="0" applyNumberFormat="1" applyFont="1" applyBorder="1" applyAlignment="1">
      <alignment horizontal="center" vertical="center"/>
    </xf>
    <xf numFmtId="178" fontId="9" fillId="0" borderId="0" xfId="0" applyNumberFormat="1" applyFont="1" applyBorder="1" applyAlignment="1">
      <alignment horizontal="center" vertical="center"/>
    </xf>
    <xf numFmtId="176" fontId="9" fillId="0" borderId="0" xfId="0" applyNumberFormat="1" applyFont="1" applyBorder="1" applyAlignment="1">
      <alignment horizontal="center" vertical="center"/>
    </xf>
    <xf numFmtId="0" fontId="9" fillId="0" borderId="0" xfId="0" applyFont="1" applyBorder="1" applyAlignment="1">
      <alignment vertical="center"/>
    </xf>
    <xf numFmtId="14" fontId="9" fillId="0" borderId="14" xfId="0" applyNumberFormat="1" applyFont="1" applyBorder="1" applyAlignment="1">
      <alignment horizontal="center" vertical="center"/>
    </xf>
    <xf numFmtId="0" fontId="9" fillId="0" borderId="14" xfId="0" applyFont="1" applyFill="1" applyBorder="1" applyAlignment="1">
      <alignment horizontal="center" vertical="center"/>
    </xf>
    <xf numFmtId="14" fontId="9" fillId="0" borderId="13" xfId="0" applyNumberFormat="1" applyFont="1" applyBorder="1" applyAlignment="1">
      <alignment horizontal="center" vertical="center"/>
    </xf>
    <xf numFmtId="0" fontId="9" fillId="0" borderId="2" xfId="0" applyFont="1" applyFill="1" applyBorder="1" applyAlignment="1">
      <alignment horizontal="center" vertical="center"/>
    </xf>
    <xf numFmtId="14" fontId="9" fillId="0" borderId="9" xfId="0" applyNumberFormat="1" applyFont="1" applyBorder="1" applyAlignment="1">
      <alignment horizontal="center" vertical="center"/>
    </xf>
    <xf numFmtId="183" fontId="13" fillId="5" borderId="4" xfId="0" applyNumberFormat="1" applyFont="1" applyFill="1" applyBorder="1" applyAlignment="1">
      <alignment horizontal="center" vertical="center"/>
    </xf>
    <xf numFmtId="177" fontId="13" fillId="5" borderId="6" xfId="0" applyNumberFormat="1" applyFont="1" applyFill="1" applyBorder="1" applyAlignment="1">
      <alignment horizontal="center" vertical="center"/>
    </xf>
    <xf numFmtId="0" fontId="9" fillId="0" borderId="16" xfId="0" applyFont="1" applyFill="1" applyBorder="1" applyAlignment="1">
      <alignment horizontal="center" vertical="center"/>
    </xf>
    <xf numFmtId="0" fontId="9" fillId="0" borderId="0" xfId="0" applyFont="1" applyBorder="1" applyAlignment="1">
      <alignment horizontal="center" vertical="center"/>
    </xf>
    <xf numFmtId="0" fontId="9" fillId="0" borderId="0" xfId="0" applyFont="1" applyFill="1" applyBorder="1" applyAlignment="1">
      <alignment horizontal="center" vertical="center"/>
    </xf>
    <xf numFmtId="183" fontId="15" fillId="5" borderId="0" xfId="0" applyNumberFormat="1" applyFont="1" applyFill="1" applyBorder="1" applyAlignment="1" applyProtection="1">
      <alignment horizontal="center" vertical="center"/>
    </xf>
    <xf numFmtId="183" fontId="13" fillId="5" borderId="17" xfId="0" applyNumberFormat="1" applyFont="1" applyFill="1" applyBorder="1" applyAlignment="1">
      <alignment horizontal="center" vertical="center"/>
    </xf>
    <xf numFmtId="177" fontId="13" fillId="5" borderId="18" xfId="0" applyNumberFormat="1" applyFont="1" applyFill="1" applyBorder="1" applyAlignment="1">
      <alignment horizontal="center" vertical="center"/>
    </xf>
    <xf numFmtId="0" fontId="16" fillId="0" borderId="0" xfId="0" applyFont="1" applyFill="1" applyAlignment="1">
      <alignment vertical="center"/>
    </xf>
    <xf numFmtId="0" fontId="16" fillId="0" borderId="0" xfId="0" applyFont="1" applyFill="1" applyAlignment="1">
      <alignment horizontal="center" vertical="center"/>
    </xf>
    <xf numFmtId="0" fontId="17" fillId="6" borderId="0" xfId="0" applyNumberFormat="1" applyFont="1" applyFill="1" applyAlignment="1">
      <alignment horizontal="center" vertical="center" wrapText="1"/>
    </xf>
    <xf numFmtId="0" fontId="18" fillId="0" borderId="0" xfId="0" applyNumberFormat="1" applyFont="1" applyFill="1" applyAlignment="1">
      <alignment horizontal="center" vertical="center" wrapText="1"/>
    </xf>
    <xf numFmtId="0" fontId="19" fillId="7" borderId="19" xfId="0" applyNumberFormat="1" applyFont="1" applyFill="1" applyBorder="1" applyAlignment="1">
      <alignment horizontal="center" vertical="center" wrapText="1"/>
    </xf>
    <xf numFmtId="0" fontId="20" fillId="8" borderId="20" xfId="0" applyNumberFormat="1" applyFont="1" applyFill="1" applyBorder="1" applyAlignment="1">
      <alignment horizontal="center" vertical="center" wrapText="1"/>
    </xf>
    <xf numFmtId="0" fontId="20" fillId="8" borderId="21" xfId="0" applyNumberFormat="1" applyFont="1" applyFill="1" applyBorder="1" applyAlignment="1">
      <alignment horizontal="center" vertical="center" wrapText="1"/>
    </xf>
    <xf numFmtId="49" fontId="21" fillId="7" borderId="22" xfId="0" applyNumberFormat="1" applyFont="1" applyFill="1" applyBorder="1" applyAlignment="1">
      <alignment horizontal="center" vertical="center" wrapText="1"/>
    </xf>
    <xf numFmtId="49" fontId="22" fillId="9" borderId="20" xfId="0" applyNumberFormat="1" applyFont="1" applyFill="1" applyBorder="1" applyAlignment="1">
      <alignment horizontal="center" vertical="center" wrapText="1"/>
    </xf>
    <xf numFmtId="0" fontId="22" fillId="9" borderId="21" xfId="0" applyFont="1" applyFill="1" applyBorder="1" applyAlignment="1">
      <alignment horizontal="center" vertical="center" wrapText="1"/>
    </xf>
    <xf numFmtId="49" fontId="22" fillId="8" borderId="20" xfId="0" applyNumberFormat="1" applyFont="1" applyFill="1" applyBorder="1" applyAlignment="1">
      <alignment horizontal="center" vertical="center" wrapText="1"/>
    </xf>
    <xf numFmtId="0" fontId="22" fillId="8" borderId="21" xfId="0" applyFont="1" applyFill="1" applyBorder="1" applyAlignment="1">
      <alignment horizontal="center" vertical="center" wrapText="1"/>
    </xf>
    <xf numFmtId="49" fontId="21" fillId="7" borderId="23" xfId="0" applyNumberFormat="1" applyFont="1" applyFill="1" applyBorder="1" applyAlignment="1">
      <alignment horizontal="center" vertical="center" wrapText="1"/>
    </xf>
    <xf numFmtId="0" fontId="16" fillId="0" borderId="0" xfId="0" applyNumberFormat="1" applyFont="1" applyFill="1" applyAlignment="1">
      <alignment horizontal="center" vertical="center" wrapText="1"/>
    </xf>
    <xf numFmtId="0" fontId="19" fillId="0" borderId="24" xfId="0" applyNumberFormat="1" applyFont="1" applyFill="1" applyBorder="1" applyAlignment="1">
      <alignment horizontal="center" vertical="center" wrapText="1"/>
    </xf>
    <xf numFmtId="0" fontId="16" fillId="0" borderId="0" xfId="0" applyNumberFormat="1" applyFont="1" applyFill="1" applyAlignment="1"/>
    <xf numFmtId="0" fontId="20" fillId="8" borderId="25" xfId="0" applyNumberFormat="1" applyFont="1" applyFill="1" applyBorder="1" applyAlignment="1">
      <alignment horizontal="center" vertical="center" wrapText="1"/>
    </xf>
    <xf numFmtId="0" fontId="23" fillId="0" borderId="0" xfId="0" applyNumberFormat="1" applyFont="1" applyFill="1" applyAlignment="1">
      <alignment horizontal="center" vertical="center"/>
    </xf>
    <xf numFmtId="0" fontId="22" fillId="9" borderId="25" xfId="0" applyFont="1" applyFill="1" applyBorder="1" applyAlignment="1">
      <alignment horizontal="center" vertical="center" wrapText="1"/>
    </xf>
    <xf numFmtId="0" fontId="22" fillId="8" borderId="25" xfId="0" applyFont="1" applyFill="1" applyBorder="1" applyAlignment="1">
      <alignment horizontal="center" vertical="center" wrapText="1"/>
    </xf>
    <xf numFmtId="0" fontId="24" fillId="0" borderId="0" xfId="44" applyFont="1" applyAlignment="1">
      <alignment horizontal="center" vertical="center"/>
    </xf>
    <xf numFmtId="0" fontId="0" fillId="0" borderId="0" xfId="0" applyAlignment="1">
      <alignment horizontal="center" vertical="center"/>
    </xf>
    <xf numFmtId="0" fontId="25" fillId="0" borderId="26" xfId="38" applyFont="1" applyBorder="1" applyAlignment="1">
      <alignment vertical="center"/>
    </xf>
    <xf numFmtId="0" fontId="26" fillId="10" borderId="27" xfId="44" applyFont="1" applyFill="1" applyBorder="1" applyAlignment="1">
      <alignment horizontal="center" vertical="center" wrapText="1"/>
    </xf>
    <xf numFmtId="0" fontId="26" fillId="10" borderId="28" xfId="44" applyFont="1" applyFill="1" applyBorder="1" applyAlignment="1">
      <alignment horizontal="center" vertical="center" wrapText="1"/>
    </xf>
    <xf numFmtId="0" fontId="27" fillId="0" borderId="29" xfId="0" applyFont="1" applyFill="1" applyBorder="1" applyAlignment="1">
      <alignment horizontal="center" vertical="center" wrapText="1"/>
    </xf>
    <xf numFmtId="0" fontId="28" fillId="10" borderId="30" xfId="0" applyFont="1" applyFill="1" applyBorder="1" applyAlignment="1">
      <alignment horizontal="center" vertical="center" wrapText="1"/>
    </xf>
    <xf numFmtId="0" fontId="28" fillId="10" borderId="31" xfId="0" applyFont="1" applyFill="1" applyBorder="1" applyAlignment="1">
      <alignment horizontal="center" vertical="center" wrapText="1"/>
    </xf>
    <xf numFmtId="0" fontId="28" fillId="10" borderId="32" xfId="0" applyFont="1" applyFill="1" applyBorder="1" applyAlignment="1">
      <alignment horizontal="center" vertical="center" wrapText="1"/>
    </xf>
    <xf numFmtId="0" fontId="28" fillId="10" borderId="0" xfId="0" applyFont="1" applyFill="1" applyBorder="1" applyAlignment="1">
      <alignment horizontal="center" vertical="center" wrapText="1"/>
    </xf>
    <xf numFmtId="0" fontId="19" fillId="10" borderId="33" xfId="0" applyFont="1" applyFill="1" applyBorder="1" applyAlignment="1">
      <alignment horizontal="center" vertical="center" wrapText="1"/>
    </xf>
    <xf numFmtId="49" fontId="19" fillId="10" borderId="34" xfId="0" applyNumberFormat="1" applyFont="1" applyFill="1" applyBorder="1" applyAlignment="1">
      <alignment horizontal="center" vertical="center" wrapText="1"/>
    </xf>
    <xf numFmtId="0" fontId="19" fillId="10" borderId="34" xfId="0" applyFont="1" applyFill="1" applyBorder="1" applyAlignment="1">
      <alignment horizontal="center" vertical="center" wrapText="1"/>
    </xf>
    <xf numFmtId="0" fontId="22" fillId="8" borderId="35" xfId="0" applyNumberFormat="1" applyFont="1" applyFill="1" applyBorder="1" applyAlignment="1">
      <alignment horizontal="center" vertical="center" wrapText="1"/>
    </xf>
    <xf numFmtId="49" fontId="22" fillId="8" borderId="36" xfId="0" applyNumberFormat="1" applyFont="1" applyFill="1" applyBorder="1" applyAlignment="1">
      <alignment horizontal="center" vertical="center" wrapText="1"/>
    </xf>
    <xf numFmtId="0" fontId="22" fillId="11" borderId="35" xfId="0" applyNumberFormat="1" applyFont="1" applyFill="1" applyBorder="1" applyAlignment="1">
      <alignment horizontal="center" vertical="center" wrapText="1"/>
    </xf>
    <xf numFmtId="49" fontId="22" fillId="11" borderId="36" xfId="0" applyNumberFormat="1" applyFont="1" applyFill="1" applyBorder="1" applyAlignment="1">
      <alignment horizontal="center" vertical="center" wrapText="1"/>
    </xf>
    <xf numFmtId="0" fontId="27" fillId="0" borderId="29" xfId="0" applyFont="1" applyFill="1" applyBorder="1" applyAlignment="1">
      <alignment horizontal="left" vertical="center" wrapText="1"/>
    </xf>
    <xf numFmtId="0" fontId="22" fillId="11" borderId="37" xfId="0" applyNumberFormat="1" applyFont="1" applyFill="1" applyBorder="1" applyAlignment="1">
      <alignment horizontal="center" vertical="center" wrapText="1"/>
    </xf>
    <xf numFmtId="0" fontId="22" fillId="11" borderId="38" xfId="0" applyNumberFormat="1" applyFont="1" applyFill="1" applyBorder="1" applyAlignment="1">
      <alignment horizontal="center" vertical="center" wrapText="1"/>
    </xf>
    <xf numFmtId="0" fontId="29" fillId="0" borderId="29" xfId="38" applyFont="1" applyBorder="1" applyAlignment="1">
      <alignment vertical="center"/>
    </xf>
    <xf numFmtId="0" fontId="22" fillId="11" borderId="39" xfId="0" applyNumberFormat="1" applyFont="1" applyFill="1" applyBorder="1" applyAlignment="1">
      <alignment horizontal="center" vertical="center" wrapText="1"/>
    </xf>
    <xf numFmtId="0" fontId="22" fillId="11" borderId="40" xfId="0" applyNumberFormat="1" applyFont="1" applyFill="1" applyBorder="1" applyAlignment="1">
      <alignment horizontal="center" vertical="center" wrapText="1"/>
    </xf>
    <xf numFmtId="0" fontId="18" fillId="0" borderId="0" xfId="0" applyFont="1" applyFill="1" applyBorder="1" applyAlignment="1">
      <alignment horizontal="left" vertical="center" wrapText="1"/>
    </xf>
    <xf numFmtId="0" fontId="22" fillId="11" borderId="41" xfId="0" applyNumberFormat="1" applyFont="1" applyFill="1" applyBorder="1" applyAlignment="1">
      <alignment horizontal="center" vertical="center" wrapText="1"/>
    </xf>
    <xf numFmtId="0" fontId="22" fillId="11" borderId="42" xfId="0" applyNumberFormat="1" applyFont="1" applyFill="1" applyBorder="1" applyAlignment="1">
      <alignment horizontal="center" vertical="center" wrapText="1"/>
    </xf>
    <xf numFmtId="0" fontId="19" fillId="10" borderId="34" xfId="0" applyNumberFormat="1" applyFont="1" applyFill="1" applyBorder="1" applyAlignment="1">
      <alignment horizontal="center" vertical="center" wrapText="1"/>
    </xf>
    <xf numFmtId="0" fontId="22" fillId="8" borderId="36" xfId="0" applyFont="1" applyFill="1" applyBorder="1" applyAlignment="1">
      <alignment horizontal="center" vertical="center" wrapText="1"/>
    </xf>
    <xf numFmtId="0" fontId="22" fillId="11" borderId="36" xfId="0" applyFont="1" applyFill="1" applyBorder="1" applyAlignment="1">
      <alignment horizontal="center" vertical="center" wrapText="1"/>
    </xf>
    <xf numFmtId="0" fontId="26" fillId="10" borderId="43" xfId="44" applyFont="1" applyFill="1" applyBorder="1" applyAlignment="1">
      <alignment horizontal="center" vertical="center" wrapText="1"/>
    </xf>
    <xf numFmtId="0" fontId="28" fillId="10" borderId="44" xfId="0" applyFont="1" applyFill="1" applyBorder="1" applyAlignment="1">
      <alignment horizontal="center" vertical="center" wrapText="1"/>
    </xf>
    <xf numFmtId="0" fontId="28" fillId="10" borderId="45" xfId="0" applyFont="1" applyFill="1" applyBorder="1" applyAlignment="1">
      <alignment horizontal="center" vertical="center" wrapText="1"/>
    </xf>
    <xf numFmtId="0" fontId="19" fillId="10" borderId="46" xfId="0" applyFont="1" applyFill="1" applyBorder="1" applyAlignment="1">
      <alignment horizontal="center" vertical="center" wrapText="1"/>
    </xf>
    <xf numFmtId="0" fontId="22" fillId="8" borderId="47" xfId="0" applyFont="1" applyFill="1" applyBorder="1" applyAlignment="1">
      <alignment horizontal="center" vertical="center" wrapText="1"/>
    </xf>
    <xf numFmtId="0" fontId="22" fillId="11" borderId="47" xfId="0" applyFont="1" applyFill="1" applyBorder="1" applyAlignment="1">
      <alignment horizontal="center" vertical="center" wrapText="1"/>
    </xf>
    <xf numFmtId="49" fontId="22" fillId="8" borderId="47" xfId="0" applyNumberFormat="1" applyFont="1" applyFill="1" applyBorder="1" applyAlignment="1">
      <alignment horizontal="center" vertical="center" wrapText="1"/>
    </xf>
    <xf numFmtId="0" fontId="22" fillId="11" borderId="48" xfId="0" applyNumberFormat="1" applyFont="1" applyFill="1" applyBorder="1" applyAlignment="1">
      <alignment horizontal="center" vertical="center" wrapText="1"/>
    </xf>
    <xf numFmtId="0" fontId="22" fillId="11" borderId="49" xfId="0" applyNumberFormat="1" applyFont="1" applyFill="1" applyBorder="1" applyAlignment="1">
      <alignment horizontal="center" vertical="center" wrapText="1"/>
    </xf>
    <xf numFmtId="0" fontId="22" fillId="11" borderId="50" xfId="0" applyNumberFormat="1" applyFont="1" applyFill="1" applyBorder="1" applyAlignment="1">
      <alignment horizontal="center" vertical="center" wrapText="1"/>
    </xf>
    <xf numFmtId="0" fontId="30" fillId="0" borderId="0" xfId="2" applyFont="1" applyFill="1" applyAlignment="1">
      <alignment vertical="center"/>
    </xf>
    <xf numFmtId="0" fontId="31" fillId="0" borderId="0" xfId="0" applyFont="1" applyFill="1" applyAlignment="1">
      <alignment vertical="center"/>
    </xf>
    <xf numFmtId="0" fontId="30" fillId="0" borderId="0" xfId="0" applyFont="1" applyFill="1" applyAlignment="1">
      <alignment horizontal="center" vertical="center"/>
    </xf>
    <xf numFmtId="0" fontId="31" fillId="0" borderId="0" xfId="1" applyFont="1" applyAlignment="1">
      <alignment vertical="center"/>
    </xf>
    <xf numFmtId="0" fontId="27" fillId="0" borderId="0" xfId="0" applyFont="1" applyFill="1" applyAlignment="1">
      <alignment horizontal="center" vertical="center" wrapText="1"/>
    </xf>
    <xf numFmtId="0" fontId="27" fillId="0" borderId="0" xfId="0" applyFont="1" applyFill="1" applyAlignment="1">
      <alignment horizontal="left" vertical="center" wrapText="1"/>
    </xf>
    <xf numFmtId="0" fontId="30" fillId="0" borderId="0" xfId="1" applyFont="1" applyAlignment="1">
      <alignment horizontal="center" vertical="center"/>
    </xf>
    <xf numFmtId="0" fontId="0" fillId="0" borderId="0" xfId="0" applyFill="1" applyAlignment="1"/>
    <xf numFmtId="0" fontId="30" fillId="0" borderId="0" xfId="2" applyFont="1" applyAlignment="1">
      <alignment horizontal="center" vertical="center"/>
    </xf>
    <xf numFmtId="0" fontId="27" fillId="0" borderId="0" xfId="2" applyFont="1" applyAlignment="1">
      <alignment horizontal="center" vertical="center"/>
    </xf>
    <xf numFmtId="0" fontId="27" fillId="0" borderId="0" xfId="1" applyFont="1" applyFill="1" applyAlignment="1">
      <alignment horizontal="center" vertical="center"/>
    </xf>
    <xf numFmtId="0" fontId="27" fillId="0" borderId="0" xfId="2" applyFont="1" applyFill="1" applyAlignment="1">
      <alignment horizontal="center" vertical="center"/>
    </xf>
    <xf numFmtId="0" fontId="27" fillId="0" borderId="0" xfId="1" applyFont="1" applyAlignment="1">
      <alignment vertical="center"/>
    </xf>
    <xf numFmtId="0" fontId="25" fillId="0" borderId="51" xfId="38" applyFont="1" applyBorder="1" applyAlignment="1">
      <alignment vertical="center"/>
    </xf>
    <xf numFmtId="0" fontId="32" fillId="0" borderId="52" xfId="44" applyFont="1" applyBorder="1" applyAlignment="1">
      <alignment horizontal="center" vertical="center" wrapText="1"/>
    </xf>
    <xf numFmtId="0" fontId="25" fillId="0" borderId="53" xfId="38" applyFont="1" applyBorder="1" applyAlignment="1">
      <alignment vertical="center"/>
    </xf>
    <xf numFmtId="0" fontId="33" fillId="0" borderId="0" xfId="44" applyFont="1" applyBorder="1" applyAlignment="1">
      <alignment horizontal="center" vertical="center" wrapText="1"/>
    </xf>
    <xf numFmtId="0" fontId="33" fillId="0" borderId="53" xfId="44" applyFont="1" applyBorder="1" applyAlignment="1">
      <alignment vertical="center"/>
    </xf>
    <xf numFmtId="0" fontId="34" fillId="0" borderId="0" xfId="44" applyFont="1" applyBorder="1" applyAlignment="1">
      <alignment horizontal="center" vertical="center" wrapText="1"/>
    </xf>
    <xf numFmtId="0" fontId="35" fillId="0" borderId="0" xfId="0" applyFont="1" applyFill="1" applyBorder="1" applyAlignment="1">
      <alignment horizontal="center" vertical="center" wrapText="1"/>
    </xf>
    <xf numFmtId="0" fontId="36" fillId="0" borderId="0" xfId="0" applyFont="1" applyFill="1" applyBorder="1" applyAlignment="1">
      <alignment horizontal="center" vertical="center" wrapText="1"/>
    </xf>
    <xf numFmtId="0" fontId="37" fillId="0" borderId="53" xfId="44" applyFont="1" applyBorder="1" applyAlignment="1">
      <alignment horizontal="center" vertical="center"/>
    </xf>
    <xf numFmtId="0" fontId="30" fillId="0" borderId="0" xfId="0" applyFont="1" applyFill="1" applyBorder="1" applyAlignment="1">
      <alignment horizontal="center" vertical="center" wrapText="1"/>
    </xf>
    <xf numFmtId="0" fontId="32" fillId="0" borderId="54" xfId="1" applyFont="1" applyBorder="1" applyAlignment="1">
      <alignment horizontal="center" vertical="center" wrapText="1"/>
    </xf>
    <xf numFmtId="0" fontId="32" fillId="0" borderId="55" xfId="1" applyFont="1" applyBorder="1" applyAlignment="1">
      <alignment horizontal="center" vertical="center" wrapText="1"/>
    </xf>
    <xf numFmtId="0" fontId="38" fillId="0" borderId="56" xfId="1" applyFont="1" applyBorder="1" applyAlignment="1">
      <alignment horizontal="center" vertical="center" wrapText="1"/>
    </xf>
    <xf numFmtId="0" fontId="38" fillId="0" borderId="57" xfId="1" applyFont="1" applyBorder="1" applyAlignment="1">
      <alignment horizontal="center" vertical="center" wrapText="1"/>
    </xf>
    <xf numFmtId="49" fontId="39" fillId="0" borderId="56" xfId="0" applyNumberFormat="1" applyFont="1" applyFill="1" applyBorder="1" applyAlignment="1">
      <alignment horizontal="center" vertical="center" wrapText="1"/>
    </xf>
    <xf numFmtId="0" fontId="40" fillId="0" borderId="58" xfId="0" applyFont="1" applyFill="1" applyBorder="1" applyAlignment="1">
      <alignment horizontal="left" vertical="center" wrapText="1"/>
    </xf>
    <xf numFmtId="0" fontId="40" fillId="0" borderId="59" xfId="0" applyFont="1" applyFill="1" applyBorder="1" applyAlignment="1">
      <alignment horizontal="center" vertical="center" wrapText="1"/>
    </xf>
    <xf numFmtId="49" fontId="40" fillId="0" borderId="29" xfId="0" applyNumberFormat="1" applyFont="1" applyFill="1" applyBorder="1" applyAlignment="1">
      <alignment horizontal="center" vertical="center" wrapText="1"/>
    </xf>
    <xf numFmtId="0" fontId="40" fillId="0" borderId="60" xfId="0" applyFont="1" applyFill="1" applyBorder="1" applyAlignment="1">
      <alignment horizontal="center" vertical="center" wrapText="1"/>
    </xf>
    <xf numFmtId="0" fontId="40" fillId="0" borderId="61" xfId="0" applyFont="1" applyFill="1" applyBorder="1" applyAlignment="1">
      <alignment horizontal="center" vertical="center" wrapText="1"/>
    </xf>
    <xf numFmtId="49" fontId="40" fillId="0" borderId="60" xfId="0" applyNumberFormat="1" applyFont="1" applyFill="1" applyBorder="1" applyAlignment="1">
      <alignment horizontal="center" vertical="center" wrapText="1"/>
    </xf>
    <xf numFmtId="0" fontId="40" fillId="0" borderId="62" xfId="0" applyFont="1" applyFill="1" applyBorder="1" applyAlignment="1">
      <alignment horizontal="center" vertical="center" wrapText="1"/>
    </xf>
    <xf numFmtId="0" fontId="40" fillId="0" borderId="63" xfId="0" applyFont="1" applyFill="1" applyBorder="1" applyAlignment="1">
      <alignment horizontal="center" vertical="center" wrapText="1"/>
    </xf>
    <xf numFmtId="49" fontId="40" fillId="0" borderId="62" xfId="0" applyNumberFormat="1" applyFont="1" applyFill="1" applyBorder="1" applyAlignment="1">
      <alignment horizontal="center" vertical="center" wrapText="1"/>
    </xf>
    <xf numFmtId="0" fontId="40" fillId="0" borderId="29" xfId="0" applyFont="1" applyFill="1" applyBorder="1" applyAlignment="1">
      <alignment horizontal="center" vertical="center" wrapText="1"/>
    </xf>
    <xf numFmtId="0" fontId="40" fillId="0" borderId="64" xfId="0" applyFont="1" applyFill="1" applyBorder="1" applyAlignment="1">
      <alignment horizontal="center" vertical="center" wrapText="1"/>
    </xf>
    <xf numFmtId="0" fontId="0" fillId="0" borderId="0" xfId="0" applyFill="1" applyBorder="1" applyAlignment="1">
      <alignment vertical="center"/>
    </xf>
    <xf numFmtId="0" fontId="30" fillId="0" borderId="65" xfId="2" applyFont="1" applyFill="1" applyBorder="1" applyAlignment="1">
      <alignment vertical="center"/>
    </xf>
    <xf numFmtId="0" fontId="30" fillId="0" borderId="66" xfId="2" applyFont="1" applyFill="1" applyBorder="1" applyAlignment="1">
      <alignment vertical="center"/>
    </xf>
    <xf numFmtId="0" fontId="41" fillId="0" borderId="0" xfId="1" applyFont="1" applyFill="1" applyBorder="1" applyAlignment="1">
      <alignment horizontal="center" vertical="center" wrapText="1"/>
    </xf>
    <xf numFmtId="0" fontId="42" fillId="0" borderId="0" xfId="1" applyFont="1" applyBorder="1" applyAlignment="1">
      <alignment horizontal="center" vertical="center" wrapText="1"/>
    </xf>
    <xf numFmtId="49" fontId="39" fillId="0" borderId="67" xfId="0" applyNumberFormat="1" applyFont="1" applyFill="1" applyBorder="1" applyAlignment="1">
      <alignment horizontal="center" vertical="center" wrapText="1"/>
    </xf>
    <xf numFmtId="49" fontId="39" fillId="0" borderId="68" xfId="0" applyNumberFormat="1" applyFont="1" applyFill="1" applyBorder="1" applyAlignment="1">
      <alignment horizontal="center" vertical="center" wrapText="1"/>
    </xf>
    <xf numFmtId="49" fontId="39" fillId="0" borderId="69" xfId="0" applyNumberFormat="1" applyFont="1" applyFill="1" applyBorder="1" applyAlignment="1">
      <alignment horizontal="center" vertical="center" wrapText="1"/>
    </xf>
    <xf numFmtId="49" fontId="40" fillId="0" borderId="0" xfId="0" applyNumberFormat="1" applyFont="1" applyFill="1" applyBorder="1" applyAlignment="1">
      <alignment horizontal="center" vertical="center" wrapText="1"/>
    </xf>
    <xf numFmtId="0" fontId="38" fillId="0" borderId="70" xfId="1" applyFont="1" applyBorder="1" applyAlignment="1">
      <alignment horizontal="center" vertical="center" wrapText="1"/>
    </xf>
    <xf numFmtId="49" fontId="40" fillId="0" borderId="71" xfId="0" applyNumberFormat="1" applyFont="1" applyFill="1" applyBorder="1" applyAlignment="1">
      <alignment horizontal="center" vertical="center" wrapText="1"/>
    </xf>
    <xf numFmtId="0" fontId="43" fillId="0" borderId="72" xfId="1" applyFont="1" applyFill="1" applyBorder="1" applyAlignment="1">
      <alignment horizontal="center" vertical="center" wrapText="1"/>
    </xf>
    <xf numFmtId="0" fontId="43" fillId="0" borderId="70" xfId="1" applyFont="1" applyFill="1" applyBorder="1" applyAlignment="1">
      <alignment horizontal="center" vertical="center" wrapText="1"/>
    </xf>
    <xf numFmtId="49" fontId="40" fillId="0" borderId="66" xfId="0" applyNumberFormat="1" applyFont="1" applyFill="1" applyBorder="1" applyAlignment="1">
      <alignment horizontal="center" vertical="center" wrapText="1"/>
    </xf>
    <xf numFmtId="0" fontId="43" fillId="0" borderId="73" xfId="1" applyFont="1" applyFill="1" applyBorder="1" applyAlignment="1">
      <alignment horizontal="center" vertical="center" wrapText="1"/>
    </xf>
    <xf numFmtId="0" fontId="33" fillId="0" borderId="74" xfId="44" applyFont="1" applyBorder="1" applyAlignment="1">
      <alignment vertical="center"/>
    </xf>
    <xf numFmtId="0" fontId="33" fillId="0" borderId="64" xfId="44" applyFont="1" applyBorder="1" applyAlignment="1">
      <alignment vertical="center"/>
    </xf>
    <xf numFmtId="0" fontId="33" fillId="0" borderId="64" xfId="44" applyFont="1" applyBorder="1" applyAlignment="1">
      <alignment horizontal="center" vertical="center"/>
    </xf>
    <xf numFmtId="0" fontId="30" fillId="0" borderId="64" xfId="0" applyFont="1" applyFill="1" applyBorder="1" applyAlignment="1">
      <alignment horizontal="left" vertical="center"/>
    </xf>
    <xf numFmtId="0" fontId="32" fillId="0" borderId="75" xfId="1" applyFont="1" applyBorder="1" applyAlignment="1">
      <alignment horizontal="center" vertical="center" wrapText="1"/>
    </xf>
    <xf numFmtId="0" fontId="30" fillId="0" borderId="64" xfId="0" applyFont="1" applyFill="1" applyBorder="1" applyAlignment="1">
      <alignment horizontal="center" vertical="center"/>
    </xf>
    <xf numFmtId="49" fontId="39" fillId="0" borderId="57" xfId="0" applyNumberFormat="1" applyFont="1" applyFill="1" applyBorder="1" applyAlignment="1">
      <alignment horizontal="center" vertical="center" wrapText="1"/>
    </xf>
    <xf numFmtId="0" fontId="44" fillId="0" borderId="64" xfId="0" applyFont="1" applyFill="1" applyBorder="1" applyAlignment="1">
      <alignment horizontal="center" vertical="center" wrapText="1"/>
    </xf>
    <xf numFmtId="0" fontId="43" fillId="0" borderId="64" xfId="1" applyFont="1" applyFill="1" applyBorder="1" applyAlignment="1">
      <alignment horizontal="center" vertical="center" wrapText="1"/>
    </xf>
    <xf numFmtId="0" fontId="0" fillId="0" borderId="64" xfId="0" applyFill="1" applyBorder="1" applyAlignment="1">
      <alignment vertical="center"/>
    </xf>
    <xf numFmtId="0" fontId="30" fillId="0" borderId="63" xfId="2" applyFont="1" applyFill="1" applyBorder="1" applyAlignment="1">
      <alignment vertical="center"/>
    </xf>
    <xf numFmtId="0" fontId="32" fillId="0" borderId="52" xfId="38" applyFont="1" applyBorder="1" applyAlignment="1">
      <alignment horizontal="center" vertical="center" wrapText="1"/>
    </xf>
    <xf numFmtId="0" fontId="0" fillId="0" borderId="29" xfId="0" applyFill="1" applyBorder="1" applyAlignment="1"/>
    <xf numFmtId="0" fontId="0" fillId="0" borderId="0" xfId="0" applyFill="1" applyBorder="1" applyAlignment="1">
      <alignment horizontal="center" vertical="center" wrapText="1"/>
    </xf>
    <xf numFmtId="0" fontId="30" fillId="0" borderId="29" xfId="2" applyFont="1" applyBorder="1" applyAlignment="1">
      <alignment horizontal="center" vertical="center"/>
    </xf>
    <xf numFmtId="0" fontId="40" fillId="0" borderId="76" xfId="1" applyFont="1" applyBorder="1" applyAlignment="1">
      <alignment horizontal="center" vertical="center" wrapText="1"/>
    </xf>
    <xf numFmtId="0" fontId="45" fillId="4" borderId="77" xfId="44" applyFont="1" applyFill="1" applyBorder="1" applyAlignment="1">
      <alignment horizontal="center" vertical="center" wrapText="1"/>
    </xf>
    <xf numFmtId="0" fontId="27" fillId="0" borderId="29" xfId="2" applyFont="1" applyBorder="1" applyAlignment="1">
      <alignment horizontal="center" vertical="center"/>
    </xf>
    <xf numFmtId="0" fontId="40" fillId="0" borderId="78" xfId="1" applyFont="1" applyBorder="1" applyAlignment="1">
      <alignment horizontal="center" vertical="center" wrapText="1"/>
    </xf>
    <xf numFmtId="0" fontId="40" fillId="0" borderId="79" xfId="1" applyFont="1" applyFill="1" applyBorder="1" applyAlignment="1">
      <alignment horizontal="center" vertical="center" wrapText="1"/>
    </xf>
    <xf numFmtId="0" fontId="27" fillId="0" borderId="29" xfId="1" applyFont="1" applyFill="1" applyBorder="1" applyAlignment="1">
      <alignment horizontal="center" vertical="center"/>
    </xf>
    <xf numFmtId="0" fontId="40" fillId="0" borderId="79" xfId="1" applyFont="1" applyBorder="1" applyAlignment="1">
      <alignment horizontal="center" vertical="center" wrapText="1"/>
    </xf>
    <xf numFmtId="0" fontId="46" fillId="4" borderId="79" xfId="44" applyFont="1" applyFill="1" applyBorder="1" applyAlignment="1">
      <alignment horizontal="center" vertical="center" wrapText="1"/>
    </xf>
    <xf numFmtId="0" fontId="47" fillId="0" borderId="80" xfId="2" applyFont="1" applyFill="1" applyBorder="1" applyAlignment="1">
      <alignment horizontal="center" vertical="center" wrapText="1"/>
    </xf>
    <xf numFmtId="0" fontId="47" fillId="0" borderId="81" xfId="2" applyFont="1" applyFill="1" applyBorder="1" applyAlignment="1">
      <alignment horizontal="center" vertical="center" wrapText="1"/>
    </xf>
    <xf numFmtId="0" fontId="27" fillId="0" borderId="29" xfId="2" applyFont="1" applyFill="1" applyBorder="1" applyAlignment="1">
      <alignment horizontal="center" vertical="center"/>
    </xf>
    <xf numFmtId="0" fontId="47" fillId="0" borderId="78" xfId="2" applyFont="1" applyFill="1" applyBorder="1" applyAlignment="1">
      <alignment horizontal="center" vertical="center" wrapText="1"/>
    </xf>
    <xf numFmtId="0" fontId="47" fillId="0" borderId="82" xfId="2" applyFont="1" applyFill="1" applyBorder="1" applyAlignment="1">
      <alignment horizontal="center" vertical="center" wrapText="1"/>
    </xf>
    <xf numFmtId="0" fontId="47" fillId="0" borderId="83" xfId="2" applyFont="1" applyFill="1" applyBorder="1" applyAlignment="1">
      <alignment horizontal="left" vertical="center" wrapText="1"/>
    </xf>
    <xf numFmtId="0" fontId="47" fillId="0" borderId="82" xfId="2" applyFont="1" applyFill="1" applyBorder="1" applyAlignment="1">
      <alignment horizontal="left" vertical="center" wrapText="1"/>
    </xf>
    <xf numFmtId="0" fontId="27" fillId="0" borderId="29" xfId="1" applyFont="1" applyBorder="1" applyAlignment="1">
      <alignment vertical="center"/>
    </xf>
    <xf numFmtId="0" fontId="34" fillId="0" borderId="78" xfId="1" applyFont="1" applyBorder="1" applyAlignment="1">
      <alignment horizontal="center" vertical="center" wrapText="1"/>
    </xf>
    <xf numFmtId="0" fontId="34" fillId="0" borderId="79" xfId="1" applyFont="1" applyBorder="1" applyAlignment="1">
      <alignment horizontal="center" vertical="center" wrapText="1"/>
    </xf>
    <xf numFmtId="0" fontId="48" fillId="0" borderId="79" xfId="2" applyFont="1" applyFill="1" applyBorder="1" applyAlignment="1">
      <alignment horizontal="center" vertical="center" wrapText="1"/>
    </xf>
    <xf numFmtId="0" fontId="40" fillId="4" borderId="79" xfId="2" applyFont="1" applyFill="1" applyBorder="1" applyAlignment="1">
      <alignment horizontal="center" vertical="center" wrapText="1"/>
    </xf>
    <xf numFmtId="0" fontId="47" fillId="0" borderId="79" xfId="2" applyFont="1" applyFill="1" applyBorder="1" applyAlignment="1">
      <alignment horizontal="left" vertical="center" wrapText="1"/>
    </xf>
    <xf numFmtId="0" fontId="47" fillId="0" borderId="79" xfId="2" applyFont="1" applyFill="1" applyBorder="1" applyAlignment="1">
      <alignment horizontal="center" vertical="center" wrapText="1"/>
    </xf>
    <xf numFmtId="0" fontId="40" fillId="0" borderId="80" xfId="1" applyFont="1" applyBorder="1" applyAlignment="1">
      <alignment horizontal="center" vertical="center" wrapText="1"/>
    </xf>
    <xf numFmtId="0" fontId="40" fillId="4" borderId="82" xfId="2" applyFont="1" applyFill="1" applyBorder="1" applyAlignment="1">
      <alignment horizontal="center" vertical="center" wrapText="1"/>
    </xf>
    <xf numFmtId="0" fontId="34" fillId="4" borderId="79" xfId="2" applyFont="1" applyFill="1" applyBorder="1" applyAlignment="1">
      <alignment horizontal="center" vertical="center" wrapText="1"/>
    </xf>
    <xf numFmtId="0" fontId="34" fillId="0" borderId="84" xfId="1" applyFont="1" applyBorder="1" applyAlignment="1">
      <alignment horizontal="center" vertical="center" wrapText="1"/>
    </xf>
    <xf numFmtId="0" fontId="34" fillId="4" borderId="85" xfId="2" applyFont="1" applyFill="1" applyBorder="1" applyAlignment="1">
      <alignment horizontal="center" vertical="center" wrapText="1"/>
    </xf>
    <xf numFmtId="0" fontId="48" fillId="0" borderId="85" xfId="2" applyFont="1" applyFill="1" applyBorder="1" applyAlignment="1">
      <alignment horizontal="center" vertical="center" wrapText="1"/>
    </xf>
    <xf numFmtId="0" fontId="30" fillId="0" borderId="29" xfId="2" applyFont="1" applyFill="1" applyBorder="1" applyAlignment="1">
      <alignment vertical="center"/>
    </xf>
    <xf numFmtId="0" fontId="30" fillId="0" borderId="0" xfId="2" applyFont="1" applyFill="1" applyBorder="1" applyAlignment="1">
      <alignment vertical="center"/>
    </xf>
    <xf numFmtId="0" fontId="30" fillId="0" borderId="62" xfId="2" applyFont="1" applyFill="1" applyBorder="1" applyAlignment="1">
      <alignment vertical="center"/>
    </xf>
    <xf numFmtId="0" fontId="49" fillId="0" borderId="79" xfId="1" applyFont="1" applyFill="1" applyBorder="1" applyAlignment="1">
      <alignment horizontal="center" vertical="center" wrapText="1"/>
    </xf>
    <xf numFmtId="0" fontId="46" fillId="0" borderId="83" xfId="44" applyNumberFormat="1" applyFont="1" applyFill="1" applyBorder="1" applyAlignment="1" applyProtection="1">
      <alignment horizontal="center" vertical="center" wrapText="1"/>
    </xf>
    <xf numFmtId="0" fontId="50" fillId="0" borderId="86" xfId="44" applyNumberFormat="1" applyFont="1" applyFill="1" applyBorder="1" applyAlignment="1" applyProtection="1">
      <alignment horizontal="center" vertical="center" wrapText="1"/>
    </xf>
    <xf numFmtId="0" fontId="47" fillId="0" borderId="87" xfId="2" applyFont="1" applyFill="1" applyBorder="1" applyAlignment="1">
      <alignment horizontal="center" vertical="center" wrapText="1"/>
    </xf>
    <xf numFmtId="0" fontId="33" fillId="0" borderId="74" xfId="38" applyFont="1" applyBorder="1" applyAlignment="1">
      <alignment vertical="center"/>
    </xf>
    <xf numFmtId="0" fontId="0" fillId="0" borderId="64" xfId="0" applyFill="1" applyBorder="1" applyAlignment="1"/>
    <xf numFmtId="0" fontId="45" fillId="4" borderId="88" xfId="44" applyFont="1" applyFill="1" applyBorder="1" applyAlignment="1">
      <alignment horizontal="center" vertical="center" wrapText="1"/>
    </xf>
    <xf numFmtId="0" fontId="30" fillId="0" borderId="64" xfId="2" applyFont="1" applyBorder="1" applyAlignment="1">
      <alignment horizontal="center" vertical="center"/>
    </xf>
    <xf numFmtId="0" fontId="40" fillId="0" borderId="89" xfId="1" applyFont="1" applyFill="1" applyBorder="1" applyAlignment="1">
      <alignment horizontal="center" vertical="center" wrapText="1"/>
    </xf>
    <xf numFmtId="0" fontId="27" fillId="0" borderId="64" xfId="2" applyFont="1" applyBorder="1" applyAlignment="1">
      <alignment horizontal="center" vertical="center"/>
    </xf>
    <xf numFmtId="0" fontId="27" fillId="0" borderId="64" xfId="1" applyFont="1" applyFill="1" applyBorder="1" applyAlignment="1">
      <alignment horizontal="center" vertical="center"/>
    </xf>
    <xf numFmtId="0" fontId="40" fillId="0" borderId="89" xfId="1" applyFont="1" applyBorder="1" applyAlignment="1">
      <alignment horizontal="center" vertical="center" wrapText="1"/>
    </xf>
    <xf numFmtId="0" fontId="46" fillId="4" borderId="89" xfId="44" applyFont="1" applyFill="1" applyBorder="1" applyAlignment="1">
      <alignment horizontal="center" vertical="center" wrapText="1"/>
    </xf>
    <xf numFmtId="0" fontId="50" fillId="0" borderId="90" xfId="44" applyNumberFormat="1" applyFont="1" applyFill="1" applyBorder="1" applyAlignment="1" applyProtection="1">
      <alignment horizontal="center" vertical="center" wrapText="1"/>
    </xf>
    <xf numFmtId="0" fontId="50" fillId="0" borderId="91" xfId="44" applyNumberFormat="1" applyFont="1" applyFill="1" applyBorder="1" applyAlignment="1" applyProtection="1">
      <alignment horizontal="center" vertical="center" wrapText="1"/>
    </xf>
    <xf numFmtId="0" fontId="47" fillId="0" borderId="90" xfId="2" applyFont="1" applyFill="1" applyBorder="1" applyAlignment="1">
      <alignment horizontal="center" vertical="center" wrapText="1"/>
    </xf>
    <xf numFmtId="0" fontId="27" fillId="0" borderId="64" xfId="2" applyFont="1" applyFill="1" applyBorder="1" applyAlignment="1">
      <alignment horizontal="center" vertical="center"/>
    </xf>
    <xf numFmtId="0" fontId="47" fillId="0" borderId="92" xfId="2" applyFont="1" applyFill="1" applyBorder="1" applyAlignment="1">
      <alignment horizontal="center" vertical="center" wrapText="1"/>
    </xf>
    <xf numFmtId="0" fontId="48" fillId="0" borderId="89" xfId="2" applyFont="1" applyFill="1" applyBorder="1" applyAlignment="1">
      <alignment horizontal="center" vertical="center" wrapText="1"/>
    </xf>
    <xf numFmtId="0" fontId="27" fillId="0" borderId="64" xfId="1" applyFont="1" applyBorder="1" applyAlignment="1">
      <alignment vertical="center"/>
    </xf>
    <xf numFmtId="0" fontId="47" fillId="0" borderId="89" xfId="2" applyFont="1" applyFill="1" applyBorder="1" applyAlignment="1">
      <alignment horizontal="center" vertical="center" wrapText="1"/>
    </xf>
    <xf numFmtId="0" fontId="48" fillId="0" borderId="93" xfId="2" applyFont="1" applyFill="1" applyBorder="1" applyAlignment="1">
      <alignment horizontal="center" vertical="center" wrapText="1"/>
    </xf>
    <xf numFmtId="0" fontId="30" fillId="0" borderId="64" xfId="2" applyFont="1" applyFill="1" applyBorder="1" applyAlignment="1">
      <alignment vertical="center"/>
    </xf>
  </cellXfs>
  <cellStyles count="52">
    <cellStyle name="常规" xfId="0" builtinId="0"/>
    <cellStyle name="常规 4" xfId="1"/>
    <cellStyle name="常规 2" xfId="2"/>
    <cellStyle name="60% - 强调文字颜色 6" xfId="3" builtinId="52"/>
    <cellStyle name="20% - 强调文字颜色 4" xfId="4" builtinId="42"/>
    <cellStyle name="强调文字颜色 4" xfId="5" builtinId="41"/>
    <cellStyle name="输入" xfId="6" builtinId="20"/>
    <cellStyle name="40% - 强调文字颜色 3" xfId="7" builtinId="39"/>
    <cellStyle name="20% - 强调文字颜色 3" xfId="8" builtinId="38"/>
    <cellStyle name="货币" xfId="9" builtinId="4"/>
    <cellStyle name="强调文字颜色 3" xfId="10" builtinId="37"/>
    <cellStyle name="百分比" xfId="11" builtinId="5"/>
    <cellStyle name="60% - 强调文字颜色 2" xfId="12" builtinId="36"/>
    <cellStyle name="60% - 强调文字颜色 5" xfId="13" builtinId="48"/>
    <cellStyle name="强调文字颜色 2" xfId="14" builtinId="33"/>
    <cellStyle name="60% - 强调文字颜色 1" xfId="15" builtinId="32"/>
    <cellStyle name="60% - 强调文字颜色 4" xfId="16" builtinId="44"/>
    <cellStyle name="计算" xfId="17" builtinId="22"/>
    <cellStyle name="强调文字颜色 1" xfId="18" builtinId="29"/>
    <cellStyle name="适中" xfId="19" builtinId="28"/>
    <cellStyle name="20% - 强调文字颜色 5" xfId="20" builtinId="46"/>
    <cellStyle name="好" xfId="21" builtinId="26"/>
    <cellStyle name="20% - 强调文字颜色 1" xfId="22" builtinId="30"/>
    <cellStyle name="汇总" xfId="23" builtinId="25"/>
    <cellStyle name="差" xfId="24" builtinId="27"/>
    <cellStyle name="检查单元格" xfId="25" builtinId="23"/>
    <cellStyle name="输出" xfId="26" builtinId="21"/>
    <cellStyle name="标题 1" xfId="27" builtinId="16"/>
    <cellStyle name="解释性文本" xfId="28" builtinId="53"/>
    <cellStyle name="20% - 强调文字颜色 2" xfId="29" builtinId="34"/>
    <cellStyle name="标题 4" xfId="30" builtinId="19"/>
    <cellStyle name="货币[0]" xfId="31" builtinId="7"/>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超链接 3" xfId="38"/>
    <cellStyle name="60% - 强调文字颜色 3" xfId="39" builtinId="40"/>
    <cellStyle name="注释" xfId="40" builtinId="10"/>
    <cellStyle name="20% - 强调文字颜色 6" xfId="41" builtinId="50"/>
    <cellStyle name="强调文字颜色 5" xfId="42" builtinId="45"/>
    <cellStyle name="40% - 强调文字颜色 6" xfId="43" builtinId="51"/>
    <cellStyle name="超链接" xfId="44" builtinId="8"/>
    <cellStyle name="千位分隔[0]" xfId="45" builtinId="6"/>
    <cellStyle name="标题 2" xfId="46" builtinId="17"/>
    <cellStyle name="40% - 强调文字颜色 5" xfId="47" builtinId="47"/>
    <cellStyle name="标题 3" xfId="48" builtinId="18"/>
    <cellStyle name="强调文字颜色 6" xfId="49" builtinId="49"/>
    <cellStyle name="40% - 强调文字颜色 1" xfId="50" builtinId="31"/>
    <cellStyle name="链接单元格" xfId="51" builtinId="24"/>
  </cellStyles>
  <dxfs count="18">
    <dxf>
      <font>
        <color theme="0" tint="-0.35"/>
      </font>
    </dxf>
    <dxf>
      <font>
        <b val="1"/>
        <i val="0"/>
        <color theme="0"/>
      </font>
      <fill>
        <patternFill patternType="solid">
          <bgColor rgb="FF5AAD96"/>
        </patternFill>
      </fill>
    </dxf>
    <dxf>
      <fill>
        <patternFill patternType="solid">
          <bgColor theme="0" tint="-0.15"/>
        </patternFill>
      </fill>
      <border>
        <left style="thin">
          <color theme="0"/>
        </left>
        <right style="thin">
          <color theme="0"/>
        </right>
        <top style="thin">
          <color theme="0"/>
        </top>
        <bottom style="thin">
          <color theme="0"/>
        </bottom>
      </border>
    </dxf>
    <dxf>
      <fill>
        <patternFill patternType="solid">
          <bgColor rgb="FF9D7ED6"/>
        </patternFill>
      </fill>
      <border>
        <left style="thin">
          <color theme="0"/>
        </left>
        <right style="thin">
          <color theme="0"/>
        </right>
        <top style="thin">
          <color theme="0"/>
        </top>
        <bottom style="thin">
          <color theme="0"/>
        </bottom>
      </border>
    </dxf>
    <dxf>
      <fill>
        <patternFill patternType="solid">
          <bgColor rgb="FFDCAFE8"/>
        </patternFill>
      </fill>
      <border>
        <left style="thin">
          <color theme="0"/>
        </left>
        <right style="thin">
          <color theme="0"/>
        </right>
        <top style="thin">
          <color theme="0"/>
        </top>
        <bottom style="thin">
          <color theme="0"/>
        </bottom>
      </border>
    </dxf>
    <dxf>
      <fill>
        <patternFill patternType="solid">
          <bgColor rgb="FFEAEAEA"/>
        </patternFill>
      </fill>
      <border>
        <left style="thin">
          <color theme="0" tint="-0.15"/>
        </left>
        <right style="thin">
          <color theme="0" tint="-0.15"/>
        </right>
        <top style="thin">
          <color theme="0" tint="-0.15"/>
        </top>
        <bottom style="thin">
          <color theme="0" tint="-0.15"/>
        </bottom>
      </border>
    </dxf>
    <dxf>
      <border>
        <left style="thin">
          <color rgb="FF92DE00"/>
        </left>
        <right style="thin">
          <color rgb="FF92DE00"/>
        </right>
      </border>
    </dxf>
    <dxf>
      <font>
        <color theme="0"/>
      </font>
      <fill>
        <patternFill patternType="solid">
          <bgColor rgb="FFDBB0E8"/>
        </patternFill>
      </fill>
    </dxf>
    <dxf>
      <font>
        <color theme="0" tint="-0.5"/>
      </font>
      <fill>
        <patternFill patternType="solid">
          <bgColor theme="0" tint="-0.15"/>
        </patternFill>
      </fill>
    </dxf>
    <dxf>
      <font>
        <color theme="0"/>
      </font>
      <fill>
        <patternFill patternType="solid">
          <bgColor rgb="FFBE6CD6"/>
        </patternFill>
      </fill>
    </dxf>
    <dxf>
      <font>
        <color theme="1"/>
      </font>
      <fill>
        <patternFill patternType="solid">
          <bgColor rgb="FFE2FFAE"/>
        </patternFill>
      </fill>
    </dxf>
    <dxf>
      <font>
        <color theme="0" tint="-0.249946592608417"/>
      </font>
    </dxf>
    <dxf>
      <font>
        <b val="1"/>
        <i val="0"/>
        <color rgb="FF34B189"/>
      </font>
    </dxf>
    <dxf>
      <font>
        <b val="0"/>
        <i val="0"/>
        <color theme="0"/>
      </font>
      <fill>
        <patternFill patternType="solid">
          <bgColor rgb="FF34B189"/>
        </patternFill>
      </fill>
      <border>
        <left style="thin">
          <color theme="0"/>
        </left>
        <right style="thin">
          <color theme="0"/>
        </right>
        <top style="thin">
          <color theme="0"/>
        </top>
        <bottom style="thin">
          <color theme="0"/>
        </bottom>
      </border>
    </dxf>
    <dxf>
      <fill>
        <patternFill patternType="solid">
          <bgColor rgb="FF34B189"/>
        </patternFill>
      </fill>
    </dxf>
    <dxf>
      <fill>
        <patternFill patternType="solid">
          <bgColor theme="0" tint="-0.05"/>
        </patternFill>
      </fill>
    </dxf>
    <dxf>
      <font>
        <name val="宋体"/>
        <scheme val="none"/>
        <b val="0"/>
        <i val="0"/>
        <u val="none"/>
        <sz val="11"/>
        <color theme="1" tint="0.15"/>
      </font>
      <fill>
        <patternFill patternType="solid">
          <bgColor theme="0" tint="-0.25"/>
        </patternFill>
      </fill>
      <border>
        <left style="thin">
          <color theme="0" tint="-0.5"/>
        </left>
        <right style="thin">
          <color theme="0" tint="-0.5"/>
        </right>
        <top style="thin">
          <color theme="0" tint="-0.5"/>
        </top>
        <bottom style="thin">
          <color theme="0" tint="-0.5"/>
        </bottom>
        <vertical/>
        <horizontal/>
      </border>
    </dxf>
    <dxf>
      <font>
        <name val="宋体"/>
        <scheme val="none"/>
        <b val="0"/>
        <i val="0"/>
        <u val="none"/>
        <sz val="11"/>
        <color theme="1" tint="0.35"/>
      </font>
      <fill>
        <patternFill patternType="solid">
          <bgColor theme="0"/>
        </patternFill>
      </fill>
      <border>
        <left style="thin">
          <color theme="0" tint="-0.5"/>
        </left>
        <right style="thin">
          <color theme="0" tint="-0.5"/>
        </right>
        <top style="thin">
          <color theme="0" tint="-0.5"/>
        </top>
        <bottom style="thin">
          <color theme="0" tint="-0.5"/>
        </bottom>
        <vertical style="medium">
          <color theme="0" tint="-0.15"/>
        </vertical>
        <horizontal style="medium">
          <color theme="0" tint="-0.15"/>
        </horizontal>
      </border>
    </dxf>
  </dxfs>
  <tableStyles count="1" defaultTableStyle="TableStyleMedium2" defaultPivotStyle="PivotStyleLight16">
    <tableStyle name="表样式 1" pivot="0" count="3">
      <tableStyleElement type="wholeTable" dxfId="17"/>
      <tableStyleElement type="headerRow" dxfId="16"/>
      <tableStyleElement type="secondRowStripe" dxfId="15"/>
    </tableStyle>
  </tableStyles>
  <colors>
    <mruColors>
      <color rgb="00B2EE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externalLink" Target="externalLinks/externalLink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8</xdr:row>
      <xdr:rowOff>12700</xdr:rowOff>
    </xdr:from>
    <xdr:to>
      <xdr:col>3</xdr:col>
      <xdr:colOff>2384425</xdr:colOff>
      <xdr:row>8</xdr:row>
      <xdr:rowOff>1351915</xdr:rowOff>
    </xdr:to>
    <xdr:pic>
      <xdr:nvPicPr>
        <xdr:cNvPr id="4" name="图片 3"/>
        <xdr:cNvPicPr>
          <a:picLocks noChangeAspect="1"/>
        </xdr:cNvPicPr>
      </xdr:nvPicPr>
      <xdr:blipFill>
        <a:blip r:embed="rId1"/>
        <a:stretch>
          <a:fillRect/>
        </a:stretch>
      </xdr:blipFill>
      <xdr:spPr>
        <a:xfrm>
          <a:off x="3304540" y="7435850"/>
          <a:ext cx="2384425" cy="1339215"/>
        </a:xfrm>
        <a:prstGeom prst="rect">
          <a:avLst/>
        </a:prstGeom>
        <a:noFill/>
        <a:ln w="9525">
          <a:noFill/>
        </a:ln>
      </xdr:spPr>
    </xdr:pic>
    <xdr:clientData/>
  </xdr:twoCellAnchor>
  <xdr:twoCellAnchor editAs="oneCell">
    <xdr:from>
      <xdr:col>3</xdr:col>
      <xdr:colOff>64135</xdr:colOff>
      <xdr:row>14</xdr:row>
      <xdr:rowOff>98425</xdr:rowOff>
    </xdr:from>
    <xdr:to>
      <xdr:col>4</xdr:col>
      <xdr:colOff>0</xdr:colOff>
      <xdr:row>14</xdr:row>
      <xdr:rowOff>2329180</xdr:rowOff>
    </xdr:to>
    <xdr:pic>
      <xdr:nvPicPr>
        <xdr:cNvPr id="5" name="图片 4"/>
        <xdr:cNvPicPr>
          <a:picLocks noChangeAspect="1"/>
        </xdr:cNvPicPr>
      </xdr:nvPicPr>
      <xdr:blipFill>
        <a:blip r:embed="rId2"/>
        <a:srcRect l="6012" r="11751"/>
        <a:stretch>
          <a:fillRect/>
        </a:stretch>
      </xdr:blipFill>
      <xdr:spPr>
        <a:xfrm>
          <a:off x="3368675" y="15522575"/>
          <a:ext cx="2618740" cy="2230755"/>
        </a:xfrm>
        <a:prstGeom prst="rect">
          <a:avLst/>
        </a:prstGeom>
        <a:noFill/>
        <a:ln w="9525">
          <a:noFill/>
        </a:ln>
      </xdr:spPr>
    </xdr:pic>
    <xdr:clientData/>
  </xdr:twoCellAnchor>
  <xdr:twoCellAnchor editAs="oneCell">
    <xdr:from>
      <xdr:col>3</xdr:col>
      <xdr:colOff>64135</xdr:colOff>
      <xdr:row>6</xdr:row>
      <xdr:rowOff>31750</xdr:rowOff>
    </xdr:from>
    <xdr:to>
      <xdr:col>4</xdr:col>
      <xdr:colOff>0</xdr:colOff>
      <xdr:row>6</xdr:row>
      <xdr:rowOff>1402715</xdr:rowOff>
    </xdr:to>
    <xdr:pic>
      <xdr:nvPicPr>
        <xdr:cNvPr id="2" name="图片 1"/>
        <xdr:cNvPicPr>
          <a:picLocks noChangeAspect="1"/>
        </xdr:cNvPicPr>
      </xdr:nvPicPr>
      <xdr:blipFill>
        <a:blip r:embed="rId3"/>
        <a:stretch>
          <a:fillRect/>
        </a:stretch>
      </xdr:blipFill>
      <xdr:spPr>
        <a:xfrm>
          <a:off x="3368675" y="4775200"/>
          <a:ext cx="2618740" cy="137096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635</xdr:colOff>
      <xdr:row>25</xdr:row>
      <xdr:rowOff>86995</xdr:rowOff>
    </xdr:from>
    <xdr:to>
      <xdr:col>16</xdr:col>
      <xdr:colOff>0</xdr:colOff>
      <xdr:row>62</xdr:row>
      <xdr:rowOff>3810</xdr:rowOff>
    </xdr:to>
    <xdr:pic>
      <xdr:nvPicPr>
        <xdr:cNvPr id="2" name="图片 1"/>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635" y="5420995"/>
          <a:ext cx="9509125" cy="7811135"/>
        </a:xfrm>
        <a:prstGeom prst="rect">
          <a:avLst/>
        </a:prstGeom>
      </xdr:spPr>
    </xdr:pic>
    <xdr:clientData/>
  </xdr:twoCellAnchor>
  <xdr:twoCellAnchor editAs="oneCell">
    <xdr:from>
      <xdr:col>0</xdr:col>
      <xdr:colOff>9525</xdr:colOff>
      <xdr:row>0</xdr:row>
      <xdr:rowOff>9525</xdr:rowOff>
    </xdr:from>
    <xdr:to>
      <xdr:col>15</xdr:col>
      <xdr:colOff>542290</xdr:colOff>
      <xdr:row>24</xdr:row>
      <xdr:rowOff>83820</xdr:rowOff>
    </xdr:to>
    <xdr:pic>
      <xdr:nvPicPr>
        <xdr:cNvPr id="3" name="图片 2"/>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9525" y="9525"/>
          <a:ext cx="9448165" cy="5194935"/>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xdr:col>
      <xdr:colOff>407760</xdr:colOff>
      <xdr:row>1</xdr:row>
      <xdr:rowOff>251460</xdr:rowOff>
    </xdr:from>
    <xdr:to>
      <xdr:col>7</xdr:col>
      <xdr:colOff>830580</xdr:colOff>
      <xdr:row>4</xdr:row>
      <xdr:rowOff>54312</xdr:rowOff>
    </xdr:to>
    <xdr:grpSp>
      <xdr:nvGrpSpPr>
        <xdr:cNvPr id="2" name="组合 1"/>
        <xdr:cNvGrpSpPr/>
      </xdr:nvGrpSpPr>
      <xdr:grpSpPr>
        <a:xfrm>
          <a:off x="723265" y="531495"/>
          <a:ext cx="5771515" cy="642620"/>
          <a:chOff x="735420" y="525780"/>
          <a:chExt cx="5131980" cy="625812"/>
        </a:xfrm>
      </xdr:grpSpPr>
      <xdr:sp>
        <xdr:nvSpPr>
          <xdr:cNvPr id="3" name="文本框 2"/>
          <xdr:cNvSpPr txBox="1"/>
        </xdr:nvSpPr>
        <xdr:spPr>
          <a:xfrm>
            <a:off x="1303020" y="525780"/>
            <a:ext cx="4564380" cy="625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r>
              <a:rPr lang="zh-CN" altLang="en-US" sz="3200" b="1">
                <a:solidFill>
                  <a:schemeClr val="tx1">
                    <a:lumMod val="75000"/>
                    <a:lumOff val="25000"/>
                  </a:schemeClr>
                </a:solidFill>
                <a:latin typeface="黑体" panose="02010609060101010101" pitchFamily="49" charset="-122"/>
                <a:ea typeface="黑体" panose="02010609060101010101" pitchFamily="49" charset="-122"/>
              </a:rPr>
              <a:t>周计划任务管理表</a:t>
            </a:r>
            <a:endParaRPr lang="zh-CN" altLang="en-US" sz="3200" b="1">
              <a:solidFill>
                <a:schemeClr val="tx1">
                  <a:lumMod val="75000"/>
                  <a:lumOff val="25000"/>
                </a:schemeClr>
              </a:solidFill>
              <a:latin typeface="黑体" panose="02010609060101010101" pitchFamily="49" charset="-122"/>
              <a:ea typeface="黑体" panose="02010609060101010101" pitchFamily="49" charset="-122"/>
            </a:endParaRPr>
          </a:p>
        </xdr:txBody>
      </xdr:sp>
      <xdr:pic>
        <xdr:nvPicPr>
          <xdr:cNvPr id="4" name="图片 3"/>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735420" y="567780"/>
            <a:ext cx="540000" cy="540000"/>
          </a:xfrm>
          <a:prstGeom prst="rect">
            <a:avLst/>
          </a:prstGeom>
        </xdr:spPr>
      </xdr:pic>
    </xdr:grp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xdr:col>
      <xdr:colOff>407670</xdr:colOff>
      <xdr:row>1</xdr:row>
      <xdr:rowOff>133350</xdr:rowOff>
    </xdr:from>
    <xdr:to>
      <xdr:col>7</xdr:col>
      <xdr:colOff>830580</xdr:colOff>
      <xdr:row>4</xdr:row>
      <xdr:rowOff>168275</xdr:rowOff>
    </xdr:to>
    <xdr:grpSp>
      <xdr:nvGrpSpPr>
        <xdr:cNvPr id="2" name="组合 1"/>
        <xdr:cNvGrpSpPr/>
      </xdr:nvGrpSpPr>
      <xdr:grpSpPr>
        <a:xfrm>
          <a:off x="723265" y="314325"/>
          <a:ext cx="5006340" cy="577850"/>
          <a:chOff x="735420" y="454122"/>
          <a:chExt cx="5131980" cy="869633"/>
        </a:xfrm>
      </xdr:grpSpPr>
      <xdr:sp>
        <xdr:nvSpPr>
          <xdr:cNvPr id="3" name="文本框 2"/>
          <xdr:cNvSpPr txBox="1"/>
        </xdr:nvSpPr>
        <xdr:spPr>
          <a:xfrm>
            <a:off x="1302786" y="454122"/>
            <a:ext cx="4564614" cy="8696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r>
              <a:rPr lang="zh-CN" altLang="en-US" sz="3200" b="1">
                <a:solidFill>
                  <a:schemeClr val="tx1">
                    <a:lumMod val="75000"/>
                    <a:lumOff val="25000"/>
                  </a:schemeClr>
                </a:solidFill>
                <a:latin typeface="黑体" panose="02010609060101010101" pitchFamily="49" charset="-122"/>
                <a:ea typeface="黑体" panose="02010609060101010101" pitchFamily="49" charset="-122"/>
              </a:rPr>
              <a:t>月计划任务管理表</a:t>
            </a:r>
            <a:endParaRPr lang="zh-CN" altLang="en-US" sz="3200" b="1">
              <a:solidFill>
                <a:schemeClr val="tx1">
                  <a:lumMod val="75000"/>
                  <a:lumOff val="25000"/>
                </a:schemeClr>
              </a:solidFill>
              <a:latin typeface="黑体" panose="02010609060101010101" pitchFamily="49" charset="-122"/>
              <a:ea typeface="黑体" panose="02010609060101010101" pitchFamily="49" charset="-122"/>
            </a:endParaRPr>
          </a:p>
        </xdr:txBody>
      </xdr:sp>
      <xdr:pic>
        <xdr:nvPicPr>
          <xdr:cNvPr id="4" name="图片 3"/>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735420" y="567780"/>
            <a:ext cx="540000" cy="540000"/>
          </a:xfrm>
          <a:prstGeom prst="rect">
            <a:avLst/>
          </a:prstGeom>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zakj/Desktop/work/me/undefined-time-management/___/table/Two%20thousand%20and%20twenty-two//mycode/undefined-time-management/___/table/Two%20thousand%20and%20twenty-two/share/&#35745;&#21010;&#20219;&#21153;&#31649;&#29702;&#65288;&#20998;&#32423;&#21035;&#20999;&#25442;&#20984;&#26174;&#65292;&#33258;&#21160;&#35745;&#31639;&#21097;&#20313;&#26102;&#38388;&#65289;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计划"/>
      <sheetName val="帮助"/>
      <sheetName val="辅助"/>
    </sheet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zk.zjzs.net/Index/login.aspx?url=http%3a%2f%2fzk.zjzs.net%2fMyScore%2fScoreSearchList.aspx" TargetMode="External"/><Relationship Id="rId1" Type="http://schemas.openxmlformats.org/officeDocument/2006/relationships/hyperlink" Target="http://zk.zjzs.net/Index/index.aspx"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hyperlink" Target="https://www.sunlands.com/" TargetMode="Externa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topLeftCell="B1" workbookViewId="0">
      <selection activeCell="C5" sqref="C5:I5"/>
    </sheetView>
  </sheetViews>
  <sheetFormatPr defaultColWidth="9" defaultRowHeight="16.8"/>
  <cols>
    <col min="2" max="2" width="13.0096153846154" customWidth="1"/>
    <col min="3" max="3" width="17.5961538461538" customWidth="1"/>
    <col min="4" max="4" width="19.125" customWidth="1"/>
    <col min="5" max="5" width="18.125" customWidth="1"/>
    <col min="6" max="6" width="18.5" customWidth="1"/>
    <col min="7" max="7" width="20.5" customWidth="1"/>
    <col min="8" max="8" width="17.5" customWidth="1"/>
    <col min="9" max="9" width="13" customWidth="1"/>
  </cols>
  <sheetData>
    <row r="1" ht="24.5" customHeight="1" spans="1:10">
      <c r="A1" s="85"/>
      <c r="B1" s="187" t="s">
        <v>0</v>
      </c>
      <c r="C1" s="187"/>
      <c r="D1" s="187"/>
      <c r="E1" s="187"/>
      <c r="F1" s="187"/>
      <c r="G1" s="187"/>
      <c r="H1" s="187"/>
      <c r="I1" s="187"/>
      <c r="J1" s="226"/>
    </row>
    <row r="2" ht="18.5" customHeight="1" spans="1:10">
      <c r="A2" s="188"/>
      <c r="B2" s="189"/>
      <c r="C2" s="189"/>
      <c r="D2" s="189"/>
      <c r="E2" s="189"/>
      <c r="F2" s="189"/>
      <c r="G2" s="189"/>
      <c r="H2" s="189"/>
      <c r="I2" s="189"/>
      <c r="J2" s="227"/>
    </row>
    <row r="3" ht="35" customHeight="1" spans="1:10">
      <c r="A3" s="190"/>
      <c r="B3" s="191" t="s">
        <v>1</v>
      </c>
      <c r="C3" s="192" t="s">
        <v>2</v>
      </c>
      <c r="D3" s="192"/>
      <c r="E3" s="192"/>
      <c r="F3" s="192"/>
      <c r="G3" s="192"/>
      <c r="H3" s="192"/>
      <c r="I3" s="228"/>
      <c r="J3" s="229"/>
    </row>
    <row r="4" ht="18.5" customHeight="1" spans="1:10">
      <c r="A4" s="193"/>
      <c r="B4" s="194" t="s">
        <v>3</v>
      </c>
      <c r="C4" s="195" t="s">
        <v>4</v>
      </c>
      <c r="D4" s="195"/>
      <c r="E4" s="195"/>
      <c r="F4" s="195"/>
      <c r="G4" s="195"/>
      <c r="H4" s="195"/>
      <c r="I4" s="230"/>
      <c r="J4" s="231"/>
    </row>
    <row r="5" ht="18.5" customHeight="1" spans="1:10">
      <c r="A5" s="196"/>
      <c r="B5" s="194"/>
      <c r="C5" s="195" t="s">
        <v>5</v>
      </c>
      <c r="D5" s="195"/>
      <c r="E5" s="195"/>
      <c r="F5" s="195"/>
      <c r="G5" s="195"/>
      <c r="H5" s="195"/>
      <c r="I5" s="230"/>
      <c r="J5" s="232"/>
    </row>
    <row r="6" ht="35" customHeight="1" spans="1:10">
      <c r="A6" s="193"/>
      <c r="B6" s="194" t="s">
        <v>6</v>
      </c>
      <c r="C6" s="195" t="s">
        <v>7</v>
      </c>
      <c r="D6" s="195"/>
      <c r="E6" s="195"/>
      <c r="F6" s="195"/>
      <c r="G6" s="195"/>
      <c r="H6" s="195"/>
      <c r="I6" s="230"/>
      <c r="J6" s="231"/>
    </row>
    <row r="7" ht="18.5" customHeight="1" spans="1:10">
      <c r="A7" s="193"/>
      <c r="B7" s="194" t="s">
        <v>8</v>
      </c>
      <c r="C7" s="195" t="s">
        <v>9</v>
      </c>
      <c r="D7" s="195"/>
      <c r="E7" s="195"/>
      <c r="F7" s="195"/>
      <c r="G7" s="195"/>
      <c r="H7" s="195"/>
      <c r="I7" s="230"/>
      <c r="J7" s="231"/>
    </row>
    <row r="8" ht="68" customHeight="1" spans="1:10">
      <c r="A8" s="193"/>
      <c r="B8" s="194" t="s">
        <v>10</v>
      </c>
      <c r="C8" s="195" t="s">
        <v>11</v>
      </c>
      <c r="D8" s="195"/>
      <c r="E8" s="195"/>
      <c r="F8" s="195"/>
      <c r="G8" s="195"/>
      <c r="H8" s="195"/>
      <c r="I8" s="230"/>
      <c r="J8" s="231"/>
    </row>
    <row r="9" ht="18.5" customHeight="1" spans="1:10">
      <c r="A9" s="193"/>
      <c r="B9" s="194" t="s">
        <v>12</v>
      </c>
      <c r="C9" s="197" t="s">
        <v>13</v>
      </c>
      <c r="D9" s="197"/>
      <c r="E9" s="197"/>
      <c r="F9" s="197"/>
      <c r="G9" s="197"/>
      <c r="H9" s="197"/>
      <c r="I9" s="233"/>
      <c r="J9" s="231"/>
    </row>
    <row r="10" ht="18.5" customHeight="1" spans="1:10">
      <c r="A10" s="193"/>
      <c r="B10" s="194"/>
      <c r="C10" s="198" t="s">
        <v>2</v>
      </c>
      <c r="D10" s="198"/>
      <c r="E10" s="198"/>
      <c r="F10" s="198"/>
      <c r="G10" s="198"/>
      <c r="H10" s="198"/>
      <c r="I10" s="234"/>
      <c r="J10" s="231"/>
    </row>
    <row r="11" ht="18.5" customHeight="1" spans="1:10">
      <c r="A11" s="193"/>
      <c r="B11" s="194" t="s">
        <v>14</v>
      </c>
      <c r="C11" s="197" t="s">
        <v>15</v>
      </c>
      <c r="D11" s="197"/>
      <c r="E11" s="197"/>
      <c r="F11" s="197"/>
      <c r="G11" s="197"/>
      <c r="H11" s="197"/>
      <c r="I11" s="233"/>
      <c r="J11" s="231"/>
    </row>
    <row r="12" ht="18.5" customHeight="1" spans="1:10">
      <c r="A12" s="190"/>
      <c r="B12" s="194" t="s">
        <v>16</v>
      </c>
      <c r="C12" s="197" t="s">
        <v>17</v>
      </c>
      <c r="D12" s="197"/>
      <c r="E12" s="197"/>
      <c r="F12" s="197"/>
      <c r="G12" s="197"/>
      <c r="H12" s="197"/>
      <c r="I12" s="233"/>
      <c r="J12" s="229"/>
    </row>
    <row r="13" ht="18.5" customHeight="1" spans="1:10">
      <c r="A13" s="190"/>
      <c r="B13" s="199" t="s">
        <v>18</v>
      </c>
      <c r="C13" s="195" t="s">
        <v>19</v>
      </c>
      <c r="D13" s="195"/>
      <c r="E13" s="195"/>
      <c r="F13" s="195"/>
      <c r="G13" s="222"/>
      <c r="H13" s="223" t="s">
        <v>20</v>
      </c>
      <c r="I13" s="235"/>
      <c r="J13" s="229"/>
    </row>
    <row r="14" ht="18.5" customHeight="1" spans="1:10">
      <c r="A14" s="190"/>
      <c r="B14" s="200"/>
      <c r="C14" s="195" t="s">
        <v>21</v>
      </c>
      <c r="D14" s="195"/>
      <c r="E14" s="195"/>
      <c r="F14" s="195"/>
      <c r="G14" s="222"/>
      <c r="H14" s="224"/>
      <c r="I14" s="236"/>
      <c r="J14" s="229"/>
    </row>
    <row r="15" ht="68" customHeight="1" spans="1:10">
      <c r="A15" s="201"/>
      <c r="B15" s="202" t="s">
        <v>22</v>
      </c>
      <c r="C15" s="203" t="s">
        <v>23</v>
      </c>
      <c r="D15" s="204" t="s">
        <v>24</v>
      </c>
      <c r="E15" s="225"/>
      <c r="F15" s="225"/>
      <c r="G15" s="225"/>
      <c r="H15" s="225"/>
      <c r="I15" s="237"/>
      <c r="J15" s="238"/>
    </row>
    <row r="16" ht="35" customHeight="1" spans="1:10">
      <c r="A16" s="201"/>
      <c r="B16" s="199"/>
      <c r="C16" s="203" t="s">
        <v>25</v>
      </c>
      <c r="D16" s="205" t="s">
        <v>26</v>
      </c>
      <c r="E16" s="203"/>
      <c r="F16" s="203"/>
      <c r="G16" s="203"/>
      <c r="H16" s="203"/>
      <c r="I16" s="239"/>
      <c r="J16" s="238"/>
    </row>
    <row r="17" ht="18.5" customHeight="1" spans="1:10">
      <c r="A17" s="206"/>
      <c r="B17" s="207" t="s">
        <v>27</v>
      </c>
      <c r="C17" s="208" t="s">
        <v>28</v>
      </c>
      <c r="D17" s="209" t="s">
        <v>29</v>
      </c>
      <c r="E17" s="209"/>
      <c r="F17" s="209"/>
      <c r="G17" s="209"/>
      <c r="H17" s="209"/>
      <c r="I17" s="240"/>
      <c r="J17" s="241"/>
    </row>
    <row r="18" ht="54" customHeight="1" spans="1:14">
      <c r="A18" s="201"/>
      <c r="B18" s="194"/>
      <c r="C18" s="210" t="s">
        <v>30</v>
      </c>
      <c r="D18" s="211" t="s">
        <v>31</v>
      </c>
      <c r="E18" s="212"/>
      <c r="F18" s="212"/>
      <c r="G18" s="212"/>
      <c r="H18" s="212"/>
      <c r="I18" s="242"/>
      <c r="J18" s="238"/>
      <c r="N18" t="s">
        <v>32</v>
      </c>
    </row>
    <row r="19" ht="35" customHeight="1" spans="1:10">
      <c r="A19" s="201"/>
      <c r="B19" s="194"/>
      <c r="C19" s="210" t="s">
        <v>25</v>
      </c>
      <c r="D19" s="212" t="s">
        <v>33</v>
      </c>
      <c r="E19" s="212"/>
      <c r="F19" s="212"/>
      <c r="G19" s="212"/>
      <c r="H19" s="212"/>
      <c r="I19" s="242"/>
      <c r="J19" s="238"/>
    </row>
    <row r="20" ht="18.5" customHeight="1" spans="1:10">
      <c r="A20" s="201"/>
      <c r="B20" s="194"/>
      <c r="C20" s="210" t="s">
        <v>34</v>
      </c>
      <c r="D20" s="212" t="s">
        <v>35</v>
      </c>
      <c r="E20" s="212"/>
      <c r="F20" s="212"/>
      <c r="G20" s="212"/>
      <c r="H20" s="212"/>
      <c r="I20" s="242"/>
      <c r="J20" s="238"/>
    </row>
    <row r="21" ht="18.5" customHeight="1" spans="1:10">
      <c r="A21" s="201"/>
      <c r="B21" s="194"/>
      <c r="C21" s="210" t="s">
        <v>36</v>
      </c>
      <c r="D21" s="212" t="s">
        <v>37</v>
      </c>
      <c r="E21" s="212"/>
      <c r="F21" s="212"/>
      <c r="G21" s="212"/>
      <c r="H21" s="212"/>
      <c r="I21" s="242"/>
      <c r="J21" s="238"/>
    </row>
    <row r="22" ht="18.5" customHeight="1" spans="1:10">
      <c r="A22" s="201"/>
      <c r="B22" s="213"/>
      <c r="C22" s="214" t="s">
        <v>38</v>
      </c>
      <c r="D22" s="203" t="s">
        <v>39</v>
      </c>
      <c r="E22" s="203"/>
      <c r="F22" s="203"/>
      <c r="G22" s="203"/>
      <c r="H22" s="203"/>
      <c r="I22" s="239"/>
      <c r="J22" s="238"/>
    </row>
    <row r="23" ht="18.5" customHeight="1" spans="1:10">
      <c r="A23" s="201"/>
      <c r="B23" s="207" t="s">
        <v>27</v>
      </c>
      <c r="C23" s="208" t="s">
        <v>28</v>
      </c>
      <c r="D23" s="209" t="s">
        <v>40</v>
      </c>
      <c r="E23" s="209"/>
      <c r="F23" s="209"/>
      <c r="G23" s="209"/>
      <c r="H23" s="209"/>
      <c r="I23" s="240"/>
      <c r="J23" s="238"/>
    </row>
    <row r="24" ht="80" customHeight="1" spans="1:10">
      <c r="A24" s="201"/>
      <c r="B24" s="207"/>
      <c r="C24" s="215" t="s">
        <v>30</v>
      </c>
      <c r="D24" s="209" t="s">
        <v>41</v>
      </c>
      <c r="E24" s="209"/>
      <c r="F24" s="209"/>
      <c r="G24" s="209"/>
      <c r="H24" s="209"/>
      <c r="I24" s="240"/>
      <c r="J24" s="238"/>
    </row>
    <row r="25" ht="32" customHeight="1" spans="1:10">
      <c r="A25" s="201"/>
      <c r="B25" s="216"/>
      <c r="C25" s="217" t="s">
        <v>42</v>
      </c>
      <c r="D25" s="218" t="s">
        <v>43</v>
      </c>
      <c r="E25" s="218"/>
      <c r="F25" s="218"/>
      <c r="G25" s="218"/>
      <c r="H25" s="218"/>
      <c r="I25" s="243"/>
      <c r="J25" s="238"/>
    </row>
    <row r="26" spans="1:10">
      <c r="A26" s="219"/>
      <c r="B26" s="220"/>
      <c r="C26" s="220"/>
      <c r="D26" s="220"/>
      <c r="E26" s="220"/>
      <c r="F26" s="220"/>
      <c r="G26" s="220"/>
      <c r="H26" s="220"/>
      <c r="I26" s="220"/>
      <c r="J26" s="244"/>
    </row>
    <row r="27" ht="17.55" spans="1:10">
      <c r="A27" s="221"/>
      <c r="B27" s="163"/>
      <c r="C27" s="163"/>
      <c r="D27" s="163"/>
      <c r="E27" s="163"/>
      <c r="F27" s="163"/>
      <c r="G27" s="163"/>
      <c r="H27" s="163"/>
      <c r="I27" s="163"/>
      <c r="J27" s="186"/>
    </row>
  </sheetData>
  <mergeCells count="31">
    <mergeCell ref="B1:I1"/>
    <mergeCell ref="C3:I3"/>
    <mergeCell ref="C4:I4"/>
    <mergeCell ref="C5:I5"/>
    <mergeCell ref="C6:I6"/>
    <mergeCell ref="C7:I7"/>
    <mergeCell ref="C8:I8"/>
    <mergeCell ref="C9:I9"/>
    <mergeCell ref="C10:I10"/>
    <mergeCell ref="C11:I11"/>
    <mergeCell ref="C12:I12"/>
    <mergeCell ref="C13:G13"/>
    <mergeCell ref="C14:G14"/>
    <mergeCell ref="D15:I15"/>
    <mergeCell ref="D16:I16"/>
    <mergeCell ref="D17:I17"/>
    <mergeCell ref="D18:I18"/>
    <mergeCell ref="D19:I19"/>
    <mergeCell ref="D20:I20"/>
    <mergeCell ref="D21:I21"/>
    <mergeCell ref="D22:I22"/>
    <mergeCell ref="D23:I23"/>
    <mergeCell ref="D24:I24"/>
    <mergeCell ref="D25:I25"/>
    <mergeCell ref="B4:B5"/>
    <mergeCell ref="B9:B10"/>
    <mergeCell ref="B13:B14"/>
    <mergeCell ref="B15:B16"/>
    <mergeCell ref="B17:B22"/>
    <mergeCell ref="B23:B25"/>
    <mergeCell ref="H13:I14"/>
  </mergeCells>
  <hyperlinks>
    <hyperlink ref="C10" r:id="rId1" display="浙江省自学考试信息网"/>
    <hyperlink ref="C10:I10" r:id="rId1" display="浙江省自学考试信息网"/>
    <hyperlink ref="H13" r:id="rId2" display="浙江成绩查询"/>
    <hyperlink ref="C3" r:id="rId1" display="浙江省自学考试信息网"/>
    <hyperlink ref="C3:I3" r:id="rId1" display="浙江省自学考试信息网"/>
    <hyperlink ref="C3:I3" r:id="rId1" display="浙江省自学考试信息网"/>
  </hyperlink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1"/>
  <sheetViews>
    <sheetView workbookViewId="0">
      <selection activeCell="L22" sqref="L22"/>
    </sheetView>
  </sheetViews>
  <sheetFormatPr defaultColWidth="16.7788461538462" defaultRowHeight="12.8"/>
  <cols>
    <col min="1" max="1" width="4.77884615384615" style="1" customWidth="1"/>
    <col min="2" max="2" width="8.77884615384615" style="1" customWidth="1"/>
    <col min="3" max="3" width="5.875" style="1" customWidth="1"/>
    <col min="4" max="4" width="21.5" style="1" customWidth="1"/>
    <col min="5" max="5" width="5.875" style="1" customWidth="1"/>
    <col min="6" max="6" width="21.5" style="1" customWidth="1"/>
    <col min="7" max="7" width="5.875" style="1" customWidth="1"/>
    <col min="8" max="8" width="21.5" style="1" customWidth="1"/>
    <col min="9" max="9" width="5.875" style="1" customWidth="1"/>
    <col min="10" max="10" width="22.625"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3" t="s">
        <v>270</v>
      </c>
      <c r="I3" s="14"/>
      <c r="J3" s="14"/>
      <c r="K3" s="15"/>
      <c r="L3" s="15"/>
      <c r="M3" s="2"/>
      <c r="N3" s="16" t="s">
        <v>162</v>
      </c>
      <c r="O3" s="17">
        <v>44842</v>
      </c>
      <c r="P3" s="17"/>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4"/>
      <c r="I4" s="14"/>
      <c r="J4" s="14"/>
      <c r="K4" s="15"/>
      <c r="L4" s="15"/>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44842</v>
      </c>
      <c r="D6" s="3"/>
      <c r="E6" s="3">
        <f t="shared" ref="E6:I6" si="0">C6+1</f>
        <v>44843</v>
      </c>
      <c r="F6" s="3"/>
      <c r="G6" s="3">
        <f t="shared" si="0"/>
        <v>44844</v>
      </c>
      <c r="H6" s="3"/>
      <c r="I6" s="3">
        <f t="shared" si="0"/>
        <v>44845</v>
      </c>
      <c r="J6" s="3"/>
      <c r="K6" s="3">
        <f t="shared" ref="K6:O6" si="1">I6+1</f>
        <v>44846</v>
      </c>
      <c r="L6" s="3"/>
      <c r="M6" s="3">
        <f t="shared" si="1"/>
        <v>44847</v>
      </c>
      <c r="N6" s="3"/>
      <c r="O6" s="3">
        <f t="shared" si="1"/>
        <v>44848</v>
      </c>
      <c r="P6" s="3"/>
      <c r="Q6" s="3">
        <f>O6+1</f>
        <v>44849</v>
      </c>
      <c r="R6" s="3"/>
      <c r="S6" s="3">
        <f>Q6+1</f>
        <v>44850</v>
      </c>
      <c r="T6" s="3"/>
      <c r="U6" s="3">
        <f>S6+1</f>
        <v>44851</v>
      </c>
      <c r="V6" s="3"/>
      <c r="W6" s="3">
        <f>U6+1</f>
        <v>44852</v>
      </c>
      <c r="X6" s="3"/>
      <c r="Y6" s="3">
        <f>W6+1</f>
        <v>44853</v>
      </c>
      <c r="Z6" s="3"/>
      <c r="AA6" s="3">
        <f>Y6+1</f>
        <v>44854</v>
      </c>
      <c r="AB6" s="3"/>
      <c r="AC6" s="3">
        <f>AA6+1</f>
        <v>44855</v>
      </c>
      <c r="AD6" s="3"/>
      <c r="AE6" s="3">
        <f>AC6+1</f>
        <v>44856</v>
      </c>
      <c r="AF6" s="3"/>
      <c r="AG6" s="3">
        <f>AE6+1</f>
        <v>44857</v>
      </c>
      <c r="AH6" s="3"/>
      <c r="AI6" s="3">
        <f>AG6+1</f>
        <v>44858</v>
      </c>
      <c r="AJ6" s="3"/>
      <c r="AK6" s="3">
        <f>AI6+1</f>
        <v>44859</v>
      </c>
      <c r="AL6" s="3"/>
      <c r="AM6" s="3">
        <f>AK6+1</f>
        <v>44860</v>
      </c>
      <c r="AN6" s="3"/>
      <c r="AO6" s="3">
        <f>AM6+1</f>
        <v>44861</v>
      </c>
      <c r="AP6" s="3"/>
      <c r="AQ6" s="3">
        <f>AO6+1</f>
        <v>44862</v>
      </c>
      <c r="AR6" s="3"/>
      <c r="AS6" s="3">
        <f>AQ6+1</f>
        <v>44863</v>
      </c>
      <c r="AT6" s="3"/>
      <c r="AU6" s="3">
        <f>AS6+1</f>
        <v>44864</v>
      </c>
      <c r="AV6" s="3"/>
      <c r="AW6" s="3">
        <f>AU6+1</f>
        <v>44865</v>
      </c>
      <c r="AX6" s="3"/>
      <c r="AY6" s="3">
        <f>AW6+1</f>
        <v>44866</v>
      </c>
      <c r="AZ6" s="3"/>
      <c r="BA6" s="3">
        <f>AY6+1</f>
        <v>44867</v>
      </c>
      <c r="BB6" s="3"/>
      <c r="BC6" s="3">
        <f>BA6+1</f>
        <v>44868</v>
      </c>
      <c r="BD6" s="3"/>
      <c r="BE6" s="3">
        <f>BC6+1</f>
        <v>44869</v>
      </c>
      <c r="BF6" s="3"/>
      <c r="BG6" s="3">
        <f>BE6+1</f>
        <v>44870</v>
      </c>
      <c r="BH6" s="3"/>
      <c r="BI6" s="3">
        <f>BG6+1</f>
        <v>44871</v>
      </c>
      <c r="BJ6" s="3"/>
      <c r="BK6" s="3">
        <f>BI6+1</f>
        <v>44872</v>
      </c>
      <c r="BL6" s="3"/>
      <c r="BM6" s="3">
        <f>BK6+1</f>
        <v>44873</v>
      </c>
      <c r="BN6" s="3"/>
      <c r="BO6" s="21"/>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12"/>
    </row>
    <row r="8" s="1" customFormat="1" ht="7.05" customHeight="1" spans="2:67">
      <c r="B8" s="2"/>
      <c r="C8" s="5">
        <f t="shared" ref="C8:G8" si="2">C6</f>
        <v>44842</v>
      </c>
      <c r="D8" s="6"/>
      <c r="E8" s="5">
        <f t="shared" si="2"/>
        <v>44843</v>
      </c>
      <c r="F8" s="6"/>
      <c r="G8" s="5">
        <f t="shared" si="2"/>
        <v>44844</v>
      </c>
      <c r="H8" s="6"/>
      <c r="I8" s="5">
        <f>I6</f>
        <v>44845</v>
      </c>
      <c r="J8" s="6"/>
      <c r="K8" s="5">
        <f t="shared" ref="I8:M8" si="3">K6</f>
        <v>44846</v>
      </c>
      <c r="L8" s="6"/>
      <c r="M8" s="5">
        <f t="shared" si="3"/>
        <v>44847</v>
      </c>
      <c r="N8" s="6"/>
      <c r="O8" s="5">
        <f>O6</f>
        <v>44848</v>
      </c>
      <c r="P8" s="6"/>
      <c r="Q8" s="5">
        <f>Q6</f>
        <v>44849</v>
      </c>
      <c r="R8" s="6"/>
      <c r="S8" s="5">
        <f>S6</f>
        <v>44850</v>
      </c>
      <c r="T8" s="6"/>
      <c r="U8" s="5">
        <f>U6</f>
        <v>44851</v>
      </c>
      <c r="V8" s="6"/>
      <c r="W8" s="5">
        <f>W6</f>
        <v>44852</v>
      </c>
      <c r="X8" s="6"/>
      <c r="Y8" s="5">
        <f>Y6</f>
        <v>44853</v>
      </c>
      <c r="Z8" s="6"/>
      <c r="AA8" s="5">
        <f>AA6</f>
        <v>44854</v>
      </c>
      <c r="AB8" s="6"/>
      <c r="AC8" s="5">
        <f>AC6</f>
        <v>44855</v>
      </c>
      <c r="AD8" s="6"/>
      <c r="AE8" s="5">
        <f>AE6</f>
        <v>44856</v>
      </c>
      <c r="AF8" s="6"/>
      <c r="AG8" s="5">
        <f>AG6</f>
        <v>44857</v>
      </c>
      <c r="AH8" s="6"/>
      <c r="AI8" s="5">
        <f>AI6</f>
        <v>44858</v>
      </c>
      <c r="AJ8" s="6"/>
      <c r="AK8" s="5">
        <f>AK6</f>
        <v>44859</v>
      </c>
      <c r="AL8" s="6"/>
      <c r="AM8" s="5">
        <f>AM6</f>
        <v>44860</v>
      </c>
      <c r="AN8" s="6"/>
      <c r="AO8" s="5">
        <f>AO6</f>
        <v>44861</v>
      </c>
      <c r="AP8" s="6"/>
      <c r="AQ8" s="5">
        <f>AQ6</f>
        <v>44862</v>
      </c>
      <c r="AR8" s="6"/>
      <c r="AS8" s="5">
        <f>AS6</f>
        <v>44863</v>
      </c>
      <c r="AT8" s="6"/>
      <c r="AU8" s="5">
        <f>AU6</f>
        <v>44864</v>
      </c>
      <c r="AV8" s="6"/>
      <c r="AW8" s="5">
        <f>AW6</f>
        <v>44865</v>
      </c>
      <c r="AX8" s="6"/>
      <c r="AY8" s="5">
        <f>AY6</f>
        <v>44866</v>
      </c>
      <c r="AZ8" s="6"/>
      <c r="BA8" s="5">
        <f>BA6</f>
        <v>44867</v>
      </c>
      <c r="BB8" s="6"/>
      <c r="BC8" s="5">
        <f>BC6</f>
        <v>44868</v>
      </c>
      <c r="BD8" s="6"/>
      <c r="BE8" s="5">
        <f>BE6</f>
        <v>44869</v>
      </c>
      <c r="BF8" s="6"/>
      <c r="BG8" s="5">
        <f>BG6</f>
        <v>44870</v>
      </c>
      <c r="BH8" s="6"/>
      <c r="BI8" s="5">
        <f>BI6</f>
        <v>44871</v>
      </c>
      <c r="BJ8" s="6"/>
      <c r="BK8" s="5">
        <f>BK6</f>
        <v>44872</v>
      </c>
      <c r="BL8" s="6"/>
      <c r="BM8" s="5">
        <f>BM6</f>
        <v>44873</v>
      </c>
      <c r="BN8" s="6"/>
      <c r="BO8" s="12"/>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12"/>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12"/>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163</v>
      </c>
      <c r="D12" s="9">
        <f>IFERROR(COUNTIFS(C15:C30,"☑")/COUNTA(D15:D30),"-")</f>
        <v>1</v>
      </c>
      <c r="E12" s="8" t="s">
        <v>163</v>
      </c>
      <c r="F12" s="9">
        <f>IFERROR(COUNTIFS(E15:E30,"☑")/COUNTA(F15:F30),"-")</f>
        <v>0.875</v>
      </c>
      <c r="G12" s="8" t="s">
        <v>163</v>
      </c>
      <c r="H12" s="9">
        <f>IFERROR(COUNTIFS(G15:G30,"☑")/COUNTA(H15:H30),"-")</f>
        <v>0.166666666666667</v>
      </c>
      <c r="I12" s="8" t="s">
        <v>163</v>
      </c>
      <c r="J12" s="9">
        <f>IFERROR(COUNTIFS(I15:I30,"☑")/COUNTA(J15:J30),"-")</f>
        <v>0</v>
      </c>
      <c r="K12" s="8" t="s">
        <v>163</v>
      </c>
      <c r="L12" s="9">
        <f>IFERROR(COUNTIFS(K15:K30,"☑")/COUNTA(L15:L30),"-")</f>
        <v>0</v>
      </c>
      <c r="M12" s="8" t="s">
        <v>163</v>
      </c>
      <c r="N12" s="9">
        <f>IFERROR(COUNTIFS(M15:M30,"☑")/COUNTA(N15:N30),"-")</f>
        <v>0</v>
      </c>
      <c r="O12" s="8" t="s">
        <v>163</v>
      </c>
      <c r="P12" s="9">
        <f>IFERROR(COUNTIFS(O15:O30,"☑")/COUNTA(P15:P30),"-")</f>
        <v>0</v>
      </c>
      <c r="Q12" s="8" t="s">
        <v>163</v>
      </c>
      <c r="R12" s="9">
        <f>IFERROR(COUNTIFS(Q15:Q30,"☑")/COUNTA(R15:R30),"-")</f>
        <v>0</v>
      </c>
      <c r="S12" s="8" t="s">
        <v>163</v>
      </c>
      <c r="T12" s="9">
        <f>IFERROR(COUNTIFS(S15:S30,"☑")/COUNTA(T15:T30),"-")</f>
        <v>0</v>
      </c>
      <c r="U12" s="8" t="s">
        <v>163</v>
      </c>
      <c r="V12" s="9">
        <f>IFERROR(COUNTIFS(U15:U30,"☑")/COUNTA(V15:V30),"-")</f>
        <v>0</v>
      </c>
      <c r="W12" s="8" t="s">
        <v>163</v>
      </c>
      <c r="X12" s="9">
        <f>IFERROR(COUNTIFS(W15:W30,"☑")/COUNTA(X15:X30),"-")</f>
        <v>0</v>
      </c>
      <c r="Y12" s="8" t="s">
        <v>163</v>
      </c>
      <c r="Z12" s="9">
        <f>IFERROR(COUNTIFS(Y15:Y30,"☑")/COUNTA(Z15:Z30),"-")</f>
        <v>0</v>
      </c>
      <c r="AA12" s="8" t="s">
        <v>163</v>
      </c>
      <c r="AB12" s="9">
        <f>IFERROR(COUNTIFS(AA15:AA30,"☑")/COUNTA(AB15:AB30),"-")</f>
        <v>0</v>
      </c>
      <c r="AC12" s="8" t="s">
        <v>163</v>
      </c>
      <c r="AD12" s="9">
        <f>IFERROR(COUNTIFS(AC15:AC30,"☑")/COUNTA(AD15:AD30),"-")</f>
        <v>0</v>
      </c>
      <c r="AE12" s="8" t="s">
        <v>163</v>
      </c>
      <c r="AF12" s="9">
        <f>IFERROR(COUNTIFS(AE15:AE30,"☑")/COUNTA(AF15:AF30),"-")</f>
        <v>0</v>
      </c>
      <c r="AG12" s="8" t="s">
        <v>163</v>
      </c>
      <c r="AH12" s="9" t="str">
        <f>IFERROR(COUNTIFS(AG15:AG30,"☑")/COUNTA(AH15:AH30),"-")</f>
        <v>-</v>
      </c>
      <c r="AI12" s="8" t="s">
        <v>163</v>
      </c>
      <c r="AJ12" s="9" t="str">
        <f>IFERROR(COUNTIFS(AI15:AI30,"☑")/COUNTA(AJ15:AJ30),"-")</f>
        <v>-</v>
      </c>
      <c r="AK12" s="8" t="s">
        <v>163</v>
      </c>
      <c r="AL12" s="9" t="str">
        <f>IFERROR(COUNTIFS(AK15:AK30,"☑")/COUNTA(AL15:AL30),"-")</f>
        <v>-</v>
      </c>
      <c r="AM12" s="8" t="s">
        <v>163</v>
      </c>
      <c r="AN12" s="9" t="str">
        <f>IFERROR(COUNTIFS(AM15:AM30,"☑")/COUNTA(AN15:AN30),"-")</f>
        <v>-</v>
      </c>
      <c r="AO12" s="8" t="s">
        <v>163</v>
      </c>
      <c r="AP12" s="9" t="str">
        <f>IFERROR(COUNTIFS(AO15:AO30,"☑")/COUNTA(AP15:AP30),"-")</f>
        <v>-</v>
      </c>
      <c r="AQ12" s="8" t="s">
        <v>163</v>
      </c>
      <c r="AR12" s="9" t="str">
        <f>IFERROR(COUNTIFS(AQ15:AQ30,"☑")/COUNTA(AR15:AR30),"-")</f>
        <v>-</v>
      </c>
      <c r="AS12" s="8" t="s">
        <v>163</v>
      </c>
      <c r="AT12" s="9" t="str">
        <f>IFERROR(COUNTIFS(AS15:AS30,"☑")/COUNTA(AT15:AT30),"-")</f>
        <v>-</v>
      </c>
      <c r="AU12" s="8" t="s">
        <v>163</v>
      </c>
      <c r="AV12" s="9" t="str">
        <f>IFERROR(COUNTIFS(AU15:AU30,"☑")/COUNTA(AV15:AV30),"-")</f>
        <v>-</v>
      </c>
      <c r="AW12" s="8" t="s">
        <v>163</v>
      </c>
      <c r="AX12" s="9" t="str">
        <f>IFERROR(COUNTIFS(AW15:AW30,"☑")/COUNTA(AX15:AX30),"-")</f>
        <v>-</v>
      </c>
      <c r="AY12" s="8" t="s">
        <v>163</v>
      </c>
      <c r="AZ12" s="9" t="str">
        <f>IFERROR(COUNTIFS(AY15:AY30,"☑")/COUNTA(AZ15:AZ30),"-")</f>
        <v>-</v>
      </c>
      <c r="BA12" s="8" t="s">
        <v>163</v>
      </c>
      <c r="BB12" s="9" t="str">
        <f>IFERROR(COUNTIFS(BA15:BA30,"☑")/COUNTA(BB15:BB30),"-")</f>
        <v>-</v>
      </c>
      <c r="BC12" s="8" t="s">
        <v>163</v>
      </c>
      <c r="BD12" s="9" t="str">
        <f>IFERROR(COUNTIFS(BC15:BC30,"☑")/COUNTA(BD15:BD30),"-")</f>
        <v>-</v>
      </c>
      <c r="BE12" s="8" t="s">
        <v>163</v>
      </c>
      <c r="BF12" s="9" t="str">
        <f>IFERROR(COUNTIFS(BE15:BE30,"☑")/COUNTA(BF15:BF30),"-")</f>
        <v>-</v>
      </c>
      <c r="BG12" s="8" t="s">
        <v>163</v>
      </c>
      <c r="BH12" s="9" t="str">
        <f>IFERROR(COUNTIFS(BG15:BG30,"☑")/COUNTA(BH15:BH30),"-")</f>
        <v>-</v>
      </c>
      <c r="BI12" s="8" t="s">
        <v>163</v>
      </c>
      <c r="BJ12" s="9" t="str">
        <f>IFERROR(COUNTIFS(BI15:BI30,"☑")/COUNTA(BJ15:BJ30),"-")</f>
        <v>-</v>
      </c>
      <c r="BK12" s="8" t="s">
        <v>163</v>
      </c>
      <c r="BL12" s="9" t="str">
        <f>IFERROR(COUNTIFS(BK15:BK30,"☑")/COUNTA(BL15:BL30),"-")</f>
        <v>-</v>
      </c>
      <c r="BM12" s="8" t="s">
        <v>163</v>
      </c>
      <c r="BN12" s="9" t="str">
        <f>IFERROR(COUNTIFS(BM15:BM30,"☑")/COUNTA(BN15:BN30),"-")</f>
        <v>-</v>
      </c>
      <c r="BO12" s="8"/>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8"/>
    </row>
    <row r="14" s="1" customFormat="1" ht="14.25" customHeight="1" spans="2:67">
      <c r="B14" s="2"/>
      <c r="C14" s="8" t="s">
        <v>164</v>
      </c>
      <c r="D14" s="8" t="s">
        <v>271</v>
      </c>
      <c r="E14" s="8" t="s">
        <v>164</v>
      </c>
      <c r="F14" s="8" t="s">
        <v>271</v>
      </c>
      <c r="G14" s="8" t="s">
        <v>164</v>
      </c>
      <c r="H14" s="8" t="s">
        <v>165</v>
      </c>
      <c r="I14" s="8" t="s">
        <v>164</v>
      </c>
      <c r="J14" s="8" t="s">
        <v>165</v>
      </c>
      <c r="K14" s="8" t="s">
        <v>164</v>
      </c>
      <c r="L14" s="8" t="s">
        <v>165</v>
      </c>
      <c r="M14" s="8" t="s">
        <v>164</v>
      </c>
      <c r="N14" s="8" t="s">
        <v>271</v>
      </c>
      <c r="O14" s="8" t="s">
        <v>164</v>
      </c>
      <c r="P14" s="8" t="s">
        <v>271</v>
      </c>
      <c r="Q14" s="8" t="s">
        <v>164</v>
      </c>
      <c r="R14" s="8" t="s">
        <v>165</v>
      </c>
      <c r="S14" s="8" t="s">
        <v>164</v>
      </c>
      <c r="T14" s="8" t="s">
        <v>165</v>
      </c>
      <c r="U14" s="8" t="s">
        <v>164</v>
      </c>
      <c r="V14" s="8" t="s">
        <v>165</v>
      </c>
      <c r="W14" s="8" t="s">
        <v>164</v>
      </c>
      <c r="X14" s="8" t="s">
        <v>165</v>
      </c>
      <c r="Y14" s="8" t="s">
        <v>164</v>
      </c>
      <c r="Z14" s="8" t="s">
        <v>165</v>
      </c>
      <c r="AA14" s="8" t="s">
        <v>164</v>
      </c>
      <c r="AB14" s="8" t="s">
        <v>271</v>
      </c>
      <c r="AC14" s="8" t="s">
        <v>164</v>
      </c>
      <c r="AD14" s="8" t="s">
        <v>272</v>
      </c>
      <c r="AE14" s="8" t="s">
        <v>164</v>
      </c>
      <c r="AF14" s="8" t="s">
        <v>165</v>
      </c>
      <c r="AG14" s="8" t="s">
        <v>164</v>
      </c>
      <c r="AH14" s="8" t="s">
        <v>165</v>
      </c>
      <c r="AI14" s="8" t="s">
        <v>164</v>
      </c>
      <c r="AJ14" s="8" t="s">
        <v>165</v>
      </c>
      <c r="AK14" s="8" t="s">
        <v>164</v>
      </c>
      <c r="AL14" s="8" t="s">
        <v>165</v>
      </c>
      <c r="AM14" s="8" t="s">
        <v>164</v>
      </c>
      <c r="AN14" s="8" t="s">
        <v>165</v>
      </c>
      <c r="AO14" s="8" t="s">
        <v>164</v>
      </c>
      <c r="AP14" s="8" t="s">
        <v>165</v>
      </c>
      <c r="AQ14" s="8" t="s">
        <v>164</v>
      </c>
      <c r="AR14" s="8" t="s">
        <v>165</v>
      </c>
      <c r="AS14" s="8" t="s">
        <v>164</v>
      </c>
      <c r="AT14" s="8" t="s">
        <v>165</v>
      </c>
      <c r="AU14" s="8" t="s">
        <v>164</v>
      </c>
      <c r="AV14" s="8" t="s">
        <v>165</v>
      </c>
      <c r="AW14" s="8" t="s">
        <v>164</v>
      </c>
      <c r="AX14" s="8" t="s">
        <v>165</v>
      </c>
      <c r="AY14" s="8" t="s">
        <v>164</v>
      </c>
      <c r="AZ14" s="8" t="s">
        <v>165</v>
      </c>
      <c r="BA14" s="8" t="s">
        <v>164</v>
      </c>
      <c r="BB14" s="8" t="s">
        <v>165</v>
      </c>
      <c r="BC14" s="8" t="s">
        <v>164</v>
      </c>
      <c r="BD14" s="8" t="s">
        <v>165</v>
      </c>
      <c r="BE14" s="8" t="s">
        <v>164</v>
      </c>
      <c r="BF14" s="8" t="s">
        <v>165</v>
      </c>
      <c r="BG14" s="8" t="s">
        <v>164</v>
      </c>
      <c r="BH14" s="8" t="s">
        <v>165</v>
      </c>
      <c r="BI14" s="8" t="s">
        <v>164</v>
      </c>
      <c r="BJ14" s="8" t="s">
        <v>165</v>
      </c>
      <c r="BK14" s="8" t="s">
        <v>164</v>
      </c>
      <c r="BL14" s="8" t="s">
        <v>165</v>
      </c>
      <c r="BM14" s="8" t="s">
        <v>164</v>
      </c>
      <c r="BN14" s="8" t="s">
        <v>165</v>
      </c>
      <c r="BO14" s="8"/>
    </row>
    <row r="15" s="1" customFormat="1" ht="27" customHeight="1" spans="2:67">
      <c r="B15" s="2"/>
      <c r="C15" s="10" t="s">
        <v>166</v>
      </c>
      <c r="D15" s="11" t="s">
        <v>183</v>
      </c>
      <c r="E15" s="10" t="s">
        <v>166</v>
      </c>
      <c r="F15" s="11" t="s">
        <v>184</v>
      </c>
      <c r="G15" s="10" t="s">
        <v>166</v>
      </c>
      <c r="H15" s="11" t="s">
        <v>176</v>
      </c>
      <c r="I15" s="10" t="s">
        <v>169</v>
      </c>
      <c r="J15" s="11" t="s">
        <v>204</v>
      </c>
      <c r="K15" s="10" t="s">
        <v>169</v>
      </c>
      <c r="L15" s="11" t="s">
        <v>205</v>
      </c>
      <c r="M15" s="10" t="s">
        <v>169</v>
      </c>
      <c r="N15" s="11" t="s">
        <v>171</v>
      </c>
      <c r="O15" s="10" t="s">
        <v>169</v>
      </c>
      <c r="P15" s="11" t="s">
        <v>192</v>
      </c>
      <c r="Q15" s="10" t="s">
        <v>169</v>
      </c>
      <c r="R15" s="11" t="s">
        <v>206</v>
      </c>
      <c r="S15" s="10" t="s">
        <v>169</v>
      </c>
      <c r="T15" s="11" t="s">
        <v>186</v>
      </c>
      <c r="U15" s="18" t="s">
        <v>169</v>
      </c>
      <c r="V15" s="19" t="s">
        <v>273</v>
      </c>
      <c r="W15" s="10" t="s">
        <v>169</v>
      </c>
      <c r="X15" s="11" t="s">
        <v>201</v>
      </c>
      <c r="Y15" s="10" t="s">
        <v>169</v>
      </c>
      <c r="Z15" s="11" t="s">
        <v>173</v>
      </c>
      <c r="AA15" s="10" t="s">
        <v>169</v>
      </c>
      <c r="AB15" s="11" t="s">
        <v>202</v>
      </c>
      <c r="AC15" s="10" t="s">
        <v>169</v>
      </c>
      <c r="AD15" s="11" t="s">
        <v>274</v>
      </c>
      <c r="AE15" s="10" t="s">
        <v>169</v>
      </c>
      <c r="AF15" s="11" t="s">
        <v>181</v>
      </c>
      <c r="AG15" s="10" t="s">
        <v>169</v>
      </c>
      <c r="AH15" s="11"/>
      <c r="AI15" s="10" t="s">
        <v>169</v>
      </c>
      <c r="AJ15" s="11"/>
      <c r="AK15" s="10" t="s">
        <v>169</v>
      </c>
      <c r="AL15" s="11"/>
      <c r="AM15" s="10" t="s">
        <v>169</v>
      </c>
      <c r="AN15" s="11"/>
      <c r="AO15" s="10" t="s">
        <v>169</v>
      </c>
      <c r="AP15" s="11"/>
      <c r="AQ15" s="10" t="s">
        <v>169</v>
      </c>
      <c r="AR15" s="11"/>
      <c r="AS15" s="10" t="s">
        <v>169</v>
      </c>
      <c r="AT15" s="11"/>
      <c r="AU15" s="10" t="s">
        <v>169</v>
      </c>
      <c r="AV15" s="11"/>
      <c r="AW15" s="10" t="s">
        <v>169</v>
      </c>
      <c r="AX15" s="11"/>
      <c r="AY15" s="10" t="s">
        <v>169</v>
      </c>
      <c r="AZ15" s="11"/>
      <c r="BA15" s="10" t="s">
        <v>169</v>
      </c>
      <c r="BB15" s="11"/>
      <c r="BC15" s="10" t="s">
        <v>169</v>
      </c>
      <c r="BD15" s="11"/>
      <c r="BE15" s="10" t="s">
        <v>169</v>
      </c>
      <c r="BF15" s="11"/>
      <c r="BG15" s="10" t="s">
        <v>169</v>
      </c>
      <c r="BH15" s="11"/>
      <c r="BI15" s="10" t="s">
        <v>169</v>
      </c>
      <c r="BJ15" s="11"/>
      <c r="BK15" s="10" t="s">
        <v>169</v>
      </c>
      <c r="BL15" s="11"/>
      <c r="BM15" s="10" t="s">
        <v>169</v>
      </c>
      <c r="BN15" s="11"/>
      <c r="BO15" s="10"/>
    </row>
    <row r="16" s="1" customFormat="1" ht="22.05" customHeight="1" spans="2:67">
      <c r="B16" s="2"/>
      <c r="C16" s="10" t="s">
        <v>166</v>
      </c>
      <c r="D16" s="11" t="s">
        <v>190</v>
      </c>
      <c r="E16" s="10" t="s">
        <v>166</v>
      </c>
      <c r="F16" s="11" t="s">
        <v>191</v>
      </c>
      <c r="G16" s="10" t="s">
        <v>169</v>
      </c>
      <c r="H16" s="11" t="s">
        <v>227</v>
      </c>
      <c r="I16" s="10" t="s">
        <v>169</v>
      </c>
      <c r="J16" s="11" t="s">
        <v>210</v>
      </c>
      <c r="K16" s="10" t="s">
        <v>169</v>
      </c>
      <c r="L16" s="11" t="s">
        <v>211</v>
      </c>
      <c r="M16" s="10" t="s">
        <v>169</v>
      </c>
      <c r="N16" s="11" t="s">
        <v>178</v>
      </c>
      <c r="O16" s="10" t="s">
        <v>169</v>
      </c>
      <c r="P16" s="11" t="s">
        <v>199</v>
      </c>
      <c r="Q16" s="10" t="s">
        <v>169</v>
      </c>
      <c r="R16" s="11" t="s">
        <v>212</v>
      </c>
      <c r="S16" s="10" t="s">
        <v>169</v>
      </c>
      <c r="T16" s="11" t="s">
        <v>193</v>
      </c>
      <c r="U16" s="18"/>
      <c r="V16" s="20"/>
      <c r="W16" s="10" t="s">
        <v>169</v>
      </c>
      <c r="X16" s="11" t="s">
        <v>208</v>
      </c>
      <c r="Y16" s="10" t="s">
        <v>169</v>
      </c>
      <c r="Z16" s="11" t="s">
        <v>224</v>
      </c>
      <c r="AA16" s="10" t="s">
        <v>169</v>
      </c>
      <c r="AB16" s="11" t="s">
        <v>253</v>
      </c>
      <c r="AC16" s="10" t="s">
        <v>169</v>
      </c>
      <c r="AD16" s="11" t="s">
        <v>275</v>
      </c>
      <c r="AE16" s="10" t="s">
        <v>169</v>
      </c>
      <c r="AF16" s="11" t="s">
        <v>188</v>
      </c>
      <c r="AG16" s="12"/>
      <c r="AH16" s="11"/>
      <c r="AI16" s="12"/>
      <c r="AJ16" s="11"/>
      <c r="AK16" s="12"/>
      <c r="AL16" s="11"/>
      <c r="AM16" s="12"/>
      <c r="AN16" s="11"/>
      <c r="AO16" s="12"/>
      <c r="AP16" s="11"/>
      <c r="AQ16" s="12"/>
      <c r="AR16" s="11"/>
      <c r="AS16" s="12"/>
      <c r="AT16" s="11"/>
      <c r="AU16" s="12"/>
      <c r="AV16" s="11"/>
      <c r="AW16" s="12"/>
      <c r="AX16" s="11"/>
      <c r="AY16" s="12"/>
      <c r="AZ16" s="11"/>
      <c r="BA16" s="12"/>
      <c r="BB16" s="11"/>
      <c r="BC16" s="12"/>
      <c r="BD16" s="11"/>
      <c r="BE16" s="12"/>
      <c r="BF16" s="11"/>
      <c r="BG16" s="12"/>
      <c r="BH16" s="11"/>
      <c r="BI16" s="12"/>
      <c r="BJ16" s="11"/>
      <c r="BK16" s="12"/>
      <c r="BL16" s="11"/>
      <c r="BM16" s="12"/>
      <c r="BN16" s="11"/>
      <c r="BO16" s="12"/>
    </row>
    <row r="17" s="1" customFormat="1" ht="22.05" customHeight="1" spans="2:67">
      <c r="B17" s="2"/>
      <c r="C17" s="10" t="s">
        <v>166</v>
      </c>
      <c r="D17" s="11" t="s">
        <v>197</v>
      </c>
      <c r="E17" s="10" t="s">
        <v>166</v>
      </c>
      <c r="F17" s="11" t="s">
        <v>235</v>
      </c>
      <c r="G17" s="10" t="s">
        <v>169</v>
      </c>
      <c r="H17" s="11" t="s">
        <v>170</v>
      </c>
      <c r="I17" s="10" t="s">
        <v>169</v>
      </c>
      <c r="J17" s="11" t="s">
        <v>215</v>
      </c>
      <c r="K17" s="10" t="s">
        <v>169</v>
      </c>
      <c r="L17" s="11" t="s">
        <v>256</v>
      </c>
      <c r="M17" s="10" t="s">
        <v>169</v>
      </c>
      <c r="N17" s="11" t="s">
        <v>222</v>
      </c>
      <c r="O17" s="10" t="s">
        <v>169</v>
      </c>
      <c r="P17" s="11" t="s">
        <v>243</v>
      </c>
      <c r="Q17" s="10" t="s">
        <v>169</v>
      </c>
      <c r="R17" s="11" t="s">
        <v>217</v>
      </c>
      <c r="S17" s="10" t="s">
        <v>169</v>
      </c>
      <c r="T17" s="11" t="s">
        <v>200</v>
      </c>
      <c r="U17" s="18" t="s">
        <v>169</v>
      </c>
      <c r="V17" s="19" t="s">
        <v>276</v>
      </c>
      <c r="W17" s="10" t="s">
        <v>169</v>
      </c>
      <c r="X17" s="11" t="s">
        <v>252</v>
      </c>
      <c r="Y17" s="10" t="s">
        <v>169</v>
      </c>
      <c r="Z17" s="11" t="s">
        <v>174</v>
      </c>
      <c r="AA17" s="10" t="s">
        <v>169</v>
      </c>
      <c r="AB17" s="11" t="s">
        <v>180</v>
      </c>
      <c r="AC17" s="10" t="s">
        <v>169</v>
      </c>
      <c r="AD17" s="11" t="s">
        <v>277</v>
      </c>
      <c r="AE17" s="10" t="s">
        <v>169</v>
      </c>
      <c r="AF17" s="11" t="s">
        <v>195</v>
      </c>
      <c r="AG17" s="12"/>
      <c r="AH17" s="11"/>
      <c r="AI17" s="12"/>
      <c r="AJ17" s="11"/>
      <c r="AK17" s="12"/>
      <c r="AL17" s="11"/>
      <c r="AM17" s="12"/>
      <c r="AN17" s="11"/>
      <c r="AO17" s="12"/>
      <c r="AP17" s="11"/>
      <c r="AQ17" s="12"/>
      <c r="AR17" s="11"/>
      <c r="AS17" s="12"/>
      <c r="AT17" s="11"/>
      <c r="AU17" s="12"/>
      <c r="AV17" s="11"/>
      <c r="AW17" s="12"/>
      <c r="AX17" s="11"/>
      <c r="AY17" s="12"/>
      <c r="AZ17" s="11"/>
      <c r="BA17" s="12"/>
      <c r="BB17" s="11"/>
      <c r="BC17" s="12"/>
      <c r="BD17" s="11"/>
      <c r="BE17" s="12"/>
      <c r="BF17" s="11"/>
      <c r="BG17" s="12"/>
      <c r="BH17" s="11"/>
      <c r="BI17" s="12"/>
      <c r="BJ17" s="11"/>
      <c r="BK17" s="12"/>
      <c r="BL17" s="11"/>
      <c r="BM17" s="12"/>
      <c r="BN17" s="11"/>
      <c r="BO17" s="12"/>
    </row>
    <row r="18" s="1" customFormat="1" ht="22.05" customHeight="1" spans="2:67">
      <c r="B18" s="2"/>
      <c r="C18" s="12" t="s">
        <v>166</v>
      </c>
      <c r="D18" s="11" t="s">
        <v>234</v>
      </c>
      <c r="E18" s="10" t="s">
        <v>166</v>
      </c>
      <c r="F18" s="11" t="s">
        <v>242</v>
      </c>
      <c r="G18" s="10" t="s">
        <v>169</v>
      </c>
      <c r="H18" s="11" t="s">
        <v>177</v>
      </c>
      <c r="I18" s="10" t="s">
        <v>169</v>
      </c>
      <c r="J18" s="11" t="s">
        <v>255</v>
      </c>
      <c r="K18" s="10" t="s">
        <v>169</v>
      </c>
      <c r="L18" s="11" t="s">
        <v>262</v>
      </c>
      <c r="M18" s="10" t="s">
        <v>169</v>
      </c>
      <c r="N18" s="11" t="s">
        <v>229</v>
      </c>
      <c r="O18" s="10" t="s">
        <v>169</v>
      </c>
      <c r="P18" s="11" t="s">
        <v>250</v>
      </c>
      <c r="Q18" s="10" t="s">
        <v>169</v>
      </c>
      <c r="R18" s="11" t="s">
        <v>257</v>
      </c>
      <c r="S18" s="10" t="s">
        <v>169</v>
      </c>
      <c r="T18" s="11" t="s">
        <v>237</v>
      </c>
      <c r="U18" s="18"/>
      <c r="V18" s="19"/>
      <c r="W18" s="10" t="s">
        <v>169</v>
      </c>
      <c r="X18" s="11" t="s">
        <v>259</v>
      </c>
      <c r="Y18" s="10" t="s">
        <v>169</v>
      </c>
      <c r="Z18" s="11" t="s">
        <v>225</v>
      </c>
      <c r="AA18" s="10" t="s">
        <v>169</v>
      </c>
      <c r="AB18" s="11" t="s">
        <v>231</v>
      </c>
      <c r="AC18" s="12"/>
      <c r="AD18" s="11"/>
      <c r="AE18" s="10" t="s">
        <v>169</v>
      </c>
      <c r="AF18" s="11" t="s">
        <v>232</v>
      </c>
      <c r="AG18" s="12"/>
      <c r="AH18" s="11"/>
      <c r="AI18" s="12"/>
      <c r="AJ18" s="11"/>
      <c r="AK18" s="12"/>
      <c r="AL18" s="11"/>
      <c r="AM18" s="12"/>
      <c r="AN18" s="11"/>
      <c r="AO18" s="12"/>
      <c r="AP18" s="11"/>
      <c r="AQ18" s="12"/>
      <c r="AR18" s="11"/>
      <c r="AS18" s="12"/>
      <c r="AT18" s="11"/>
      <c r="AU18" s="12"/>
      <c r="AV18" s="11"/>
      <c r="AW18" s="12"/>
      <c r="AX18" s="11"/>
      <c r="AY18" s="12"/>
      <c r="AZ18" s="11"/>
      <c r="BA18" s="12"/>
      <c r="BB18" s="11"/>
      <c r="BC18" s="12"/>
      <c r="BD18" s="11"/>
      <c r="BE18" s="12"/>
      <c r="BF18" s="11"/>
      <c r="BG18" s="12"/>
      <c r="BH18" s="11"/>
      <c r="BI18" s="12"/>
      <c r="BJ18" s="11"/>
      <c r="BK18" s="12"/>
      <c r="BL18" s="11"/>
      <c r="BM18" s="12"/>
      <c r="BN18" s="11"/>
      <c r="BO18" s="12"/>
    </row>
    <row r="19" s="1" customFormat="1" ht="22.05" customHeight="1" spans="2:67">
      <c r="B19" s="2"/>
      <c r="C19" s="12" t="s">
        <v>166</v>
      </c>
      <c r="D19" s="11" t="s">
        <v>241</v>
      </c>
      <c r="E19" s="10" t="s">
        <v>166</v>
      </c>
      <c r="F19" s="11" t="s">
        <v>198</v>
      </c>
      <c r="G19" s="10" t="s">
        <v>169</v>
      </c>
      <c r="H19" s="11" t="s">
        <v>221</v>
      </c>
      <c r="I19" s="10" t="s">
        <v>169</v>
      </c>
      <c r="J19" s="11" t="s">
        <v>261</v>
      </c>
      <c r="K19" s="10"/>
      <c r="L19" s="11"/>
      <c r="M19" s="10" t="s">
        <v>169</v>
      </c>
      <c r="N19" s="11" t="s">
        <v>216</v>
      </c>
      <c r="O19" s="10"/>
      <c r="P19" s="11"/>
      <c r="Q19" s="10" t="s">
        <v>169</v>
      </c>
      <c r="R19" s="11" t="s">
        <v>263</v>
      </c>
      <c r="S19" s="10" t="s">
        <v>169</v>
      </c>
      <c r="T19" s="11" t="s">
        <v>244</v>
      </c>
      <c r="U19" s="18" t="s">
        <v>169</v>
      </c>
      <c r="V19" s="11" t="s">
        <v>274</v>
      </c>
      <c r="W19" s="10" t="s">
        <v>169</v>
      </c>
      <c r="X19" s="11" t="s">
        <v>274</v>
      </c>
      <c r="Y19" s="10" t="s">
        <v>169</v>
      </c>
      <c r="Z19" s="11" t="s">
        <v>274</v>
      </c>
      <c r="AA19" s="10" t="s">
        <v>169</v>
      </c>
      <c r="AB19" s="11" t="s">
        <v>274</v>
      </c>
      <c r="AC19" s="12"/>
      <c r="AD19" s="11"/>
      <c r="AE19" s="10" t="s">
        <v>169</v>
      </c>
      <c r="AF19" s="11" t="s">
        <v>239</v>
      </c>
      <c r="AG19" s="12"/>
      <c r="AH19" s="11"/>
      <c r="AI19" s="12"/>
      <c r="AJ19" s="11"/>
      <c r="AK19" s="12"/>
      <c r="AL19" s="11"/>
      <c r="AM19" s="12"/>
      <c r="AN19" s="11"/>
      <c r="AO19" s="12"/>
      <c r="AP19" s="11"/>
      <c r="AQ19" s="12"/>
      <c r="AR19" s="11"/>
      <c r="AS19" s="12"/>
      <c r="AT19" s="11"/>
      <c r="AU19" s="12"/>
      <c r="AV19" s="11"/>
      <c r="AW19" s="12"/>
      <c r="AX19" s="11"/>
      <c r="AY19" s="12"/>
      <c r="AZ19" s="11"/>
      <c r="BA19" s="12"/>
      <c r="BB19" s="11"/>
      <c r="BC19" s="12"/>
      <c r="BD19" s="11"/>
      <c r="BE19" s="12"/>
      <c r="BF19" s="11"/>
      <c r="BG19" s="12"/>
      <c r="BH19" s="11"/>
      <c r="BI19" s="12"/>
      <c r="BJ19" s="11"/>
      <c r="BK19" s="12"/>
      <c r="BL19" s="11"/>
      <c r="BM19" s="12"/>
      <c r="BN19" s="11"/>
      <c r="BO19" s="12"/>
    </row>
    <row r="20" s="1" customFormat="1" ht="22.05" customHeight="1" spans="2:67">
      <c r="B20" s="2"/>
      <c r="C20" s="12" t="s">
        <v>166</v>
      </c>
      <c r="D20" s="11" t="s">
        <v>248</v>
      </c>
      <c r="E20" s="10" t="s">
        <v>166</v>
      </c>
      <c r="F20" s="11" t="s">
        <v>249</v>
      </c>
      <c r="G20" s="10" t="s">
        <v>169</v>
      </c>
      <c r="H20" s="11" t="s">
        <v>228</v>
      </c>
      <c r="I20" s="10" t="s">
        <v>169</v>
      </c>
      <c r="J20" s="11" t="s">
        <v>266</v>
      </c>
      <c r="K20" s="10"/>
      <c r="L20" s="11"/>
      <c r="M20" s="10" t="s">
        <v>169</v>
      </c>
      <c r="N20" s="11" t="s">
        <v>267</v>
      </c>
      <c r="O20" s="10"/>
      <c r="P20" s="11"/>
      <c r="Q20" s="10" t="s">
        <v>169</v>
      </c>
      <c r="R20" s="11" t="s">
        <v>268</v>
      </c>
      <c r="S20" s="10" t="s">
        <v>169</v>
      </c>
      <c r="T20" s="11" t="s">
        <v>251</v>
      </c>
      <c r="U20" s="18"/>
      <c r="V20" s="11" t="s">
        <v>275</v>
      </c>
      <c r="W20" s="10" t="s">
        <v>169</v>
      </c>
      <c r="X20" s="11" t="s">
        <v>275</v>
      </c>
      <c r="Y20" s="10" t="s">
        <v>169</v>
      </c>
      <c r="Z20" s="11" t="s">
        <v>275</v>
      </c>
      <c r="AA20" s="10" t="s">
        <v>169</v>
      </c>
      <c r="AB20" s="11" t="s">
        <v>275</v>
      </c>
      <c r="AC20" s="12"/>
      <c r="AD20" s="11"/>
      <c r="AE20" s="10" t="s">
        <v>169</v>
      </c>
      <c r="AF20" s="11" t="s">
        <v>246</v>
      </c>
      <c r="AG20" s="12"/>
      <c r="AH20" s="11"/>
      <c r="AI20" s="12"/>
      <c r="AJ20" s="11"/>
      <c r="AK20" s="12"/>
      <c r="AL20" s="11"/>
      <c r="AM20" s="12"/>
      <c r="AN20" s="11"/>
      <c r="AO20" s="12"/>
      <c r="AP20" s="11"/>
      <c r="AQ20" s="12"/>
      <c r="AR20" s="11"/>
      <c r="AS20" s="12"/>
      <c r="AT20" s="11"/>
      <c r="AU20" s="12"/>
      <c r="AV20" s="11"/>
      <c r="AW20" s="12"/>
      <c r="AX20" s="11"/>
      <c r="AY20" s="12"/>
      <c r="AZ20" s="11"/>
      <c r="BA20" s="12"/>
      <c r="BB20" s="11"/>
      <c r="BC20" s="12"/>
      <c r="BD20" s="11"/>
      <c r="BE20" s="12"/>
      <c r="BF20" s="11"/>
      <c r="BG20" s="12"/>
      <c r="BH20" s="11"/>
      <c r="BI20" s="12"/>
      <c r="BJ20" s="11"/>
      <c r="BK20" s="12"/>
      <c r="BL20" s="11"/>
      <c r="BM20" s="12"/>
      <c r="BN20" s="11"/>
      <c r="BO20" s="12"/>
    </row>
    <row r="21" s="1" customFormat="1" ht="22.05" customHeight="1" spans="2:67">
      <c r="B21" s="2"/>
      <c r="C21" s="12"/>
      <c r="D21" s="11"/>
      <c r="E21" s="10" t="s">
        <v>166</v>
      </c>
      <c r="F21" s="11" t="s">
        <v>185</v>
      </c>
      <c r="G21" s="10"/>
      <c r="H21" s="11"/>
      <c r="I21" s="12"/>
      <c r="J21" s="11"/>
      <c r="K21" s="12"/>
      <c r="L21" s="11"/>
      <c r="M21" s="12"/>
      <c r="N21" s="11"/>
      <c r="O21" s="10"/>
      <c r="P21" s="11"/>
      <c r="Q21" s="10" t="s">
        <v>169</v>
      </c>
      <c r="R21" s="11" t="s">
        <v>172</v>
      </c>
      <c r="S21" s="10" t="s">
        <v>169</v>
      </c>
      <c r="T21" s="11" t="s">
        <v>207</v>
      </c>
      <c r="U21" s="12"/>
      <c r="V21" s="11"/>
      <c r="W21" s="12"/>
      <c r="X21" s="11"/>
      <c r="Y21" s="12"/>
      <c r="Z21" s="11"/>
      <c r="AA21" s="10" t="s">
        <v>169</v>
      </c>
      <c r="AB21" s="11" t="s">
        <v>277</v>
      </c>
      <c r="AC21" s="12"/>
      <c r="AD21" s="11"/>
      <c r="AE21" s="10" t="s">
        <v>169</v>
      </c>
      <c r="AF21" s="11" t="s">
        <v>187</v>
      </c>
      <c r="AG21" s="12"/>
      <c r="AH21" s="11"/>
      <c r="AI21" s="12"/>
      <c r="AJ21" s="11"/>
      <c r="AK21" s="12"/>
      <c r="AL21" s="11"/>
      <c r="AM21" s="12"/>
      <c r="AN21" s="11"/>
      <c r="AO21" s="12"/>
      <c r="AP21" s="11"/>
      <c r="AQ21" s="12"/>
      <c r="AR21" s="11"/>
      <c r="AS21" s="12"/>
      <c r="AT21" s="11"/>
      <c r="AU21" s="12"/>
      <c r="AV21" s="11"/>
      <c r="AW21" s="12"/>
      <c r="AX21" s="11"/>
      <c r="AY21" s="12"/>
      <c r="AZ21" s="11"/>
      <c r="BA21" s="12"/>
      <c r="BB21" s="11"/>
      <c r="BC21" s="12"/>
      <c r="BD21" s="11"/>
      <c r="BE21" s="12"/>
      <c r="BF21" s="11"/>
      <c r="BG21" s="12"/>
      <c r="BH21" s="11"/>
      <c r="BI21" s="12"/>
      <c r="BJ21" s="11"/>
      <c r="BK21" s="12"/>
      <c r="BL21" s="11"/>
      <c r="BM21" s="12"/>
      <c r="BN21" s="11"/>
      <c r="BO21" s="12"/>
    </row>
    <row r="22" s="1" customFormat="1" ht="22.05" customHeight="1" spans="2:67">
      <c r="B22" s="2"/>
      <c r="C22" s="10"/>
      <c r="D22" s="11"/>
      <c r="E22" s="10" t="s">
        <v>169</v>
      </c>
      <c r="F22" s="11" t="s">
        <v>236</v>
      </c>
      <c r="G22" s="10"/>
      <c r="H22" s="11"/>
      <c r="I22" s="12"/>
      <c r="J22" s="11"/>
      <c r="K22" s="12"/>
      <c r="L22" s="11"/>
      <c r="M22" s="12"/>
      <c r="N22" s="11"/>
      <c r="O22" s="10"/>
      <c r="P22" s="11"/>
      <c r="Q22" s="10" t="s">
        <v>169</v>
      </c>
      <c r="R22" s="11" t="s">
        <v>223</v>
      </c>
      <c r="S22" s="10" t="s">
        <v>169</v>
      </c>
      <c r="T22" s="11" t="s">
        <v>213</v>
      </c>
      <c r="U22" s="12"/>
      <c r="V22" s="11"/>
      <c r="W22" s="12"/>
      <c r="X22" s="11"/>
      <c r="Y22" s="12"/>
      <c r="Z22" s="11"/>
      <c r="AA22" s="12"/>
      <c r="AB22" s="11"/>
      <c r="AC22" s="12"/>
      <c r="AD22" s="11"/>
      <c r="AE22" s="10" t="s">
        <v>169</v>
      </c>
      <c r="AF22" s="11" t="s">
        <v>194</v>
      </c>
      <c r="AG22" s="12"/>
      <c r="AH22" s="11"/>
      <c r="AI22" s="12"/>
      <c r="AJ22" s="11"/>
      <c r="AK22" s="12"/>
      <c r="AL22" s="11"/>
      <c r="AM22" s="12"/>
      <c r="AN22" s="11"/>
      <c r="AO22" s="12"/>
      <c r="AP22" s="11"/>
      <c r="AQ22" s="12"/>
      <c r="AR22" s="11"/>
      <c r="AS22" s="12"/>
      <c r="AT22" s="11"/>
      <c r="AU22" s="12"/>
      <c r="AV22" s="11"/>
      <c r="AW22" s="12"/>
      <c r="AX22" s="11"/>
      <c r="AY22" s="12"/>
      <c r="AZ22" s="11"/>
      <c r="BA22" s="12"/>
      <c r="BB22" s="11"/>
      <c r="BC22" s="12"/>
      <c r="BD22" s="11"/>
      <c r="BE22" s="12"/>
      <c r="BF22" s="11"/>
      <c r="BG22" s="12"/>
      <c r="BH22" s="11"/>
      <c r="BI22" s="12"/>
      <c r="BJ22" s="11"/>
      <c r="BK22" s="12"/>
      <c r="BL22" s="11"/>
      <c r="BM22" s="12"/>
      <c r="BN22" s="11"/>
      <c r="BO22" s="12"/>
    </row>
    <row r="23" s="1" customFormat="1" ht="22.05" customHeight="1" spans="2:67">
      <c r="B23" s="2"/>
      <c r="C23" s="12"/>
      <c r="D23" s="11"/>
      <c r="E23" s="12"/>
      <c r="F23" s="11"/>
      <c r="G23" s="12"/>
      <c r="H23" s="11"/>
      <c r="I23" s="12"/>
      <c r="J23" s="11"/>
      <c r="K23" s="12"/>
      <c r="L23" s="11"/>
      <c r="M23" s="12"/>
      <c r="N23" s="11"/>
      <c r="O23" s="12"/>
      <c r="P23" s="11"/>
      <c r="Q23" s="10" t="s">
        <v>169</v>
      </c>
      <c r="R23" s="11" t="s">
        <v>179</v>
      </c>
      <c r="S23" s="10" t="s">
        <v>169</v>
      </c>
      <c r="T23" s="11" t="s">
        <v>218</v>
      </c>
      <c r="U23" s="12"/>
      <c r="V23" s="11"/>
      <c r="W23" s="12"/>
      <c r="X23" s="11"/>
      <c r="Y23" s="12"/>
      <c r="Z23" s="11"/>
      <c r="AA23" s="12"/>
      <c r="AB23" s="11"/>
      <c r="AC23" s="12"/>
      <c r="AD23" s="11"/>
      <c r="AE23" s="10" t="s">
        <v>169</v>
      </c>
      <c r="AF23" s="11" t="s">
        <v>238</v>
      </c>
      <c r="AG23" s="12"/>
      <c r="AH23" s="11"/>
      <c r="AI23" s="12"/>
      <c r="AJ23" s="11"/>
      <c r="AK23" s="12"/>
      <c r="AL23" s="11"/>
      <c r="AM23" s="12"/>
      <c r="AN23" s="11"/>
      <c r="AO23" s="12"/>
      <c r="AP23" s="11"/>
      <c r="AQ23" s="12"/>
      <c r="AR23" s="11"/>
      <c r="AS23" s="12"/>
      <c r="AT23" s="11"/>
      <c r="AU23" s="12"/>
      <c r="AV23" s="11"/>
      <c r="AW23" s="12"/>
      <c r="AX23" s="11"/>
      <c r="AY23" s="12"/>
      <c r="AZ23" s="11"/>
      <c r="BA23" s="12"/>
      <c r="BB23" s="11"/>
      <c r="BC23" s="12"/>
      <c r="BD23" s="11"/>
      <c r="BE23" s="12"/>
      <c r="BF23" s="11"/>
      <c r="BG23" s="12"/>
      <c r="BH23" s="11"/>
      <c r="BI23" s="12"/>
      <c r="BJ23" s="11"/>
      <c r="BK23" s="12"/>
      <c r="BL23" s="11"/>
      <c r="BM23" s="12"/>
      <c r="BN23" s="11"/>
      <c r="BO23" s="12"/>
    </row>
    <row r="24" s="1" customFormat="1" ht="22.05" customHeight="1" spans="2:67">
      <c r="B24" s="2"/>
      <c r="C24" s="12"/>
      <c r="D24" s="11"/>
      <c r="E24" s="12"/>
      <c r="F24" s="11"/>
      <c r="G24" s="12"/>
      <c r="H24" s="11"/>
      <c r="I24" s="12"/>
      <c r="J24" s="11"/>
      <c r="K24" s="12"/>
      <c r="L24" s="11"/>
      <c r="M24" s="12"/>
      <c r="N24" s="11"/>
      <c r="O24" s="12"/>
      <c r="P24" s="11"/>
      <c r="Q24" s="10" t="s">
        <v>169</v>
      </c>
      <c r="R24" s="11" t="s">
        <v>230</v>
      </c>
      <c r="S24" s="10" t="s">
        <v>169</v>
      </c>
      <c r="T24" s="11" t="s">
        <v>258</v>
      </c>
      <c r="U24" s="12"/>
      <c r="V24" s="11"/>
      <c r="W24" s="12"/>
      <c r="X24" s="11"/>
      <c r="Y24" s="12"/>
      <c r="Z24" s="11"/>
      <c r="AA24" s="12"/>
      <c r="AB24" s="11"/>
      <c r="AC24" s="12"/>
      <c r="AD24" s="11"/>
      <c r="AE24" s="10" t="s">
        <v>169</v>
      </c>
      <c r="AF24" s="11" t="s">
        <v>245</v>
      </c>
      <c r="AG24" s="12"/>
      <c r="AH24" s="11"/>
      <c r="AI24" s="12"/>
      <c r="AJ24" s="11"/>
      <c r="AK24" s="12"/>
      <c r="AL24" s="11"/>
      <c r="AM24" s="12"/>
      <c r="AN24" s="11"/>
      <c r="AO24" s="12"/>
      <c r="AP24" s="11"/>
      <c r="AQ24" s="12"/>
      <c r="AR24" s="11"/>
      <c r="AS24" s="12"/>
      <c r="AT24" s="11"/>
      <c r="AU24" s="12"/>
      <c r="AV24" s="11"/>
      <c r="AW24" s="12"/>
      <c r="AX24" s="11"/>
      <c r="AY24" s="12"/>
      <c r="AZ24" s="11"/>
      <c r="BA24" s="12"/>
      <c r="BB24" s="11"/>
      <c r="BC24" s="12"/>
      <c r="BD24" s="11"/>
      <c r="BE24" s="12"/>
      <c r="BF24" s="11"/>
      <c r="BG24" s="12"/>
      <c r="BH24" s="11"/>
      <c r="BI24" s="12"/>
      <c r="BJ24" s="11"/>
      <c r="BK24" s="12"/>
      <c r="BL24" s="11"/>
      <c r="BM24" s="12"/>
      <c r="BN24" s="11"/>
      <c r="BO24" s="12"/>
    </row>
    <row r="25" s="1" customFormat="1" ht="22.05" customHeight="1" spans="2:67">
      <c r="B25" s="2"/>
      <c r="C25" s="12"/>
      <c r="D25" s="11"/>
      <c r="E25" s="12"/>
      <c r="F25" s="11"/>
      <c r="G25" s="12"/>
      <c r="H25" s="11"/>
      <c r="I25" s="12"/>
      <c r="J25" s="11"/>
      <c r="K25" s="12"/>
      <c r="L25" s="11"/>
      <c r="M25" s="12"/>
      <c r="N25" s="11"/>
      <c r="O25" s="12"/>
      <c r="P25" s="11"/>
      <c r="Q25" s="12"/>
      <c r="R25" s="11"/>
      <c r="S25" s="10" t="s">
        <v>169</v>
      </c>
      <c r="T25" s="11" t="s">
        <v>264</v>
      </c>
      <c r="U25" s="12"/>
      <c r="V25" s="11"/>
      <c r="W25" s="12"/>
      <c r="X25" s="11"/>
      <c r="Y25" s="12"/>
      <c r="Z25" s="11"/>
      <c r="AA25" s="12"/>
      <c r="AB25" s="11"/>
      <c r="AC25" s="12"/>
      <c r="AD25" s="11"/>
      <c r="AE25" s="10" t="s">
        <v>169</v>
      </c>
      <c r="AF25" s="11" t="s">
        <v>277</v>
      </c>
      <c r="AG25" s="12"/>
      <c r="AH25" s="11"/>
      <c r="AI25" s="12"/>
      <c r="AJ25" s="11"/>
      <c r="AK25" s="12"/>
      <c r="AL25" s="11"/>
      <c r="AM25" s="12"/>
      <c r="AN25" s="11"/>
      <c r="AO25" s="12"/>
      <c r="AP25" s="11"/>
      <c r="AQ25" s="12"/>
      <c r="AR25" s="11"/>
      <c r="AS25" s="12"/>
      <c r="AT25" s="11"/>
      <c r="AU25" s="12"/>
      <c r="AV25" s="11"/>
      <c r="AW25" s="12"/>
      <c r="AX25" s="11"/>
      <c r="AY25" s="12"/>
      <c r="AZ25" s="11"/>
      <c r="BA25" s="12"/>
      <c r="BB25" s="11"/>
      <c r="BC25" s="12"/>
      <c r="BD25" s="11"/>
      <c r="BE25" s="12"/>
      <c r="BF25" s="11"/>
      <c r="BG25" s="12"/>
      <c r="BH25" s="11"/>
      <c r="BI25" s="12"/>
      <c r="BJ25" s="11"/>
      <c r="BK25" s="12"/>
      <c r="BL25" s="11"/>
      <c r="BM25" s="12"/>
      <c r="BN25" s="11"/>
      <c r="BO25" s="12"/>
    </row>
    <row r="26" s="1" customFormat="1" ht="22.05" customHeight="1" spans="2:67">
      <c r="B26" s="2"/>
      <c r="C26" s="12"/>
      <c r="D26" s="11"/>
      <c r="E26" s="12"/>
      <c r="F26" s="11"/>
      <c r="G26" s="12"/>
      <c r="H26" s="11"/>
      <c r="I26" s="12"/>
      <c r="J26" s="11"/>
      <c r="K26" s="12"/>
      <c r="L26" s="11"/>
      <c r="M26" s="12"/>
      <c r="N26" s="11"/>
      <c r="O26" s="12"/>
      <c r="P26" s="11"/>
      <c r="Q26" s="12"/>
      <c r="R26" s="11"/>
      <c r="S26" s="10" t="s">
        <v>169</v>
      </c>
      <c r="T26" s="11" t="s">
        <v>269</v>
      </c>
      <c r="U26" s="12"/>
      <c r="V26" s="11"/>
      <c r="W26" s="12"/>
      <c r="X26" s="11"/>
      <c r="Y26" s="12"/>
      <c r="Z26" s="11"/>
      <c r="AA26" s="12"/>
      <c r="AB26" s="11"/>
      <c r="AC26" s="12"/>
      <c r="AD26" s="11"/>
      <c r="AE26" s="12"/>
      <c r="AF26" s="11"/>
      <c r="AG26" s="12"/>
      <c r="AH26" s="11"/>
      <c r="AI26" s="12"/>
      <c r="AJ26" s="11"/>
      <c r="AK26" s="12"/>
      <c r="AL26" s="11"/>
      <c r="AM26" s="12"/>
      <c r="AN26" s="11"/>
      <c r="AO26" s="12"/>
      <c r="AP26" s="11"/>
      <c r="AQ26" s="12"/>
      <c r="AR26" s="11"/>
      <c r="AS26" s="12"/>
      <c r="AT26" s="11"/>
      <c r="AU26" s="12"/>
      <c r="AV26" s="11"/>
      <c r="AW26" s="12"/>
      <c r="AX26" s="11"/>
      <c r="AY26" s="12"/>
      <c r="AZ26" s="11"/>
      <c r="BA26" s="12"/>
      <c r="BB26" s="11"/>
      <c r="BC26" s="12"/>
      <c r="BD26" s="11"/>
      <c r="BE26" s="12"/>
      <c r="BF26" s="11"/>
      <c r="BG26" s="12"/>
      <c r="BH26" s="11"/>
      <c r="BI26" s="12"/>
      <c r="BJ26" s="11"/>
      <c r="BK26" s="12"/>
      <c r="BL26" s="11"/>
      <c r="BM26" s="12"/>
      <c r="BN26" s="11"/>
      <c r="BO26" s="12"/>
    </row>
    <row r="27" s="1" customFormat="1" ht="22.05" customHeight="1" spans="2:67">
      <c r="B27" s="2"/>
      <c r="C27" s="12"/>
      <c r="D27" s="11"/>
      <c r="E27" s="12"/>
      <c r="F27" s="11"/>
      <c r="G27" s="12"/>
      <c r="H27" s="11"/>
      <c r="I27" s="12"/>
      <c r="J27" s="11"/>
      <c r="K27" s="12"/>
      <c r="L27" s="11"/>
      <c r="M27" s="12"/>
      <c r="N27" s="11"/>
      <c r="O27" s="12"/>
      <c r="P27" s="11"/>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row>
    <row r="28" s="1" customFormat="1" ht="22.05" customHeight="1" spans="2:67">
      <c r="B28" s="2"/>
      <c r="C28" s="12"/>
      <c r="D28" s="11"/>
      <c r="E28" s="12"/>
      <c r="F28" s="11"/>
      <c r="G28" s="12"/>
      <c r="H28" s="11"/>
      <c r="I28" s="12"/>
      <c r="J28" s="11"/>
      <c r="K28" s="12"/>
      <c r="L28" s="11"/>
      <c r="M28" s="12"/>
      <c r="N28" s="11"/>
      <c r="O28" s="12"/>
      <c r="P28" s="11"/>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row>
    <row r="29" s="1" customFormat="1" ht="22.05" customHeight="1" spans="2:67">
      <c r="B29" s="2"/>
      <c r="C29" s="12"/>
      <c r="D29" s="11"/>
      <c r="E29" s="12"/>
      <c r="F29" s="11"/>
      <c r="G29" s="12"/>
      <c r="H29" s="11"/>
      <c r="I29" s="12"/>
      <c r="J29" s="11"/>
      <c r="K29" s="12"/>
      <c r="L29" s="11"/>
      <c r="M29" s="12"/>
      <c r="N29" s="11"/>
      <c r="O29" s="12"/>
      <c r="P29" s="11"/>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row>
    <row r="30" s="1" customFormat="1" ht="22.05" customHeight="1" spans="2:67">
      <c r="B30" s="2"/>
      <c r="C30" s="12"/>
      <c r="D30" s="11"/>
      <c r="E30" s="12"/>
      <c r="F30" s="11"/>
      <c r="G30" s="12"/>
      <c r="H30" s="11"/>
      <c r="I30" s="12"/>
      <c r="J30" s="11"/>
      <c r="K30" s="12"/>
      <c r="L30" s="11"/>
      <c r="M30" s="12"/>
      <c r="N30" s="11"/>
      <c r="O30" s="12"/>
      <c r="P30" s="11"/>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row>
    <row r="31" s="1" customFormat="1" ht="22.05" customHeight="1" spans="2:67">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row>
  </sheetData>
  <mergeCells count="72">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U15:U16"/>
    <mergeCell ref="U17:U18"/>
    <mergeCell ref="U19:U20"/>
    <mergeCell ref="V15:V16"/>
    <mergeCell ref="V17:V18"/>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 ref="K3:L4"/>
  </mergeCells>
  <conditionalFormatting sqref="C6:BO6">
    <cfRule type="expression" dxfId="12" priority="147">
      <formula>C6&lt;=TODAY()</formula>
    </cfRule>
  </conditionalFormatting>
  <conditionalFormatting sqref="D12:D13">
    <cfRule type="dataBar" priority="146">
      <dataBar>
        <cfvo type="num" val="0"/>
        <cfvo type="num" val="1"/>
        <color rgb="FF34B189"/>
      </dataBar>
      <extLst>
        <ext xmlns:x14="http://schemas.microsoft.com/office/spreadsheetml/2009/9/main" uri="{B025F937-C7B1-47D3-B67F-A62EFF666E3E}">
          <x14:id>{c7becb24-7de3-4a48-8d6b-d4b8126b5af9}</x14:id>
        </ext>
      </extLst>
    </cfRule>
  </conditionalFormatting>
  <conditionalFormatting sqref="F12:F13">
    <cfRule type="dataBar" priority="145">
      <dataBar>
        <cfvo type="num" val="0"/>
        <cfvo type="num" val="1"/>
        <color rgb="FF34B189"/>
      </dataBar>
      <extLst>
        <ext xmlns:x14="http://schemas.microsoft.com/office/spreadsheetml/2009/9/main" uri="{B025F937-C7B1-47D3-B67F-A62EFF666E3E}">
          <x14:id>{b398cd28-54cb-4707-ba09-0bf7e473c110}</x14:id>
        </ext>
      </extLst>
    </cfRule>
  </conditionalFormatting>
  <conditionalFormatting sqref="H12:H13">
    <cfRule type="dataBar" priority="144">
      <dataBar>
        <cfvo type="num" val="0"/>
        <cfvo type="num" val="1"/>
        <color rgb="FF34B189"/>
      </dataBar>
      <extLst>
        <ext xmlns:x14="http://schemas.microsoft.com/office/spreadsheetml/2009/9/main" uri="{B025F937-C7B1-47D3-B67F-A62EFF666E3E}">
          <x14:id>{228828ae-f054-465e-afac-183e5b70926c}</x14:id>
        </ext>
      </extLst>
    </cfRule>
  </conditionalFormatting>
  <conditionalFormatting sqref="J12:J13">
    <cfRule type="dataBar" priority="143">
      <dataBar>
        <cfvo type="num" val="0"/>
        <cfvo type="num" val="1"/>
        <color rgb="FF34B189"/>
      </dataBar>
      <extLst>
        <ext xmlns:x14="http://schemas.microsoft.com/office/spreadsheetml/2009/9/main" uri="{B025F937-C7B1-47D3-B67F-A62EFF666E3E}">
          <x14:id>{92ec4185-1949-44df-8ddc-6ba6ef9be1a0}</x14:id>
        </ext>
      </extLst>
    </cfRule>
  </conditionalFormatting>
  <conditionalFormatting sqref="L12:L13">
    <cfRule type="dataBar" priority="142">
      <dataBar>
        <cfvo type="num" val="0"/>
        <cfvo type="num" val="1"/>
        <color rgb="FF34B189"/>
      </dataBar>
      <extLst>
        <ext xmlns:x14="http://schemas.microsoft.com/office/spreadsheetml/2009/9/main" uri="{B025F937-C7B1-47D3-B67F-A62EFF666E3E}">
          <x14:id>{1cb7a964-c8bf-49cc-9a82-61981cd14aa4}</x14:id>
        </ext>
      </extLst>
    </cfRule>
  </conditionalFormatting>
  <conditionalFormatting sqref="N12:N13">
    <cfRule type="dataBar" priority="141">
      <dataBar>
        <cfvo type="num" val="0"/>
        <cfvo type="num" val="1"/>
        <color rgb="FF34B189"/>
      </dataBar>
      <extLst>
        <ext xmlns:x14="http://schemas.microsoft.com/office/spreadsheetml/2009/9/main" uri="{B025F937-C7B1-47D3-B67F-A62EFF666E3E}">
          <x14:id>{750e4cfc-1808-4033-b706-edb1aad22656}</x14:id>
        </ext>
      </extLst>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3" priority="149">
      <formula>C8&lt;=TODAY()</formula>
    </cfRule>
  </conditionalFormatting>
  <conditionalFormatting sqref="D9 F9 H9 J9 L9 N9 P9 R9 T9 V9 X9 Z9 AB9 AD9 AF9 AH9 AJ9 AL9 AN9 AP9 AR9 AT9 AV9 AX9 AZ9 BB9 BD9 BF9 BH9 BJ9 BL9 BN9">
    <cfRule type="expression" dxfId="14" priority="148">
      <formula>C8&lt;=TODAY()</formula>
    </cfRule>
  </conditionalFormatting>
  <conditionalFormatting sqref="P12:P13 R12:R13 T12:T13 V12:V13 X12:X13 Z12:Z13 AB12:AB13 AD12:AD13 AF12:AF13 AH12:AH13 AJ12:AJ13 AL12:AL13 AN12:AN13 AP12:AP13 AR12:AR13 AT12:AT13 AV12:AV13 AX12:AX13 AZ12:AZ13 BB12:BB13 BD12:BD13 BF12:BF13 BH12:BH13 BJ12:BJ13 BL12:BL13 BN12:BN13">
    <cfRule type="dataBar" priority="140">
      <dataBar>
        <cfvo type="num" val="0"/>
        <cfvo type="num" val="1"/>
        <color rgb="FF34B189"/>
      </dataBar>
      <extLst>
        <ext xmlns:x14="http://schemas.microsoft.com/office/spreadsheetml/2009/9/main" uri="{B025F937-C7B1-47D3-B67F-A62EFF666E3E}">
          <x14:id>{bc72bc14-e27d-42d0-96a0-bc5552935750}</x14:id>
        </ext>
      </extLst>
    </cfRule>
  </conditionalFormatting>
  <dataValidations count="1">
    <dataValidation type="list" allowBlank="1" showInputMessage="1" showErrorMessage="1" sqref="BO7 BO8 BO9 BO10 E15 AC15 AG15 AI15 AK15 AM15 AO15 AQ15 AS15 AU15 AW15 AY15 BA15 BC15 BE15 BG15 BI15 BK15 BM15 BO15 AG16 AI16 AK16 AM16 AO16 AQ16 AS16 AU16 AW16 AY16 BA16 BC16 BE16 BG16 BI16 BK16 BM16 BO16 AG17 AI17 AK17 AM17 AO17 AQ17 AS17 AU17 AW17 AY17 BA17 BC17 BE17 BG17 BI17 BK17 BM17 BO17 C18 AC18 AG18 AI18 AK18 AM18 AO18 AQ18 AS18 AU18 AW18 AY18 BA18 BC18 BE18 BG18 BI18 BK18 BM18 BO18 AC19 AG19 AI19 AK19 AM19 AO19 AQ19 AS19 AU19 AW19 AY19 BA19 BC19 BE19 BG19 BI19 BK19 BM19 BO19 AC20 AG20 AI20 AK20 AM20 AO20 AQ20 AS20 AU20 AW20 AY20 BA20 BC20 BE20 BG20 BI20 BK20 BM20 BO20 C21 I21 K21 M21 AC21 AG21 AI21 AK21 AM21 AO21 AQ21 AS21 AU21 AW21 AY21 BA21 BC21 BE21 BG21 BI21 BK21 BM21 BO21 AA22 AC22 AG22 AI22 AK22 AM22 AO22 AQ22 AS22 AU22 AW22 AY22 BA22 BC22 BE22 BG22 BI22 BK22 BM22 BO22 AC23 AG23 AI23 AK23 AM23 AO23 AQ23 AS23 AU23 AW23 AY23 BA23 BC23 BE23 BG23 BI23 BK23 BM23 BO23 AC24 AG24 AI24 AK24 AM24 AO24 AQ24 AS24 AU24 AW24 AY24 BA24 BC24 BE24 BG24 BI24 BK24 BM24 BO24 AC25 AG25 AI25 AK25 AM25 AO25 AQ25 AS25 AU25 AW25 AY25 BA25 BC25 BE25 BG25 BI25 BK25 BM25 BO25 AC26 AE26 AG26 AI26 AK26 AM26 AO26 AQ26 AS26 AU26 AW26 AY26 BA26 BC26 BE26 BG26 BI26 BK26 BM26 BO26 C30 E30 G30 I30 K30 M30 O30 C15:C17 C19:C20 C22:C29 E16:E22 E23:E29 G15:G20 G21:G22 G23:G29 I15:I20 I22:I29 K15:K20 K22:K29 M15:M17 M18:M20 M22:M29 O15:O19 O20:O22 O23:O29 Q15:Q24 Q25:Q26 S15:S26 U15:U16 U17:U20 U21:U22 U23:U26 W15:W20 W21:W22 W23:W26 Y15:Y20 Y21:Y22 Y23:Y26 AA15:AA21 AA23:AA26 AC16:AC17 AE15:AE25">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c7becb24-7de3-4a48-8d6b-d4b8126b5af9}">
            <x14:dataBar minLength="0" maxLength="100">
              <x14:cfvo type="num">
                <xm:f>0</xm:f>
              </x14:cfvo>
              <x14:cfvo type="num">
                <xm:f>1</xm:f>
              </x14:cfvo>
              <x14:negativeFillColor rgb="FFFF0000"/>
              <x14:axisColor rgb="FF000000"/>
            </x14:dataBar>
          </x14:cfRule>
          <xm:sqref>D12:D13</xm:sqref>
        </x14:conditionalFormatting>
        <x14:conditionalFormatting xmlns:xm="http://schemas.microsoft.com/office/excel/2006/main">
          <x14:cfRule type="dataBar" id="{b398cd28-54cb-4707-ba09-0bf7e473c110}">
            <x14:dataBar minLength="0" maxLength="100">
              <x14:cfvo type="num">
                <xm:f>0</xm:f>
              </x14:cfvo>
              <x14:cfvo type="num">
                <xm:f>1</xm:f>
              </x14:cfvo>
              <x14:negativeFillColor rgb="FFFF0000"/>
              <x14:axisColor rgb="FF000000"/>
            </x14:dataBar>
          </x14:cfRule>
          <xm:sqref>F12:F13</xm:sqref>
        </x14:conditionalFormatting>
        <x14:conditionalFormatting xmlns:xm="http://schemas.microsoft.com/office/excel/2006/main">
          <x14:cfRule type="dataBar" id="{228828ae-f054-465e-afac-183e5b70926c}">
            <x14:dataBar minLength="0" maxLength="100">
              <x14:cfvo type="num">
                <xm:f>0</xm:f>
              </x14:cfvo>
              <x14:cfvo type="num">
                <xm:f>1</xm:f>
              </x14:cfvo>
              <x14:negativeFillColor rgb="FFFF0000"/>
              <x14:axisColor rgb="FF000000"/>
            </x14:dataBar>
          </x14:cfRule>
          <xm:sqref>H12:H13</xm:sqref>
        </x14:conditionalFormatting>
        <x14:conditionalFormatting xmlns:xm="http://schemas.microsoft.com/office/excel/2006/main">
          <x14:cfRule type="dataBar" id="{92ec4185-1949-44df-8ddc-6ba6ef9be1a0}">
            <x14:dataBar minLength="0" maxLength="100">
              <x14:cfvo type="num">
                <xm:f>0</xm:f>
              </x14:cfvo>
              <x14:cfvo type="num">
                <xm:f>1</xm:f>
              </x14:cfvo>
              <x14:negativeFillColor rgb="FFFF0000"/>
              <x14:axisColor rgb="FF000000"/>
            </x14:dataBar>
          </x14:cfRule>
          <xm:sqref>J12:J13</xm:sqref>
        </x14:conditionalFormatting>
        <x14:conditionalFormatting xmlns:xm="http://schemas.microsoft.com/office/excel/2006/main">
          <x14:cfRule type="dataBar" id="{1cb7a964-c8bf-49cc-9a82-61981cd14aa4}">
            <x14:dataBar minLength="0" maxLength="100">
              <x14:cfvo type="num">
                <xm:f>0</xm:f>
              </x14:cfvo>
              <x14:cfvo type="num">
                <xm:f>1</xm:f>
              </x14:cfvo>
              <x14:negativeFillColor rgb="FFFF0000"/>
              <x14:axisColor rgb="FF000000"/>
            </x14:dataBar>
          </x14:cfRule>
          <xm:sqref>L12:L13</xm:sqref>
        </x14:conditionalFormatting>
        <x14:conditionalFormatting xmlns:xm="http://schemas.microsoft.com/office/excel/2006/main">
          <x14:cfRule type="dataBar" id="{750e4cfc-1808-4033-b706-edb1aad22656}">
            <x14:dataBar minLength="0" maxLength="100">
              <x14:cfvo type="num">
                <xm:f>0</xm:f>
              </x14:cfvo>
              <x14:cfvo type="num">
                <xm:f>1</xm:f>
              </x14:cfvo>
              <x14:negativeFillColor rgb="FFFF0000"/>
              <x14:axisColor rgb="FF000000"/>
            </x14:dataBar>
          </x14:cfRule>
          <xm:sqref>N12:N13</xm:sqref>
        </x14:conditionalFormatting>
        <x14:conditionalFormatting xmlns:xm="http://schemas.microsoft.com/office/excel/2006/main">
          <x14:cfRule type="dataBar" id="{bc72bc14-e27d-42d0-96a0-bc5552935750}">
            <x14:dataBar minLength="0" maxLength="100">
              <x14:cfvo type="num">
                <xm:f>0</xm:f>
              </x14:cfvo>
              <x14:cfvo type="num">
                <xm:f>1</xm:f>
              </x14:cfvo>
              <x14:negativeFillColor rgb="FFFF0000"/>
              <x14:axisColor rgb="FF000000"/>
            </x14:dataBar>
          </x14:cfRule>
          <xm:sqref>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6.8"/>
  <sheetData/>
  <pageMargins left="0.7" right="0.7" top="0.75" bottom="0.75" header="0.3" footer="0.3"/>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A7"/>
  <sheetViews>
    <sheetView workbookViewId="0">
      <selection activeCell="H15" sqref="H15"/>
    </sheetView>
  </sheetViews>
  <sheetFormatPr defaultColWidth="9" defaultRowHeight="16.8" outlineLevelRow="6"/>
  <cols>
    <col min="1" max="1" width="16.6730769230769" customWidth="1"/>
  </cols>
  <sheetData>
    <row r="3" ht="22.5" customHeight="1"/>
    <row r="4" ht="22.5" customHeight="1"/>
    <row r="5" ht="22.5" customHeight="1"/>
    <row r="6" ht="22.5" customHeight="1"/>
    <row r="7" ht="22.5" customHeight="1"/>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6.8"/>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6.8"/>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74"/>
  <sheetViews>
    <sheetView workbookViewId="0">
      <selection activeCell="H23" sqref="H23"/>
    </sheetView>
  </sheetViews>
  <sheetFormatPr defaultColWidth="9" defaultRowHeight="14.4"/>
  <cols>
    <col min="1" max="1" width="11.625" style="122" customWidth="1"/>
    <col min="2" max="2" width="5.63461538461539" style="122" customWidth="1"/>
    <col min="3" max="3" width="10.3461538461538" style="122" customWidth="1"/>
    <col min="4" max="4" width="10.0096153846154" style="122" customWidth="1"/>
    <col min="5" max="5" width="25.3461538461538" style="122" customWidth="1"/>
    <col min="6" max="6" width="10.6730769230769" style="122" customWidth="1"/>
    <col min="7" max="7" width="10.0096153846154" style="122" customWidth="1"/>
    <col min="8" max="8" width="25.3461538461538" style="122" customWidth="1"/>
    <col min="9" max="9" width="6.45192307692308" style="122" customWidth="1"/>
    <col min="10" max="10" width="11.375" style="122" customWidth="1"/>
    <col min="11" max="11" width="11.625" style="122" customWidth="1"/>
    <col min="12" max="16384" width="9" style="122"/>
  </cols>
  <sheetData>
    <row r="1" s="122" customFormat="1" ht="28.5" customHeight="1" spans="1:10">
      <c r="A1" s="135"/>
      <c r="B1" s="136" t="s">
        <v>44</v>
      </c>
      <c r="C1" s="136"/>
      <c r="D1" s="136"/>
      <c r="E1" s="136"/>
      <c r="F1" s="136"/>
      <c r="G1" s="136"/>
      <c r="H1" s="136"/>
      <c r="I1" s="136"/>
      <c r="J1" s="176"/>
    </row>
    <row r="2" s="123" customFormat="1" ht="22.5" customHeight="1" spans="1:21">
      <c r="A2" s="137"/>
      <c r="B2" s="138"/>
      <c r="C2" s="138"/>
      <c r="D2" s="138"/>
      <c r="E2" s="138"/>
      <c r="F2" s="138"/>
      <c r="G2" s="138"/>
      <c r="H2" s="138"/>
      <c r="I2" s="138"/>
      <c r="J2" s="177"/>
      <c r="L2"/>
      <c r="M2"/>
      <c r="N2"/>
      <c r="O2"/>
      <c r="P2"/>
      <c r="Q2"/>
      <c r="R2"/>
      <c r="S2"/>
      <c r="T2"/>
      <c r="U2"/>
    </row>
    <row r="3" s="123" customFormat="1" ht="22.5" customHeight="1" spans="1:21">
      <c r="A3" s="139"/>
      <c r="B3" s="140"/>
      <c r="C3" s="141" t="s">
        <v>45</v>
      </c>
      <c r="D3" s="142" t="s">
        <v>46</v>
      </c>
      <c r="E3" s="142"/>
      <c r="F3" s="164" t="s">
        <v>47</v>
      </c>
      <c r="G3" s="165" t="s">
        <v>48</v>
      </c>
      <c r="H3" s="165"/>
      <c r="I3" s="140"/>
      <c r="J3" s="178"/>
      <c r="L3"/>
      <c r="M3"/>
      <c r="N3"/>
      <c r="O3"/>
      <c r="P3"/>
      <c r="Q3"/>
      <c r="R3"/>
      <c r="S3"/>
      <c r="T3"/>
      <c r="U3"/>
    </row>
    <row r="4" s="123" customFormat="1" ht="22.5" customHeight="1" spans="1:21">
      <c r="A4" s="143"/>
      <c r="B4" s="144"/>
      <c r="C4" s="144"/>
      <c r="D4" s="144"/>
      <c r="E4" s="144"/>
      <c r="F4" s="144"/>
      <c r="G4" s="144"/>
      <c r="H4" s="144"/>
      <c r="I4" s="144"/>
      <c r="J4" s="179"/>
      <c r="L4"/>
      <c r="M4"/>
      <c r="N4"/>
      <c r="O4"/>
      <c r="P4"/>
      <c r="Q4"/>
      <c r="R4"/>
      <c r="S4"/>
      <c r="T4"/>
      <c r="U4"/>
    </row>
    <row r="5" s="124" customFormat="1" ht="28.5" customHeight="1" spans="1:21">
      <c r="A5" s="143"/>
      <c r="B5" s="145" t="s">
        <v>49</v>
      </c>
      <c r="C5" s="146"/>
      <c r="D5" s="146"/>
      <c r="E5" s="146"/>
      <c r="F5" s="146"/>
      <c r="G5" s="146"/>
      <c r="H5" s="146"/>
      <c r="I5" s="180"/>
      <c r="J5" s="181"/>
      <c r="L5"/>
      <c r="M5"/>
      <c r="N5"/>
      <c r="O5"/>
      <c r="P5"/>
      <c r="Q5"/>
      <c r="R5"/>
      <c r="S5"/>
      <c r="T5"/>
      <c r="U5"/>
    </row>
    <row r="6" s="124" customFormat="1" ht="22.5" customHeight="1" spans="1:21">
      <c r="A6" s="143"/>
      <c r="B6" s="147" t="s">
        <v>50</v>
      </c>
      <c r="C6" s="148"/>
      <c r="D6" s="149" t="s">
        <v>51</v>
      </c>
      <c r="E6" s="166"/>
      <c r="F6" s="167"/>
      <c r="G6" s="168" t="s">
        <v>52</v>
      </c>
      <c r="H6" s="166"/>
      <c r="I6" s="182"/>
      <c r="J6" s="181"/>
      <c r="L6"/>
      <c r="M6"/>
      <c r="N6"/>
      <c r="O6"/>
      <c r="P6"/>
      <c r="Q6"/>
      <c r="R6"/>
      <c r="S6"/>
      <c r="T6"/>
      <c r="U6"/>
    </row>
    <row r="7" s="124" customFormat="1" ht="22.5" customHeight="1" spans="1:21">
      <c r="A7" s="143"/>
      <c r="B7" s="150" t="s">
        <v>53</v>
      </c>
      <c r="C7" s="151"/>
      <c r="D7" s="152" t="s">
        <v>54</v>
      </c>
      <c r="E7" s="169" t="s">
        <v>55</v>
      </c>
      <c r="F7" s="170"/>
      <c r="G7" s="169" t="s">
        <v>56</v>
      </c>
      <c r="H7" s="169" t="s">
        <v>57</v>
      </c>
      <c r="I7" s="183"/>
      <c r="J7" s="181"/>
      <c r="L7"/>
      <c r="M7"/>
      <c r="N7"/>
      <c r="O7"/>
      <c r="P7"/>
      <c r="Q7"/>
      <c r="R7"/>
      <c r="S7"/>
      <c r="T7"/>
      <c r="U7"/>
    </row>
    <row r="8" s="124" customFormat="1" ht="22.5" customHeight="1" spans="1:21">
      <c r="A8" s="143"/>
      <c r="B8" s="153"/>
      <c r="C8" s="154"/>
      <c r="D8" s="155" t="s">
        <v>58</v>
      </c>
      <c r="E8" s="171" t="s">
        <v>59</v>
      </c>
      <c r="F8" s="172"/>
      <c r="G8" s="171"/>
      <c r="H8" s="171"/>
      <c r="I8" s="154"/>
      <c r="J8" s="181"/>
      <c r="L8"/>
      <c r="M8"/>
      <c r="N8"/>
      <c r="O8"/>
      <c r="P8"/>
      <c r="Q8"/>
      <c r="R8"/>
      <c r="S8"/>
      <c r="T8"/>
      <c r="U8"/>
    </row>
    <row r="9" s="124" customFormat="1" ht="22.5" customHeight="1" spans="1:21">
      <c r="A9" s="143"/>
      <c r="B9" s="150" t="s">
        <v>60</v>
      </c>
      <c r="C9" s="151"/>
      <c r="D9" s="152" t="s">
        <v>61</v>
      </c>
      <c r="E9" s="169" t="s">
        <v>62</v>
      </c>
      <c r="F9" s="173" t="s">
        <v>63</v>
      </c>
      <c r="G9" s="169" t="s">
        <v>64</v>
      </c>
      <c r="H9" s="169" t="s">
        <v>65</v>
      </c>
      <c r="I9" s="184" t="s">
        <v>63</v>
      </c>
      <c r="J9" s="181"/>
      <c r="L9"/>
      <c r="M9"/>
      <c r="N9"/>
      <c r="O9"/>
      <c r="P9"/>
      <c r="Q9"/>
      <c r="R9"/>
      <c r="S9"/>
      <c r="T9"/>
      <c r="U9"/>
    </row>
    <row r="10" s="124" customFormat="1" ht="22.5" customHeight="1" spans="1:21">
      <c r="A10" s="143"/>
      <c r="B10" s="156"/>
      <c r="C10" s="157"/>
      <c r="D10" s="158"/>
      <c r="E10" s="174"/>
      <c r="F10" s="175"/>
      <c r="G10" s="174" t="s">
        <v>66</v>
      </c>
      <c r="H10" s="174" t="s">
        <v>67</v>
      </c>
      <c r="I10" s="157"/>
      <c r="J10" s="181"/>
      <c r="L10"/>
      <c r="M10"/>
      <c r="N10"/>
      <c r="O10"/>
      <c r="P10"/>
      <c r="Q10"/>
      <c r="R10"/>
      <c r="S10"/>
      <c r="T10"/>
      <c r="U10"/>
    </row>
    <row r="11" s="124" customFormat="1" ht="22.5" customHeight="1" spans="1:21">
      <c r="A11" s="143"/>
      <c r="B11" s="144"/>
      <c r="C11" s="144"/>
      <c r="D11" s="144"/>
      <c r="E11" s="144"/>
      <c r="F11" s="144"/>
      <c r="G11" s="144"/>
      <c r="H11" s="144"/>
      <c r="I11" s="144"/>
      <c r="J11" s="181"/>
      <c r="L11"/>
      <c r="M11"/>
      <c r="N11"/>
      <c r="O11"/>
      <c r="P11"/>
      <c r="Q11"/>
      <c r="R11"/>
      <c r="S11"/>
      <c r="T11"/>
      <c r="U11"/>
    </row>
    <row r="12" s="124" customFormat="1" ht="28.5" customHeight="1" spans="1:21">
      <c r="A12" s="143"/>
      <c r="B12" s="145" t="s">
        <v>68</v>
      </c>
      <c r="C12" s="146"/>
      <c r="D12" s="146"/>
      <c r="E12" s="146"/>
      <c r="F12" s="146"/>
      <c r="G12" s="146"/>
      <c r="H12" s="146"/>
      <c r="I12" s="180"/>
      <c r="J12" s="181"/>
      <c r="L12"/>
      <c r="M12"/>
      <c r="N12"/>
      <c r="O12"/>
      <c r="P12"/>
      <c r="Q12"/>
      <c r="R12"/>
      <c r="S12"/>
      <c r="T12"/>
      <c r="U12"/>
    </row>
    <row r="13" s="124" customFormat="1" ht="22.5" customHeight="1" spans="1:21">
      <c r="A13" s="143"/>
      <c r="B13" s="147" t="s">
        <v>50</v>
      </c>
      <c r="C13" s="148"/>
      <c r="D13" s="149" t="s">
        <v>51</v>
      </c>
      <c r="E13" s="166"/>
      <c r="F13" s="167"/>
      <c r="G13" s="168" t="s">
        <v>52</v>
      </c>
      <c r="H13" s="166"/>
      <c r="I13" s="182"/>
      <c r="J13" s="181"/>
      <c r="L13"/>
      <c r="M13"/>
      <c r="N13"/>
      <c r="O13"/>
      <c r="P13"/>
      <c r="Q13"/>
      <c r="R13"/>
      <c r="S13"/>
      <c r="T13"/>
      <c r="U13"/>
    </row>
    <row r="14" s="124" customFormat="1" ht="22.5" customHeight="1" spans="1:21">
      <c r="A14" s="143"/>
      <c r="B14" s="150" t="s">
        <v>69</v>
      </c>
      <c r="C14" s="151"/>
      <c r="D14" s="152" t="s">
        <v>70</v>
      </c>
      <c r="E14" s="169" t="s">
        <v>71</v>
      </c>
      <c r="F14" s="173" t="s">
        <v>63</v>
      </c>
      <c r="G14" s="169" t="s">
        <v>72</v>
      </c>
      <c r="H14" s="169" t="s">
        <v>73</v>
      </c>
      <c r="I14" s="183"/>
      <c r="J14" s="181"/>
      <c r="L14"/>
      <c r="M14"/>
      <c r="N14"/>
      <c r="O14"/>
      <c r="P14"/>
      <c r="Q14"/>
      <c r="R14"/>
      <c r="S14"/>
      <c r="T14"/>
      <c r="U14"/>
    </row>
    <row r="15" s="124" customFormat="1" ht="22.5" customHeight="1" spans="1:21">
      <c r="A15" s="143"/>
      <c r="B15" s="159"/>
      <c r="C15" s="160"/>
      <c r="D15" s="152" t="s">
        <v>56</v>
      </c>
      <c r="E15" s="169" t="s">
        <v>57</v>
      </c>
      <c r="F15" s="170"/>
      <c r="G15" s="169"/>
      <c r="H15" s="169"/>
      <c r="I15" s="183"/>
      <c r="J15" s="181"/>
      <c r="L15"/>
      <c r="M15"/>
      <c r="N15"/>
      <c r="O15"/>
      <c r="P15"/>
      <c r="Q15"/>
      <c r="R15"/>
      <c r="S15"/>
      <c r="T15"/>
      <c r="U15"/>
    </row>
    <row r="16" s="124" customFormat="1" ht="22.5" customHeight="1" spans="1:21">
      <c r="A16" s="143"/>
      <c r="B16" s="159"/>
      <c r="C16" s="160"/>
      <c r="D16" s="152" t="s">
        <v>74</v>
      </c>
      <c r="E16" s="169" t="s">
        <v>75</v>
      </c>
      <c r="F16" s="170"/>
      <c r="G16" s="169"/>
      <c r="H16" s="169"/>
      <c r="I16" s="183"/>
      <c r="J16" s="181"/>
      <c r="L16"/>
      <c r="M16"/>
      <c r="N16"/>
      <c r="O16"/>
      <c r="P16"/>
      <c r="Q16"/>
      <c r="R16"/>
      <c r="S16"/>
      <c r="T16"/>
      <c r="U16"/>
    </row>
    <row r="17" s="124" customFormat="1" ht="22.5" customHeight="1" spans="1:21">
      <c r="A17" s="143"/>
      <c r="B17" s="153"/>
      <c r="C17" s="154"/>
      <c r="D17" s="155" t="s">
        <v>76</v>
      </c>
      <c r="E17" s="171" t="s">
        <v>77</v>
      </c>
      <c r="F17" s="172" t="s">
        <v>63</v>
      </c>
      <c r="G17" s="171"/>
      <c r="H17" s="171"/>
      <c r="I17" s="154"/>
      <c r="J17" s="181"/>
      <c r="L17"/>
      <c r="M17"/>
      <c r="N17"/>
      <c r="O17"/>
      <c r="P17"/>
      <c r="Q17"/>
      <c r="R17"/>
      <c r="S17"/>
      <c r="T17"/>
      <c r="U17"/>
    </row>
    <row r="18" s="124" customFormat="1" ht="22.5" customHeight="1" spans="1:21">
      <c r="A18" s="143"/>
      <c r="B18" s="150" t="s">
        <v>78</v>
      </c>
      <c r="C18" s="151"/>
      <c r="D18" s="152" t="s">
        <v>58</v>
      </c>
      <c r="E18" s="169" t="s">
        <v>59</v>
      </c>
      <c r="F18" s="173"/>
      <c r="G18" s="169" t="s">
        <v>79</v>
      </c>
      <c r="H18" s="169" t="s">
        <v>80</v>
      </c>
      <c r="I18" s="184" t="s">
        <v>63</v>
      </c>
      <c r="J18" s="181"/>
      <c r="L18"/>
      <c r="M18"/>
      <c r="N18"/>
      <c r="O18"/>
      <c r="P18"/>
      <c r="Q18"/>
      <c r="R18"/>
      <c r="S18"/>
      <c r="T18"/>
      <c r="U18"/>
    </row>
    <row r="19" s="124" customFormat="1" ht="22.5" customHeight="1" spans="1:21">
      <c r="A19" s="143"/>
      <c r="B19" s="156"/>
      <c r="C19" s="157"/>
      <c r="D19" s="158" t="s">
        <v>81</v>
      </c>
      <c r="E19" s="174" t="s">
        <v>82</v>
      </c>
      <c r="F19" s="175" t="s">
        <v>63</v>
      </c>
      <c r="G19" s="174"/>
      <c r="H19" s="174"/>
      <c r="I19" s="157"/>
      <c r="J19" s="181"/>
      <c r="L19"/>
      <c r="M19"/>
      <c r="N19"/>
      <c r="O19"/>
      <c r="P19"/>
      <c r="Q19"/>
      <c r="R19"/>
      <c r="S19"/>
      <c r="T19"/>
      <c r="U19"/>
    </row>
    <row r="20" s="124" customFormat="1" ht="16.8" spans="1:21">
      <c r="A20" s="143"/>
      <c r="B20" s="161"/>
      <c r="C20" s="161"/>
      <c r="D20" s="161"/>
      <c r="E20" s="161"/>
      <c r="F20" s="161"/>
      <c r="G20" s="161"/>
      <c r="H20" s="161"/>
      <c r="I20" s="161"/>
      <c r="J20" s="185"/>
      <c r="L20"/>
      <c r="M20"/>
      <c r="N20"/>
      <c r="O20"/>
      <c r="P20"/>
      <c r="Q20"/>
      <c r="R20"/>
      <c r="S20"/>
      <c r="T20"/>
      <c r="U20"/>
    </row>
    <row r="21" s="124" customFormat="1" ht="17.55" spans="1:21">
      <c r="A21" s="162"/>
      <c r="B21" s="163"/>
      <c r="C21" s="163"/>
      <c r="D21" s="163"/>
      <c r="E21" s="163"/>
      <c r="F21" s="163"/>
      <c r="G21" s="163"/>
      <c r="H21" s="163"/>
      <c r="I21" s="163"/>
      <c r="J21" s="186"/>
      <c r="L21"/>
      <c r="M21"/>
      <c r="N21"/>
      <c r="O21"/>
      <c r="P21"/>
      <c r="Q21"/>
      <c r="R21"/>
      <c r="S21"/>
      <c r="T21"/>
      <c r="U21"/>
    </row>
    <row r="22" s="122" customFormat="1" ht="16.8" spans="12:21">
      <c r="L22"/>
      <c r="M22"/>
      <c r="N22"/>
      <c r="O22"/>
      <c r="P22"/>
      <c r="Q22"/>
      <c r="R22"/>
      <c r="S22"/>
      <c r="T22"/>
      <c r="U22"/>
    </row>
    <row r="23" s="125" customFormat="1" ht="16.8" spans="12:21">
      <c r="L23"/>
      <c r="M23"/>
      <c r="N23"/>
      <c r="O23"/>
      <c r="P23"/>
      <c r="Q23"/>
      <c r="R23"/>
      <c r="S23"/>
      <c r="T23"/>
      <c r="U23"/>
    </row>
    <row r="24" s="125" customFormat="1" ht="16.8" spans="12:21">
      <c r="L24"/>
      <c r="M24"/>
      <c r="N24"/>
      <c r="O24"/>
      <c r="P24"/>
      <c r="Q24"/>
      <c r="R24"/>
      <c r="S24"/>
      <c r="T24"/>
      <c r="U24"/>
    </row>
    <row r="25" s="126" customFormat="1" ht="16.8" spans="12:21">
      <c r="L25"/>
      <c r="M25"/>
      <c r="N25"/>
      <c r="O25"/>
      <c r="P25"/>
      <c r="Q25"/>
      <c r="R25"/>
      <c r="S25"/>
      <c r="T25"/>
      <c r="U25"/>
    </row>
    <row r="26" s="126" customFormat="1" ht="16.8" spans="12:21">
      <c r="L26"/>
      <c r="M26"/>
      <c r="N26"/>
      <c r="O26"/>
      <c r="P26"/>
      <c r="Q26"/>
      <c r="R26"/>
      <c r="S26"/>
      <c r="T26"/>
      <c r="U26"/>
    </row>
    <row r="27" s="126" customFormat="1" ht="13.2"/>
    <row r="28" s="126" customFormat="1" ht="13.2"/>
    <row r="29" s="126" customFormat="1" ht="13.2"/>
    <row r="30" s="126" customFormat="1" ht="13.2"/>
    <row r="31" s="126" customFormat="1" ht="13.2"/>
    <row r="32" s="126" customFormat="1" ht="13.2"/>
    <row r="33" s="126" customFormat="1" ht="13.2"/>
    <row r="34" s="126" customFormat="1" ht="13.2"/>
    <row r="35" s="126" customFormat="1" ht="13.2"/>
    <row r="36" s="126" customFormat="1" ht="13.2"/>
    <row r="37" s="126" customFormat="1" ht="13.2"/>
    <row r="38" s="126" customFormat="1" ht="13.2"/>
    <row r="39" s="126" customFormat="1" ht="13.2"/>
    <row r="40" s="126" customFormat="1" ht="13.2"/>
    <row r="41" s="126" customFormat="1" ht="13.2"/>
    <row r="42" s="126" customFormat="1" ht="13.2"/>
    <row r="43" s="126" customFormat="1" ht="13.2"/>
    <row r="44" s="126" customFormat="1" ht="13.2"/>
    <row r="45" s="127" customFormat="1" ht="13.2"/>
    <row r="46" s="125" customFormat="1"/>
    <row r="48" s="128" customFormat="1" ht="16.8" spans="2:11">
      <c r="B48"/>
      <c r="C48"/>
      <c r="D48"/>
      <c r="E48"/>
      <c r="F48"/>
      <c r="G48"/>
      <c r="H48"/>
      <c r="I48"/>
      <c r="J48"/>
      <c r="K48"/>
    </row>
    <row r="49" s="129" customFormat="1" ht="16.8" spans="2:11">
      <c r="B49"/>
      <c r="C49"/>
      <c r="D49"/>
      <c r="E49"/>
      <c r="F49"/>
      <c r="G49"/>
      <c r="H49"/>
      <c r="I49"/>
      <c r="J49"/>
      <c r="K49"/>
    </row>
    <row r="50" s="130" customFormat="1" ht="16.8" spans="2:11">
      <c r="B50"/>
      <c r="C50"/>
      <c r="D50"/>
      <c r="E50"/>
      <c r="F50"/>
      <c r="G50"/>
      <c r="H50"/>
      <c r="I50"/>
      <c r="J50"/>
      <c r="K50"/>
    </row>
    <row r="51" s="131" customFormat="1" ht="16.8" spans="2:11">
      <c r="B51"/>
      <c r="C51"/>
      <c r="D51"/>
      <c r="E51"/>
      <c r="F51"/>
      <c r="G51"/>
      <c r="H51"/>
      <c r="I51"/>
      <c r="J51"/>
      <c r="K51"/>
    </row>
    <row r="52" s="132" customFormat="1" ht="16.8" spans="2:11">
      <c r="B52"/>
      <c r="C52"/>
      <c r="D52"/>
      <c r="E52"/>
      <c r="F52"/>
      <c r="G52"/>
      <c r="H52"/>
      <c r="I52"/>
      <c r="J52"/>
      <c r="K52"/>
    </row>
    <row r="53" s="131" customFormat="1" ht="16.8" spans="2:11">
      <c r="B53"/>
      <c r="C53"/>
      <c r="D53"/>
      <c r="E53"/>
      <c r="F53"/>
      <c r="G53"/>
      <c r="H53"/>
      <c r="I53"/>
      <c r="J53"/>
      <c r="K53"/>
    </row>
    <row r="54" s="131" customFormat="1" ht="16.8" spans="2:11">
      <c r="B54"/>
      <c r="C54"/>
      <c r="D54"/>
      <c r="E54"/>
      <c r="F54"/>
      <c r="G54"/>
      <c r="H54"/>
      <c r="I54"/>
      <c r="J54"/>
      <c r="K54"/>
    </row>
    <row r="55" s="131" customFormat="1" ht="16.8" spans="2:11">
      <c r="B55"/>
      <c r="C55"/>
      <c r="D55"/>
      <c r="E55"/>
      <c r="F55"/>
      <c r="G55"/>
      <c r="H55"/>
      <c r="I55"/>
      <c r="J55"/>
      <c r="K55"/>
    </row>
    <row r="56" s="131" customFormat="1" ht="16.8" spans="2:11">
      <c r="B56"/>
      <c r="C56"/>
      <c r="D56"/>
      <c r="E56"/>
      <c r="F56"/>
      <c r="G56"/>
      <c r="H56"/>
      <c r="I56"/>
      <c r="J56"/>
      <c r="K56"/>
    </row>
    <row r="57" s="131" customFormat="1" ht="16.8" spans="2:11">
      <c r="B57"/>
      <c r="C57"/>
      <c r="D57"/>
      <c r="E57"/>
      <c r="F57"/>
      <c r="G57"/>
      <c r="H57"/>
      <c r="I57"/>
      <c r="J57"/>
      <c r="K57"/>
    </row>
    <row r="58" s="131" customFormat="1" ht="16.8" spans="2:11">
      <c r="B58"/>
      <c r="C58"/>
      <c r="D58"/>
      <c r="E58"/>
      <c r="F58"/>
      <c r="G58"/>
      <c r="H58"/>
      <c r="I58"/>
      <c r="J58"/>
      <c r="K58"/>
    </row>
    <row r="59" s="130" customFormat="1" ht="16.8" spans="2:11">
      <c r="B59"/>
      <c r="C59"/>
      <c r="D59"/>
      <c r="E59"/>
      <c r="F59"/>
      <c r="G59"/>
      <c r="H59"/>
      <c r="I59"/>
      <c r="J59"/>
      <c r="K59"/>
    </row>
    <row r="60" s="130" customFormat="1" ht="16.8" spans="2:11">
      <c r="B60"/>
      <c r="C60"/>
      <c r="D60"/>
      <c r="E60"/>
      <c r="F60"/>
      <c r="G60"/>
      <c r="H60"/>
      <c r="I60"/>
      <c r="J60"/>
      <c r="K60"/>
    </row>
    <row r="61" s="130" customFormat="1" ht="16.8" spans="2:11">
      <c r="B61"/>
      <c r="C61"/>
      <c r="D61"/>
      <c r="E61"/>
      <c r="F61"/>
      <c r="G61"/>
      <c r="H61"/>
      <c r="I61"/>
      <c r="J61"/>
      <c r="K61"/>
    </row>
    <row r="62" s="133" customFormat="1" ht="16.8" spans="2:11">
      <c r="B62"/>
      <c r="C62"/>
      <c r="D62"/>
      <c r="E62"/>
      <c r="F62"/>
      <c r="G62"/>
      <c r="H62"/>
      <c r="I62"/>
      <c r="J62"/>
      <c r="K62"/>
    </row>
    <row r="63" s="133" customFormat="1" ht="16.8" spans="2:11">
      <c r="B63"/>
      <c r="C63"/>
      <c r="D63"/>
      <c r="E63"/>
      <c r="F63"/>
      <c r="G63"/>
      <c r="H63"/>
      <c r="I63"/>
      <c r="J63"/>
      <c r="K63"/>
    </row>
    <row r="64" s="134" customFormat="1" ht="16.8" spans="2:11">
      <c r="B64"/>
      <c r="C64"/>
      <c r="D64"/>
      <c r="E64"/>
      <c r="F64"/>
      <c r="G64"/>
      <c r="H64"/>
      <c r="I64"/>
      <c r="J64"/>
      <c r="K64"/>
    </row>
    <row r="65" s="133" customFormat="1" ht="16.8" spans="2:11">
      <c r="B65"/>
      <c r="C65"/>
      <c r="D65"/>
      <c r="E65"/>
      <c r="F65"/>
      <c r="G65"/>
      <c r="H65"/>
      <c r="I65"/>
      <c r="J65"/>
      <c r="K65"/>
    </row>
    <row r="66" s="133" customFormat="1" ht="16.8" spans="2:11">
      <c r="B66"/>
      <c r="C66"/>
      <c r="D66"/>
      <c r="E66"/>
      <c r="F66"/>
      <c r="G66"/>
      <c r="H66"/>
      <c r="I66"/>
      <c r="J66"/>
      <c r="K66"/>
    </row>
    <row r="67" s="133" customFormat="1" ht="16.8" spans="2:11">
      <c r="B67"/>
      <c r="C67"/>
      <c r="D67"/>
      <c r="E67"/>
      <c r="F67"/>
      <c r="G67"/>
      <c r="H67"/>
      <c r="I67"/>
      <c r="J67"/>
      <c r="K67"/>
    </row>
    <row r="68" s="133" customFormat="1" ht="16.8" spans="2:11">
      <c r="B68"/>
      <c r="C68"/>
      <c r="D68"/>
      <c r="E68"/>
      <c r="F68"/>
      <c r="G68"/>
      <c r="H68"/>
      <c r="I68"/>
      <c r="J68"/>
      <c r="K68"/>
    </row>
    <row r="69" s="133" customFormat="1" ht="16.8" spans="2:11">
      <c r="B69"/>
      <c r="C69"/>
      <c r="D69"/>
      <c r="E69"/>
      <c r="F69"/>
      <c r="G69"/>
      <c r="H69"/>
      <c r="I69"/>
      <c r="J69"/>
      <c r="K69"/>
    </row>
    <row r="70" s="133" customFormat="1" ht="16.8" spans="2:11">
      <c r="B70"/>
      <c r="C70"/>
      <c r="D70"/>
      <c r="E70"/>
      <c r="F70"/>
      <c r="G70"/>
      <c r="H70"/>
      <c r="I70"/>
      <c r="J70"/>
      <c r="K70"/>
    </row>
    <row r="71" s="133" customFormat="1" ht="16.8" spans="2:11">
      <c r="B71"/>
      <c r="C71"/>
      <c r="D71"/>
      <c r="E71"/>
      <c r="F71"/>
      <c r="G71"/>
      <c r="H71"/>
      <c r="I71"/>
      <c r="J71"/>
      <c r="K71"/>
    </row>
    <row r="72" s="133" customFormat="1" ht="16.8" spans="2:11">
      <c r="B72"/>
      <c r="C72"/>
      <c r="D72"/>
      <c r="E72"/>
      <c r="F72"/>
      <c r="G72"/>
      <c r="H72"/>
      <c r="I72"/>
      <c r="J72"/>
      <c r="K72"/>
    </row>
    <row r="73" s="122" customFormat="1" ht="16.8" spans="2:11">
      <c r="B73"/>
      <c r="C73"/>
      <c r="D73"/>
      <c r="E73"/>
      <c r="F73"/>
      <c r="G73"/>
      <c r="H73"/>
      <c r="I73"/>
      <c r="J73"/>
      <c r="K73"/>
    </row>
    <row r="74" s="122" customFormat="1" ht="16.8" spans="2:11">
      <c r="B74"/>
      <c r="C74"/>
      <c r="D74"/>
      <c r="E74"/>
      <c r="F74"/>
      <c r="G74"/>
      <c r="H74"/>
      <c r="I74"/>
      <c r="J74"/>
      <c r="K74"/>
    </row>
  </sheetData>
  <mergeCells count="15">
    <mergeCell ref="B1:I1"/>
    <mergeCell ref="D3:E3"/>
    <mergeCell ref="G3:H3"/>
    <mergeCell ref="B5:I5"/>
    <mergeCell ref="B6:C6"/>
    <mergeCell ref="D6:F6"/>
    <mergeCell ref="G6:I6"/>
    <mergeCell ref="B12:I12"/>
    <mergeCell ref="B13:C13"/>
    <mergeCell ref="D13:F13"/>
    <mergeCell ref="G13:I13"/>
    <mergeCell ref="B7:C8"/>
    <mergeCell ref="B9:C10"/>
    <mergeCell ref="B14:C17"/>
    <mergeCell ref="B18:C19"/>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4"/>
  <sheetViews>
    <sheetView tabSelected="1" topLeftCell="A2" workbookViewId="0">
      <selection activeCell="O11" sqref="O11"/>
    </sheetView>
  </sheetViews>
  <sheetFormatPr defaultColWidth="9" defaultRowHeight="16.8"/>
  <cols>
    <col min="2" max="2" width="8.67307692307692" customWidth="1"/>
    <col min="3" max="3" width="12.3461538461538" customWidth="1"/>
    <col min="4" max="4" width="16.2211538461538" customWidth="1"/>
    <col min="7" max="7" width="8.67307692307692" customWidth="1"/>
    <col min="8" max="9" width="12.3461538461538" customWidth="1"/>
    <col min="10" max="10" width="8.67307692307692" customWidth="1"/>
    <col min="11" max="11" width="50.625" customWidth="1"/>
  </cols>
  <sheetData>
    <row r="1" ht="28.5" customHeight="1" spans="1:11">
      <c r="A1" s="85"/>
      <c r="B1" s="86" t="s">
        <v>83</v>
      </c>
      <c r="C1" s="87"/>
      <c r="D1" s="87"/>
      <c r="E1" s="87"/>
      <c r="F1" s="87"/>
      <c r="G1" s="87"/>
      <c r="H1" s="87"/>
      <c r="I1" s="87"/>
      <c r="J1" s="87"/>
      <c r="K1" s="112"/>
    </row>
    <row r="2" ht="39" customHeight="1" spans="1:11">
      <c r="A2" s="88"/>
      <c r="B2" s="89" t="s">
        <v>84</v>
      </c>
      <c r="C2" s="90"/>
      <c r="D2" s="90"/>
      <c r="E2" s="90"/>
      <c r="F2" s="90"/>
      <c r="G2" s="90"/>
      <c r="H2" s="90"/>
      <c r="I2" s="90"/>
      <c r="J2" s="90"/>
      <c r="K2" s="113"/>
    </row>
    <row r="3" ht="22.5" customHeight="1" spans="1:11">
      <c r="A3" s="88"/>
      <c r="B3" s="91" t="s">
        <v>85</v>
      </c>
      <c r="C3" s="92"/>
      <c r="D3" s="92"/>
      <c r="E3" s="92"/>
      <c r="F3" s="92"/>
      <c r="G3" s="92"/>
      <c r="H3" s="92"/>
      <c r="I3" s="92"/>
      <c r="J3" s="92"/>
      <c r="K3" s="114"/>
    </row>
    <row r="4" ht="39" customHeight="1" spans="1:11">
      <c r="A4" s="88"/>
      <c r="B4" s="93" t="s">
        <v>86</v>
      </c>
      <c r="C4" s="94" t="s">
        <v>87</v>
      </c>
      <c r="D4" s="95" t="s">
        <v>88</v>
      </c>
      <c r="E4" s="95"/>
      <c r="F4" s="95"/>
      <c r="G4" s="109" t="s">
        <v>89</v>
      </c>
      <c r="H4" s="95" t="s">
        <v>90</v>
      </c>
      <c r="I4" s="95" t="s">
        <v>91</v>
      </c>
      <c r="J4" s="95" t="s">
        <v>92</v>
      </c>
      <c r="K4" s="115" t="s">
        <v>93</v>
      </c>
    </row>
    <row r="5" ht="39" customHeight="1" spans="1:11">
      <c r="A5" s="88"/>
      <c r="B5" s="96">
        <v>1</v>
      </c>
      <c r="C5" s="97" t="s">
        <v>58</v>
      </c>
      <c r="D5" s="97" t="s">
        <v>59</v>
      </c>
      <c r="E5" s="97"/>
      <c r="F5" s="97"/>
      <c r="G5" s="110">
        <v>2</v>
      </c>
      <c r="H5" s="110" t="s">
        <v>94</v>
      </c>
      <c r="I5" s="110" t="str">
        <f>IF(OR(J5&gt;=75,J5="-"),"是✅","否❌")</f>
        <v>否❌</v>
      </c>
      <c r="J5" s="110"/>
      <c r="K5" s="116"/>
    </row>
    <row r="6" ht="39" customHeight="1" spans="1:11">
      <c r="A6" s="88"/>
      <c r="B6" s="98">
        <v>2</v>
      </c>
      <c r="C6" s="99" t="s">
        <v>56</v>
      </c>
      <c r="D6" s="99" t="s">
        <v>57</v>
      </c>
      <c r="E6" s="99"/>
      <c r="F6" s="99"/>
      <c r="G6" s="111">
        <v>4</v>
      </c>
      <c r="H6" s="111" t="s">
        <v>94</v>
      </c>
      <c r="I6" s="111" t="str">
        <f t="shared" ref="I6:I21" si="0">IF(OR(J6&gt;=75,J6="-"),"是✅","否❌")</f>
        <v>否❌</v>
      </c>
      <c r="J6" s="111"/>
      <c r="K6" s="117"/>
    </row>
    <row r="7" ht="22.5" customHeight="1" spans="1:11">
      <c r="A7" s="88"/>
      <c r="B7" s="96">
        <v>3</v>
      </c>
      <c r="C7" s="97" t="s">
        <v>95</v>
      </c>
      <c r="D7" s="97" t="s">
        <v>96</v>
      </c>
      <c r="E7" s="97"/>
      <c r="F7" s="97"/>
      <c r="G7" s="110">
        <v>14</v>
      </c>
      <c r="H7" s="110" t="s">
        <v>94</v>
      </c>
      <c r="I7" s="110" t="str">
        <f t="shared" si="0"/>
        <v>否❌</v>
      </c>
      <c r="J7" s="97"/>
      <c r="K7" s="118"/>
    </row>
    <row r="8" ht="39" customHeight="1" spans="1:11">
      <c r="A8" s="88"/>
      <c r="B8" s="98">
        <v>4</v>
      </c>
      <c r="C8" s="99" t="s">
        <v>72</v>
      </c>
      <c r="D8" s="99" t="s">
        <v>73</v>
      </c>
      <c r="E8" s="99"/>
      <c r="F8" s="99"/>
      <c r="G8" s="111">
        <v>4</v>
      </c>
      <c r="H8" s="111" t="s">
        <v>94</v>
      </c>
      <c r="I8" s="111" t="str">
        <f t="shared" si="0"/>
        <v>否❌</v>
      </c>
      <c r="J8" s="111"/>
      <c r="K8" s="117"/>
    </row>
    <row r="9" ht="39" customHeight="1" spans="1:11">
      <c r="A9" s="88"/>
      <c r="B9" s="96">
        <v>5</v>
      </c>
      <c r="C9" s="97" t="s">
        <v>97</v>
      </c>
      <c r="D9" s="97" t="s">
        <v>98</v>
      </c>
      <c r="E9" s="97"/>
      <c r="F9" s="97"/>
      <c r="G9" s="110">
        <v>2</v>
      </c>
      <c r="H9" s="110" t="s">
        <v>94</v>
      </c>
      <c r="I9" s="110" t="str">
        <f t="shared" si="0"/>
        <v>是✅</v>
      </c>
      <c r="J9" s="110">
        <v>82</v>
      </c>
      <c r="K9" s="116"/>
    </row>
    <row r="10" ht="22.5" customHeight="1" spans="1:11">
      <c r="A10" s="88"/>
      <c r="B10" s="98">
        <v>6</v>
      </c>
      <c r="C10" s="99" t="s">
        <v>54</v>
      </c>
      <c r="D10" s="99" t="s">
        <v>55</v>
      </c>
      <c r="E10" s="99"/>
      <c r="F10" s="99"/>
      <c r="G10" s="111">
        <v>5</v>
      </c>
      <c r="H10" s="111" t="s">
        <v>94</v>
      </c>
      <c r="I10" s="111" t="str">
        <f t="shared" si="0"/>
        <v>否❌</v>
      </c>
      <c r="J10" s="111"/>
      <c r="K10" s="117"/>
    </row>
    <row r="11" ht="39" customHeight="1" spans="1:11">
      <c r="A11" s="88"/>
      <c r="B11" s="96">
        <v>7</v>
      </c>
      <c r="C11" s="97" t="s">
        <v>99</v>
      </c>
      <c r="D11" s="97" t="s">
        <v>100</v>
      </c>
      <c r="E11" s="97"/>
      <c r="F11" s="97"/>
      <c r="G11" s="110">
        <v>6</v>
      </c>
      <c r="H11" s="110" t="s">
        <v>94</v>
      </c>
      <c r="I11" s="110" t="str">
        <f t="shared" si="0"/>
        <v>是✅</v>
      </c>
      <c r="J11" s="110">
        <v>89</v>
      </c>
      <c r="K11" s="116"/>
    </row>
    <row r="12" ht="39" customHeight="1" spans="1:11">
      <c r="A12" s="88"/>
      <c r="B12" s="98">
        <v>8</v>
      </c>
      <c r="C12" s="99" t="s">
        <v>66</v>
      </c>
      <c r="D12" s="99" t="s">
        <v>67</v>
      </c>
      <c r="E12" s="99"/>
      <c r="F12" s="99"/>
      <c r="G12" s="111">
        <v>5</v>
      </c>
      <c r="H12" s="111" t="s">
        <v>94</v>
      </c>
      <c r="I12" s="111" t="str">
        <f t="shared" si="0"/>
        <v>否❌</v>
      </c>
      <c r="J12" s="111"/>
      <c r="K12" s="117"/>
    </row>
    <row r="13" ht="22.5" customHeight="1" spans="1:11">
      <c r="A13" s="88"/>
      <c r="B13" s="96">
        <v>9</v>
      </c>
      <c r="C13" s="97" t="s">
        <v>74</v>
      </c>
      <c r="D13" s="97" t="s">
        <v>75</v>
      </c>
      <c r="E13" s="97"/>
      <c r="F13" s="97"/>
      <c r="G13" s="110">
        <v>4</v>
      </c>
      <c r="H13" s="110" t="s">
        <v>94</v>
      </c>
      <c r="I13" s="110" t="str">
        <f t="shared" si="0"/>
        <v>否❌</v>
      </c>
      <c r="J13" s="110"/>
      <c r="K13" s="116"/>
    </row>
    <row r="14" ht="22.5" customHeight="1" spans="1:11">
      <c r="A14" s="88"/>
      <c r="B14" s="98">
        <v>10</v>
      </c>
      <c r="C14" s="99" t="s">
        <v>101</v>
      </c>
      <c r="D14" s="99" t="s">
        <v>102</v>
      </c>
      <c r="E14" s="99"/>
      <c r="F14" s="99"/>
      <c r="G14" s="111">
        <v>0</v>
      </c>
      <c r="H14" s="111" t="s">
        <v>94</v>
      </c>
      <c r="I14" s="111" t="str">
        <f t="shared" si="0"/>
        <v>是✅</v>
      </c>
      <c r="J14" s="111">
        <v>79</v>
      </c>
      <c r="K14" s="117"/>
    </row>
    <row r="15" ht="39" customHeight="1" spans="1:11">
      <c r="A15" s="88"/>
      <c r="B15" s="96">
        <v>11</v>
      </c>
      <c r="C15" s="97" t="s">
        <v>70</v>
      </c>
      <c r="D15" s="97" t="s">
        <v>71</v>
      </c>
      <c r="E15" s="97"/>
      <c r="F15" s="97"/>
      <c r="G15" s="110">
        <v>6</v>
      </c>
      <c r="H15" s="110" t="s">
        <v>103</v>
      </c>
      <c r="I15" s="110" t="str">
        <f t="shared" si="0"/>
        <v>否❌</v>
      </c>
      <c r="J15" s="110"/>
      <c r="K15" s="116" t="s">
        <v>104</v>
      </c>
    </row>
    <row r="16" ht="22.5" customHeight="1" spans="1:11">
      <c r="A16" s="88"/>
      <c r="B16" s="98">
        <v>12</v>
      </c>
      <c r="C16" s="99" t="s">
        <v>81</v>
      </c>
      <c r="D16" s="99" t="s">
        <v>82</v>
      </c>
      <c r="E16" s="99"/>
      <c r="F16" s="99"/>
      <c r="G16" s="111">
        <v>4</v>
      </c>
      <c r="H16" s="111" t="s">
        <v>103</v>
      </c>
      <c r="I16" s="111" t="str">
        <f t="shared" si="0"/>
        <v>否❌</v>
      </c>
      <c r="J16" s="111"/>
      <c r="K16" s="117"/>
    </row>
    <row r="17" ht="22.5" customHeight="1" spans="1:11">
      <c r="A17" s="88"/>
      <c r="B17" s="96">
        <v>13</v>
      </c>
      <c r="C17" s="97" t="s">
        <v>105</v>
      </c>
      <c r="D17" s="97" t="s">
        <v>106</v>
      </c>
      <c r="E17" s="97"/>
      <c r="F17" s="97"/>
      <c r="G17" s="110">
        <v>2</v>
      </c>
      <c r="H17" s="110" t="s">
        <v>103</v>
      </c>
      <c r="I17" s="110" t="str">
        <f t="shared" si="0"/>
        <v>是✅</v>
      </c>
      <c r="J17" s="110" t="s">
        <v>107</v>
      </c>
      <c r="K17" s="116"/>
    </row>
    <row r="18" ht="22.5" customHeight="1" spans="1:11">
      <c r="A18" s="88"/>
      <c r="B18" s="98">
        <v>14</v>
      </c>
      <c r="C18" s="99" t="s">
        <v>76</v>
      </c>
      <c r="D18" s="99" t="s">
        <v>77</v>
      </c>
      <c r="E18" s="99"/>
      <c r="F18" s="99"/>
      <c r="G18" s="111">
        <v>4</v>
      </c>
      <c r="H18" s="111" t="s">
        <v>103</v>
      </c>
      <c r="I18" s="111" t="str">
        <f t="shared" si="0"/>
        <v>否❌</v>
      </c>
      <c r="J18" s="111"/>
      <c r="K18" s="117"/>
    </row>
    <row r="19" ht="22.5" customHeight="1" spans="1:11">
      <c r="A19" s="88"/>
      <c r="B19" s="96">
        <v>15</v>
      </c>
      <c r="C19" s="97" t="s">
        <v>64</v>
      </c>
      <c r="D19" s="97" t="s">
        <v>65</v>
      </c>
      <c r="E19" s="97"/>
      <c r="F19" s="97"/>
      <c r="G19" s="110">
        <v>4</v>
      </c>
      <c r="H19" s="110" t="s">
        <v>103</v>
      </c>
      <c r="I19" s="110" t="str">
        <f t="shared" si="0"/>
        <v>否❌</v>
      </c>
      <c r="J19" s="110"/>
      <c r="K19" s="116"/>
    </row>
    <row r="20" ht="22.5" customHeight="1" spans="1:11">
      <c r="A20" s="88"/>
      <c r="B20" s="98">
        <v>16</v>
      </c>
      <c r="C20" s="99" t="s">
        <v>79</v>
      </c>
      <c r="D20" s="99" t="s">
        <v>80</v>
      </c>
      <c r="E20" s="99"/>
      <c r="F20" s="99"/>
      <c r="G20" s="111">
        <v>4</v>
      </c>
      <c r="H20" s="111" t="s">
        <v>103</v>
      </c>
      <c r="I20" s="111" t="str">
        <f t="shared" si="0"/>
        <v>否❌</v>
      </c>
      <c r="J20" s="111"/>
      <c r="K20" s="117"/>
    </row>
    <row r="21" ht="22.5" customHeight="1" spans="1:11">
      <c r="A21" s="88"/>
      <c r="B21" s="96">
        <v>17</v>
      </c>
      <c r="C21" s="97" t="s">
        <v>61</v>
      </c>
      <c r="D21" s="97" t="s">
        <v>62</v>
      </c>
      <c r="E21" s="97"/>
      <c r="F21" s="97"/>
      <c r="G21" s="110">
        <v>5</v>
      </c>
      <c r="H21" s="110" t="s">
        <v>103</v>
      </c>
      <c r="I21" s="110" t="str">
        <f t="shared" si="0"/>
        <v>否❌</v>
      </c>
      <c r="J21" s="110"/>
      <c r="K21" s="116"/>
    </row>
    <row r="22" ht="22.5" customHeight="1" spans="1:11">
      <c r="A22" s="100"/>
      <c r="B22" s="101" t="s">
        <v>108</v>
      </c>
      <c r="C22" s="102"/>
      <c r="D22" s="102"/>
      <c r="E22" s="102"/>
      <c r="F22" s="102"/>
      <c r="G22" s="102"/>
      <c r="H22" s="102"/>
      <c r="I22" s="102"/>
      <c r="J22" s="102"/>
      <c r="K22" s="119"/>
    </row>
    <row r="23" ht="22.5" customHeight="1" spans="1:11">
      <c r="A23" s="103"/>
      <c r="B23" s="104"/>
      <c r="C23" s="105"/>
      <c r="D23" s="105"/>
      <c r="E23" s="105"/>
      <c r="F23" s="105"/>
      <c r="G23" s="105"/>
      <c r="H23" s="105"/>
      <c r="I23" s="105"/>
      <c r="J23" s="105"/>
      <c r="K23" s="120"/>
    </row>
    <row r="24" ht="22.5" customHeight="1" spans="1:11">
      <c r="A24" s="106"/>
      <c r="B24" s="107"/>
      <c r="C24" s="108"/>
      <c r="D24" s="108"/>
      <c r="E24" s="108"/>
      <c r="F24" s="108"/>
      <c r="G24" s="108"/>
      <c r="H24" s="108"/>
      <c r="I24" s="108"/>
      <c r="J24" s="108"/>
      <c r="K24" s="121"/>
    </row>
  </sheetData>
  <mergeCells count="23">
    <mergeCell ref="B1:K1"/>
    <mergeCell ref="B2:K2"/>
    <mergeCell ref="B3:K3"/>
    <mergeCell ref="D4:F4"/>
    <mergeCell ref="D5:F5"/>
    <mergeCell ref="D6:F6"/>
    <mergeCell ref="D7:F7"/>
    <mergeCell ref="D8:F8"/>
    <mergeCell ref="D9:F9"/>
    <mergeCell ref="D10:F10"/>
    <mergeCell ref="D11:F11"/>
    <mergeCell ref="D12:F12"/>
    <mergeCell ref="D13:F13"/>
    <mergeCell ref="D14:F14"/>
    <mergeCell ref="D15:F15"/>
    <mergeCell ref="D16:F16"/>
    <mergeCell ref="D17:F17"/>
    <mergeCell ref="D18:F18"/>
    <mergeCell ref="D19:F19"/>
    <mergeCell ref="D20:F20"/>
    <mergeCell ref="D21:F21"/>
    <mergeCell ref="K15:K21"/>
    <mergeCell ref="B22:K24"/>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27"/>
  <sheetViews>
    <sheetView workbookViewId="0">
      <selection activeCell="F8" sqref="F8"/>
    </sheetView>
  </sheetViews>
  <sheetFormatPr defaultColWidth="9" defaultRowHeight="16.8"/>
  <cols>
    <col min="1" max="1" width="12.3461538461538" customWidth="1"/>
    <col min="2" max="2" width="25.3461538461538" customWidth="1"/>
    <col min="3" max="3" width="12.3461538461538" customWidth="1"/>
    <col min="4" max="4" width="40.625" customWidth="1"/>
    <col min="5" max="5" width="8.67307692307692" customWidth="1"/>
    <col min="6" max="8" width="12.3461538461538" customWidth="1"/>
    <col min="9" max="9" width="16.0096153846154" customWidth="1"/>
    <col min="10" max="10" width="17.5" customWidth="1"/>
    <col min="11" max="12" width="21.6730769230769" customWidth="1"/>
    <col min="13" max="13" width="12.3461538461538" customWidth="1"/>
    <col min="14" max="14" width="14.1730769230769" customWidth="1"/>
  </cols>
  <sheetData>
    <row r="1" s="63" customFormat="1" ht="28.5" customHeight="1" spans="1:32">
      <c r="A1" s="65" t="s">
        <v>109</v>
      </c>
      <c r="B1" s="65"/>
      <c r="C1" s="65"/>
      <c r="D1" s="65"/>
      <c r="E1" s="65"/>
      <c r="F1" s="65"/>
      <c r="G1" s="65"/>
      <c r="H1" s="65"/>
      <c r="I1" s="65"/>
      <c r="J1" s="65"/>
      <c r="K1" s="65"/>
      <c r="L1" s="65"/>
      <c r="M1" s="65"/>
      <c r="N1" s="65"/>
      <c r="O1" s="78"/>
      <c r="P1" s="78"/>
      <c r="Q1" s="78"/>
      <c r="R1" s="78"/>
      <c r="S1" s="78"/>
      <c r="T1" s="78"/>
      <c r="U1" s="78"/>
      <c r="V1" s="78"/>
      <c r="W1" s="78"/>
      <c r="X1" s="78"/>
      <c r="Y1" s="78"/>
      <c r="Z1" s="78"/>
      <c r="AA1" s="78"/>
      <c r="AB1" s="78"/>
      <c r="AC1" s="78"/>
      <c r="AD1" s="78"/>
      <c r="AE1" s="78"/>
      <c r="AF1" s="78"/>
    </row>
    <row r="2" s="63" customFormat="1" ht="22.5" customHeight="1" spans="1:32">
      <c r="A2" s="66"/>
      <c r="B2" s="66"/>
      <c r="C2" s="66"/>
      <c r="D2" s="66"/>
      <c r="E2" s="66"/>
      <c r="F2" s="66"/>
      <c r="G2" s="66"/>
      <c r="H2" s="76"/>
      <c r="I2" s="76"/>
      <c r="J2" s="76"/>
      <c r="K2" s="76"/>
      <c r="L2" s="76"/>
      <c r="M2" s="76"/>
      <c r="N2" s="76"/>
      <c r="O2" s="78"/>
      <c r="P2" s="78"/>
      <c r="Q2" s="78"/>
      <c r="R2" s="78"/>
      <c r="S2" s="78"/>
      <c r="T2" s="78"/>
      <c r="U2" s="78"/>
      <c r="V2" s="78"/>
      <c r="W2" s="78"/>
      <c r="X2" s="78"/>
      <c r="Y2" s="78"/>
      <c r="Z2" s="78"/>
      <c r="AA2" s="78"/>
      <c r="AB2" s="78"/>
      <c r="AC2" s="78"/>
      <c r="AD2" s="78"/>
      <c r="AE2" s="78"/>
      <c r="AF2" s="78"/>
    </row>
    <row r="3" s="64" customFormat="1" ht="22.5" customHeight="1" spans="1:32">
      <c r="A3" s="67" t="s">
        <v>87</v>
      </c>
      <c r="B3" s="68" t="s">
        <v>88</v>
      </c>
      <c r="C3" s="69" t="s">
        <v>110</v>
      </c>
      <c r="D3" s="69" t="s">
        <v>111</v>
      </c>
      <c r="E3" s="69" t="s">
        <v>89</v>
      </c>
      <c r="F3" s="69" t="s">
        <v>90</v>
      </c>
      <c r="G3" s="69" t="s">
        <v>112</v>
      </c>
      <c r="H3" s="69" t="s">
        <v>113</v>
      </c>
      <c r="I3" s="69" t="s">
        <v>114</v>
      </c>
      <c r="J3" s="69" t="s">
        <v>115</v>
      </c>
      <c r="K3" s="69" t="s">
        <v>116</v>
      </c>
      <c r="L3" s="69" t="s">
        <v>117</v>
      </c>
      <c r="M3" s="69" t="s">
        <v>118</v>
      </c>
      <c r="N3" s="79" t="s">
        <v>119</v>
      </c>
      <c r="O3" s="80"/>
      <c r="P3" s="80"/>
      <c r="Q3" s="80"/>
      <c r="R3" s="80"/>
      <c r="S3" s="80"/>
      <c r="T3" s="80"/>
      <c r="U3" s="80"/>
      <c r="V3" s="80"/>
      <c r="W3" s="80"/>
      <c r="X3" s="80"/>
      <c r="Y3" s="80"/>
      <c r="Z3" s="80"/>
      <c r="AA3" s="80"/>
      <c r="AB3" s="80"/>
      <c r="AC3" s="80"/>
      <c r="AD3" s="80"/>
      <c r="AE3" s="80"/>
      <c r="AF3" s="80"/>
    </row>
    <row r="4" ht="100" customHeight="1" spans="1:14">
      <c r="A4" s="70" t="s">
        <v>58</v>
      </c>
      <c r="B4" s="71" t="s">
        <v>59</v>
      </c>
      <c r="C4" s="72"/>
      <c r="D4" s="72"/>
      <c r="E4" s="72">
        <v>2</v>
      </c>
      <c r="F4" s="72" t="s">
        <v>94</v>
      </c>
      <c r="G4" s="72"/>
      <c r="H4" s="72"/>
      <c r="I4" s="72"/>
      <c r="J4" s="72"/>
      <c r="K4" s="72"/>
      <c r="L4" s="72"/>
      <c r="M4" s="72"/>
      <c r="N4" s="81"/>
    </row>
    <row r="5" ht="100" customHeight="1" spans="1:14">
      <c r="A5" s="70" t="s">
        <v>56</v>
      </c>
      <c r="B5" s="73" t="s">
        <v>57</v>
      </c>
      <c r="C5" s="74"/>
      <c r="D5" s="74"/>
      <c r="E5" s="74">
        <v>4</v>
      </c>
      <c r="F5" s="74" t="s">
        <v>94</v>
      </c>
      <c r="G5" s="74"/>
      <c r="H5" s="74"/>
      <c r="I5" s="74"/>
      <c r="J5" s="74"/>
      <c r="K5" s="74"/>
      <c r="L5" s="74"/>
      <c r="M5" s="74"/>
      <c r="N5" s="82"/>
    </row>
    <row r="6" ht="100" customHeight="1" spans="1:14">
      <c r="A6" s="70" t="s">
        <v>95</v>
      </c>
      <c r="B6" s="71" t="s">
        <v>96</v>
      </c>
      <c r="C6" s="72"/>
      <c r="D6" s="72"/>
      <c r="E6" s="72">
        <v>14</v>
      </c>
      <c r="F6" s="72" t="s">
        <v>94</v>
      </c>
      <c r="G6" s="72"/>
      <c r="H6" s="72"/>
      <c r="I6" s="72"/>
      <c r="J6" s="72"/>
      <c r="K6" s="72"/>
      <c r="L6" s="72"/>
      <c r="M6" s="72"/>
      <c r="N6" s="81"/>
    </row>
    <row r="7" ht="111" customHeight="1" spans="1:14">
      <c r="A7" s="70" t="s">
        <v>72</v>
      </c>
      <c r="B7" s="73" t="s">
        <v>73</v>
      </c>
      <c r="C7" s="74"/>
      <c r="D7" s="74"/>
      <c r="E7" s="74">
        <v>4</v>
      </c>
      <c r="F7" s="74" t="s">
        <v>94</v>
      </c>
      <c r="G7" s="74"/>
      <c r="H7" s="74"/>
      <c r="I7" s="74"/>
      <c r="J7" s="74"/>
      <c r="K7" s="74"/>
      <c r="L7" s="74"/>
      <c r="M7" s="74"/>
      <c r="N7" s="82"/>
    </row>
    <row r="8" ht="100" customHeight="1" spans="1:14">
      <c r="A8" s="70" t="s">
        <v>97</v>
      </c>
      <c r="B8" s="71" t="s">
        <v>98</v>
      </c>
      <c r="C8" s="72"/>
      <c r="D8" s="72"/>
      <c r="E8" s="72">
        <v>2</v>
      </c>
      <c r="F8" s="72" t="s">
        <v>94</v>
      </c>
      <c r="G8" s="72"/>
      <c r="H8" s="72"/>
      <c r="I8" s="72"/>
      <c r="J8" s="72"/>
      <c r="K8" s="72"/>
      <c r="L8" s="72"/>
      <c r="M8" s="72"/>
      <c r="N8" s="81"/>
    </row>
    <row r="9" ht="130" customHeight="1" spans="1:14">
      <c r="A9" s="70" t="s">
        <v>54</v>
      </c>
      <c r="B9" s="73" t="s">
        <v>55</v>
      </c>
      <c r="C9" s="74" t="s">
        <v>120</v>
      </c>
      <c r="D9" s="74"/>
      <c r="E9" s="74">
        <v>5</v>
      </c>
      <c r="F9" s="74" t="s">
        <v>94</v>
      </c>
      <c r="G9" s="74"/>
      <c r="H9" s="74"/>
      <c r="I9" s="74"/>
      <c r="J9" s="74"/>
      <c r="K9" s="74"/>
      <c r="L9" s="74"/>
      <c r="M9" s="74"/>
      <c r="N9" s="82"/>
    </row>
    <row r="10" ht="100" customHeight="1" spans="1:14">
      <c r="A10" s="70" t="s">
        <v>99</v>
      </c>
      <c r="B10" s="71" t="s">
        <v>100</v>
      </c>
      <c r="C10" s="72"/>
      <c r="D10" s="72"/>
      <c r="E10" s="72">
        <v>6</v>
      </c>
      <c r="F10" s="72" t="s">
        <v>94</v>
      </c>
      <c r="G10" s="72"/>
      <c r="H10" s="72"/>
      <c r="I10" s="72"/>
      <c r="J10" s="72"/>
      <c r="K10" s="72"/>
      <c r="L10" s="72"/>
      <c r="M10" s="72"/>
      <c r="N10" s="81"/>
    </row>
    <row r="11" ht="100" customHeight="1" spans="1:14">
      <c r="A11" s="70" t="s">
        <v>66</v>
      </c>
      <c r="B11" s="73" t="s">
        <v>67</v>
      </c>
      <c r="C11" s="74"/>
      <c r="D11" s="74"/>
      <c r="E11" s="74">
        <v>5</v>
      </c>
      <c r="F11" s="74" t="s">
        <v>94</v>
      </c>
      <c r="G11" s="74"/>
      <c r="H11" s="74"/>
      <c r="I11" s="74"/>
      <c r="J11" s="74"/>
      <c r="K11" s="74"/>
      <c r="L11" s="74"/>
      <c r="M11" s="74"/>
      <c r="N11" s="82"/>
    </row>
    <row r="12" ht="100" customHeight="1" spans="1:14">
      <c r="A12" s="70" t="s">
        <v>74</v>
      </c>
      <c r="B12" s="71" t="s">
        <v>75</v>
      </c>
      <c r="C12" s="72"/>
      <c r="D12" s="72"/>
      <c r="E12" s="72">
        <v>4</v>
      </c>
      <c r="F12" s="72" t="s">
        <v>94</v>
      </c>
      <c r="G12" s="72"/>
      <c r="H12" s="72"/>
      <c r="I12" s="72"/>
      <c r="J12" s="72"/>
      <c r="K12" s="72"/>
      <c r="L12" s="72"/>
      <c r="M12" s="72"/>
      <c r="N12" s="81"/>
    </row>
    <row r="13" ht="100" customHeight="1" spans="1:14">
      <c r="A13" s="70" t="s">
        <v>101</v>
      </c>
      <c r="B13" s="73" t="s">
        <v>102</v>
      </c>
      <c r="C13" s="74"/>
      <c r="D13" s="74"/>
      <c r="E13" s="74">
        <v>0</v>
      </c>
      <c r="F13" s="74" t="s">
        <v>94</v>
      </c>
      <c r="G13" s="74"/>
      <c r="H13" s="74"/>
      <c r="I13" s="74"/>
      <c r="J13" s="74"/>
      <c r="K13" s="74"/>
      <c r="L13" s="74"/>
      <c r="M13" s="74"/>
      <c r="N13" s="82"/>
    </row>
    <row r="14" ht="100" customHeight="1" spans="1:14">
      <c r="A14" s="70" t="s">
        <v>70</v>
      </c>
      <c r="B14" s="71" t="s">
        <v>71</v>
      </c>
      <c r="C14" s="72"/>
      <c r="D14" s="72"/>
      <c r="E14" s="72">
        <v>6</v>
      </c>
      <c r="F14" s="72" t="s">
        <v>103</v>
      </c>
      <c r="G14" s="72"/>
      <c r="H14" s="72"/>
      <c r="I14" s="72"/>
      <c r="J14" s="72"/>
      <c r="K14" s="72"/>
      <c r="L14" s="72"/>
      <c r="M14" s="72"/>
      <c r="N14" s="81"/>
    </row>
    <row r="15" ht="212" customHeight="1" spans="1:14">
      <c r="A15" s="70" t="s">
        <v>81</v>
      </c>
      <c r="B15" s="73" t="s">
        <v>82</v>
      </c>
      <c r="C15" s="74"/>
      <c r="D15" s="74"/>
      <c r="E15" s="74">
        <v>4</v>
      </c>
      <c r="F15" s="74" t="s">
        <v>103</v>
      </c>
      <c r="G15" s="74"/>
      <c r="H15" s="74"/>
      <c r="I15" s="74"/>
      <c r="J15" s="74"/>
      <c r="K15" s="74"/>
      <c r="L15" s="74"/>
      <c r="M15" s="74"/>
      <c r="N15" s="82"/>
    </row>
    <row r="16" ht="100" customHeight="1" spans="1:14">
      <c r="A16" s="70" t="s">
        <v>105</v>
      </c>
      <c r="B16" s="71" t="s">
        <v>106</v>
      </c>
      <c r="C16" s="72"/>
      <c r="D16" s="72"/>
      <c r="E16" s="72">
        <v>2</v>
      </c>
      <c r="F16" s="72" t="s">
        <v>103</v>
      </c>
      <c r="G16" s="72"/>
      <c r="H16" s="72"/>
      <c r="I16" s="72"/>
      <c r="J16" s="72"/>
      <c r="K16" s="72"/>
      <c r="L16" s="72"/>
      <c r="M16" s="72"/>
      <c r="N16" s="81"/>
    </row>
    <row r="17" ht="100" customHeight="1" spans="1:14">
      <c r="A17" s="70" t="s">
        <v>76</v>
      </c>
      <c r="B17" s="73" t="s">
        <v>77</v>
      </c>
      <c r="C17" s="74"/>
      <c r="D17" s="74"/>
      <c r="E17" s="74">
        <v>4</v>
      </c>
      <c r="F17" s="74" t="s">
        <v>103</v>
      </c>
      <c r="G17" s="74"/>
      <c r="H17" s="74"/>
      <c r="I17" s="74"/>
      <c r="J17" s="74"/>
      <c r="K17" s="74"/>
      <c r="L17" s="74"/>
      <c r="M17" s="74"/>
      <c r="N17" s="82"/>
    </row>
    <row r="18" ht="100" customHeight="1" spans="1:14">
      <c r="A18" s="70" t="s">
        <v>64</v>
      </c>
      <c r="B18" s="71" t="s">
        <v>65</v>
      </c>
      <c r="C18" s="72"/>
      <c r="D18" s="72"/>
      <c r="E18" s="72">
        <v>4</v>
      </c>
      <c r="F18" s="72" t="s">
        <v>103</v>
      </c>
      <c r="G18" s="72"/>
      <c r="H18" s="72"/>
      <c r="I18" s="72"/>
      <c r="J18" s="72"/>
      <c r="K18" s="72"/>
      <c r="L18" s="72"/>
      <c r="M18" s="72"/>
      <c r="N18" s="81"/>
    </row>
    <row r="19" ht="100" customHeight="1" spans="1:14">
      <c r="A19" s="70" t="s">
        <v>79</v>
      </c>
      <c r="B19" s="73" t="s">
        <v>80</v>
      </c>
      <c r="C19" s="74"/>
      <c r="D19" s="74"/>
      <c r="E19" s="74">
        <v>4</v>
      </c>
      <c r="F19" s="74" t="s">
        <v>103</v>
      </c>
      <c r="G19" s="74"/>
      <c r="H19" s="74"/>
      <c r="I19" s="74"/>
      <c r="J19" s="74"/>
      <c r="K19" s="74"/>
      <c r="L19" s="74"/>
      <c r="M19" s="74"/>
      <c r="N19" s="82"/>
    </row>
    <row r="20" ht="100" customHeight="1" spans="1:14">
      <c r="A20" s="75" t="s">
        <v>61</v>
      </c>
      <c r="B20" s="71" t="s">
        <v>62</v>
      </c>
      <c r="C20" s="72"/>
      <c r="D20" s="72"/>
      <c r="E20" s="72">
        <v>5</v>
      </c>
      <c r="F20" s="72" t="s">
        <v>103</v>
      </c>
      <c r="G20" s="72"/>
      <c r="H20" s="72"/>
      <c r="I20" s="72"/>
      <c r="J20" s="72"/>
      <c r="K20" s="72"/>
      <c r="L20" s="72"/>
      <c r="M20" s="72"/>
      <c r="N20" s="81"/>
    </row>
    <row r="27" spans="8:8">
      <c r="H27" s="77"/>
    </row>
  </sheetData>
  <mergeCells count="1">
    <mergeCell ref="A1:N1"/>
  </mergeCells>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23"/>
  <sheetViews>
    <sheetView workbookViewId="0">
      <selection activeCell="B4" sqref="B4"/>
    </sheetView>
  </sheetViews>
  <sheetFormatPr defaultColWidth="9" defaultRowHeight="16.8"/>
  <cols>
    <col min="1" max="1" width="12.3461538461538" customWidth="1"/>
    <col min="2" max="2" width="16.6730769230769" customWidth="1"/>
    <col min="3" max="3" width="12.3461538461538" customWidth="1"/>
    <col min="4" max="4" width="8.67307692307692" customWidth="1"/>
    <col min="5" max="5" width="12.3461538461538" customWidth="1"/>
    <col min="6" max="6" width="27.1730769230769" customWidth="1"/>
    <col min="7" max="7" width="12.3461538461538" customWidth="1"/>
    <col min="8" max="8" width="16.0096153846154" customWidth="1"/>
    <col min="9" max="9" width="12.3461538461538" customWidth="1"/>
    <col min="10" max="11" width="21.6730769230769" customWidth="1"/>
    <col min="12" max="12" width="12.3461538461538" customWidth="1"/>
    <col min="13" max="13" width="14.1730769230769" customWidth="1"/>
  </cols>
  <sheetData>
    <row r="1" s="63" customFormat="1" ht="28.5" customHeight="1" spans="1:31">
      <c r="A1" s="65" t="s">
        <v>121</v>
      </c>
      <c r="B1" s="65"/>
      <c r="C1" s="65"/>
      <c r="D1" s="65"/>
      <c r="E1" s="65"/>
      <c r="F1" s="65"/>
      <c r="G1" s="65"/>
      <c r="H1" s="65"/>
      <c r="I1" s="65"/>
      <c r="J1" s="65"/>
      <c r="K1" s="65"/>
      <c r="L1" s="65"/>
      <c r="M1" s="65"/>
      <c r="N1" s="78"/>
      <c r="O1" s="78"/>
      <c r="P1" s="78"/>
      <c r="Q1" s="78"/>
      <c r="R1" s="78"/>
      <c r="S1" s="78"/>
      <c r="T1" s="78"/>
      <c r="U1" s="78"/>
      <c r="V1" s="78"/>
      <c r="W1" s="78"/>
      <c r="X1" s="78"/>
      <c r="Y1" s="78"/>
      <c r="Z1" s="78"/>
      <c r="AA1" s="78"/>
      <c r="AB1" s="78"/>
      <c r="AC1" s="78"/>
      <c r="AD1" s="78"/>
      <c r="AE1" s="78"/>
    </row>
    <row r="2" s="63" customFormat="1" ht="22.5" customHeight="1" spans="1:31">
      <c r="A2" s="66"/>
      <c r="B2" s="66"/>
      <c r="C2" s="66"/>
      <c r="D2" s="66"/>
      <c r="E2" s="66"/>
      <c r="F2" s="66"/>
      <c r="G2" s="76"/>
      <c r="H2" s="76"/>
      <c r="I2" s="76"/>
      <c r="J2" s="76"/>
      <c r="K2" s="76"/>
      <c r="L2" s="76"/>
      <c r="M2" s="76"/>
      <c r="N2" s="78"/>
      <c r="O2" s="78"/>
      <c r="P2" s="78"/>
      <c r="Q2" s="78"/>
      <c r="R2" s="78"/>
      <c r="S2" s="78"/>
      <c r="T2" s="78"/>
      <c r="U2" s="78"/>
      <c r="V2" s="78"/>
      <c r="W2" s="78"/>
      <c r="X2" s="78"/>
      <c r="Y2" s="78"/>
      <c r="Z2" s="78"/>
      <c r="AA2" s="78"/>
      <c r="AB2" s="78"/>
      <c r="AC2" s="78"/>
      <c r="AD2" s="78"/>
      <c r="AE2" s="78"/>
    </row>
    <row r="3" s="64" customFormat="1" ht="22.5" customHeight="1" spans="1:31">
      <c r="A3" s="67" t="s">
        <v>87</v>
      </c>
      <c r="B3" s="68" t="s">
        <v>88</v>
      </c>
      <c r="C3" s="69" t="s">
        <v>110</v>
      </c>
      <c r="D3" s="69" t="s">
        <v>89</v>
      </c>
      <c r="E3" s="69" t="s">
        <v>90</v>
      </c>
      <c r="F3" s="69" t="s">
        <v>112</v>
      </c>
      <c r="G3" s="69" t="s">
        <v>113</v>
      </c>
      <c r="H3" s="69" t="s">
        <v>114</v>
      </c>
      <c r="I3" s="69" t="s">
        <v>115</v>
      </c>
      <c r="J3" s="69" t="s">
        <v>116</v>
      </c>
      <c r="K3" s="69" t="s">
        <v>117</v>
      </c>
      <c r="L3" s="69" t="s">
        <v>118</v>
      </c>
      <c r="M3" s="79" t="s">
        <v>119</v>
      </c>
      <c r="N3" s="80"/>
      <c r="O3" s="80"/>
      <c r="P3" s="80"/>
      <c r="Q3" s="80"/>
      <c r="R3" s="80"/>
      <c r="S3" s="80"/>
      <c r="T3" s="80"/>
      <c r="U3" s="80"/>
      <c r="V3" s="80"/>
      <c r="W3" s="80"/>
      <c r="X3" s="80"/>
      <c r="Y3" s="80"/>
      <c r="Z3" s="80"/>
      <c r="AA3" s="80"/>
      <c r="AB3" s="80"/>
      <c r="AC3" s="80"/>
      <c r="AD3" s="80"/>
      <c r="AE3" s="80"/>
    </row>
    <row r="4" ht="22.5" customHeight="1" spans="1:13">
      <c r="A4" s="70" t="s">
        <v>54</v>
      </c>
      <c r="B4" s="71" t="s">
        <v>55</v>
      </c>
      <c r="C4" s="72"/>
      <c r="D4" s="72">
        <v>5</v>
      </c>
      <c r="E4" s="72" t="s">
        <v>94</v>
      </c>
      <c r="F4" s="72" t="s">
        <v>122</v>
      </c>
      <c r="G4" s="72"/>
      <c r="H4" s="72"/>
      <c r="I4" s="72"/>
      <c r="J4" s="72"/>
      <c r="K4" s="72"/>
      <c r="L4" s="72"/>
      <c r="M4" s="81"/>
    </row>
    <row r="5" ht="22.5" customHeight="1" spans="1:13">
      <c r="A5" s="70" t="s">
        <v>72</v>
      </c>
      <c r="B5" s="73" t="s">
        <v>73</v>
      </c>
      <c r="C5" s="74"/>
      <c r="D5" s="74">
        <v>4</v>
      </c>
      <c r="E5" s="74" t="s">
        <v>94</v>
      </c>
      <c r="F5" s="74" t="s">
        <v>123</v>
      </c>
      <c r="G5" s="74"/>
      <c r="H5" s="74"/>
      <c r="I5" s="74"/>
      <c r="J5" s="74"/>
      <c r="K5" s="74"/>
      <c r="L5" s="74"/>
      <c r="M5" s="82"/>
    </row>
    <row r="6" ht="22.5" customHeight="1" spans="1:13">
      <c r="A6" s="70" t="s">
        <v>81</v>
      </c>
      <c r="B6" s="71" t="s">
        <v>82</v>
      </c>
      <c r="C6" s="72"/>
      <c r="D6" s="72">
        <v>4</v>
      </c>
      <c r="E6" s="72" t="s">
        <v>94</v>
      </c>
      <c r="F6" s="72" t="s">
        <v>124</v>
      </c>
      <c r="G6" s="72"/>
      <c r="H6" s="72"/>
      <c r="I6" s="72"/>
      <c r="J6" s="72"/>
      <c r="K6" s="72"/>
      <c r="L6" s="72"/>
      <c r="M6" s="81"/>
    </row>
    <row r="7" ht="22.5" customHeight="1" spans="1:13">
      <c r="A7" s="70" t="s">
        <v>95</v>
      </c>
      <c r="B7" s="73" t="s">
        <v>96</v>
      </c>
      <c r="C7" s="74"/>
      <c r="D7" s="74">
        <v>14</v>
      </c>
      <c r="E7" s="74" t="s">
        <v>94</v>
      </c>
      <c r="F7" s="74" t="s">
        <v>125</v>
      </c>
      <c r="G7" s="74"/>
      <c r="H7" s="74"/>
      <c r="I7" s="74"/>
      <c r="J7" s="74"/>
      <c r="K7" s="74"/>
      <c r="L7" s="74"/>
      <c r="M7" s="82"/>
    </row>
    <row r="8" ht="22.5" customHeight="1" spans="1:13">
      <c r="A8" s="70"/>
      <c r="B8" s="71"/>
      <c r="C8" s="72"/>
      <c r="D8" s="72"/>
      <c r="E8" s="72"/>
      <c r="F8" s="72"/>
      <c r="G8" s="72"/>
      <c r="H8" s="72"/>
      <c r="I8" s="72"/>
      <c r="J8" s="72"/>
      <c r="K8" s="72"/>
      <c r="L8" s="72"/>
      <c r="M8" s="81"/>
    </row>
    <row r="9" ht="22.5" customHeight="1" spans="1:13">
      <c r="A9" s="70"/>
      <c r="B9" s="73"/>
      <c r="C9" s="74"/>
      <c r="D9" s="74"/>
      <c r="E9" s="74"/>
      <c r="F9" s="74"/>
      <c r="G9" s="74"/>
      <c r="H9" s="74"/>
      <c r="I9" s="74"/>
      <c r="J9" s="74"/>
      <c r="K9" s="74"/>
      <c r="L9" s="74"/>
      <c r="M9" s="82"/>
    </row>
    <row r="10" ht="22.5" customHeight="1" spans="1:13">
      <c r="A10" s="70"/>
      <c r="B10" s="71"/>
      <c r="C10" s="72"/>
      <c r="D10" s="72"/>
      <c r="E10" s="72"/>
      <c r="F10" s="72"/>
      <c r="G10" s="72"/>
      <c r="H10" s="72"/>
      <c r="I10" s="72"/>
      <c r="J10" s="72"/>
      <c r="K10" s="72"/>
      <c r="L10" s="72"/>
      <c r="M10" s="81"/>
    </row>
    <row r="11" ht="22.5" customHeight="1" spans="1:13">
      <c r="A11" s="70"/>
      <c r="B11" s="73"/>
      <c r="C11" s="74"/>
      <c r="D11" s="74"/>
      <c r="E11" s="74"/>
      <c r="F11" s="74"/>
      <c r="G11" s="74"/>
      <c r="H11" s="74"/>
      <c r="I11" s="74"/>
      <c r="J11" s="74"/>
      <c r="K11" s="74"/>
      <c r="L11" s="74"/>
      <c r="M11" s="82"/>
    </row>
    <row r="12" ht="22.5" customHeight="1" spans="1:13">
      <c r="A12" s="70"/>
      <c r="B12" s="71"/>
      <c r="C12" s="72"/>
      <c r="D12" s="72"/>
      <c r="E12" s="72"/>
      <c r="F12" s="72"/>
      <c r="G12" s="72"/>
      <c r="H12" s="72"/>
      <c r="I12" s="72"/>
      <c r="J12" s="72"/>
      <c r="K12" s="72"/>
      <c r="L12" s="72"/>
      <c r="M12" s="81"/>
    </row>
    <row r="13" ht="22.5" customHeight="1" spans="1:13">
      <c r="A13" s="70"/>
      <c r="B13" s="73"/>
      <c r="C13" s="74"/>
      <c r="D13" s="74"/>
      <c r="E13" s="74"/>
      <c r="F13" s="74"/>
      <c r="G13" s="74"/>
      <c r="H13" s="74"/>
      <c r="I13" s="74"/>
      <c r="J13" s="74"/>
      <c r="K13" s="74"/>
      <c r="L13" s="74"/>
      <c r="M13" s="82"/>
    </row>
    <row r="14" ht="22.5" customHeight="1" spans="1:13">
      <c r="A14" s="70"/>
      <c r="B14" s="71"/>
      <c r="C14" s="72"/>
      <c r="D14" s="72"/>
      <c r="E14" s="72"/>
      <c r="F14" s="72"/>
      <c r="G14" s="72"/>
      <c r="H14" s="72"/>
      <c r="I14" s="72"/>
      <c r="J14" s="72"/>
      <c r="K14" s="72"/>
      <c r="L14" s="72"/>
      <c r="M14" s="81"/>
    </row>
    <row r="15" ht="22.5" customHeight="1" spans="1:13">
      <c r="A15" s="70"/>
      <c r="B15" s="73"/>
      <c r="C15" s="74"/>
      <c r="D15" s="74"/>
      <c r="E15" s="74"/>
      <c r="F15" s="74"/>
      <c r="G15" s="74"/>
      <c r="H15" s="74"/>
      <c r="I15" s="74"/>
      <c r="J15" s="74"/>
      <c r="K15" s="74"/>
      <c r="L15" s="74"/>
      <c r="M15" s="82"/>
    </row>
    <row r="16" ht="22.5" customHeight="1" spans="1:13">
      <c r="A16" s="75"/>
      <c r="B16" s="71"/>
      <c r="C16" s="72"/>
      <c r="D16" s="72"/>
      <c r="E16" s="72"/>
      <c r="F16" s="72"/>
      <c r="G16" s="72"/>
      <c r="H16" s="72"/>
      <c r="I16" s="72"/>
      <c r="J16" s="72"/>
      <c r="K16" s="72"/>
      <c r="L16" s="72"/>
      <c r="M16" s="81" t="s">
        <v>126</v>
      </c>
    </row>
    <row r="17" customFormat="1"/>
    <row r="18" customFormat="1"/>
    <row r="19" customFormat="1"/>
    <row r="20" customFormat="1"/>
    <row r="21" customFormat="1"/>
    <row r="22" customFormat="1"/>
    <row r="23" customFormat="1" spans="7:7">
      <c r="G23" s="77"/>
    </row>
  </sheetData>
  <mergeCells count="1">
    <mergeCell ref="A1:M1"/>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R6:R34"/>
  <sheetViews>
    <sheetView workbookViewId="0">
      <selection activeCell="R6" sqref="R6:R10"/>
    </sheetView>
  </sheetViews>
  <sheetFormatPr defaultColWidth="9" defaultRowHeight="16.8"/>
  <cols>
    <col min="18" max="18" width="26.875" customWidth="1"/>
  </cols>
  <sheetData>
    <row r="6" spans="18:18">
      <c r="R6" s="83" t="s">
        <v>127</v>
      </c>
    </row>
    <row r="7" spans="18:18">
      <c r="R7" s="83"/>
    </row>
    <row r="8" spans="18:18">
      <c r="R8" s="83"/>
    </row>
    <row r="9" spans="18:18">
      <c r="R9" s="83"/>
    </row>
    <row r="10" spans="18:18">
      <c r="R10" s="83"/>
    </row>
    <row r="30" spans="18:18">
      <c r="R30" s="84" t="s">
        <v>128</v>
      </c>
    </row>
    <row r="31" spans="18:18">
      <c r="R31" s="84"/>
    </row>
    <row r="32" spans="18:18">
      <c r="R32" s="84"/>
    </row>
    <row r="33" spans="18:18">
      <c r="R33" s="84"/>
    </row>
    <row r="34" spans="18:18">
      <c r="R34" s="84"/>
    </row>
  </sheetData>
  <mergeCells count="2">
    <mergeCell ref="R6:R10"/>
    <mergeCell ref="R30:R34"/>
  </mergeCells>
  <hyperlinks>
    <hyperlink ref="R6:R10" r:id="rId2" display="尚德机构网页版"/>
  </hyperlinks>
  <pageMargins left="0.7" right="0.7" top="0.75" bottom="0.75" header="0.3" footer="0.3"/>
  <pageSetup paperSize="9" orientation="portrait"/>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23"/>
  <sheetViews>
    <sheetView topLeftCell="A3" workbookViewId="0">
      <selection activeCell="F5" sqref="F5"/>
    </sheetView>
  </sheetViews>
  <sheetFormatPr defaultColWidth="9" defaultRowHeight="16.8"/>
  <cols>
    <col min="1" max="1" width="12.3461538461538" customWidth="1"/>
    <col min="2" max="2" width="16.6730769230769" customWidth="1"/>
    <col min="3" max="3" width="12.3461538461538" customWidth="1"/>
    <col min="4" max="4" width="8.67307692307692" customWidth="1"/>
    <col min="5" max="5" width="12.3461538461538" customWidth="1"/>
    <col min="6" max="6" width="27.1730769230769" customWidth="1"/>
    <col min="7" max="7" width="33.125" customWidth="1"/>
    <col min="8" max="8" width="61.375" customWidth="1"/>
    <col min="9" max="9" width="12.3461538461538" customWidth="1"/>
    <col min="10" max="11" width="21.6730769230769" customWidth="1"/>
    <col min="12" max="12" width="12.3461538461538" customWidth="1"/>
    <col min="13" max="13" width="14.1730769230769" customWidth="1"/>
  </cols>
  <sheetData>
    <row r="1" s="63" customFormat="1" ht="28.5" customHeight="1" spans="1:31">
      <c r="A1" s="65" t="s">
        <v>129</v>
      </c>
      <c r="B1" s="65"/>
      <c r="C1" s="65"/>
      <c r="D1" s="65"/>
      <c r="E1" s="65"/>
      <c r="F1" s="65"/>
      <c r="G1" s="65"/>
      <c r="H1" s="65"/>
      <c r="I1" s="65"/>
      <c r="J1" s="65"/>
      <c r="K1" s="65"/>
      <c r="L1" s="65"/>
      <c r="M1" s="65"/>
      <c r="N1" s="78"/>
      <c r="O1" s="78"/>
      <c r="P1" s="78"/>
      <c r="Q1" s="78"/>
      <c r="R1" s="78"/>
      <c r="S1" s="78"/>
      <c r="T1" s="78"/>
      <c r="U1" s="78"/>
      <c r="V1" s="78"/>
      <c r="W1" s="78"/>
      <c r="X1" s="78"/>
      <c r="Y1" s="78"/>
      <c r="Z1" s="78"/>
      <c r="AA1" s="78"/>
      <c r="AB1" s="78"/>
      <c r="AC1" s="78"/>
      <c r="AD1" s="78"/>
      <c r="AE1" s="78"/>
    </row>
    <row r="2" s="63" customFormat="1" ht="22.5" customHeight="1" spans="1:31">
      <c r="A2" s="66"/>
      <c r="B2" s="66"/>
      <c r="C2" s="66"/>
      <c r="D2" s="66"/>
      <c r="E2" s="66"/>
      <c r="F2" s="66"/>
      <c r="G2" s="76"/>
      <c r="H2" s="76"/>
      <c r="I2" s="76"/>
      <c r="J2" s="76"/>
      <c r="K2" s="76"/>
      <c r="L2" s="76"/>
      <c r="M2" s="76"/>
      <c r="N2" s="78"/>
      <c r="O2" s="78"/>
      <c r="P2" s="78"/>
      <c r="Q2" s="78"/>
      <c r="R2" s="78"/>
      <c r="S2" s="78"/>
      <c r="T2" s="78"/>
      <c r="U2" s="78"/>
      <c r="V2" s="78"/>
      <c r="W2" s="78"/>
      <c r="X2" s="78"/>
      <c r="Y2" s="78"/>
      <c r="Z2" s="78"/>
      <c r="AA2" s="78"/>
      <c r="AB2" s="78"/>
      <c r="AC2" s="78"/>
      <c r="AD2" s="78"/>
      <c r="AE2" s="78"/>
    </row>
    <row r="3" s="64" customFormat="1" ht="35" customHeight="1" spans="1:31">
      <c r="A3" s="67" t="s">
        <v>87</v>
      </c>
      <c r="B3" s="68" t="s">
        <v>88</v>
      </c>
      <c r="C3" s="69" t="s">
        <v>110</v>
      </c>
      <c r="D3" s="69" t="s">
        <v>89</v>
      </c>
      <c r="E3" s="69" t="s">
        <v>90</v>
      </c>
      <c r="F3" s="69" t="s">
        <v>112</v>
      </c>
      <c r="G3" s="69" t="s">
        <v>130</v>
      </c>
      <c r="H3" s="69" t="s">
        <v>131</v>
      </c>
      <c r="I3" s="69" t="s">
        <v>115</v>
      </c>
      <c r="J3" s="69" t="s">
        <v>116</v>
      </c>
      <c r="K3" s="69" t="s">
        <v>117</v>
      </c>
      <c r="L3" s="69" t="s">
        <v>118</v>
      </c>
      <c r="M3" s="79" t="s">
        <v>119</v>
      </c>
      <c r="N3" s="80"/>
      <c r="O3" s="80"/>
      <c r="P3" s="80"/>
      <c r="Q3" s="80"/>
      <c r="R3" s="80"/>
      <c r="S3" s="80"/>
      <c r="T3" s="80"/>
      <c r="U3" s="80"/>
      <c r="V3" s="80"/>
      <c r="W3" s="80"/>
      <c r="X3" s="80"/>
      <c r="Y3" s="80"/>
      <c r="Z3" s="80"/>
      <c r="AA3" s="80"/>
      <c r="AB3" s="80"/>
      <c r="AC3" s="80"/>
      <c r="AD3" s="80"/>
      <c r="AE3" s="80"/>
    </row>
    <row r="4" ht="79" customHeight="1" spans="1:13">
      <c r="A4" s="70" t="s">
        <v>54</v>
      </c>
      <c r="B4" s="71" t="s">
        <v>55</v>
      </c>
      <c r="C4" s="72" t="s">
        <v>132</v>
      </c>
      <c r="D4" s="72">
        <v>5</v>
      </c>
      <c r="E4" s="72" t="s">
        <v>94</v>
      </c>
      <c r="F4" s="72" t="s">
        <v>122</v>
      </c>
      <c r="G4" s="72" t="s">
        <v>133</v>
      </c>
      <c r="H4" s="72" t="s">
        <v>134</v>
      </c>
      <c r="I4" s="72"/>
      <c r="J4" s="72"/>
      <c r="K4" s="72"/>
      <c r="L4" s="72"/>
      <c r="M4" s="81"/>
    </row>
    <row r="5" ht="79" customHeight="1" spans="1:13">
      <c r="A5" s="70" t="s">
        <v>72</v>
      </c>
      <c r="B5" s="73" t="s">
        <v>73</v>
      </c>
      <c r="C5" s="74" t="s">
        <v>135</v>
      </c>
      <c r="D5" s="74">
        <v>4</v>
      </c>
      <c r="E5" s="74" t="s">
        <v>94</v>
      </c>
      <c r="F5" s="74" t="s">
        <v>123</v>
      </c>
      <c r="G5" s="74" t="s">
        <v>136</v>
      </c>
      <c r="H5" s="74" t="s">
        <v>137</v>
      </c>
      <c r="I5" s="74"/>
      <c r="J5" s="74"/>
      <c r="K5" s="74"/>
      <c r="L5" s="74"/>
      <c r="M5" s="82"/>
    </row>
    <row r="6" ht="87" customHeight="1" spans="1:13">
      <c r="A6" s="70" t="s">
        <v>81</v>
      </c>
      <c r="B6" s="71" t="s">
        <v>82</v>
      </c>
      <c r="C6" s="72" t="s">
        <v>138</v>
      </c>
      <c r="D6" s="72">
        <v>4</v>
      </c>
      <c r="E6" s="72" t="s">
        <v>94</v>
      </c>
      <c r="F6" s="72" t="s">
        <v>124</v>
      </c>
      <c r="G6" s="72" t="s">
        <v>136</v>
      </c>
      <c r="H6" s="72"/>
      <c r="I6" s="72"/>
      <c r="J6" s="72"/>
      <c r="K6" s="72"/>
      <c r="L6" s="72"/>
      <c r="M6" s="81"/>
    </row>
    <row r="7" ht="62" customHeight="1" spans="1:13">
      <c r="A7" s="70" t="s">
        <v>95</v>
      </c>
      <c r="B7" s="73" t="s">
        <v>96</v>
      </c>
      <c r="C7" s="74"/>
      <c r="D7" s="74">
        <v>14</v>
      </c>
      <c r="E7" s="74" t="s">
        <v>94</v>
      </c>
      <c r="F7" s="74" t="s">
        <v>125</v>
      </c>
      <c r="G7" s="74" t="s">
        <v>139</v>
      </c>
      <c r="H7" s="74"/>
      <c r="I7" s="74"/>
      <c r="J7" s="74"/>
      <c r="K7" s="74"/>
      <c r="L7" s="74"/>
      <c r="M7" s="82"/>
    </row>
    <row r="8" ht="22.5" customHeight="1" spans="1:13">
      <c r="A8" s="70"/>
      <c r="B8" s="71"/>
      <c r="C8" s="72"/>
      <c r="D8" s="72"/>
      <c r="E8" s="72"/>
      <c r="F8" s="72"/>
      <c r="G8" s="72"/>
      <c r="H8" s="72"/>
      <c r="I8" s="72"/>
      <c r="J8" s="72"/>
      <c r="K8" s="72"/>
      <c r="L8" s="72"/>
      <c r="M8" s="81"/>
    </row>
    <row r="9" ht="22.5" customHeight="1" spans="1:13">
      <c r="A9" s="70"/>
      <c r="B9" s="73"/>
      <c r="C9" s="74"/>
      <c r="D9" s="74"/>
      <c r="E9" s="74"/>
      <c r="F9" s="74"/>
      <c r="G9" s="74"/>
      <c r="H9" s="74"/>
      <c r="I9" s="74"/>
      <c r="J9" s="74"/>
      <c r="K9" s="74"/>
      <c r="L9" s="74"/>
      <c r="M9" s="82"/>
    </row>
    <row r="10" ht="22.5" customHeight="1" spans="1:13">
      <c r="A10" s="70"/>
      <c r="B10" s="71"/>
      <c r="C10" s="72"/>
      <c r="D10" s="72"/>
      <c r="E10" s="72"/>
      <c r="F10" s="72"/>
      <c r="G10" s="72"/>
      <c r="H10" s="72"/>
      <c r="I10" s="72"/>
      <c r="J10" s="72"/>
      <c r="K10" s="72"/>
      <c r="L10" s="72"/>
      <c r="M10" s="81"/>
    </row>
    <row r="11" ht="22.5" customHeight="1" spans="1:13">
      <c r="A11" s="70"/>
      <c r="B11" s="73"/>
      <c r="C11" s="74"/>
      <c r="D11" s="74"/>
      <c r="E11" s="74"/>
      <c r="F11" s="74"/>
      <c r="G11" s="74"/>
      <c r="H11" s="74"/>
      <c r="I11" s="74"/>
      <c r="J11" s="74"/>
      <c r="K11" s="74"/>
      <c r="L11" s="74"/>
      <c r="M11" s="82"/>
    </row>
    <row r="12" ht="22.5" customHeight="1" spans="1:13">
      <c r="A12" s="70"/>
      <c r="B12" s="71"/>
      <c r="C12" s="72"/>
      <c r="D12" s="72"/>
      <c r="E12" s="72"/>
      <c r="F12" s="72"/>
      <c r="G12" s="72"/>
      <c r="H12" s="72"/>
      <c r="I12" s="72"/>
      <c r="J12" s="72"/>
      <c r="K12" s="72"/>
      <c r="L12" s="72"/>
      <c r="M12" s="81"/>
    </row>
    <row r="13" ht="22.5" customHeight="1" spans="1:13">
      <c r="A13" s="70"/>
      <c r="B13" s="73"/>
      <c r="C13" s="74"/>
      <c r="D13" s="74"/>
      <c r="E13" s="74"/>
      <c r="F13" s="74"/>
      <c r="G13" s="74"/>
      <c r="H13" s="74"/>
      <c r="I13" s="74"/>
      <c r="J13" s="74"/>
      <c r="K13" s="74"/>
      <c r="L13" s="74"/>
      <c r="M13" s="82"/>
    </row>
    <row r="14" ht="22.5" customHeight="1" spans="1:13">
      <c r="A14" s="70"/>
      <c r="B14" s="71"/>
      <c r="C14" s="72"/>
      <c r="D14" s="72"/>
      <c r="E14" s="72"/>
      <c r="F14" s="72"/>
      <c r="G14" s="72"/>
      <c r="H14" s="72"/>
      <c r="I14" s="72"/>
      <c r="J14" s="72"/>
      <c r="K14" s="72"/>
      <c r="L14" s="72"/>
      <c r="M14" s="81"/>
    </row>
    <row r="15" ht="22.5" customHeight="1" spans="1:13">
      <c r="A15" s="70"/>
      <c r="B15" s="73"/>
      <c r="C15" s="74"/>
      <c r="D15" s="74"/>
      <c r="E15" s="74"/>
      <c r="F15" s="74"/>
      <c r="G15" s="74"/>
      <c r="H15" s="74"/>
      <c r="I15" s="74"/>
      <c r="J15" s="74"/>
      <c r="K15" s="74"/>
      <c r="L15" s="74"/>
      <c r="M15" s="82"/>
    </row>
    <row r="16" ht="22.5" customHeight="1" spans="1:13">
      <c r="A16" s="75"/>
      <c r="B16" s="71"/>
      <c r="C16" s="72"/>
      <c r="D16" s="72"/>
      <c r="E16" s="72"/>
      <c r="F16" s="72"/>
      <c r="G16" s="72"/>
      <c r="H16" s="72"/>
      <c r="I16" s="72"/>
      <c r="J16" s="72"/>
      <c r="K16" s="72"/>
      <c r="L16" s="72"/>
      <c r="M16" s="81" t="s">
        <v>126</v>
      </c>
    </row>
    <row r="17" customFormat="1"/>
    <row r="18" customFormat="1"/>
    <row r="19" customFormat="1"/>
    <row r="20" customFormat="1"/>
    <row r="21" customFormat="1"/>
    <row r="22" customFormat="1"/>
    <row r="23" customFormat="1" spans="7:7">
      <c r="G23" s="77"/>
    </row>
  </sheetData>
  <mergeCells count="1">
    <mergeCell ref="A1:M1"/>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H35"/>
  <sheetViews>
    <sheetView workbookViewId="0">
      <selection activeCell="R14" sqref="R14"/>
    </sheetView>
  </sheetViews>
  <sheetFormatPr defaultColWidth="15.625" defaultRowHeight="24" customHeight="1"/>
  <cols>
    <col min="1" max="1" width="4.625" style="22" customWidth="1"/>
    <col min="2" max="2" width="14.25" style="25" customWidth="1"/>
    <col min="3" max="3" width="8.75" style="25" customWidth="1"/>
    <col min="4" max="4" width="36" style="25" customWidth="1"/>
    <col min="5" max="7" width="13.625" style="25" customWidth="1"/>
    <col min="8" max="8" width="5.375" style="22" customWidth="1"/>
    <col min="9" max="34" width="4.625" style="25" customWidth="1"/>
    <col min="35" max="16380" width="15.625" style="22" customWidth="1"/>
    <col min="16381" max="16384" width="15.625" style="22"/>
  </cols>
  <sheetData>
    <row r="1" s="22" customFormat="1" customHeight="1"/>
    <row r="2" s="23" customFormat="1" ht="40" customHeight="1" spans="2:34">
      <c r="B2" s="26" t="s">
        <v>140</v>
      </c>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row>
    <row r="3" s="23" customFormat="1" ht="8" customHeight="1" spans="2:34">
      <c r="B3" s="27"/>
      <c r="C3" s="27"/>
      <c r="D3" s="27"/>
      <c r="E3" s="27"/>
      <c r="F3" s="27"/>
      <c r="G3" s="27"/>
      <c r="H3" s="27"/>
      <c r="I3" s="27"/>
      <c r="J3" s="27"/>
      <c r="K3" s="27"/>
      <c r="L3" s="27"/>
      <c r="M3" s="27"/>
      <c r="N3" s="27"/>
      <c r="O3" s="27"/>
      <c r="P3" s="27"/>
      <c r="Q3" s="27"/>
      <c r="R3" s="27"/>
      <c r="S3" s="27"/>
      <c r="T3" s="27"/>
      <c r="U3" s="27"/>
      <c r="V3" s="27"/>
      <c r="W3" s="27"/>
      <c r="X3" s="27"/>
      <c r="Y3" s="27"/>
      <c r="Z3" s="27"/>
      <c r="AA3" s="27"/>
      <c r="AB3" s="27"/>
      <c r="AC3" s="27"/>
      <c r="AD3" s="27"/>
      <c r="AE3" s="27"/>
      <c r="AF3" s="27"/>
      <c r="AG3" s="27"/>
      <c r="AH3" s="27"/>
    </row>
    <row r="4" s="22" customFormat="1" customHeight="1" spans="2:34">
      <c r="B4" s="28" t="s">
        <v>141</v>
      </c>
      <c r="C4" s="28"/>
      <c r="D4" s="28"/>
      <c r="E4" s="46">
        <f ca="1">YEAR(TODAY())</f>
        <v>2022</v>
      </c>
      <c r="F4" s="47">
        <f>10</f>
        <v>10</v>
      </c>
      <c r="G4" s="48">
        <f>1</f>
        <v>1</v>
      </c>
      <c r="H4" s="49"/>
      <c r="I4" s="28" t="s">
        <v>142</v>
      </c>
      <c r="J4" s="28"/>
      <c r="K4" s="28"/>
      <c r="L4" s="22">
        <f>COUNTA(B8:B1048568)</f>
        <v>3</v>
      </c>
      <c r="N4" s="28" t="s">
        <v>143</v>
      </c>
      <c r="O4" s="28"/>
      <c r="P4" s="28"/>
      <c r="Q4" s="22">
        <f>COUNTIFS($G$8:$G$1048568,N4)</f>
        <v>5</v>
      </c>
      <c r="S4" s="28" t="s">
        <v>144</v>
      </c>
      <c r="T4" s="28"/>
      <c r="U4" s="28"/>
      <c r="V4" s="22">
        <f>COUNTIFS($G$8:$G$1048568,S4)</f>
        <v>2</v>
      </c>
      <c r="X4" s="28" t="s">
        <v>145</v>
      </c>
      <c r="Y4" s="28"/>
      <c r="Z4" s="28"/>
      <c r="AA4" s="22">
        <f>COUNTIFS($G$8:$G$1048568,X4)</f>
        <v>2</v>
      </c>
      <c r="AC4" s="28" t="s">
        <v>146</v>
      </c>
      <c r="AD4" s="28"/>
      <c r="AE4" s="28"/>
      <c r="AF4" s="22">
        <f>COUNTIFS($G$8:$G$1048568,AC4)</f>
        <v>0</v>
      </c>
      <c r="AH4" s="60"/>
    </row>
    <row r="5" s="22" customFormat="1" ht="8" customHeight="1" spans="2:21">
      <c r="B5" s="29"/>
      <c r="C5" s="29"/>
      <c r="D5" s="29"/>
      <c r="E5" s="29"/>
      <c r="F5" s="29"/>
      <c r="G5" s="29"/>
      <c r="M5" s="57"/>
      <c r="N5" s="58"/>
      <c r="O5" s="58"/>
      <c r="P5" s="59"/>
      <c r="Q5" s="58"/>
      <c r="R5" s="58"/>
      <c r="S5" s="57"/>
      <c r="T5" s="58"/>
      <c r="U5" s="58"/>
    </row>
    <row r="6" s="22" customFormat="1" customHeight="1" spans="2:34">
      <c r="B6" s="30" t="s">
        <v>147</v>
      </c>
      <c r="C6" s="30" t="s">
        <v>148</v>
      </c>
      <c r="D6" s="31" t="s">
        <v>149</v>
      </c>
      <c r="E6" s="31" t="s">
        <v>150</v>
      </c>
      <c r="F6" s="31" t="s">
        <v>151</v>
      </c>
      <c r="G6" s="31" t="s">
        <v>152</v>
      </c>
      <c r="H6" s="31" t="s">
        <v>50</v>
      </c>
      <c r="I6" s="55">
        <f ca="1">DATE(E4,F4,G4)</f>
        <v>44835</v>
      </c>
      <c r="J6" s="55">
        <f ca="1" t="shared" ref="J6:AH6" si="0">I6+1</f>
        <v>44836</v>
      </c>
      <c r="K6" s="55">
        <f ca="1" t="shared" si="0"/>
        <v>44837</v>
      </c>
      <c r="L6" s="55">
        <f ca="1" t="shared" si="0"/>
        <v>44838</v>
      </c>
      <c r="M6" s="55">
        <f ca="1" t="shared" si="0"/>
        <v>44839</v>
      </c>
      <c r="N6" s="55">
        <f ca="1" t="shared" si="0"/>
        <v>44840</v>
      </c>
      <c r="O6" s="55">
        <f ca="1" t="shared" si="0"/>
        <v>44841</v>
      </c>
      <c r="P6" s="55">
        <f ca="1" t="shared" si="0"/>
        <v>44842</v>
      </c>
      <c r="Q6" s="55">
        <f ca="1" t="shared" si="0"/>
        <v>44843</v>
      </c>
      <c r="R6" s="55">
        <f ca="1" t="shared" si="0"/>
        <v>44844</v>
      </c>
      <c r="S6" s="55">
        <f ca="1" t="shared" si="0"/>
        <v>44845</v>
      </c>
      <c r="T6" s="55">
        <f ca="1" t="shared" si="0"/>
        <v>44846</v>
      </c>
      <c r="U6" s="55">
        <f ca="1" t="shared" si="0"/>
        <v>44847</v>
      </c>
      <c r="V6" s="55">
        <f ca="1" t="shared" si="0"/>
        <v>44848</v>
      </c>
      <c r="W6" s="55">
        <f ca="1" t="shared" si="0"/>
        <v>44849</v>
      </c>
      <c r="X6" s="55">
        <f ca="1" t="shared" si="0"/>
        <v>44850</v>
      </c>
      <c r="Y6" s="55">
        <f ca="1" t="shared" si="0"/>
        <v>44851</v>
      </c>
      <c r="Z6" s="55">
        <f ca="1" t="shared" si="0"/>
        <v>44852</v>
      </c>
      <c r="AA6" s="55">
        <f ca="1" t="shared" si="0"/>
        <v>44853</v>
      </c>
      <c r="AB6" s="55">
        <f ca="1" t="shared" si="0"/>
        <v>44854</v>
      </c>
      <c r="AC6" s="55">
        <f ca="1" t="shared" si="0"/>
        <v>44855</v>
      </c>
      <c r="AD6" s="55">
        <f ca="1" t="shared" si="0"/>
        <v>44856</v>
      </c>
      <c r="AE6" s="55">
        <f ca="1" t="shared" si="0"/>
        <v>44857</v>
      </c>
      <c r="AF6" s="55">
        <f ca="1" t="shared" si="0"/>
        <v>44858</v>
      </c>
      <c r="AG6" s="55">
        <f ca="1" t="shared" si="0"/>
        <v>44859</v>
      </c>
      <c r="AH6" s="61">
        <f ca="1" t="shared" si="0"/>
        <v>44860</v>
      </c>
    </row>
    <row r="7" s="22" customFormat="1" customHeight="1" spans="2:34">
      <c r="B7" s="32"/>
      <c r="C7" s="32"/>
      <c r="D7" s="33"/>
      <c r="E7" s="33"/>
      <c r="F7" s="33"/>
      <c r="G7" s="33"/>
      <c r="H7" s="33" t="s">
        <v>153</v>
      </c>
      <c r="I7" s="56">
        <f ca="1" t="shared" ref="I7:AH7" si="1">I6</f>
        <v>44835</v>
      </c>
      <c r="J7" s="56">
        <f ca="1" t="shared" si="1"/>
        <v>44836</v>
      </c>
      <c r="K7" s="56">
        <f ca="1" t="shared" si="1"/>
        <v>44837</v>
      </c>
      <c r="L7" s="56">
        <f ca="1" t="shared" si="1"/>
        <v>44838</v>
      </c>
      <c r="M7" s="56">
        <f ca="1" t="shared" si="1"/>
        <v>44839</v>
      </c>
      <c r="N7" s="56">
        <f ca="1" t="shared" si="1"/>
        <v>44840</v>
      </c>
      <c r="O7" s="56">
        <f ca="1" t="shared" si="1"/>
        <v>44841</v>
      </c>
      <c r="P7" s="56">
        <f ca="1" t="shared" si="1"/>
        <v>44842</v>
      </c>
      <c r="Q7" s="56">
        <f ca="1" t="shared" si="1"/>
        <v>44843</v>
      </c>
      <c r="R7" s="56">
        <f ca="1" t="shared" si="1"/>
        <v>44844</v>
      </c>
      <c r="S7" s="56">
        <f ca="1" t="shared" si="1"/>
        <v>44845</v>
      </c>
      <c r="T7" s="56">
        <f ca="1" t="shared" si="1"/>
        <v>44846</v>
      </c>
      <c r="U7" s="56">
        <f ca="1" t="shared" si="1"/>
        <v>44847</v>
      </c>
      <c r="V7" s="56">
        <f ca="1" t="shared" si="1"/>
        <v>44848</v>
      </c>
      <c r="W7" s="56">
        <f ca="1" t="shared" si="1"/>
        <v>44849</v>
      </c>
      <c r="X7" s="56">
        <f ca="1" t="shared" si="1"/>
        <v>44850</v>
      </c>
      <c r="Y7" s="56">
        <f ca="1" t="shared" si="1"/>
        <v>44851</v>
      </c>
      <c r="Z7" s="56">
        <f ca="1" t="shared" si="1"/>
        <v>44852</v>
      </c>
      <c r="AA7" s="56">
        <f ca="1" t="shared" si="1"/>
        <v>44853</v>
      </c>
      <c r="AB7" s="56">
        <f ca="1" t="shared" si="1"/>
        <v>44854</v>
      </c>
      <c r="AC7" s="56">
        <f ca="1" t="shared" si="1"/>
        <v>44855</v>
      </c>
      <c r="AD7" s="56">
        <f ca="1" t="shared" si="1"/>
        <v>44856</v>
      </c>
      <c r="AE7" s="56">
        <f ca="1" t="shared" si="1"/>
        <v>44857</v>
      </c>
      <c r="AF7" s="56">
        <f ca="1" t="shared" si="1"/>
        <v>44858</v>
      </c>
      <c r="AG7" s="56">
        <f ca="1" t="shared" si="1"/>
        <v>44859</v>
      </c>
      <c r="AH7" s="62">
        <f ca="1" t="shared" si="1"/>
        <v>44860</v>
      </c>
    </row>
    <row r="8" s="22" customFormat="1" ht="26" customHeight="1" spans="2:34">
      <c r="B8" s="34" t="s">
        <v>55</v>
      </c>
      <c r="C8" s="35" t="s">
        <v>132</v>
      </c>
      <c r="D8" s="36"/>
      <c r="E8" s="50">
        <v>44835</v>
      </c>
      <c r="F8" s="50">
        <v>44841</v>
      </c>
      <c r="G8" s="51" t="s">
        <v>143</v>
      </c>
      <c r="I8" s="44"/>
      <c r="J8" s="44"/>
      <c r="K8" s="44"/>
      <c r="L8" s="44"/>
      <c r="M8" s="44"/>
      <c r="N8" s="44"/>
      <c r="O8" s="44"/>
      <c r="P8" s="44"/>
      <c r="Q8" s="44"/>
      <c r="R8" s="44"/>
      <c r="S8" s="44"/>
      <c r="T8" s="44"/>
      <c r="U8" s="44"/>
      <c r="V8" s="44"/>
      <c r="W8" s="44"/>
      <c r="X8" s="44"/>
      <c r="Y8" s="44"/>
      <c r="Z8" s="44"/>
      <c r="AA8" s="44"/>
      <c r="AB8" s="44"/>
      <c r="AC8" s="44"/>
      <c r="AD8" s="44"/>
      <c r="AE8" s="44"/>
      <c r="AF8" s="44"/>
      <c r="AG8" s="44"/>
      <c r="AH8" s="44"/>
    </row>
    <row r="9" s="22" customFormat="1" customHeight="1" spans="2:34">
      <c r="B9" s="37"/>
      <c r="C9" s="38">
        <v>1</v>
      </c>
      <c r="D9" s="39" t="s">
        <v>154</v>
      </c>
      <c r="E9" s="52">
        <v>44835</v>
      </c>
      <c r="F9" s="50">
        <v>44835</v>
      </c>
      <c r="G9" s="51" t="s">
        <v>144</v>
      </c>
      <c r="I9" s="44"/>
      <c r="J9" s="44"/>
      <c r="K9" s="44"/>
      <c r="L9" s="44"/>
      <c r="M9" s="44"/>
      <c r="N9" s="44"/>
      <c r="O9" s="44"/>
      <c r="P9" s="44"/>
      <c r="Q9" s="44"/>
      <c r="R9" s="44"/>
      <c r="S9" s="44"/>
      <c r="T9" s="44"/>
      <c r="U9" s="44"/>
      <c r="V9" s="44"/>
      <c r="W9" s="44"/>
      <c r="X9" s="44"/>
      <c r="Y9" s="44"/>
      <c r="Z9" s="44"/>
      <c r="AA9" s="44"/>
      <c r="AB9" s="44"/>
      <c r="AC9" s="44"/>
      <c r="AD9" s="44"/>
      <c r="AE9" s="44"/>
      <c r="AF9" s="44"/>
      <c r="AG9" s="44"/>
      <c r="AH9" s="44"/>
    </row>
    <row r="10" s="22" customFormat="1" customHeight="1" spans="2:34">
      <c r="B10" s="37"/>
      <c r="C10" s="40">
        <v>2</v>
      </c>
      <c r="D10" s="39" t="s">
        <v>154</v>
      </c>
      <c r="E10" s="52">
        <v>44836</v>
      </c>
      <c r="F10" s="50">
        <v>44836</v>
      </c>
      <c r="G10" s="53" t="s">
        <v>143</v>
      </c>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row>
    <row r="11" s="22" customFormat="1" customHeight="1" spans="2:34">
      <c r="B11" s="37"/>
      <c r="C11" s="40">
        <v>3</v>
      </c>
      <c r="D11" s="39" t="s">
        <v>154</v>
      </c>
      <c r="E11" s="52">
        <v>44837</v>
      </c>
      <c r="F11" s="50">
        <v>44837</v>
      </c>
      <c r="G11" s="53" t="s">
        <v>155</v>
      </c>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row>
    <row r="12" s="22" customFormat="1" customHeight="1" spans="2:34">
      <c r="B12" s="37"/>
      <c r="C12" s="40">
        <v>4</v>
      </c>
      <c r="D12" s="39" t="s">
        <v>154</v>
      </c>
      <c r="E12" s="52">
        <v>44838</v>
      </c>
      <c r="F12" s="50">
        <v>44838</v>
      </c>
      <c r="G12" s="53" t="s">
        <v>155</v>
      </c>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row>
    <row r="13" s="22" customFormat="1" customHeight="1" spans="2:34">
      <c r="B13" s="37"/>
      <c r="C13" s="40">
        <v>5</v>
      </c>
      <c r="D13" s="39" t="s">
        <v>156</v>
      </c>
      <c r="E13" s="52">
        <v>44839</v>
      </c>
      <c r="F13" s="50">
        <v>44839</v>
      </c>
      <c r="G13" s="53" t="s">
        <v>155</v>
      </c>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row>
    <row r="14" s="22" customFormat="1" customHeight="1" spans="2:34">
      <c r="B14" s="37"/>
      <c r="C14" s="40">
        <v>6</v>
      </c>
      <c r="D14" s="39" t="s">
        <v>157</v>
      </c>
      <c r="E14" s="52">
        <v>44840</v>
      </c>
      <c r="F14" s="50">
        <v>44840</v>
      </c>
      <c r="G14" s="53" t="s">
        <v>155</v>
      </c>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row>
    <row r="15" s="22" customFormat="1" customHeight="1" spans="2:34">
      <c r="B15" s="37"/>
      <c r="C15" s="41">
        <v>7</v>
      </c>
      <c r="D15" s="39" t="s">
        <v>157</v>
      </c>
      <c r="E15" s="54">
        <v>44841</v>
      </c>
      <c r="F15" s="50">
        <v>44841</v>
      </c>
      <c r="G15" s="53" t="s">
        <v>155</v>
      </c>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row>
    <row r="16" s="24" customFormat="1" ht="8" customHeight="1" spans="2:34">
      <c r="B16" s="42"/>
      <c r="C16" s="42"/>
      <c r="D16" s="42"/>
      <c r="E16" s="42"/>
      <c r="F16" s="42"/>
      <c r="G16" s="42"/>
      <c r="I16" s="42"/>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row>
    <row r="17" s="22" customFormat="1" ht="26" customHeight="1" spans="2:34">
      <c r="B17" s="34" t="s">
        <v>82</v>
      </c>
      <c r="C17" s="35" t="s">
        <v>138</v>
      </c>
      <c r="D17" s="43"/>
      <c r="E17" s="50">
        <v>44835</v>
      </c>
      <c r="F17" s="50">
        <v>44841</v>
      </c>
      <c r="G17" s="51" t="s">
        <v>143</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row>
    <row r="18" s="22" customFormat="1" customHeight="1" spans="2:34">
      <c r="B18" s="37"/>
      <c r="C18" s="44">
        <v>1</v>
      </c>
      <c r="D18" s="44" t="s">
        <v>158</v>
      </c>
      <c r="E18" s="50">
        <v>44835</v>
      </c>
      <c r="F18" s="50">
        <v>44835</v>
      </c>
      <c r="G18" s="51" t="s">
        <v>143</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row>
    <row r="19" s="22" customFormat="1" customHeight="1" spans="2:34">
      <c r="B19" s="37"/>
      <c r="C19" s="25">
        <v>2</v>
      </c>
      <c r="D19" s="44" t="s">
        <v>158</v>
      </c>
      <c r="E19" s="50">
        <v>44836</v>
      </c>
      <c r="F19" s="50">
        <v>44836</v>
      </c>
      <c r="G19" s="51" t="s">
        <v>145</v>
      </c>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row>
    <row r="20" s="22" customFormat="1" customHeight="1" spans="2:34">
      <c r="B20" s="37"/>
      <c r="C20" s="25">
        <v>3</v>
      </c>
      <c r="D20" s="44" t="s">
        <v>158</v>
      </c>
      <c r="E20" s="50">
        <v>44837</v>
      </c>
      <c r="F20" s="50">
        <v>44837</v>
      </c>
      <c r="G20" s="51" t="s">
        <v>155</v>
      </c>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row>
    <row r="21" s="22" customFormat="1" customHeight="1" spans="2:34">
      <c r="B21" s="37"/>
      <c r="C21" s="25">
        <v>4</v>
      </c>
      <c r="D21" s="44" t="s">
        <v>158</v>
      </c>
      <c r="E21" s="50">
        <v>44838</v>
      </c>
      <c r="F21" s="50">
        <v>44838</v>
      </c>
      <c r="G21" s="51" t="s">
        <v>155</v>
      </c>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row>
    <row r="22" s="22" customFormat="1" customHeight="1" spans="2:34">
      <c r="B22" s="37"/>
      <c r="C22" s="25">
        <v>5</v>
      </c>
      <c r="D22" s="44" t="s">
        <v>158</v>
      </c>
      <c r="E22" s="50">
        <v>44839</v>
      </c>
      <c r="F22" s="50">
        <v>44839</v>
      </c>
      <c r="G22" s="51" t="s">
        <v>155</v>
      </c>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row>
    <row r="23" s="22" customFormat="1" customHeight="1" spans="2:34">
      <c r="B23" s="37"/>
      <c r="C23" s="25">
        <v>6</v>
      </c>
      <c r="D23" s="25" t="s">
        <v>159</v>
      </c>
      <c r="E23" s="50">
        <v>44840</v>
      </c>
      <c r="F23" s="50">
        <v>44840</v>
      </c>
      <c r="G23" s="51" t="s">
        <v>155</v>
      </c>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row>
    <row r="24" s="22" customFormat="1" customHeight="1" spans="2:34">
      <c r="B24" s="37"/>
      <c r="C24" s="45">
        <v>7</v>
      </c>
      <c r="D24" s="45" t="s">
        <v>160</v>
      </c>
      <c r="E24" s="50">
        <v>44841</v>
      </c>
      <c r="F24" s="50">
        <v>44841</v>
      </c>
      <c r="G24" s="51" t="s">
        <v>155</v>
      </c>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row>
    <row r="25" s="24" customFormat="1" ht="9" customHeight="1" spans="2:34">
      <c r="B25" s="42"/>
      <c r="C25" s="42"/>
      <c r="D25" s="42"/>
      <c r="E25" s="42"/>
      <c r="F25" s="42"/>
      <c r="G25" s="42"/>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row>
    <row r="26" s="22" customFormat="1" ht="26" customHeight="1" spans="2:34">
      <c r="B26" s="34" t="s">
        <v>73</v>
      </c>
      <c r="C26" s="35" t="s">
        <v>135</v>
      </c>
      <c r="D26" s="43"/>
      <c r="E26" s="50">
        <v>44835</v>
      </c>
      <c r="F26" s="50">
        <v>44841</v>
      </c>
      <c r="G26" s="51" t="s">
        <v>143</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row>
    <row r="27" s="22" customFormat="1" customHeight="1" spans="2:34">
      <c r="B27" s="34"/>
      <c r="C27" s="44">
        <v>1</v>
      </c>
      <c r="D27" s="44" t="s">
        <v>158</v>
      </c>
      <c r="E27" s="50">
        <v>44835</v>
      </c>
      <c r="F27" s="50">
        <v>44835</v>
      </c>
      <c r="G27" s="51" t="s">
        <v>144</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row>
    <row r="28" s="22" customFormat="1" customHeight="1" spans="2:34">
      <c r="B28" s="34"/>
      <c r="C28" s="25">
        <v>2</v>
      </c>
      <c r="D28" s="44" t="s">
        <v>158</v>
      </c>
      <c r="E28" s="50">
        <v>44836</v>
      </c>
      <c r="F28" s="50">
        <v>44836</v>
      </c>
      <c r="G28" s="51" t="s">
        <v>145</v>
      </c>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row>
    <row r="29" s="22" customFormat="1" customHeight="1" spans="2:34">
      <c r="B29" s="34"/>
      <c r="C29" s="25">
        <v>3</v>
      </c>
      <c r="D29" s="44" t="s">
        <v>158</v>
      </c>
      <c r="E29" s="50">
        <v>44837</v>
      </c>
      <c r="F29" s="50">
        <v>44837</v>
      </c>
      <c r="G29" s="51" t="s">
        <v>155</v>
      </c>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row>
    <row r="30" s="22" customFormat="1" customHeight="1" spans="2:34">
      <c r="B30" s="34"/>
      <c r="C30" s="25">
        <v>4</v>
      </c>
      <c r="D30" s="44" t="s">
        <v>158</v>
      </c>
      <c r="E30" s="50">
        <v>44838</v>
      </c>
      <c r="F30" s="50">
        <v>44838</v>
      </c>
      <c r="G30" s="51" t="s">
        <v>155</v>
      </c>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row>
    <row r="31" s="22" customFormat="1" customHeight="1" spans="2:34">
      <c r="B31" s="34"/>
      <c r="C31" s="25">
        <v>5</v>
      </c>
      <c r="D31" s="44" t="s">
        <v>158</v>
      </c>
      <c r="E31" s="50">
        <v>44839</v>
      </c>
      <c r="F31" s="50">
        <v>44839</v>
      </c>
      <c r="G31" s="51" t="s">
        <v>155</v>
      </c>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row>
    <row r="32" s="22" customFormat="1" customHeight="1" spans="2:34">
      <c r="B32" s="34"/>
      <c r="C32" s="25">
        <v>6</v>
      </c>
      <c r="D32" s="25" t="s">
        <v>161</v>
      </c>
      <c r="E32" s="50">
        <v>44840</v>
      </c>
      <c r="F32" s="50">
        <v>44840</v>
      </c>
      <c r="G32" s="51" t="s">
        <v>155</v>
      </c>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row>
    <row r="33" s="22" customFormat="1" customHeight="1" spans="2:34">
      <c r="B33" s="34"/>
      <c r="C33" s="45">
        <v>7</v>
      </c>
      <c r="D33" s="45" t="s">
        <v>157</v>
      </c>
      <c r="E33" s="50">
        <v>44841</v>
      </c>
      <c r="F33" s="50">
        <v>44841</v>
      </c>
      <c r="G33" s="51" t="s">
        <v>155</v>
      </c>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row>
    <row r="34" s="24" customFormat="1" ht="9" customHeight="1" spans="2:34">
      <c r="B34" s="42"/>
      <c r="C34" s="42"/>
      <c r="D34" s="42"/>
      <c r="E34" s="42"/>
      <c r="F34" s="42"/>
      <c r="G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row>
    <row r="35" customHeight="1" spans="2:34">
      <c r="B35" s="44"/>
      <c r="C35" s="44"/>
      <c r="D35" s="44"/>
      <c r="E35" s="44"/>
      <c r="F35" s="44"/>
      <c r="G35" s="44"/>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row>
  </sheetData>
  <mergeCells count="25">
    <mergeCell ref="B2:AH2"/>
    <mergeCell ref="B4:D4"/>
    <mergeCell ref="I4:K4"/>
    <mergeCell ref="L4:M4"/>
    <mergeCell ref="N4:P4"/>
    <mergeCell ref="Q4:R4"/>
    <mergeCell ref="S4:U4"/>
    <mergeCell ref="V4:W4"/>
    <mergeCell ref="X4:Z4"/>
    <mergeCell ref="AA4:AB4"/>
    <mergeCell ref="AC4:AE4"/>
    <mergeCell ref="AF4:AG4"/>
    <mergeCell ref="I5:L5"/>
    <mergeCell ref="N5:O5"/>
    <mergeCell ref="Q5:R5"/>
    <mergeCell ref="T5:U5"/>
    <mergeCell ref="C8:D8"/>
    <mergeCell ref="C17:D17"/>
    <mergeCell ref="C26:D26"/>
    <mergeCell ref="B6:B7"/>
    <mergeCell ref="C6:C7"/>
    <mergeCell ref="D6:D7"/>
    <mergeCell ref="E6:E7"/>
    <mergeCell ref="F6:F7"/>
    <mergeCell ref="G6:G7"/>
  </mergeCells>
  <conditionalFormatting sqref="AH4">
    <cfRule type="expression" dxfId="0" priority="53">
      <formula>MONTH(AH4)&lt;&gt;MONTH(TODAY())</formula>
    </cfRule>
    <cfRule type="expression" dxfId="1" priority="52">
      <formula>AH4=TODAY()</formula>
    </cfRule>
  </conditionalFormatting>
  <conditionalFormatting sqref="I8:AH8">
    <cfRule type="expression" dxfId="2" priority="72">
      <formula>AND($C8&lt;&gt;"",I$6&gt;=$E8,I$6&lt;=$F8,OR($G8="已完成",$G8="已取消"))</formula>
    </cfRule>
    <cfRule type="expression" dxfId="3" priority="71">
      <formula>AND($C8&lt;&gt;"",I$6&gt;=$E8,I$6&lt;=$F8,$G8="已延期")</formula>
    </cfRule>
    <cfRule type="expression" dxfId="4" priority="70">
      <formula>AND($C8&lt;&gt;"",I$6&gt;=$E8,I$6&lt;=$F8,$G8="进行中")</formula>
    </cfRule>
    <cfRule type="expression" dxfId="5" priority="69">
      <formula>AND($C8&lt;&gt;"",I$6&gt;=$E8,I$6&lt;=$F8,OR($G8="未开始",$G8=""))</formula>
    </cfRule>
    <cfRule type="expression" dxfId="6" priority="68">
      <formula>I$6=TODAY()</formula>
    </cfRule>
  </conditionalFormatting>
  <conditionalFormatting sqref="G9">
    <cfRule type="expression" dxfId="7" priority="45">
      <formula>G9="进行中"</formula>
    </cfRule>
    <cfRule type="expression" dxfId="8" priority="44">
      <formula>OR($G9="已完成",$G9="已取消")</formula>
    </cfRule>
    <cfRule type="expression" dxfId="9" priority="43">
      <formula>$G9="已延期"</formula>
    </cfRule>
  </conditionalFormatting>
  <conditionalFormatting sqref="I9:AH9">
    <cfRule type="expression" dxfId="2" priority="46">
      <formula>AND($D9&lt;&gt;"",I$6&gt;=$E9,I$6&lt;=$F9,OR($G9="已完成",$G9="已取消"))</formula>
    </cfRule>
    <cfRule type="expression" dxfId="3" priority="42">
      <formula>AND($D9&lt;&gt;"",I$6&gt;=$E9,I$6&lt;=$F9,$G9="已延期")</formula>
    </cfRule>
    <cfRule type="expression" dxfId="4" priority="41">
      <formula>AND($D9&lt;&gt;"",I$6&gt;=$E9,I$6&lt;=$F9,$G9="进行中")</formula>
    </cfRule>
    <cfRule type="expression" dxfId="5" priority="40">
      <formula>AND($D9&lt;&gt;"",I$6&gt;=$E9,I$6&lt;=$F9,OR($G9="未开始",$G9=""))</formula>
    </cfRule>
    <cfRule type="expression" dxfId="6" priority="39">
      <formula>I$6=TODAY()</formula>
    </cfRule>
  </conditionalFormatting>
  <conditionalFormatting sqref="I17:AH17">
    <cfRule type="expression" dxfId="2" priority="67">
      <formula>AND($C17&lt;&gt;"",I$6&gt;=$E17,I$6&lt;=$F17,OR($G17="已完成",$G17="已取消"))</formula>
    </cfRule>
    <cfRule type="expression" dxfId="3" priority="66">
      <formula>AND($C17&lt;&gt;"",I$6&gt;=$E17,I$6&lt;=$F17,$G17="已延期")</formula>
    </cfRule>
    <cfRule type="expression" dxfId="4" priority="65">
      <formula>AND($C17&lt;&gt;"",I$6&gt;=$E17,I$6&lt;=$F17,$G17="进行中")</formula>
    </cfRule>
    <cfRule type="expression" dxfId="5" priority="64">
      <formula>AND($C17&lt;&gt;"",I$6&gt;=$E17,I$6&lt;=$F17,OR($G17="未开始",$G17=""))</formula>
    </cfRule>
    <cfRule type="expression" dxfId="6" priority="63">
      <formula>I$6=TODAY()</formula>
    </cfRule>
  </conditionalFormatting>
  <conditionalFormatting sqref="I18:AH18">
    <cfRule type="expression" dxfId="2" priority="30">
      <formula>AND($D18&lt;&gt;"",I$6&gt;=$E18,I$6&lt;=$F18,OR($G18="已完成",$G18="已取消"))</formula>
    </cfRule>
    <cfRule type="expression" dxfId="3" priority="26">
      <formula>AND($D18&lt;&gt;"",I$6&gt;=$E18,I$6&lt;=$F18,$G18="已延期")</formula>
    </cfRule>
    <cfRule type="expression" dxfId="4" priority="25">
      <formula>AND($D18&lt;&gt;"",I$6&gt;=$E18,I$6&lt;=$F18,$G18="进行中")</formula>
    </cfRule>
    <cfRule type="expression" dxfId="5" priority="24">
      <formula>AND($D18&lt;&gt;"",I$6&gt;=$E18,I$6&lt;=$F18,OR($G18="未开始",$G18=""))</formula>
    </cfRule>
    <cfRule type="expression" dxfId="6" priority="23">
      <formula>I$6=TODAY()</formula>
    </cfRule>
  </conditionalFormatting>
  <conditionalFormatting sqref="G26">
    <cfRule type="expression" dxfId="7" priority="6">
      <formula>G26="进行中"</formula>
    </cfRule>
    <cfRule type="expression" dxfId="8" priority="5">
      <formula>OR($G26="已完成",$G26="已取消")</formula>
    </cfRule>
    <cfRule type="expression" dxfId="9" priority="4">
      <formula>$G26="已延期"</formula>
    </cfRule>
  </conditionalFormatting>
  <conditionalFormatting sqref="I26:AH26">
    <cfRule type="expression" dxfId="2" priority="62">
      <formula>AND($C26&lt;&gt;"",I$6&gt;=$E26,I$6&lt;=$F26,OR($G26="已完成",$G26="已取消"))</formula>
    </cfRule>
    <cfRule type="expression" dxfId="3" priority="61">
      <formula>AND($C26&lt;&gt;"",I$6&gt;=$E26,I$6&lt;=$F26,$G26="已延期")</formula>
    </cfRule>
    <cfRule type="expression" dxfId="4" priority="60">
      <formula>AND($C26&lt;&gt;"",I$6&gt;=$E26,I$6&lt;=$F26,$G26="进行中")</formula>
    </cfRule>
    <cfRule type="expression" dxfId="5" priority="59">
      <formula>AND($C26&lt;&gt;"",I$6&gt;=$E26,I$6&lt;=$F26,OR($G26="未开始",$G26=""))</formula>
    </cfRule>
    <cfRule type="expression" dxfId="6" priority="58">
      <formula>I$6=TODAY()</formula>
    </cfRule>
  </conditionalFormatting>
  <conditionalFormatting sqref="I27:AH27">
    <cfRule type="expression" dxfId="2" priority="14">
      <formula>AND($D27&lt;&gt;"",I$6&gt;=$E27,I$6&lt;=$F27,OR($G27="已完成",$G27="已取消"))</formula>
    </cfRule>
    <cfRule type="expression" dxfId="3" priority="10">
      <formula>AND($D27&lt;&gt;"",I$6&gt;=$E27,I$6&lt;=$F27,$G27="已延期")</formula>
    </cfRule>
    <cfRule type="expression" dxfId="4" priority="9">
      <formula>AND($D27&lt;&gt;"",I$6&gt;=$E27,I$6&lt;=$F27,$G27="进行中")</formula>
    </cfRule>
    <cfRule type="expression" dxfId="5" priority="8">
      <formula>AND($D27&lt;&gt;"",I$6&gt;=$E27,I$6&lt;=$F27,OR($G27="未开始",$G27=""))</formula>
    </cfRule>
    <cfRule type="expression" dxfId="6" priority="7">
      <formula>I$6=TODAY()</formula>
    </cfRule>
  </conditionalFormatting>
  <conditionalFormatting sqref="G34">
    <cfRule type="expression" dxfId="7" priority="21">
      <formula>G34="进行中"</formula>
    </cfRule>
    <cfRule type="expression" dxfId="8" priority="20">
      <formula>OR($G34="已完成",$G34="已取消")</formula>
    </cfRule>
    <cfRule type="expression" dxfId="9" priority="19">
      <formula>$G34="已延期"</formula>
    </cfRule>
  </conditionalFormatting>
  <conditionalFormatting sqref="G18:G24">
    <cfRule type="expression" dxfId="7" priority="29">
      <formula>G18="进行中"</formula>
    </cfRule>
    <cfRule type="expression" dxfId="8" priority="28">
      <formula>OR($G18="已完成",$G18="已取消")</formula>
    </cfRule>
    <cfRule type="expression" dxfId="9" priority="27">
      <formula>$G18="已延期"</formula>
    </cfRule>
  </conditionalFormatting>
  <conditionalFormatting sqref="G27:G33">
    <cfRule type="expression" dxfId="7" priority="3">
      <formula>G27="进行中"</formula>
    </cfRule>
    <cfRule type="expression" dxfId="8" priority="2">
      <formula>OR($G27="已完成",$G27="已取消")</formula>
    </cfRule>
    <cfRule type="expression" dxfId="9" priority="1">
      <formula>$G27="已延期"</formula>
    </cfRule>
  </conditionalFormatting>
  <conditionalFormatting sqref="I6:AH7">
    <cfRule type="expression" dxfId="10" priority="48">
      <formula>I$6=TODAY()</formula>
    </cfRule>
  </conditionalFormatting>
  <conditionalFormatting sqref="G10:G16 G35:G1048576 G8">
    <cfRule type="expression" dxfId="7" priority="56">
      <formula>G8="进行中"</formula>
    </cfRule>
    <cfRule type="expression" dxfId="8" priority="55">
      <formula>OR($G8="已完成",$G8="已取消")</formula>
    </cfRule>
    <cfRule type="expression" dxfId="9" priority="54">
      <formula>$G8="已延期"</formula>
    </cfRule>
  </conditionalFormatting>
  <conditionalFormatting sqref="I10:AH16 I35:AH1048576">
    <cfRule type="expression" dxfId="2" priority="57">
      <formula>AND($D10&lt;&gt;"",I$6&gt;=$E10,I$6&lt;=$F10,OR($G10="已完成",$G10="已取消"))</formula>
    </cfRule>
    <cfRule type="expression" dxfId="3" priority="51">
      <formula>AND($D10&lt;&gt;"",I$6&gt;=$E10,I$6&lt;=$F10,$G10="已延期")</formula>
    </cfRule>
    <cfRule type="expression" dxfId="4" priority="50">
      <formula>AND($D10&lt;&gt;"",I$6&gt;=$E10,I$6&lt;=$F10,$G10="进行中")</formula>
    </cfRule>
    <cfRule type="expression" dxfId="5" priority="49">
      <formula>AND($D10&lt;&gt;"",I$6&gt;=$E10,I$6&lt;=$F10,OR($G10="未开始",$G10=""))</formula>
    </cfRule>
    <cfRule type="expression" dxfId="6" priority="47">
      <formula>I$6=TODAY()</formula>
    </cfRule>
  </conditionalFormatting>
  <conditionalFormatting sqref="G25 G17">
    <cfRule type="expression" dxfId="7" priority="37">
      <formula>G17="进行中"</formula>
    </cfRule>
    <cfRule type="expression" dxfId="8" priority="36">
      <formula>OR($G17="已完成",$G17="已取消")</formula>
    </cfRule>
    <cfRule type="expression" dxfId="9" priority="35">
      <formula>$G17="已延期"</formula>
    </cfRule>
  </conditionalFormatting>
  <conditionalFormatting sqref="I19:AH25">
    <cfRule type="expression" dxfId="2" priority="38">
      <formula>AND($D19&lt;&gt;"",I$6&gt;=$E19,I$6&lt;=$F19,OR($G19="已完成",$G19="已取消"))</formula>
    </cfRule>
    <cfRule type="expression" dxfId="3" priority="34">
      <formula>AND($D19&lt;&gt;"",I$6&gt;=$E19,I$6&lt;=$F19,$G19="已延期")</formula>
    </cfRule>
    <cfRule type="expression" dxfId="4" priority="33">
      <formula>AND($D19&lt;&gt;"",I$6&gt;=$E19,I$6&lt;=$F19,$G19="进行中")</formula>
    </cfRule>
    <cfRule type="expression" dxfId="5" priority="32">
      <formula>AND($D19&lt;&gt;"",I$6&gt;=$E19,I$6&lt;=$F19,OR($G19="未开始",$G19=""))</formula>
    </cfRule>
    <cfRule type="expression" dxfId="6" priority="31">
      <formula>I$6=TODAY()</formula>
    </cfRule>
  </conditionalFormatting>
  <conditionalFormatting sqref="I28:AH34">
    <cfRule type="expression" dxfId="2" priority="22">
      <formula>AND($D28&lt;&gt;"",I$6&gt;=$E28,I$6&lt;=$F28,OR($G28="已完成",$G28="已取消"))</formula>
    </cfRule>
    <cfRule type="expression" dxfId="3" priority="18">
      <formula>AND($D28&lt;&gt;"",I$6&gt;=$E28,I$6&lt;=$F28,$G28="已延期")</formula>
    </cfRule>
    <cfRule type="expression" dxfId="4" priority="17">
      <formula>AND($D28&lt;&gt;"",I$6&gt;=$E28,I$6&lt;=$F28,$G28="进行中")</formula>
    </cfRule>
    <cfRule type="expression" dxfId="5" priority="16">
      <formula>AND($D28&lt;&gt;"",I$6&gt;=$E28,I$6&lt;=$F28,OR($G28="未开始",$G28=""))</formula>
    </cfRule>
    <cfRule type="expression" dxfId="6" priority="15">
      <formula>I$6=TODAY()</formula>
    </cfRule>
  </conditionalFormatting>
  <dataValidations count="1">
    <dataValidation type="list" allowBlank="1" showInputMessage="1" showErrorMessage="1" sqref="G8 G9 G16 G17 G18 G25 G26 G27 G34 G10:G15 G19:G24 G28:G33 G35:G1048576">
      <formula1>"进行中,已完成,已延期,已取消,未开始"</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Q32"/>
  <sheetViews>
    <sheetView topLeftCell="A4" workbookViewId="0">
      <selection activeCell="J34" sqref="J34"/>
    </sheetView>
  </sheetViews>
  <sheetFormatPr defaultColWidth="16.7788461538462" defaultRowHeight="22.05" customHeight="1"/>
  <cols>
    <col min="1" max="1" width="4.77884615384615" style="1" customWidth="1"/>
    <col min="2" max="3" width="8.77884615384615" style="1" customWidth="1"/>
    <col min="4" max="4" width="22.875" style="1" customWidth="1"/>
    <col min="5" max="5" width="8.77884615384615" style="1" customWidth="1"/>
    <col min="6" max="6" width="23" style="1" customWidth="1"/>
    <col min="7" max="7" width="8.77884615384615" style="1" customWidth="1"/>
    <col min="8" max="8" width="23.25" style="1" customWidth="1"/>
    <col min="9" max="9" width="8.77884615384615" style="1" customWidth="1"/>
    <col min="10" max="10" width="26.375" style="1" customWidth="1"/>
    <col min="11" max="11" width="8.77884615384615" style="1" customWidth="1"/>
    <col min="12" max="12" width="26" style="1" customWidth="1"/>
    <col min="13" max="13" width="8.77884615384615" style="1" customWidth="1"/>
    <col min="14" max="14" width="22.875" style="1" customWidth="1"/>
    <col min="15" max="15" width="8.77884615384615" style="1" customWidth="1"/>
    <col min="16" max="16" width="24.5" style="1" customWidth="1"/>
    <col min="17" max="17" width="8.77884615384615" style="1" customWidth="1"/>
    <col min="18" max="16384" width="16.7788461538462" style="1"/>
  </cols>
  <sheetData>
    <row r="2" s="1" customFormat="1" customHeight="1" spans="2:17">
      <c r="B2" s="2"/>
      <c r="C2" s="2"/>
      <c r="D2" s="2"/>
      <c r="E2" s="2"/>
      <c r="F2" s="2"/>
      <c r="G2" s="2"/>
      <c r="H2" s="2"/>
      <c r="I2" s="2"/>
      <c r="J2" s="2"/>
      <c r="K2" s="2"/>
      <c r="L2" s="2"/>
      <c r="M2" s="2"/>
      <c r="N2" s="2"/>
      <c r="O2" s="2"/>
      <c r="P2" s="2"/>
      <c r="Q2" s="2"/>
    </row>
    <row r="3" s="1" customFormat="1" customHeight="1" spans="2:17">
      <c r="B3" s="2"/>
      <c r="C3" s="2"/>
      <c r="D3" s="2"/>
      <c r="E3" s="2"/>
      <c r="F3" s="2"/>
      <c r="G3" s="2"/>
      <c r="H3" s="2"/>
      <c r="I3" s="2"/>
      <c r="J3" s="2"/>
      <c r="K3" s="2"/>
      <c r="L3" s="2"/>
      <c r="M3" s="2"/>
      <c r="N3" s="16" t="s">
        <v>162</v>
      </c>
      <c r="O3" s="17">
        <v>44835</v>
      </c>
      <c r="P3" s="17"/>
      <c r="Q3" s="2"/>
    </row>
    <row r="4" s="1" customFormat="1" customHeight="1" spans="2:17">
      <c r="B4" s="2"/>
      <c r="C4" s="2"/>
      <c r="D4" s="2"/>
      <c r="E4" s="2"/>
      <c r="F4" s="2"/>
      <c r="G4" s="2"/>
      <c r="H4" s="2"/>
      <c r="I4" s="2"/>
      <c r="J4" s="2"/>
      <c r="K4" s="2"/>
      <c r="L4" s="2"/>
      <c r="M4" s="2"/>
      <c r="N4" s="2"/>
      <c r="O4" s="2"/>
      <c r="P4" s="2"/>
      <c r="Q4" s="2"/>
    </row>
    <row r="5" s="1" customFormat="1" customHeight="1" spans="2:17">
      <c r="B5" s="2"/>
      <c r="C5" s="2"/>
      <c r="D5" s="2"/>
      <c r="E5" s="2"/>
      <c r="F5" s="2"/>
      <c r="G5" s="2"/>
      <c r="H5" s="2"/>
      <c r="I5" s="2"/>
      <c r="J5" s="2"/>
      <c r="K5" s="2"/>
      <c r="L5" s="2"/>
      <c r="M5" s="2"/>
      <c r="N5" s="2"/>
      <c r="O5" s="2"/>
      <c r="P5" s="2"/>
      <c r="Q5" s="2"/>
    </row>
    <row r="6" s="1" customFormat="1" ht="25.05" customHeight="1" spans="2:17">
      <c r="B6" s="2"/>
      <c r="C6" s="3">
        <f>$O$3</f>
        <v>44835</v>
      </c>
      <c r="D6" s="3"/>
      <c r="E6" s="3">
        <f t="shared" ref="E6:I6" si="0">C6+1</f>
        <v>44836</v>
      </c>
      <c r="F6" s="3"/>
      <c r="G6" s="3">
        <f t="shared" si="0"/>
        <v>44837</v>
      </c>
      <c r="H6" s="3"/>
      <c r="I6" s="3">
        <f t="shared" si="0"/>
        <v>44838</v>
      </c>
      <c r="J6" s="3"/>
      <c r="K6" s="3">
        <f t="shared" ref="K6:O6" si="1">I6+1</f>
        <v>44839</v>
      </c>
      <c r="L6" s="3"/>
      <c r="M6" s="3">
        <f t="shared" si="1"/>
        <v>44840</v>
      </c>
      <c r="N6" s="3"/>
      <c r="O6" s="3">
        <f t="shared" si="1"/>
        <v>44841</v>
      </c>
      <c r="P6" s="3"/>
      <c r="Q6" s="2"/>
    </row>
    <row r="7" s="1" customFormat="1" ht="10.05" customHeight="1" spans="2:17">
      <c r="B7" s="2"/>
      <c r="C7" s="4"/>
      <c r="D7" s="4"/>
      <c r="E7" s="4"/>
      <c r="F7" s="4"/>
      <c r="G7" s="4"/>
      <c r="H7" s="4"/>
      <c r="I7" s="4"/>
      <c r="J7" s="4"/>
      <c r="K7" s="4"/>
      <c r="L7" s="4"/>
      <c r="M7" s="4"/>
      <c r="N7" s="4"/>
      <c r="O7" s="4"/>
      <c r="P7" s="4"/>
      <c r="Q7" s="2"/>
    </row>
    <row r="8" s="1" customFormat="1" ht="7.05" customHeight="1" spans="2:17">
      <c r="B8" s="2"/>
      <c r="C8" s="5">
        <f t="shared" ref="C8:G8" si="2">C6</f>
        <v>44835</v>
      </c>
      <c r="D8" s="6"/>
      <c r="E8" s="5">
        <f t="shared" si="2"/>
        <v>44836</v>
      </c>
      <c r="F8" s="6"/>
      <c r="G8" s="5">
        <f t="shared" si="2"/>
        <v>44837</v>
      </c>
      <c r="H8" s="6"/>
      <c r="I8" s="5">
        <f t="shared" ref="I8:M8" si="3">I6</f>
        <v>44838</v>
      </c>
      <c r="J8" s="6"/>
      <c r="K8" s="5">
        <f t="shared" si="3"/>
        <v>44839</v>
      </c>
      <c r="L8" s="6"/>
      <c r="M8" s="5">
        <f t="shared" si="3"/>
        <v>44840</v>
      </c>
      <c r="N8" s="6"/>
      <c r="O8" s="5">
        <f>O6</f>
        <v>44841</v>
      </c>
      <c r="P8" s="6"/>
      <c r="Q8" s="2"/>
    </row>
    <row r="9" s="1" customFormat="1" ht="15" customHeight="1" spans="2:17">
      <c r="B9" s="2"/>
      <c r="C9" s="5"/>
      <c r="D9" s="7"/>
      <c r="E9" s="5"/>
      <c r="F9" s="7"/>
      <c r="G9" s="5"/>
      <c r="H9" s="7"/>
      <c r="I9" s="5"/>
      <c r="J9" s="7"/>
      <c r="K9" s="5"/>
      <c r="L9" s="7"/>
      <c r="M9" s="5"/>
      <c r="N9" s="7"/>
      <c r="O9" s="5"/>
      <c r="P9" s="7"/>
      <c r="Q9" s="2"/>
    </row>
    <row r="10" s="1" customFormat="1" ht="7.05" customHeight="1" spans="2:17">
      <c r="B10" s="2"/>
      <c r="C10" s="5"/>
      <c r="D10" s="6"/>
      <c r="E10" s="5"/>
      <c r="F10" s="6"/>
      <c r="G10" s="5"/>
      <c r="H10" s="6"/>
      <c r="I10" s="5"/>
      <c r="J10" s="6"/>
      <c r="K10" s="5"/>
      <c r="L10" s="6"/>
      <c r="M10" s="5"/>
      <c r="N10" s="6"/>
      <c r="O10" s="5"/>
      <c r="P10" s="6"/>
      <c r="Q10" s="2"/>
    </row>
    <row r="11" s="1" customFormat="1" customHeight="1" spans="2:17">
      <c r="B11" s="2"/>
      <c r="C11" s="2"/>
      <c r="D11" s="2"/>
      <c r="E11" s="2"/>
      <c r="F11" s="2"/>
      <c r="G11" s="2"/>
      <c r="H11" s="2"/>
      <c r="I11" s="2"/>
      <c r="J11" s="2"/>
      <c r="K11" s="2"/>
      <c r="L11" s="2"/>
      <c r="M11" s="2"/>
      <c r="N11" s="2"/>
      <c r="O11" s="2"/>
      <c r="P11" s="2"/>
      <c r="Q11" s="2"/>
    </row>
    <row r="12" s="1" customFormat="1" customHeight="1" spans="2:17">
      <c r="B12" s="2"/>
      <c r="C12" s="8" t="s">
        <v>163</v>
      </c>
      <c r="D12" s="9">
        <f t="shared" ref="D12:H12" si="4">IFERROR(COUNTIFS(C15:C31,"☑")/COUNTA(D15:D31),"-")</f>
        <v>1</v>
      </c>
      <c r="E12" s="8" t="s">
        <v>163</v>
      </c>
      <c r="F12" s="9">
        <f t="shared" si="4"/>
        <v>0.4375</v>
      </c>
      <c r="G12" s="8" t="s">
        <v>163</v>
      </c>
      <c r="H12" s="9">
        <f t="shared" si="4"/>
        <v>0</v>
      </c>
      <c r="I12" s="8" t="s">
        <v>163</v>
      </c>
      <c r="J12" s="9">
        <f t="shared" ref="J12:N12" si="5">IFERROR(COUNTIFS(I15:I31,"☑")/COUNTA(J15:J31),"-")</f>
        <v>0</v>
      </c>
      <c r="K12" s="8" t="s">
        <v>163</v>
      </c>
      <c r="L12" s="9">
        <f t="shared" si="5"/>
        <v>0</v>
      </c>
      <c r="M12" s="8" t="s">
        <v>163</v>
      </c>
      <c r="N12" s="9">
        <f t="shared" si="5"/>
        <v>0</v>
      </c>
      <c r="O12" s="8" t="s">
        <v>163</v>
      </c>
      <c r="P12" s="9">
        <f>IFERROR(COUNTIFS(O15:O31,"☑")/COUNTA(P15:P31),"-")</f>
        <v>0</v>
      </c>
      <c r="Q12" s="2"/>
    </row>
    <row r="13" s="1" customFormat="1" ht="10.05" customHeight="1" spans="2:17">
      <c r="B13" s="2"/>
      <c r="C13" s="8"/>
      <c r="D13" s="9"/>
      <c r="E13" s="8"/>
      <c r="F13" s="9"/>
      <c r="G13" s="8"/>
      <c r="H13" s="9"/>
      <c r="I13" s="8"/>
      <c r="J13" s="9"/>
      <c r="K13" s="8"/>
      <c r="L13" s="9"/>
      <c r="M13" s="8"/>
      <c r="N13" s="9"/>
      <c r="O13" s="8"/>
      <c r="P13" s="9"/>
      <c r="Q13" s="2"/>
    </row>
    <row r="14" s="1" customFormat="1" customHeight="1" spans="2:17">
      <c r="B14" s="2"/>
      <c r="C14" s="8" t="s">
        <v>164</v>
      </c>
      <c r="D14" s="8" t="s">
        <v>165</v>
      </c>
      <c r="E14" s="8" t="s">
        <v>164</v>
      </c>
      <c r="F14" s="8" t="s">
        <v>165</v>
      </c>
      <c r="G14" s="8" t="s">
        <v>164</v>
      </c>
      <c r="H14" s="8" t="s">
        <v>165</v>
      </c>
      <c r="I14" s="8" t="s">
        <v>164</v>
      </c>
      <c r="J14" s="8" t="s">
        <v>165</v>
      </c>
      <c r="K14" s="8" t="s">
        <v>164</v>
      </c>
      <c r="L14" s="8" t="s">
        <v>165</v>
      </c>
      <c r="M14" s="8" t="s">
        <v>164</v>
      </c>
      <c r="N14" s="8" t="s">
        <v>165</v>
      </c>
      <c r="O14" s="8" t="s">
        <v>164</v>
      </c>
      <c r="P14" s="8" t="s">
        <v>165</v>
      </c>
      <c r="Q14" s="2"/>
    </row>
    <row r="15" s="1" customFormat="1" customHeight="1" spans="2:17">
      <c r="B15" s="2"/>
      <c r="C15" s="10" t="s">
        <v>166</v>
      </c>
      <c r="D15" s="11" t="s">
        <v>167</v>
      </c>
      <c r="E15" s="12" t="s">
        <v>166</v>
      </c>
      <c r="F15" s="11" t="s">
        <v>168</v>
      </c>
      <c r="G15" s="12" t="s">
        <v>169</v>
      </c>
      <c r="H15" s="11" t="s">
        <v>170</v>
      </c>
      <c r="I15" s="12" t="s">
        <v>169</v>
      </c>
      <c r="J15" s="11" t="s">
        <v>171</v>
      </c>
      <c r="K15" s="12" t="s">
        <v>169</v>
      </c>
      <c r="L15" s="11" t="s">
        <v>172</v>
      </c>
      <c r="M15" s="12" t="s">
        <v>169</v>
      </c>
      <c r="N15" s="11" t="s">
        <v>173</v>
      </c>
      <c r="O15" s="12" t="s">
        <v>169</v>
      </c>
      <c r="P15" s="11" t="s">
        <v>174</v>
      </c>
      <c r="Q15" s="2"/>
    </row>
    <row r="16" s="1" customFormat="1" customHeight="1" spans="2:17">
      <c r="B16" s="2"/>
      <c r="C16" s="12" t="s">
        <v>166</v>
      </c>
      <c r="D16" s="11" t="s">
        <v>175</v>
      </c>
      <c r="E16" s="12" t="s">
        <v>169</v>
      </c>
      <c r="F16" s="11" t="s">
        <v>176</v>
      </c>
      <c r="G16" s="12" t="s">
        <v>169</v>
      </c>
      <c r="H16" s="11" t="s">
        <v>177</v>
      </c>
      <c r="I16" s="12" t="s">
        <v>169</v>
      </c>
      <c r="J16" s="11" t="s">
        <v>178</v>
      </c>
      <c r="K16" s="12" t="s">
        <v>169</v>
      </c>
      <c r="L16" s="11" t="s">
        <v>179</v>
      </c>
      <c r="M16" s="12" t="s">
        <v>169</v>
      </c>
      <c r="N16" s="11" t="s">
        <v>180</v>
      </c>
      <c r="O16" s="12" t="s">
        <v>169</v>
      </c>
      <c r="P16" s="11" t="s">
        <v>181</v>
      </c>
      <c r="Q16" s="2"/>
    </row>
    <row r="17" s="1" customFormat="1" customHeight="1" spans="2:17">
      <c r="B17" s="2"/>
      <c r="C17" s="12" t="s">
        <v>166</v>
      </c>
      <c r="D17" s="11" t="s">
        <v>182</v>
      </c>
      <c r="E17" s="12" t="s">
        <v>166</v>
      </c>
      <c r="F17" s="11" t="s">
        <v>183</v>
      </c>
      <c r="G17" s="12" t="s">
        <v>169</v>
      </c>
      <c r="H17" s="11" t="s">
        <v>184</v>
      </c>
      <c r="I17" s="12" t="s">
        <v>169</v>
      </c>
      <c r="J17" s="11" t="s">
        <v>185</v>
      </c>
      <c r="K17" s="12" t="s">
        <v>169</v>
      </c>
      <c r="L17" s="11" t="s">
        <v>186</v>
      </c>
      <c r="M17" s="12" t="s">
        <v>169</v>
      </c>
      <c r="N17" s="11" t="s">
        <v>187</v>
      </c>
      <c r="O17" s="12" t="s">
        <v>169</v>
      </c>
      <c r="P17" s="11" t="s">
        <v>188</v>
      </c>
      <c r="Q17" s="2"/>
    </row>
    <row r="18" s="1" customFormat="1" customHeight="1" spans="2:17">
      <c r="B18" s="2"/>
      <c r="C18" s="12" t="s">
        <v>166</v>
      </c>
      <c r="D18" s="11" t="s">
        <v>189</v>
      </c>
      <c r="E18" s="12" t="s">
        <v>166</v>
      </c>
      <c r="F18" s="11" t="s">
        <v>190</v>
      </c>
      <c r="G18" s="12" t="s">
        <v>169</v>
      </c>
      <c r="H18" s="11" t="s">
        <v>191</v>
      </c>
      <c r="I18" s="12" t="s">
        <v>169</v>
      </c>
      <c r="J18" s="11" t="s">
        <v>192</v>
      </c>
      <c r="K18" s="12" t="s">
        <v>169</v>
      </c>
      <c r="L18" s="11" t="s">
        <v>193</v>
      </c>
      <c r="M18" s="12" t="s">
        <v>169</v>
      </c>
      <c r="N18" s="11" t="s">
        <v>194</v>
      </c>
      <c r="O18" s="12" t="s">
        <v>169</v>
      </c>
      <c r="P18" s="11" t="s">
        <v>195</v>
      </c>
      <c r="Q18" s="2"/>
    </row>
    <row r="19" s="1" customFormat="1" customHeight="1" spans="2:17">
      <c r="B19" s="2"/>
      <c r="C19" s="12" t="s">
        <v>166</v>
      </c>
      <c r="D19" s="11" t="s">
        <v>196</v>
      </c>
      <c r="E19" s="12" t="s">
        <v>166</v>
      </c>
      <c r="F19" s="11" t="s">
        <v>197</v>
      </c>
      <c r="G19" s="12" t="s">
        <v>169</v>
      </c>
      <c r="H19" s="11" t="s">
        <v>198</v>
      </c>
      <c r="I19" s="12" t="s">
        <v>169</v>
      </c>
      <c r="J19" s="11" t="s">
        <v>199</v>
      </c>
      <c r="K19" s="12" t="s">
        <v>169</v>
      </c>
      <c r="L19" s="11" t="s">
        <v>200</v>
      </c>
      <c r="M19" s="12" t="s">
        <v>169</v>
      </c>
      <c r="N19" s="11" t="s">
        <v>201</v>
      </c>
      <c r="O19" s="12" t="s">
        <v>169</v>
      </c>
      <c r="P19" s="11" t="s">
        <v>202</v>
      </c>
      <c r="Q19" s="2"/>
    </row>
    <row r="20" s="1" customFormat="1" customHeight="1" spans="2:17">
      <c r="B20" s="2"/>
      <c r="C20" s="12" t="s">
        <v>166</v>
      </c>
      <c r="D20" s="11" t="s">
        <v>203</v>
      </c>
      <c r="E20" s="12" t="s">
        <v>169</v>
      </c>
      <c r="F20" s="11" t="s">
        <v>204</v>
      </c>
      <c r="G20" s="12" t="s">
        <v>169</v>
      </c>
      <c r="H20" s="11" t="s">
        <v>205</v>
      </c>
      <c r="I20" s="12" t="s">
        <v>169</v>
      </c>
      <c r="J20" s="11" t="s">
        <v>206</v>
      </c>
      <c r="K20" s="12" t="s">
        <v>169</v>
      </c>
      <c r="L20" s="11" t="s">
        <v>207</v>
      </c>
      <c r="M20" s="12" t="s">
        <v>169</v>
      </c>
      <c r="N20" s="11" t="s">
        <v>208</v>
      </c>
      <c r="O20" s="12" t="s">
        <v>169</v>
      </c>
      <c r="P20" s="11"/>
      <c r="Q20" s="2"/>
    </row>
    <row r="21" s="1" customFormat="1" customHeight="1" spans="2:17">
      <c r="B21" s="2"/>
      <c r="C21" s="12" t="s">
        <v>166</v>
      </c>
      <c r="D21" s="11" t="s">
        <v>209</v>
      </c>
      <c r="E21" s="12" t="s">
        <v>169</v>
      </c>
      <c r="F21" s="11" t="s">
        <v>210</v>
      </c>
      <c r="G21" s="12" t="s">
        <v>169</v>
      </c>
      <c r="H21" s="11" t="s">
        <v>211</v>
      </c>
      <c r="I21" s="12" t="s">
        <v>169</v>
      </c>
      <c r="J21" s="11" t="s">
        <v>212</v>
      </c>
      <c r="K21" s="12" t="s">
        <v>169</v>
      </c>
      <c r="L21" s="11" t="s">
        <v>213</v>
      </c>
      <c r="M21" s="12" t="s">
        <v>169</v>
      </c>
      <c r="N21" s="11"/>
      <c r="O21" s="12" t="s">
        <v>169</v>
      </c>
      <c r="P21" s="11"/>
      <c r="Q21" s="2"/>
    </row>
    <row r="22" s="1" customFormat="1" customHeight="1" spans="2:17">
      <c r="B22" s="2"/>
      <c r="C22" s="12" t="s">
        <v>166</v>
      </c>
      <c r="D22" s="11" t="s">
        <v>214</v>
      </c>
      <c r="E22" s="12" t="s">
        <v>169</v>
      </c>
      <c r="F22" s="11" t="s">
        <v>215</v>
      </c>
      <c r="G22" s="12" t="s">
        <v>169</v>
      </c>
      <c r="H22" s="11" t="s">
        <v>216</v>
      </c>
      <c r="I22" s="12" t="s">
        <v>169</v>
      </c>
      <c r="J22" s="11" t="s">
        <v>217</v>
      </c>
      <c r="K22" s="12" t="s">
        <v>169</v>
      </c>
      <c r="L22" s="11" t="s">
        <v>218</v>
      </c>
      <c r="M22" s="12" t="s">
        <v>169</v>
      </c>
      <c r="N22" s="11"/>
      <c r="O22" s="12" t="s">
        <v>169</v>
      </c>
      <c r="P22" s="11"/>
      <c r="Q22" s="2"/>
    </row>
    <row r="23" s="1" customFormat="1" customHeight="1" spans="2:17">
      <c r="B23" s="2"/>
      <c r="C23" s="10" t="s">
        <v>166</v>
      </c>
      <c r="D23" s="11" t="s">
        <v>219</v>
      </c>
      <c r="E23" s="12" t="s">
        <v>166</v>
      </c>
      <c r="F23" s="11" t="s">
        <v>220</v>
      </c>
      <c r="G23" s="12" t="s">
        <v>169</v>
      </c>
      <c r="H23" s="11" t="s">
        <v>221</v>
      </c>
      <c r="I23" s="12" t="s">
        <v>169</v>
      </c>
      <c r="J23" s="11" t="s">
        <v>222</v>
      </c>
      <c r="K23" s="12" t="s">
        <v>169</v>
      </c>
      <c r="L23" s="11" t="s">
        <v>223</v>
      </c>
      <c r="M23" s="12" t="s">
        <v>169</v>
      </c>
      <c r="N23" s="11" t="s">
        <v>224</v>
      </c>
      <c r="O23" s="12" t="s">
        <v>169</v>
      </c>
      <c r="P23" s="11" t="s">
        <v>225</v>
      </c>
      <c r="Q23" s="2"/>
    </row>
    <row r="24" s="1" customFormat="1" customHeight="1" spans="2:17">
      <c r="B24" s="2"/>
      <c r="C24" s="12" t="s">
        <v>166</v>
      </c>
      <c r="D24" s="11" t="s">
        <v>226</v>
      </c>
      <c r="E24" s="12" t="s">
        <v>169</v>
      </c>
      <c r="F24" s="11" t="s">
        <v>227</v>
      </c>
      <c r="G24" s="12" t="s">
        <v>169</v>
      </c>
      <c r="H24" s="11" t="s">
        <v>228</v>
      </c>
      <c r="I24" s="12" t="s">
        <v>169</v>
      </c>
      <c r="J24" s="11" t="s">
        <v>229</v>
      </c>
      <c r="K24" s="12" t="s">
        <v>169</v>
      </c>
      <c r="L24" s="11" t="s">
        <v>230</v>
      </c>
      <c r="M24" s="12" t="s">
        <v>169</v>
      </c>
      <c r="N24" s="11" t="s">
        <v>231</v>
      </c>
      <c r="O24" s="12" t="s">
        <v>169</v>
      </c>
      <c r="P24" s="11" t="s">
        <v>232</v>
      </c>
      <c r="Q24" s="2"/>
    </row>
    <row r="25" s="1" customFormat="1" customHeight="1" spans="2:17">
      <c r="B25" s="2"/>
      <c r="C25" s="12" t="s">
        <v>166</v>
      </c>
      <c r="D25" s="11" t="s">
        <v>233</v>
      </c>
      <c r="E25" s="12" t="s">
        <v>166</v>
      </c>
      <c r="F25" s="11" t="s">
        <v>234</v>
      </c>
      <c r="G25" s="12" t="s">
        <v>169</v>
      </c>
      <c r="H25" s="11" t="s">
        <v>235</v>
      </c>
      <c r="I25" s="12" t="s">
        <v>169</v>
      </c>
      <c r="J25" s="11" t="s">
        <v>236</v>
      </c>
      <c r="K25" s="12" t="s">
        <v>169</v>
      </c>
      <c r="L25" s="11" t="s">
        <v>237</v>
      </c>
      <c r="M25" s="12" t="s">
        <v>169</v>
      </c>
      <c r="N25" s="11" t="s">
        <v>238</v>
      </c>
      <c r="O25" s="12" t="s">
        <v>169</v>
      </c>
      <c r="P25" s="11" t="s">
        <v>239</v>
      </c>
      <c r="Q25" s="2"/>
    </row>
    <row r="26" s="1" customFormat="1" customHeight="1" spans="2:17">
      <c r="B26" s="2"/>
      <c r="C26" s="12" t="s">
        <v>166</v>
      </c>
      <c r="D26" s="11" t="s">
        <v>240</v>
      </c>
      <c r="E26" s="12" t="s">
        <v>166</v>
      </c>
      <c r="F26" s="11" t="s">
        <v>241</v>
      </c>
      <c r="G26" s="12" t="s">
        <v>169</v>
      </c>
      <c r="H26" s="11" t="s">
        <v>242</v>
      </c>
      <c r="I26" s="12" t="s">
        <v>169</v>
      </c>
      <c r="J26" s="11" t="s">
        <v>243</v>
      </c>
      <c r="K26" s="12" t="s">
        <v>169</v>
      </c>
      <c r="L26" s="11" t="s">
        <v>244</v>
      </c>
      <c r="M26" s="12" t="s">
        <v>169</v>
      </c>
      <c r="N26" s="11" t="s">
        <v>245</v>
      </c>
      <c r="O26" s="12" t="s">
        <v>169</v>
      </c>
      <c r="P26" s="11" t="s">
        <v>246</v>
      </c>
      <c r="Q26" s="2"/>
    </row>
    <row r="27" s="1" customFormat="1" customHeight="1" spans="2:17">
      <c r="B27" s="2"/>
      <c r="C27" s="12" t="s">
        <v>166</v>
      </c>
      <c r="D27" s="11" t="s">
        <v>247</v>
      </c>
      <c r="E27" s="12" t="s">
        <v>169</v>
      </c>
      <c r="F27" s="11" t="s">
        <v>248</v>
      </c>
      <c r="G27" s="12" t="s">
        <v>169</v>
      </c>
      <c r="H27" s="11" t="s">
        <v>249</v>
      </c>
      <c r="I27" s="12" t="s">
        <v>169</v>
      </c>
      <c r="J27" s="11" t="s">
        <v>250</v>
      </c>
      <c r="K27" s="12" t="s">
        <v>169</v>
      </c>
      <c r="L27" s="11" t="s">
        <v>251</v>
      </c>
      <c r="M27" s="12" t="s">
        <v>169</v>
      </c>
      <c r="N27" s="11" t="s">
        <v>252</v>
      </c>
      <c r="O27" s="12" t="s">
        <v>169</v>
      </c>
      <c r="P27" s="11" t="s">
        <v>253</v>
      </c>
      <c r="Q27" s="2"/>
    </row>
    <row r="28" s="1" customFormat="1" customHeight="1" spans="2:17">
      <c r="B28" s="2"/>
      <c r="C28" s="12" t="s">
        <v>166</v>
      </c>
      <c r="D28" s="11" t="s">
        <v>254</v>
      </c>
      <c r="E28" s="12" t="s">
        <v>169</v>
      </c>
      <c r="F28" s="11" t="s">
        <v>255</v>
      </c>
      <c r="G28" s="12" t="s">
        <v>169</v>
      </c>
      <c r="H28" s="11" t="s">
        <v>256</v>
      </c>
      <c r="I28" s="12" t="s">
        <v>169</v>
      </c>
      <c r="J28" s="11" t="s">
        <v>257</v>
      </c>
      <c r="K28" s="12" t="s">
        <v>169</v>
      </c>
      <c r="L28" s="11" t="s">
        <v>258</v>
      </c>
      <c r="M28" s="12" t="s">
        <v>169</v>
      </c>
      <c r="N28" s="11" t="s">
        <v>259</v>
      </c>
      <c r="O28" s="12" t="s">
        <v>169</v>
      </c>
      <c r="P28" s="11"/>
      <c r="Q28" s="2"/>
    </row>
    <row r="29" s="1" customFormat="1" customHeight="1" spans="2:17">
      <c r="B29" s="2"/>
      <c r="C29" s="12" t="s">
        <v>166</v>
      </c>
      <c r="D29" s="11" t="s">
        <v>260</v>
      </c>
      <c r="E29" s="12" t="s">
        <v>169</v>
      </c>
      <c r="F29" s="11" t="s">
        <v>261</v>
      </c>
      <c r="G29" s="12" t="s">
        <v>169</v>
      </c>
      <c r="H29" s="11" t="s">
        <v>262</v>
      </c>
      <c r="I29" s="12" t="s">
        <v>169</v>
      </c>
      <c r="J29" s="11" t="s">
        <v>263</v>
      </c>
      <c r="K29" s="12" t="s">
        <v>169</v>
      </c>
      <c r="L29" s="11" t="s">
        <v>264</v>
      </c>
      <c r="M29" s="12" t="s">
        <v>169</v>
      </c>
      <c r="N29" s="11"/>
      <c r="O29" s="12" t="s">
        <v>169</v>
      </c>
      <c r="P29" s="11"/>
      <c r="Q29" s="2"/>
    </row>
    <row r="30" s="1" customFormat="1" customHeight="1" spans="2:17">
      <c r="B30" s="2"/>
      <c r="C30" s="12" t="s">
        <v>166</v>
      </c>
      <c r="D30" s="11" t="s">
        <v>265</v>
      </c>
      <c r="E30" s="12" t="s">
        <v>169</v>
      </c>
      <c r="F30" s="11" t="s">
        <v>266</v>
      </c>
      <c r="G30" s="12" t="s">
        <v>169</v>
      </c>
      <c r="H30" s="11" t="s">
        <v>267</v>
      </c>
      <c r="I30" s="12" t="s">
        <v>169</v>
      </c>
      <c r="J30" s="11" t="s">
        <v>268</v>
      </c>
      <c r="K30" s="12" t="s">
        <v>169</v>
      </c>
      <c r="L30" s="11" t="s">
        <v>269</v>
      </c>
      <c r="M30" s="12" t="s">
        <v>169</v>
      </c>
      <c r="N30" s="11"/>
      <c r="O30" s="12" t="s">
        <v>169</v>
      </c>
      <c r="P30" s="11"/>
      <c r="Q30" s="2"/>
    </row>
    <row r="31" s="1" customFormat="1" customHeight="1" spans="2:17">
      <c r="B31" s="2"/>
      <c r="C31" s="12" t="s">
        <v>169</v>
      </c>
      <c r="D31" s="11"/>
      <c r="E31" s="12" t="s">
        <v>169</v>
      </c>
      <c r="F31" s="11"/>
      <c r="G31" s="12" t="s">
        <v>169</v>
      </c>
      <c r="H31" s="11"/>
      <c r="I31" s="12" t="s">
        <v>169</v>
      </c>
      <c r="J31" s="11"/>
      <c r="K31" s="12" t="s">
        <v>169</v>
      </c>
      <c r="L31" s="11"/>
      <c r="M31" s="12" t="s">
        <v>169</v>
      </c>
      <c r="N31" s="11"/>
      <c r="O31" s="12" t="s">
        <v>169</v>
      </c>
      <c r="P31" s="11"/>
      <c r="Q31" s="2"/>
    </row>
    <row r="32" s="1" customFormat="1" customHeight="1" spans="2:17">
      <c r="B32" s="2"/>
      <c r="C32" s="2"/>
      <c r="D32" s="2"/>
      <c r="E32" s="2"/>
      <c r="F32" s="2"/>
      <c r="G32" s="2"/>
      <c r="H32" s="2"/>
      <c r="I32" s="2"/>
      <c r="J32" s="2"/>
      <c r="K32" s="2"/>
      <c r="L32" s="2"/>
      <c r="M32" s="2"/>
      <c r="N32" s="2"/>
      <c r="O32" s="2"/>
      <c r="P32" s="2"/>
      <c r="Q32" s="2"/>
    </row>
  </sheetData>
  <mergeCells count="15">
    <mergeCell ref="O3:P3"/>
    <mergeCell ref="C6:D6"/>
    <mergeCell ref="E6:F6"/>
    <mergeCell ref="G6:H6"/>
    <mergeCell ref="I6:J6"/>
    <mergeCell ref="K6:L6"/>
    <mergeCell ref="M6:N6"/>
    <mergeCell ref="O6:P6"/>
    <mergeCell ref="C8:C10"/>
    <mergeCell ref="E8:E10"/>
    <mergeCell ref="G8:G10"/>
    <mergeCell ref="I8:I10"/>
    <mergeCell ref="K8:K10"/>
    <mergeCell ref="M8:M10"/>
    <mergeCell ref="O8:O10"/>
  </mergeCells>
  <conditionalFormatting sqref="N15">
    <cfRule type="expression" dxfId="11" priority="17">
      <formula>$E15="☑"</formula>
    </cfRule>
  </conditionalFormatting>
  <conditionalFormatting sqref="P15">
    <cfRule type="expression" dxfId="11" priority="16">
      <formula>$E15="☑"</formula>
    </cfRule>
  </conditionalFormatting>
  <conditionalFormatting sqref="N23">
    <cfRule type="expression" dxfId="11" priority="5">
      <formula>$E23="☑"</formula>
    </cfRule>
  </conditionalFormatting>
  <conditionalFormatting sqref="P23">
    <cfRule type="expression" dxfId="11" priority="4">
      <formula>$E23="☑"</formula>
    </cfRule>
  </conditionalFormatting>
  <conditionalFormatting sqref="H31">
    <cfRule type="expression" dxfId="11" priority="25">
      <formula>$G31="☑"</formula>
    </cfRule>
  </conditionalFormatting>
  <conditionalFormatting sqref="J31">
    <cfRule type="expression" dxfId="11" priority="24">
      <formula>$I31="☑"</formula>
    </cfRule>
  </conditionalFormatting>
  <conditionalFormatting sqref="L31">
    <cfRule type="expression" dxfId="11" priority="23">
      <formula>$K31="☑"</formula>
    </cfRule>
  </conditionalFormatting>
  <conditionalFormatting sqref="D12:D13">
    <cfRule type="dataBar" priority="64">
      <dataBar>
        <cfvo type="num" val="0"/>
        <cfvo type="num" val="1"/>
        <color rgb="FF34B189"/>
      </dataBar>
      <extLst>
        <ext xmlns:x14="http://schemas.microsoft.com/office/spreadsheetml/2009/9/main" uri="{B025F937-C7B1-47D3-B67F-A62EFF666E3E}">
          <x14:id>{69f31f50-813a-48e8-9465-b97973271c3d}</x14:id>
        </ext>
      </extLst>
    </cfRule>
  </conditionalFormatting>
  <conditionalFormatting sqref="D23:D30">
    <cfRule type="expression" dxfId="11" priority="12">
      <formula>$C23="☑"</formula>
    </cfRule>
  </conditionalFormatting>
  <conditionalFormatting sqref="F12:F13">
    <cfRule type="dataBar" priority="63">
      <dataBar>
        <cfvo type="num" val="0"/>
        <cfvo type="num" val="1"/>
        <color rgb="FF34B189"/>
      </dataBar>
      <extLst>
        <ext xmlns:x14="http://schemas.microsoft.com/office/spreadsheetml/2009/9/main" uri="{B025F937-C7B1-47D3-B67F-A62EFF666E3E}">
          <x14:id>{d198db2f-1884-45ed-92fd-f98830e71eea}</x14:id>
        </ext>
      </extLst>
    </cfRule>
  </conditionalFormatting>
  <conditionalFormatting sqref="F23:F30">
    <cfRule type="expression" dxfId="11" priority="11">
      <formula>$E23="☑"</formula>
    </cfRule>
  </conditionalFormatting>
  <conditionalFormatting sqref="H12:H13">
    <cfRule type="dataBar" priority="62">
      <dataBar>
        <cfvo type="num" val="0"/>
        <cfvo type="num" val="1"/>
        <color rgb="FF34B189"/>
      </dataBar>
      <extLst>
        <ext xmlns:x14="http://schemas.microsoft.com/office/spreadsheetml/2009/9/main" uri="{B025F937-C7B1-47D3-B67F-A62EFF666E3E}">
          <x14:id>{01dd88ba-a9f7-4ecf-b1a2-a31debb32680}</x14:id>
        </ext>
      </extLst>
    </cfRule>
  </conditionalFormatting>
  <conditionalFormatting sqref="H15:H22">
    <cfRule type="expression" dxfId="11" priority="20">
      <formula>$E15="☑"</formula>
    </cfRule>
  </conditionalFormatting>
  <conditionalFormatting sqref="H23:H30">
    <cfRule type="expression" dxfId="11" priority="8">
      <formula>$E23="☑"</formula>
    </cfRule>
  </conditionalFormatting>
  <conditionalFormatting sqref="J12:J13">
    <cfRule type="dataBar" priority="61">
      <dataBar>
        <cfvo type="num" val="0"/>
        <cfvo type="num" val="1"/>
        <color rgb="FF34B189"/>
      </dataBar>
      <extLst>
        <ext xmlns:x14="http://schemas.microsoft.com/office/spreadsheetml/2009/9/main" uri="{B025F937-C7B1-47D3-B67F-A62EFF666E3E}">
          <x14:id>{e0d5bb54-1bab-4dfa-91d1-6b3f1d870771}</x14:id>
        </ext>
      </extLst>
    </cfRule>
  </conditionalFormatting>
  <conditionalFormatting sqref="J15:J22">
    <cfRule type="expression" dxfId="11" priority="19">
      <formula>$E15="☑"</formula>
    </cfRule>
  </conditionalFormatting>
  <conditionalFormatting sqref="J23:J30">
    <cfRule type="expression" dxfId="11" priority="7">
      <formula>$E23="☑"</formula>
    </cfRule>
  </conditionalFormatting>
  <conditionalFormatting sqref="L12:L13">
    <cfRule type="dataBar" priority="60">
      <dataBar>
        <cfvo type="num" val="0"/>
        <cfvo type="num" val="1"/>
        <color rgb="FF34B189"/>
      </dataBar>
      <extLst>
        <ext xmlns:x14="http://schemas.microsoft.com/office/spreadsheetml/2009/9/main" uri="{B025F937-C7B1-47D3-B67F-A62EFF666E3E}">
          <x14:id>{6d33ff89-c5a3-48c9-98b6-f5b5f3340797}</x14:id>
        </ext>
      </extLst>
    </cfRule>
  </conditionalFormatting>
  <conditionalFormatting sqref="L15:L22">
    <cfRule type="expression" dxfId="11" priority="18">
      <formula>$E15="☑"</formula>
    </cfRule>
  </conditionalFormatting>
  <conditionalFormatting sqref="L23:L30">
    <cfRule type="expression" dxfId="11" priority="6">
      <formula>$E23="☑"</formula>
    </cfRule>
  </conditionalFormatting>
  <conditionalFormatting sqref="N12:N13">
    <cfRule type="dataBar" priority="59">
      <dataBar>
        <cfvo type="num" val="0"/>
        <cfvo type="num" val="1"/>
        <color rgb="FF34B189"/>
      </dataBar>
      <extLst>
        <ext xmlns:x14="http://schemas.microsoft.com/office/spreadsheetml/2009/9/main" uri="{B025F937-C7B1-47D3-B67F-A62EFF666E3E}">
          <x14:id>{69a32ced-093a-4bae-b168-7b9b307baee2}</x14:id>
        </ext>
      </extLst>
    </cfRule>
  </conditionalFormatting>
  <conditionalFormatting sqref="N16:N18">
    <cfRule type="expression" dxfId="11" priority="15">
      <formula>$E16="☑"</formula>
    </cfRule>
  </conditionalFormatting>
  <conditionalFormatting sqref="N19:N20">
    <cfRule type="expression" dxfId="11" priority="13">
      <formula>$E19="☑"</formula>
    </cfRule>
  </conditionalFormatting>
  <conditionalFormatting sqref="N24:N26">
    <cfRule type="expression" dxfId="11" priority="3">
      <formula>$E24="☑"</formula>
    </cfRule>
  </conditionalFormatting>
  <conditionalFormatting sqref="N27:N28">
    <cfRule type="expression" dxfId="11" priority="1">
      <formula>$E27="☑"</formula>
    </cfRule>
  </conditionalFormatting>
  <conditionalFormatting sqref="N29:N30">
    <cfRule type="expression" dxfId="11" priority="10">
      <formula>$M29="☑"</formula>
    </cfRule>
  </conditionalFormatting>
  <conditionalFormatting sqref="P12:P13">
    <cfRule type="dataBar" priority="58">
      <dataBar>
        <cfvo type="num" val="0"/>
        <cfvo type="num" val="1"/>
        <color rgb="FF34B189"/>
      </dataBar>
      <extLst>
        <ext xmlns:x14="http://schemas.microsoft.com/office/spreadsheetml/2009/9/main" uri="{B025F937-C7B1-47D3-B67F-A62EFF666E3E}">
          <x14:id>{5b0c66e2-c9e7-491c-8cdd-d2c5e22d751a}</x14:id>
        </ext>
      </extLst>
    </cfRule>
  </conditionalFormatting>
  <conditionalFormatting sqref="P16:P18">
    <cfRule type="expression" dxfId="11" priority="14">
      <formula>$E16="☑"</formula>
    </cfRule>
  </conditionalFormatting>
  <conditionalFormatting sqref="P24:P26">
    <cfRule type="expression" dxfId="11" priority="2">
      <formula>$E24="☑"</formula>
    </cfRule>
  </conditionalFormatting>
  <conditionalFormatting sqref="P27:P30">
    <cfRule type="expression" dxfId="11" priority="9">
      <formula>$O27="☑"</formula>
    </cfRule>
  </conditionalFormatting>
  <conditionalFormatting sqref="C6:D6 E6:F6 G6:H6 I6:J6 K6:L6 M6:N6 O6:P6">
    <cfRule type="expression" dxfId="12" priority="65">
      <formula>C6&lt;=TODAY()</formula>
    </cfRule>
  </conditionalFormatting>
  <conditionalFormatting sqref="C8:C10 E8:E10 G8:G10 I8:I10 K8:K10 M8:M10 O8:O10">
    <cfRule type="expression" dxfId="13" priority="67">
      <formula>C8&lt;=TODAY()</formula>
    </cfRule>
  </conditionalFormatting>
  <conditionalFormatting sqref="D9 F9 H9 J9 L9 N9 P9">
    <cfRule type="expression" dxfId="14" priority="66">
      <formula>C8&lt;=TODAY()</formula>
    </cfRule>
  </conditionalFormatting>
  <conditionalFormatting sqref="D15:D22 D31">
    <cfRule type="expression" dxfId="11" priority="27">
      <formula>$C15="☑"</formula>
    </cfRule>
  </conditionalFormatting>
  <conditionalFormatting sqref="F15:F22 F31">
    <cfRule type="expression" dxfId="11" priority="26">
      <formula>$E15="☑"</formula>
    </cfRule>
  </conditionalFormatting>
  <conditionalFormatting sqref="P19:P22 P31">
    <cfRule type="expression" dxfId="11" priority="21">
      <formula>$O19="☑"</formula>
    </cfRule>
  </conditionalFormatting>
  <conditionalFormatting sqref="N21:N22 N31">
    <cfRule type="expression" dxfId="11" priority="22">
      <formula>$M21="☑"</formula>
    </cfRule>
  </conditionalFormatting>
  <dataValidations count="1">
    <dataValidation type="list" allowBlank="1" showInputMessage="1" showErrorMessage="1" sqref="C31 E31 G31 I31 K31 M31 O31 C15:C22 C23:C30 E15:E22 E23:E30 G15:G22 G23:G30 I15:I22 I23:I30 K15:K22 K23:K30 M15:M22 M23:M30 O15:O22 O23:O3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69f31f50-813a-48e8-9465-b97973271c3d}">
            <x14:dataBar minLength="0" maxLength="100">
              <x14:cfvo type="num">
                <xm:f>0</xm:f>
              </x14:cfvo>
              <x14:cfvo type="num">
                <xm:f>1</xm:f>
              </x14:cfvo>
              <x14:negativeFillColor rgb="FFFF0000"/>
              <x14:axisColor rgb="FF000000"/>
            </x14:dataBar>
          </x14:cfRule>
          <xm:sqref>D12:D13</xm:sqref>
        </x14:conditionalFormatting>
        <x14:conditionalFormatting xmlns:xm="http://schemas.microsoft.com/office/excel/2006/main">
          <x14:cfRule type="dataBar" id="{d198db2f-1884-45ed-92fd-f98830e71eea}">
            <x14:dataBar minLength="0" maxLength="100">
              <x14:cfvo type="num">
                <xm:f>0</xm:f>
              </x14:cfvo>
              <x14:cfvo type="num">
                <xm:f>1</xm:f>
              </x14:cfvo>
              <x14:negativeFillColor rgb="FFFF0000"/>
              <x14:axisColor rgb="FF000000"/>
            </x14:dataBar>
          </x14:cfRule>
          <xm:sqref>F12:F13</xm:sqref>
        </x14:conditionalFormatting>
        <x14:conditionalFormatting xmlns:xm="http://schemas.microsoft.com/office/excel/2006/main">
          <x14:cfRule type="dataBar" id="{01dd88ba-a9f7-4ecf-b1a2-a31debb32680}">
            <x14:dataBar minLength="0" maxLength="100">
              <x14:cfvo type="num">
                <xm:f>0</xm:f>
              </x14:cfvo>
              <x14:cfvo type="num">
                <xm:f>1</xm:f>
              </x14:cfvo>
              <x14:negativeFillColor rgb="FFFF0000"/>
              <x14:axisColor rgb="FF000000"/>
            </x14:dataBar>
          </x14:cfRule>
          <xm:sqref>H12:H13</xm:sqref>
        </x14:conditionalFormatting>
        <x14:conditionalFormatting xmlns:xm="http://schemas.microsoft.com/office/excel/2006/main">
          <x14:cfRule type="dataBar" id="{e0d5bb54-1bab-4dfa-91d1-6b3f1d870771}">
            <x14:dataBar minLength="0" maxLength="100">
              <x14:cfvo type="num">
                <xm:f>0</xm:f>
              </x14:cfvo>
              <x14:cfvo type="num">
                <xm:f>1</xm:f>
              </x14:cfvo>
              <x14:negativeFillColor rgb="FFFF0000"/>
              <x14:axisColor rgb="FF000000"/>
            </x14:dataBar>
          </x14:cfRule>
          <xm:sqref>J12:J13</xm:sqref>
        </x14:conditionalFormatting>
        <x14:conditionalFormatting xmlns:xm="http://schemas.microsoft.com/office/excel/2006/main">
          <x14:cfRule type="dataBar" id="{6d33ff89-c5a3-48c9-98b6-f5b5f3340797}">
            <x14:dataBar minLength="0" maxLength="100">
              <x14:cfvo type="num">
                <xm:f>0</xm:f>
              </x14:cfvo>
              <x14:cfvo type="num">
                <xm:f>1</xm:f>
              </x14:cfvo>
              <x14:negativeFillColor rgb="FFFF0000"/>
              <x14:axisColor rgb="FF000000"/>
            </x14:dataBar>
          </x14:cfRule>
          <xm:sqref>L12:L13</xm:sqref>
        </x14:conditionalFormatting>
        <x14:conditionalFormatting xmlns:xm="http://schemas.microsoft.com/office/excel/2006/main">
          <x14:cfRule type="dataBar" id="{69a32ced-093a-4bae-b168-7b9b307baee2}">
            <x14:dataBar minLength="0" maxLength="100">
              <x14:cfvo type="num">
                <xm:f>0</xm:f>
              </x14:cfvo>
              <x14:cfvo type="num">
                <xm:f>1</xm:f>
              </x14:cfvo>
              <x14:negativeFillColor rgb="FFFF0000"/>
              <x14:axisColor rgb="FF000000"/>
            </x14:dataBar>
          </x14:cfRule>
          <xm:sqref>N12:N13</xm:sqref>
        </x14:conditionalFormatting>
        <x14:conditionalFormatting xmlns:xm="http://schemas.microsoft.com/office/excel/2006/main">
          <x14:cfRule type="dataBar" id="{5b0c66e2-c9e7-491c-8cdd-d2c5e22d751a}">
            <x14:dataBar minLength="0" maxLength="100">
              <x14:cfvo type="num">
                <xm:f>0</xm:f>
              </x14:cfvo>
              <x14:cfvo type="num">
                <xm:f>1</xm:f>
              </x14:cfvo>
              <x14:negativeFillColor rgb="FFFF0000"/>
              <x14:axisColor rgb="FF000000"/>
            </x14:dataBar>
          </x14:cfRule>
          <xm:sqref>P12:P13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14</vt:i4>
      </vt:variant>
    </vt:vector>
  </HeadingPairs>
  <TitlesOfParts>
    <vt:vector size="14" baseType="lpstr">
      <vt:lpstr>考试流程</vt:lpstr>
      <vt:lpstr>考试计划模板</vt:lpstr>
      <vt:lpstr>考试科目</vt:lpstr>
      <vt:lpstr>考试安排模板</vt:lpstr>
      <vt:lpstr>考试安排</vt:lpstr>
      <vt:lpstr>官方学习指南</vt:lpstr>
      <vt:lpstr>学习时间安排</vt:lpstr>
      <vt:lpstr>学习时间安排甘特图</vt:lpstr>
      <vt:lpstr>国庆学习时间周甘特图</vt:lpstr>
      <vt:lpstr>2022-10-08~2022-10-23</vt:lpstr>
      <vt:lpstr>刷题时间安排</vt:lpstr>
      <vt:lpstr>模拟考试安排</vt:lpstr>
      <vt:lpstr>考试内容分析</vt:lpstr>
      <vt:lpstr>反思回顾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哎哟迪奥</cp:lastModifiedBy>
  <dcterms:created xsi:type="dcterms:W3CDTF">2022-09-26T16:08:00Z</dcterms:created>
  <dcterms:modified xsi:type="dcterms:W3CDTF">2022-10-16T22:34:29Z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345FA41B4E8C4587879ED670FE4114FF</vt:lpwstr>
  </property>
  <property fmtid="{D5CDD505-2E9C-101B-9397-08002B2CF9AE}" pid="3" name="KSOProductBuildVer">
    <vt:lpwstr>2052-4.6.1.7451</vt:lpwstr>
  </property>
</Properties>
</file>