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1e61f3555d0b3e98/Documents/Halima's folder/Stony Brook/Github/bizproblem/"/>
    </mc:Choice>
  </mc:AlternateContent>
  <xr:revisionPtr revIDLastSave="0" documentId="8_{BD1CF1E7-FB40-43F7-97FD-F33BCEDE1940}" xr6:coauthVersionLast="47" xr6:coauthVersionMax="47" xr10:uidLastSave="{00000000-0000-0000-0000-000000000000}"/>
  <bookViews>
    <workbookView xWindow="-108" yWindow="-108" windowWidth="23256" windowHeight="12456" activeTab="1" xr2:uid="{BD754410-0833-493A-877C-F91E569C4E68}"/>
  </bookViews>
  <sheets>
    <sheet name="Sheet 1" sheetId="2" r:id="rId1"/>
    <sheet name="Sensitivity Report 2" sheetId="3" r:id="rId2"/>
  </sheets>
  <definedNames>
    <definedName name="solver_adj" localSheetId="0" hidden="1">'Sheet 1'!$C$13,'Sheet 1'!$C$14,'Sheet 1'!$D$13,'Sheet 1'!$D$14,'Sheet 1'!$E$14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 1'!$B$18:$B$22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 1'!$B$10</definedName>
    <definedName name="solver_pre" localSheetId="0" hidden="1">0.000001</definedName>
    <definedName name="solver_rbv" localSheetId="0" hidden="1">1</definedName>
    <definedName name="solver_rel1" localSheetId="0" hidden="1">1</definedName>
    <definedName name="solver_rhs1" localSheetId="0" hidden="1">'Sheet 1'!$D$18:$D$22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2" l="1"/>
  <c r="B28" i="2"/>
  <c r="B27" i="2"/>
  <c r="B22" i="2"/>
  <c r="B21" i="2"/>
  <c r="B20" i="2"/>
  <c r="B19" i="2"/>
  <c r="B18" i="2"/>
  <c r="B31" i="2" s="1"/>
  <c r="B10" i="2"/>
</calcChain>
</file>

<file path=xl/sharedStrings.xml><?xml version="1.0" encoding="utf-8"?>
<sst xmlns="http://schemas.openxmlformats.org/spreadsheetml/2006/main" count="90" uniqueCount="63">
  <si>
    <t>Round Tree Manor</t>
  </si>
  <si>
    <t>Parameters</t>
  </si>
  <si>
    <t>S1</t>
  </si>
  <si>
    <t>D1</t>
  </si>
  <si>
    <t>B1</t>
  </si>
  <si>
    <t>Profit</t>
  </si>
  <si>
    <t>Super Saver</t>
  </si>
  <si>
    <t>Deluxe</t>
  </si>
  <si>
    <t>Business</t>
  </si>
  <si>
    <t>Type 1</t>
  </si>
  <si>
    <t>Type 2</t>
  </si>
  <si>
    <t>S2</t>
  </si>
  <si>
    <t>D2</t>
  </si>
  <si>
    <t>B2</t>
  </si>
  <si>
    <t>Model</t>
  </si>
  <si>
    <t>Objective</t>
  </si>
  <si>
    <t>Number</t>
  </si>
  <si>
    <t>Constraints</t>
  </si>
  <si>
    <t>≤</t>
  </si>
  <si>
    <t>Type1</t>
  </si>
  <si>
    <t>(b)</t>
  </si>
  <si>
    <t xml:space="preserve"> (c )</t>
  </si>
  <si>
    <t>(d)</t>
  </si>
  <si>
    <t>$30</t>
  </si>
  <si>
    <t>from shadow pricein sensitivity report</t>
  </si>
  <si>
    <t>Microsoft Excel 16.0 Sensitivity Report</t>
  </si>
  <si>
    <t>Worksheet: [Assignement_Chapter14.xlsx]Q2</t>
  </si>
  <si>
    <t>Report Created: 27/02/2025 1:47:04 PM</t>
  </si>
  <si>
    <t>Variable Cells</t>
  </si>
  <si>
    <t>Final</t>
  </si>
  <si>
    <t>Reduced</t>
  </si>
  <si>
    <t>Allowable</t>
  </si>
  <si>
    <t>Cell</t>
  </si>
  <si>
    <t>Name</t>
  </si>
  <si>
    <t>Value</t>
  </si>
  <si>
    <t>Cost</t>
  </si>
  <si>
    <t>Coefficient</t>
  </si>
  <si>
    <t>Increase</t>
  </si>
  <si>
    <t>Decrease</t>
  </si>
  <si>
    <t>$C$13</t>
  </si>
  <si>
    <t>Type 1 Super Saver</t>
  </si>
  <si>
    <t>$C$14</t>
  </si>
  <si>
    <t>Type 2 Super Saver</t>
  </si>
  <si>
    <t>$D$13</t>
  </si>
  <si>
    <t>Type 1 Deluxe</t>
  </si>
  <si>
    <t>$D$14</t>
  </si>
  <si>
    <t>Type 2 Deluxe</t>
  </si>
  <si>
    <t>$E$14</t>
  </si>
  <si>
    <t>Type 2 Business</t>
  </si>
  <si>
    <t>Shadow</t>
  </si>
  <si>
    <t>Constraint</t>
  </si>
  <si>
    <t>Price</t>
  </si>
  <si>
    <t>R.H. Side</t>
  </si>
  <si>
    <t>$B$18</t>
  </si>
  <si>
    <t>Super Saver Type 2</t>
  </si>
  <si>
    <t>$B$19</t>
  </si>
  <si>
    <t>Deluxe Type 2</t>
  </si>
  <si>
    <t>$B$20</t>
  </si>
  <si>
    <t>Business Type 2</t>
  </si>
  <si>
    <t>$B$21</t>
  </si>
  <si>
    <t>Type1 Type 2</t>
  </si>
  <si>
    <t>$B$22</t>
  </si>
  <si>
    <t>Type 2 Type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</si>
</sst>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theme="1"/>
      <name val="Aptos Narrow"/>
      <family val="2"/>
    </font>
    <font>
      <b/>
      <sz val="11"/>
      <color indexed="18"/>
      <name val="Aptos Narrow"/>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11">
    <xf numFmtId="0" fontId="0" fillId="0" borderId="0" xfId="0"/>
    <xf numFmtId="0" fontId="0" fillId="0" borderId="1" xfId="0" applyBorder="1"/>
    <xf numFmtId="0" fontId="0" fillId="2" borderId="0" xfId="0" applyFill="1"/>
    <xf numFmtId="0" fontId="0" fillId="2" borderId="1" xfId="0" applyFill="1" applyBorder="1"/>
    <xf numFmtId="0" fontId="2" fillId="0" borderId="0" xfId="0" applyFont="1"/>
    <xf numFmtId="0" fontId="1" fillId="0" borderId="0" xfId="0" applyFont="1"/>
    <xf numFmtId="0" fontId="3" fillId="0" borderId="2" xfId="0" applyFont="1" applyBorder="1" applyAlignment="1">
      <alignment horizontal="center"/>
    </xf>
    <xf numFmtId="0" fontId="3" fillId="0" borderId="3" xfId="0" applyFont="1" applyBorder="1" applyAlignment="1">
      <alignment horizontal="center"/>
    </xf>
    <xf numFmtId="0" fontId="0" fillId="0" borderId="4" xfId="0" applyBorder="1"/>
    <xf numFmtId="0" fontId="0" fillId="0" borderId="5" xfId="0" applyBorder="1"/>
    <xf numFmtId="0" fontId="0" fillId="2"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144780</xdr:colOff>
      <xdr:row>1</xdr:row>
      <xdr:rowOff>45720</xdr:rowOff>
    </xdr:from>
    <xdr:to>
      <xdr:col>27</xdr:col>
      <xdr:colOff>502920</xdr:colOff>
      <xdr:row>66</xdr:row>
      <xdr:rowOff>121920</xdr:rowOff>
    </xdr:to>
    <xdr:sp macro="" textlink="">
      <xdr:nvSpPr>
        <xdr:cNvPr id="2" name="TextBox 1">
          <a:extLst>
            <a:ext uri="{FF2B5EF4-FFF2-40B4-BE49-F238E27FC236}">
              <a16:creationId xmlns:a16="http://schemas.microsoft.com/office/drawing/2014/main" id="{E7A8817B-1B50-4892-9D3C-E7412A6C2158}"/>
            </a:ext>
          </a:extLst>
        </xdr:cNvPr>
        <xdr:cNvSpPr txBox="1"/>
      </xdr:nvSpPr>
      <xdr:spPr>
        <a:xfrm>
          <a:off x="4366260" y="228600"/>
          <a:ext cx="13159740" cy="11963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Round Tree Manor is a hotel that provides two types of rooms with three rental classes: Super Saver, Deluxe, and Business. The profit per night for each type of room and rental class is as follows.</a:t>
          </a:r>
        </a:p>
        <a:p>
          <a:endParaRPr lang="en-AE" sz="1100"/>
        </a:p>
        <a:p>
          <a:endParaRPr lang="en-AE" sz="1100"/>
        </a:p>
        <a:p>
          <a:endParaRPr lang="en-AE" sz="1100"/>
        </a:p>
        <a:p>
          <a:endParaRPr lang="en-AE" sz="1100"/>
        </a:p>
        <a:p>
          <a:endParaRPr lang="en-AE" sz="1100">
            <a:ln>
              <a:solidFill>
                <a:sysClr val="windowText" lastClr="000000"/>
              </a:solidFill>
            </a:ln>
          </a:endParaRPr>
        </a:p>
        <a:p>
          <a:endParaRPr lang="en-AE" sz="1100"/>
        </a:p>
        <a:p>
          <a:endParaRPr lang="en-AE" sz="1100"/>
        </a:p>
        <a:p>
          <a:endParaRPr lang="en-AE" sz="1100"/>
        </a:p>
        <a:p>
          <a:r>
            <a:rPr lang="en-US" sz="1100" b="0" i="0">
              <a:solidFill>
                <a:schemeClr val="dk1"/>
              </a:solidFill>
              <a:effectLst/>
              <a:latin typeface="+mn-lt"/>
              <a:ea typeface="+mn-ea"/>
              <a:cs typeface="+mn-cs"/>
            </a:rPr>
            <a:t>Round Tree's management makes a forecast of the demand by rental class for each night in the future. A linear programming model developed to maximize profit is used to determine how many reservations to accept for each rental class. The demand forecast for a particular night is 160 rentals in the Super Saver class, 70 rentals in the Deluxe class, and 60 rentals in the Business class. Since these are the forecasted demands, Round Tree will take no more than these amounts of each reservation for each rental class. Round Tree has a limited number of each type of room. There are 100 Type I rooms and 120 Type II rooms.</a:t>
          </a:r>
        </a:p>
        <a:p>
          <a:r>
            <a:rPr lang="en-US" sz="1100" b="0">
              <a:solidFill>
                <a:schemeClr val="dk1"/>
              </a:solidFill>
              <a:effectLst/>
              <a:latin typeface="+mn-lt"/>
              <a:ea typeface="+mn-ea"/>
              <a:cs typeface="+mn-cs"/>
            </a:rPr>
            <a:t>(a)</a:t>
          </a:r>
        </a:p>
        <a:p>
          <a:r>
            <a:rPr lang="en-US" sz="1100" b="0">
              <a:solidFill>
                <a:schemeClr val="dk1"/>
              </a:solidFill>
              <a:effectLst/>
              <a:latin typeface="+mn-lt"/>
              <a:ea typeface="+mn-ea"/>
              <a:cs typeface="+mn-cs"/>
            </a:rPr>
            <a:t>Formulate and solve a linear program to determine how many reservations to accept in each rental class and how the reservations should be allocated to room types. (Assume </a:t>
          </a:r>
          <a:r>
            <a:rPr lang="en-US" sz="1100" b="0" i="1">
              <a:solidFill>
                <a:schemeClr val="dk1"/>
              </a:solidFill>
              <a:effectLst/>
              <a:latin typeface="+mn-lt"/>
              <a:ea typeface="+mn-ea"/>
              <a:cs typeface="+mn-cs"/>
            </a:rPr>
            <a:t>S</a:t>
          </a:r>
          <a:r>
            <a:rPr lang="en-US" sz="1100" b="0" baseline="-25000">
              <a:solidFill>
                <a:schemeClr val="dk1"/>
              </a:solidFill>
              <a:effectLst/>
              <a:latin typeface="+mn-lt"/>
              <a:ea typeface="+mn-ea"/>
              <a:cs typeface="+mn-cs"/>
            </a:rPr>
            <a:t>1</a:t>
          </a:r>
          <a:r>
            <a:rPr lang="en-US" sz="1100" b="0">
              <a:solidFill>
                <a:schemeClr val="dk1"/>
              </a:solidFill>
              <a:effectLst/>
              <a:latin typeface="+mn-lt"/>
              <a:ea typeface="+mn-ea"/>
              <a:cs typeface="+mn-cs"/>
            </a:rPr>
            <a:t> is the number of Super Saver rentals allocated to room type I, </a:t>
          </a:r>
          <a:r>
            <a:rPr lang="en-US" sz="1100" b="0" i="1">
              <a:solidFill>
                <a:schemeClr val="dk1"/>
              </a:solidFill>
              <a:effectLst/>
              <a:latin typeface="+mn-lt"/>
              <a:ea typeface="+mn-ea"/>
              <a:cs typeface="+mn-cs"/>
            </a:rPr>
            <a:t>S</a:t>
          </a:r>
          <a:r>
            <a:rPr lang="en-US" sz="1100" b="0" baseline="-25000">
              <a:solidFill>
                <a:schemeClr val="dk1"/>
              </a:solidFill>
              <a:effectLst/>
              <a:latin typeface="+mn-lt"/>
              <a:ea typeface="+mn-ea"/>
              <a:cs typeface="+mn-cs"/>
            </a:rPr>
            <a:t>2</a:t>
          </a:r>
          <a:r>
            <a:rPr lang="en-US" sz="1100" b="0">
              <a:solidFill>
                <a:schemeClr val="dk1"/>
              </a:solidFill>
              <a:effectLst/>
              <a:latin typeface="+mn-lt"/>
              <a:ea typeface="+mn-ea"/>
              <a:cs typeface="+mn-cs"/>
            </a:rPr>
            <a:t> is the number of Super Saver rentals allocated to room type II, </a:t>
          </a:r>
          <a:r>
            <a:rPr lang="en-US" sz="1100" b="0" i="1">
              <a:solidFill>
                <a:schemeClr val="dk1"/>
              </a:solidFill>
              <a:effectLst/>
              <a:latin typeface="+mn-lt"/>
              <a:ea typeface="+mn-ea"/>
              <a:cs typeface="+mn-cs"/>
            </a:rPr>
            <a:t>D</a:t>
          </a:r>
          <a:r>
            <a:rPr lang="en-US" sz="1100" b="0" baseline="-25000">
              <a:solidFill>
                <a:schemeClr val="dk1"/>
              </a:solidFill>
              <a:effectLst/>
              <a:latin typeface="+mn-lt"/>
              <a:ea typeface="+mn-ea"/>
              <a:cs typeface="+mn-cs"/>
            </a:rPr>
            <a:t>1</a:t>
          </a:r>
          <a:r>
            <a:rPr lang="en-US" sz="1100" b="0">
              <a:solidFill>
                <a:schemeClr val="dk1"/>
              </a:solidFill>
              <a:effectLst/>
              <a:latin typeface="+mn-lt"/>
              <a:ea typeface="+mn-ea"/>
              <a:cs typeface="+mn-cs"/>
            </a:rPr>
            <a:t> is the number of Deluxe rentals allocated to room type I, </a:t>
          </a:r>
          <a:r>
            <a:rPr lang="en-US" sz="1100" b="0" i="1">
              <a:solidFill>
                <a:schemeClr val="dk1"/>
              </a:solidFill>
              <a:effectLst/>
              <a:latin typeface="+mn-lt"/>
              <a:ea typeface="+mn-ea"/>
              <a:cs typeface="+mn-cs"/>
            </a:rPr>
            <a:t>D</a:t>
          </a:r>
          <a:r>
            <a:rPr lang="en-US" sz="1100" b="0" baseline="-25000">
              <a:solidFill>
                <a:schemeClr val="dk1"/>
              </a:solidFill>
              <a:effectLst/>
              <a:latin typeface="+mn-lt"/>
              <a:ea typeface="+mn-ea"/>
              <a:cs typeface="+mn-cs"/>
            </a:rPr>
            <a:t>2</a:t>
          </a:r>
          <a:r>
            <a:rPr lang="en-US" sz="1100" b="0">
              <a:solidFill>
                <a:schemeClr val="dk1"/>
              </a:solidFill>
              <a:effectLst/>
              <a:latin typeface="+mn-lt"/>
              <a:ea typeface="+mn-ea"/>
              <a:cs typeface="+mn-cs"/>
            </a:rPr>
            <a:t> is the number of Deluxe rentals allocated to room type II, </a:t>
          </a:r>
          <a:r>
            <a:rPr lang="en-US" sz="1100" b="0" i="1">
              <a:solidFill>
                <a:schemeClr val="dk1"/>
              </a:solidFill>
              <a:effectLst/>
              <a:latin typeface="+mn-lt"/>
              <a:ea typeface="+mn-ea"/>
              <a:cs typeface="+mn-cs"/>
            </a:rPr>
            <a:t>B</a:t>
          </a:r>
          <a:r>
            <a:rPr lang="en-US" sz="1100" b="0" baseline="-25000">
              <a:solidFill>
                <a:schemeClr val="dk1"/>
              </a:solidFill>
              <a:effectLst/>
              <a:latin typeface="+mn-lt"/>
              <a:ea typeface="+mn-ea"/>
              <a:cs typeface="+mn-cs"/>
            </a:rPr>
            <a:t>2</a:t>
          </a:r>
          <a:r>
            <a:rPr lang="en-US" sz="1100" b="0">
              <a:solidFill>
                <a:schemeClr val="dk1"/>
              </a:solidFill>
              <a:effectLst/>
              <a:latin typeface="+mn-lt"/>
              <a:ea typeface="+mn-ea"/>
              <a:cs typeface="+mn-cs"/>
            </a:rPr>
            <a:t> is the number of Business rentals allocated to room type II. Write your answers expressing the amount allocated in dollars.)</a:t>
          </a:r>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a:p>
          <a:endParaRPr lang="en-AE" sz="1100"/>
        </a:p>
      </xdr:txBody>
    </xdr:sp>
    <xdr:clientData/>
  </xdr:twoCellAnchor>
  <xdr:twoCellAnchor editAs="oneCell">
    <xdr:from>
      <xdr:col>7</xdr:col>
      <xdr:colOff>304800</xdr:colOff>
      <xdr:row>3</xdr:row>
      <xdr:rowOff>160020</xdr:rowOff>
    </xdr:from>
    <xdr:to>
      <xdr:col>13</xdr:col>
      <xdr:colOff>213360</xdr:colOff>
      <xdr:row>10</xdr:row>
      <xdr:rowOff>49407</xdr:rowOff>
    </xdr:to>
    <xdr:pic>
      <xdr:nvPicPr>
        <xdr:cNvPr id="3" name="Picture 2">
          <a:extLst>
            <a:ext uri="{FF2B5EF4-FFF2-40B4-BE49-F238E27FC236}">
              <a16:creationId xmlns:a16="http://schemas.microsoft.com/office/drawing/2014/main" id="{FDBBBCC9-3AE1-4D4F-80FC-32A89EF86973}"/>
            </a:ext>
          </a:extLst>
        </xdr:cNvPr>
        <xdr:cNvPicPr>
          <a:picLocks noChangeAspect="1"/>
        </xdr:cNvPicPr>
      </xdr:nvPicPr>
      <xdr:blipFill>
        <a:blip xmlns:r="http://schemas.openxmlformats.org/officeDocument/2006/relationships" r:embed="rId1"/>
        <a:stretch>
          <a:fillRect/>
        </a:stretch>
      </xdr:blipFill>
      <xdr:spPr>
        <a:xfrm>
          <a:off x="5135880" y="708660"/>
          <a:ext cx="3566160" cy="1169547"/>
        </a:xfrm>
        <a:prstGeom prst="rect">
          <a:avLst/>
        </a:prstGeom>
      </xdr:spPr>
    </xdr:pic>
    <xdr:clientData/>
  </xdr:twoCellAnchor>
  <xdr:twoCellAnchor editAs="oneCell">
    <xdr:from>
      <xdr:col>6</xdr:col>
      <xdr:colOff>403860</xdr:colOff>
      <xdr:row>16</xdr:row>
      <xdr:rowOff>170676</xdr:rowOff>
    </xdr:from>
    <xdr:to>
      <xdr:col>20</xdr:col>
      <xdr:colOff>22386</xdr:colOff>
      <xdr:row>39</xdr:row>
      <xdr:rowOff>175259</xdr:rowOff>
    </xdr:to>
    <xdr:pic>
      <xdr:nvPicPr>
        <xdr:cNvPr id="4" name="Picture 3">
          <a:extLst>
            <a:ext uri="{FF2B5EF4-FFF2-40B4-BE49-F238E27FC236}">
              <a16:creationId xmlns:a16="http://schemas.microsoft.com/office/drawing/2014/main" id="{92C88DFE-8C66-4D0B-B802-D783E9E1ED52}"/>
            </a:ext>
          </a:extLst>
        </xdr:cNvPr>
        <xdr:cNvPicPr>
          <a:picLocks noChangeAspect="1"/>
        </xdr:cNvPicPr>
      </xdr:nvPicPr>
      <xdr:blipFill>
        <a:blip xmlns:r="http://schemas.openxmlformats.org/officeDocument/2006/relationships" r:embed="rId2"/>
        <a:stretch>
          <a:fillRect/>
        </a:stretch>
      </xdr:blipFill>
      <xdr:spPr>
        <a:xfrm>
          <a:off x="4625340" y="3096756"/>
          <a:ext cx="8152926" cy="4210823"/>
        </a:xfrm>
        <a:prstGeom prst="rect">
          <a:avLst/>
        </a:prstGeom>
      </xdr:spPr>
    </xdr:pic>
    <xdr:clientData/>
  </xdr:twoCellAnchor>
  <xdr:twoCellAnchor editAs="oneCell">
    <xdr:from>
      <xdr:col>6</xdr:col>
      <xdr:colOff>220979</xdr:colOff>
      <xdr:row>40</xdr:row>
      <xdr:rowOff>83820</xdr:rowOff>
    </xdr:from>
    <xdr:to>
      <xdr:col>26</xdr:col>
      <xdr:colOff>481700</xdr:colOff>
      <xdr:row>64</xdr:row>
      <xdr:rowOff>7620</xdr:rowOff>
    </xdr:to>
    <xdr:pic>
      <xdr:nvPicPr>
        <xdr:cNvPr id="5" name="Picture 4">
          <a:extLst>
            <a:ext uri="{FF2B5EF4-FFF2-40B4-BE49-F238E27FC236}">
              <a16:creationId xmlns:a16="http://schemas.microsoft.com/office/drawing/2014/main" id="{150A1978-3D70-412A-8BCF-AEC75CA34164}"/>
            </a:ext>
          </a:extLst>
        </xdr:cNvPr>
        <xdr:cNvPicPr>
          <a:picLocks noChangeAspect="1"/>
        </xdr:cNvPicPr>
      </xdr:nvPicPr>
      <xdr:blipFill>
        <a:blip xmlns:r="http://schemas.openxmlformats.org/officeDocument/2006/relationships" r:embed="rId3"/>
        <a:stretch>
          <a:fillRect/>
        </a:stretch>
      </xdr:blipFill>
      <xdr:spPr>
        <a:xfrm>
          <a:off x="4442459" y="7399020"/>
          <a:ext cx="12452721" cy="431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C81F-D2A8-4EB2-8BD5-966B0074A2F0}">
  <dimension ref="A1:E32"/>
  <sheetViews>
    <sheetView topLeftCell="A10" workbookViewId="0">
      <selection activeCell="B32" sqref="B32"/>
    </sheetView>
  </sheetViews>
  <sheetFormatPr defaultRowHeight="14.4" x14ac:dyDescent="0.3"/>
  <cols>
    <col min="1" max="1" width="15.5546875" bestFit="1" customWidth="1"/>
    <col min="3" max="3" width="10.44140625" bestFit="1" customWidth="1"/>
  </cols>
  <sheetData>
    <row r="1" spans="1:5" x14ac:dyDescent="0.3">
      <c r="A1" t="s">
        <v>0</v>
      </c>
    </row>
    <row r="2" spans="1:5" x14ac:dyDescent="0.3">
      <c r="A2" t="s">
        <v>1</v>
      </c>
    </row>
    <row r="4" spans="1:5" x14ac:dyDescent="0.3">
      <c r="C4" t="s">
        <v>2</v>
      </c>
      <c r="D4" t="s">
        <v>3</v>
      </c>
      <c r="E4" t="s">
        <v>4</v>
      </c>
    </row>
    <row r="5" spans="1:5" x14ac:dyDescent="0.3">
      <c r="B5" s="1" t="s">
        <v>5</v>
      </c>
      <c r="C5" s="1" t="s">
        <v>6</v>
      </c>
      <c r="D5" s="1" t="s">
        <v>7</v>
      </c>
      <c r="E5" s="1" t="s">
        <v>8</v>
      </c>
    </row>
    <row r="6" spans="1:5" x14ac:dyDescent="0.3">
      <c r="B6" s="1" t="s">
        <v>9</v>
      </c>
      <c r="C6" s="1">
        <v>30</v>
      </c>
      <c r="D6" s="1">
        <v>35</v>
      </c>
      <c r="E6" s="1"/>
    </row>
    <row r="7" spans="1:5" x14ac:dyDescent="0.3">
      <c r="B7" s="1" t="s">
        <v>10</v>
      </c>
      <c r="C7" s="1">
        <v>20</v>
      </c>
      <c r="D7" s="1">
        <v>30</v>
      </c>
      <c r="E7" s="1">
        <v>40</v>
      </c>
    </row>
    <row r="8" spans="1:5" x14ac:dyDescent="0.3">
      <c r="C8" t="s">
        <v>11</v>
      </c>
      <c r="D8" t="s">
        <v>12</v>
      </c>
      <c r="E8" t="s">
        <v>13</v>
      </c>
    </row>
    <row r="9" spans="1:5" x14ac:dyDescent="0.3">
      <c r="A9" t="s">
        <v>14</v>
      </c>
    </row>
    <row r="10" spans="1:5" x14ac:dyDescent="0.3">
      <c r="A10" t="s">
        <v>15</v>
      </c>
      <c r="B10" s="2">
        <f>C6*C13+C7*C14+D6*D13+D7*D14+E7*E14</f>
        <v>7250</v>
      </c>
    </row>
    <row r="12" spans="1:5" x14ac:dyDescent="0.3">
      <c r="B12" s="1" t="s">
        <v>16</v>
      </c>
      <c r="C12" s="1" t="s">
        <v>6</v>
      </c>
      <c r="D12" s="1" t="s">
        <v>7</v>
      </c>
      <c r="E12" s="1" t="s">
        <v>8</v>
      </c>
    </row>
    <row r="13" spans="1:5" x14ac:dyDescent="0.3">
      <c r="B13" s="1" t="s">
        <v>9</v>
      </c>
      <c r="C13" s="3">
        <v>90</v>
      </c>
      <c r="D13" s="3">
        <v>10</v>
      </c>
      <c r="E13" s="3"/>
    </row>
    <row r="14" spans="1:5" x14ac:dyDescent="0.3">
      <c r="B14" s="1" t="s">
        <v>10</v>
      </c>
      <c r="C14" s="3">
        <v>0</v>
      </c>
      <c r="D14" s="3">
        <v>60</v>
      </c>
      <c r="E14" s="3">
        <v>60</v>
      </c>
    </row>
    <row r="17" spans="1:4" x14ac:dyDescent="0.3">
      <c r="A17" t="s">
        <v>17</v>
      </c>
    </row>
    <row r="18" spans="1:4" x14ac:dyDescent="0.3">
      <c r="A18" t="s">
        <v>6</v>
      </c>
      <c r="B18">
        <f>SUM(C13:C14)</f>
        <v>90</v>
      </c>
      <c r="C18" s="4" t="s">
        <v>18</v>
      </c>
      <c r="D18">
        <v>160</v>
      </c>
    </row>
    <row r="19" spans="1:4" x14ac:dyDescent="0.3">
      <c r="A19" t="s">
        <v>7</v>
      </c>
      <c r="B19">
        <f>SUM(D13:D14)</f>
        <v>70</v>
      </c>
      <c r="C19" s="4" t="s">
        <v>18</v>
      </c>
      <c r="D19">
        <v>70</v>
      </c>
    </row>
    <row r="20" spans="1:4" x14ac:dyDescent="0.3">
      <c r="A20" t="s">
        <v>8</v>
      </c>
      <c r="B20">
        <f>E14</f>
        <v>60</v>
      </c>
      <c r="C20" s="4" t="s">
        <v>18</v>
      </c>
      <c r="D20">
        <v>60</v>
      </c>
    </row>
    <row r="21" spans="1:4" x14ac:dyDescent="0.3">
      <c r="A21" t="s">
        <v>19</v>
      </c>
      <c r="B21">
        <f>SUM(C13:D13)</f>
        <v>100</v>
      </c>
      <c r="C21" s="4" t="s">
        <v>18</v>
      </c>
      <c r="D21">
        <v>100</v>
      </c>
    </row>
    <row r="22" spans="1:4" x14ac:dyDescent="0.3">
      <c r="A22" t="s">
        <v>10</v>
      </c>
      <c r="B22">
        <f>SUM(C14:E14)</f>
        <v>120</v>
      </c>
      <c r="C22" s="4" t="s">
        <v>18</v>
      </c>
      <c r="D22">
        <v>120</v>
      </c>
    </row>
    <row r="26" spans="1:4" x14ac:dyDescent="0.3">
      <c r="A26" t="s">
        <v>20</v>
      </c>
    </row>
    <row r="27" spans="1:4" x14ac:dyDescent="0.3">
      <c r="A27" t="s">
        <v>6</v>
      </c>
      <c r="B27">
        <f>C13+C14</f>
        <v>90</v>
      </c>
    </row>
    <row r="28" spans="1:4" x14ac:dyDescent="0.3">
      <c r="A28" t="s">
        <v>7</v>
      </c>
      <c r="B28">
        <f>D13+D14</f>
        <v>70</v>
      </c>
    </row>
    <row r="29" spans="1:4" x14ac:dyDescent="0.3">
      <c r="A29" t="s">
        <v>8</v>
      </c>
      <c r="B29">
        <f>E13+E14</f>
        <v>60</v>
      </c>
    </row>
    <row r="30" spans="1:4" x14ac:dyDescent="0.3">
      <c r="A30" t="s">
        <v>21</v>
      </c>
    </row>
    <row r="31" spans="1:4" x14ac:dyDescent="0.3">
      <c r="B31">
        <f>D18-B18</f>
        <v>70</v>
      </c>
    </row>
    <row r="32" spans="1:4" x14ac:dyDescent="0.3">
      <c r="A32" t="s">
        <v>22</v>
      </c>
      <c r="B32" t="s">
        <v>23</v>
      </c>
      <c r="C32"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9E54-7BE8-4316-9A6D-C8C5381B9534}">
  <dimension ref="A1:H22"/>
  <sheetViews>
    <sheetView showGridLines="0" tabSelected="1" workbookViewId="0">
      <selection activeCell="E21" sqref="E21"/>
    </sheetView>
  </sheetViews>
  <sheetFormatPr defaultRowHeight="14.4" x14ac:dyDescent="0.3"/>
  <cols>
    <col min="1" max="1" width="2.33203125" customWidth="1"/>
    <col min="2" max="2" width="6.21875" bestFit="1" customWidth="1"/>
    <col min="3" max="3" width="15.88671875" bestFit="1" customWidth="1"/>
    <col min="4" max="4" width="5.6640625" bestFit="1" customWidth="1"/>
    <col min="5" max="5" width="8.33203125" bestFit="1" customWidth="1"/>
    <col min="6" max="6" width="10.109375" bestFit="1" customWidth="1"/>
    <col min="7" max="8" width="9.21875" bestFit="1" customWidth="1"/>
  </cols>
  <sheetData>
    <row r="1" spans="1:8" x14ac:dyDescent="0.3">
      <c r="A1" s="5" t="s">
        <v>25</v>
      </c>
    </row>
    <row r="2" spans="1:8" x14ac:dyDescent="0.3">
      <c r="A2" s="5" t="s">
        <v>26</v>
      </c>
    </row>
    <row r="3" spans="1:8" x14ac:dyDescent="0.3">
      <c r="A3" s="5" t="s">
        <v>27</v>
      </c>
    </row>
    <row r="6" spans="1:8" ht="15" thickBot="1" x14ac:dyDescent="0.35">
      <c r="A6" t="s">
        <v>28</v>
      </c>
    </row>
    <row r="7" spans="1:8" x14ac:dyDescent="0.3">
      <c r="B7" s="6"/>
      <c r="C7" s="6"/>
      <c r="D7" s="6" t="s">
        <v>29</v>
      </c>
      <c r="E7" s="6" t="s">
        <v>30</v>
      </c>
      <c r="F7" s="6" t="s">
        <v>15</v>
      </c>
      <c r="G7" s="6" t="s">
        <v>31</v>
      </c>
      <c r="H7" s="6" t="s">
        <v>31</v>
      </c>
    </row>
    <row r="8" spans="1:8" ht="15" thickBot="1" x14ac:dyDescent="0.35">
      <c r="B8" s="7" t="s">
        <v>32</v>
      </c>
      <c r="C8" s="7" t="s">
        <v>33</v>
      </c>
      <c r="D8" s="7" t="s">
        <v>34</v>
      </c>
      <c r="E8" s="7" t="s">
        <v>35</v>
      </c>
      <c r="F8" s="7" t="s">
        <v>36</v>
      </c>
      <c r="G8" s="7" t="s">
        <v>37</v>
      </c>
      <c r="H8" s="7" t="s">
        <v>38</v>
      </c>
    </row>
    <row r="9" spans="1:8" x14ac:dyDescent="0.3">
      <c r="B9" s="8" t="s">
        <v>39</v>
      </c>
      <c r="C9" s="8" t="s">
        <v>40</v>
      </c>
      <c r="D9" s="8">
        <v>90</v>
      </c>
      <c r="E9" s="8">
        <v>0</v>
      </c>
      <c r="F9" s="8">
        <v>30</v>
      </c>
      <c r="G9" s="8">
        <v>5</v>
      </c>
      <c r="H9" s="8">
        <v>5</v>
      </c>
    </row>
    <row r="10" spans="1:8" x14ac:dyDescent="0.3">
      <c r="B10" s="8" t="s">
        <v>41</v>
      </c>
      <c r="C10" s="8" t="s">
        <v>42</v>
      </c>
      <c r="D10" s="8">
        <v>0</v>
      </c>
      <c r="E10" s="8">
        <v>-5</v>
      </c>
      <c r="F10" s="8">
        <v>20</v>
      </c>
      <c r="G10" s="8">
        <v>5</v>
      </c>
      <c r="H10" s="8">
        <v>1E+30</v>
      </c>
    </row>
    <row r="11" spans="1:8" x14ac:dyDescent="0.3">
      <c r="B11" s="8" t="s">
        <v>43</v>
      </c>
      <c r="C11" s="8" t="s">
        <v>44</v>
      </c>
      <c r="D11" s="8">
        <v>10</v>
      </c>
      <c r="E11" s="8">
        <v>0</v>
      </c>
      <c r="F11" s="8">
        <v>35</v>
      </c>
      <c r="G11" s="8">
        <v>5</v>
      </c>
      <c r="H11" s="8">
        <v>5</v>
      </c>
    </row>
    <row r="12" spans="1:8" x14ac:dyDescent="0.3">
      <c r="B12" s="8" t="s">
        <v>45</v>
      </c>
      <c r="C12" s="8" t="s">
        <v>46</v>
      </c>
      <c r="D12" s="8">
        <v>60</v>
      </c>
      <c r="E12" s="8">
        <v>0</v>
      </c>
      <c r="F12" s="8">
        <v>30</v>
      </c>
      <c r="G12" s="8">
        <v>15</v>
      </c>
      <c r="H12" s="8">
        <v>5</v>
      </c>
    </row>
    <row r="13" spans="1:8" ht="15" thickBot="1" x14ac:dyDescent="0.35">
      <c r="B13" s="9" t="s">
        <v>47</v>
      </c>
      <c r="C13" s="9" t="s">
        <v>48</v>
      </c>
      <c r="D13" s="9">
        <v>60</v>
      </c>
      <c r="E13" s="9">
        <v>0</v>
      </c>
      <c r="F13" s="9">
        <v>40</v>
      </c>
      <c r="G13" s="9">
        <v>1E+30</v>
      </c>
      <c r="H13" s="9">
        <v>15</v>
      </c>
    </row>
    <row r="15" spans="1:8" ht="15" thickBot="1" x14ac:dyDescent="0.35">
      <c r="A15" t="s">
        <v>17</v>
      </c>
    </row>
    <row r="16" spans="1:8" x14ac:dyDescent="0.3">
      <c r="B16" s="6"/>
      <c r="C16" s="6"/>
      <c r="D16" s="6" t="s">
        <v>29</v>
      </c>
      <c r="E16" s="6" t="s">
        <v>49</v>
      </c>
      <c r="F16" s="6" t="s">
        <v>50</v>
      </c>
      <c r="G16" s="6" t="s">
        <v>31</v>
      </c>
      <c r="H16" s="6" t="s">
        <v>31</v>
      </c>
    </row>
    <row r="17" spans="2:8" ht="15" thickBot="1" x14ac:dyDescent="0.35">
      <c r="B17" s="7" t="s">
        <v>32</v>
      </c>
      <c r="C17" s="7" t="s">
        <v>33</v>
      </c>
      <c r="D17" s="7" t="s">
        <v>34</v>
      </c>
      <c r="E17" s="7" t="s">
        <v>51</v>
      </c>
      <c r="F17" s="7" t="s">
        <v>52</v>
      </c>
      <c r="G17" s="7" t="s">
        <v>37</v>
      </c>
      <c r="H17" s="7" t="s">
        <v>38</v>
      </c>
    </row>
    <row r="18" spans="2:8" x14ac:dyDescent="0.3">
      <c r="B18" s="8" t="s">
        <v>53</v>
      </c>
      <c r="C18" s="8" t="s">
        <v>54</v>
      </c>
      <c r="D18" s="8">
        <v>90</v>
      </c>
      <c r="E18" s="8">
        <v>0</v>
      </c>
      <c r="F18" s="8">
        <v>160</v>
      </c>
      <c r="G18" s="8">
        <v>1E+30</v>
      </c>
      <c r="H18" s="8">
        <v>70</v>
      </c>
    </row>
    <row r="19" spans="2:8" x14ac:dyDescent="0.3">
      <c r="B19" s="8" t="s">
        <v>55</v>
      </c>
      <c r="C19" s="8" t="s">
        <v>56</v>
      </c>
      <c r="D19" s="8">
        <v>70</v>
      </c>
      <c r="E19" s="8">
        <v>5</v>
      </c>
      <c r="F19" s="8">
        <v>70</v>
      </c>
      <c r="G19" s="8">
        <v>90</v>
      </c>
      <c r="H19" s="8">
        <v>10</v>
      </c>
    </row>
    <row r="20" spans="2:8" x14ac:dyDescent="0.3">
      <c r="B20" s="8" t="s">
        <v>57</v>
      </c>
      <c r="C20" s="8" t="s">
        <v>58</v>
      </c>
      <c r="D20" s="8">
        <v>60</v>
      </c>
      <c r="E20" s="8">
        <v>15</v>
      </c>
      <c r="F20" s="8">
        <v>60</v>
      </c>
      <c r="G20" s="8">
        <v>60</v>
      </c>
      <c r="H20" s="8">
        <v>10</v>
      </c>
    </row>
    <row r="21" spans="2:8" x14ac:dyDescent="0.3">
      <c r="B21" s="8" t="s">
        <v>59</v>
      </c>
      <c r="C21" s="8" t="s">
        <v>60</v>
      </c>
      <c r="D21" s="8">
        <v>100</v>
      </c>
      <c r="E21" s="10">
        <v>30</v>
      </c>
      <c r="F21" s="8">
        <v>100</v>
      </c>
      <c r="G21" s="8">
        <v>70</v>
      </c>
      <c r="H21" s="8">
        <v>90</v>
      </c>
    </row>
    <row r="22" spans="2:8" ht="15" thickBot="1" x14ac:dyDescent="0.35">
      <c r="B22" s="9" t="s">
        <v>61</v>
      </c>
      <c r="C22" s="9" t="s">
        <v>62</v>
      </c>
      <c r="D22" s="9">
        <v>120</v>
      </c>
      <c r="E22" s="9">
        <v>25</v>
      </c>
      <c r="F22" s="9">
        <v>120</v>
      </c>
      <c r="G22" s="9">
        <v>10</v>
      </c>
      <c r="H22" s="9">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Sensitivity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 Aizaz</dc:creator>
  <cp:lastModifiedBy>Halima Aizaz</cp:lastModifiedBy>
  <dcterms:created xsi:type="dcterms:W3CDTF">2025-02-27T18:24:37Z</dcterms:created>
  <dcterms:modified xsi:type="dcterms:W3CDTF">2025-02-27T18:49:42Z</dcterms:modified>
</cp:coreProperties>
</file>