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7\"/>
    </mc:Choice>
  </mc:AlternateContent>
  <xr:revisionPtr revIDLastSave="0" documentId="13_ncr:1_{372D2C19-A3D8-447B-8D62-EF19E2530010}" xr6:coauthVersionLast="47" xr6:coauthVersionMax="47" xr10:uidLastSave="{00000000-0000-0000-0000-000000000000}"/>
  <bookViews>
    <workbookView xWindow="-120" yWindow="-120" windowWidth="29040" windowHeight="15840" xr2:uid="{6998E85D-7CEC-445A-834B-2DB117A90D2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H10" i="1" s="1"/>
  <c r="I10" i="1" s="1"/>
  <c r="G11" i="1"/>
  <c r="G12" i="1"/>
  <c r="G3" i="1"/>
  <c r="F3" i="1"/>
  <c r="F4" i="1"/>
  <c r="F5" i="1"/>
  <c r="F6" i="1"/>
  <c r="F7" i="1"/>
  <c r="F8" i="1"/>
  <c r="F9" i="1"/>
  <c r="F10" i="1"/>
  <c r="F11" i="1"/>
  <c r="F12" i="1"/>
  <c r="H9" i="1" l="1"/>
  <c r="I9" i="1" s="1"/>
  <c r="H8" i="1"/>
  <c r="I8" i="1" s="1"/>
  <c r="H6" i="1"/>
  <c r="I6" i="1" s="1"/>
  <c r="F14" i="1"/>
  <c r="H3" i="1"/>
  <c r="I3" i="1" s="1"/>
  <c r="H5" i="1"/>
  <c r="I5" i="1" s="1"/>
  <c r="H7" i="1"/>
  <c r="I7" i="1" s="1"/>
  <c r="H12" i="1"/>
  <c r="I12" i="1" s="1"/>
  <c r="H4" i="1"/>
  <c r="I4" i="1" s="1"/>
  <c r="H11" i="1"/>
  <c r="I11" i="1" s="1"/>
  <c r="G14" i="1"/>
  <c r="H14" i="1" s="1"/>
  <c r="I14" i="1" l="1"/>
  <c r="J14" i="1" s="1"/>
  <c r="H16" i="1"/>
</calcChain>
</file>

<file path=xl/sharedStrings.xml><?xml version="1.0" encoding="utf-8"?>
<sst xmlns="http://schemas.openxmlformats.org/spreadsheetml/2006/main" count="25" uniqueCount="25">
  <si>
    <t>Produto</t>
  </si>
  <si>
    <t>qtdComprada</t>
  </si>
  <si>
    <t>qtdVendida</t>
  </si>
  <si>
    <t>precoCompra</t>
  </si>
  <si>
    <t>precoVenda</t>
  </si>
  <si>
    <t>investimento</t>
  </si>
  <si>
    <t>faturamento</t>
  </si>
  <si>
    <t>lucro R$</t>
  </si>
  <si>
    <t>lucro %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</si>
  <si>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</si>
  <si>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</si>
  <si>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</si>
  <si>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</si>
  <si>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</si>
  <si>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</si>
  <si>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</si>
  <si>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</si>
  <si>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</si>
  <si>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</si>
  <si>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Planilha de estimativa de lucro</t>
  </si>
  <si>
    <t>Estatísticas</t>
  </si>
  <si>
    <t>Total</t>
  </si>
  <si>
    <t>Salario</t>
  </si>
  <si>
    <t>Lucro efetivo</t>
  </si>
  <si>
    <t>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</si>
</sst>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168" fontId="0" fillId="0" borderId="0" xfId="2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44" fontId="2" fillId="0" borderId="0" xfId="0" applyNumberFormat="1" applyFont="1"/>
    <xf numFmtId="168" fontId="2" fillId="0" borderId="0" xfId="2" applyNumberFormat="1" applyFont="1"/>
    <xf numFmtId="44" fontId="2" fillId="0" borderId="0" xfId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BCD0-EE2C-4DAF-BE75-A12D82773174}">
  <dimension ref="A1:J16"/>
  <sheetViews>
    <sheetView tabSelected="1" zoomScale="190" zoomScaleNormal="190" workbookViewId="0">
      <selection activeCell="A3" sqref="A3:E1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11.42578125" bestFit="1" customWidth="1"/>
    <col min="4" max="4" width="12.85546875" bestFit="1" customWidth="1"/>
    <col min="5" max="5" width="12.28515625" bestFit="1" customWidth="1"/>
    <col min="6" max="6" width="12.85546875" bestFit="1" customWidth="1"/>
    <col min="7" max="7" width="12.140625" bestFit="1" customWidth="1"/>
    <col min="8" max="8" width="12.28515625" bestFit="1" customWidth="1"/>
    <col min="9" max="9" width="8.28515625" customWidth="1"/>
  </cols>
  <sheetData>
    <row r="1" spans="1:10" x14ac:dyDescent="0.25">
      <c r="A1" s="5" t="s">
        <v>19</v>
      </c>
      <c r="B1" s="5"/>
      <c r="C1" s="5"/>
      <c r="D1" s="5"/>
      <c r="E1" s="5"/>
      <c r="F1" s="5"/>
      <c r="G1" s="5"/>
      <c r="H1" s="5"/>
      <c r="I1" s="5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10" x14ac:dyDescent="0.25">
      <c r="A3" t="s">
        <v>9</v>
      </c>
      <c r="B3">
        <v>10</v>
      </c>
      <c r="C3">
        <v>7</v>
      </c>
      <c r="D3">
        <v>11.16</v>
      </c>
      <c r="E3">
        <v>15.5</v>
      </c>
      <c r="F3" s="2">
        <f>B3*D3</f>
        <v>111.6</v>
      </c>
      <c r="G3" s="2">
        <f>C3*E3</f>
        <v>108.5</v>
      </c>
      <c r="H3" s="3">
        <f>G3-F3</f>
        <v>-3.0999999999999943</v>
      </c>
      <c r="I3" s="4">
        <f>H3/G3</f>
        <v>-2.8571428571428518E-2</v>
      </c>
    </row>
    <row r="4" spans="1:10" x14ac:dyDescent="0.25">
      <c r="A4" t="s">
        <v>10</v>
      </c>
      <c r="B4">
        <v>10</v>
      </c>
      <c r="C4">
        <v>6</v>
      </c>
      <c r="D4">
        <v>13.77</v>
      </c>
      <c r="E4">
        <v>25.5</v>
      </c>
      <c r="F4" s="2">
        <f t="shared" ref="F4:F12" si="0">B4*D4</f>
        <v>137.69999999999999</v>
      </c>
      <c r="G4" s="2">
        <f t="shared" ref="G4:G12" si="1">C4*E4</f>
        <v>153</v>
      </c>
      <c r="H4" s="3">
        <f t="shared" ref="H4:H12" si="2">G4-F4</f>
        <v>15.300000000000011</v>
      </c>
      <c r="I4" s="4">
        <f t="shared" ref="I4:I12" si="3">H4/G4</f>
        <v>0.10000000000000007</v>
      </c>
    </row>
    <row r="5" spans="1:10" x14ac:dyDescent="0.25">
      <c r="A5" t="s">
        <v>11</v>
      </c>
      <c r="B5">
        <v>5</v>
      </c>
      <c r="C5">
        <v>3</v>
      </c>
      <c r="D5">
        <v>14.2</v>
      </c>
      <c r="E5">
        <v>35.5</v>
      </c>
      <c r="F5" s="2">
        <f t="shared" si="0"/>
        <v>71</v>
      </c>
      <c r="G5" s="2">
        <f t="shared" si="1"/>
        <v>106.5</v>
      </c>
      <c r="H5" s="3">
        <f t="shared" si="2"/>
        <v>35.5</v>
      </c>
      <c r="I5" s="4">
        <f t="shared" si="3"/>
        <v>0.33333333333333331</v>
      </c>
    </row>
    <row r="6" spans="1:10" x14ac:dyDescent="0.25">
      <c r="A6" t="s">
        <v>12</v>
      </c>
      <c r="B6">
        <v>5</v>
      </c>
      <c r="C6">
        <v>5</v>
      </c>
      <c r="D6">
        <v>12.78</v>
      </c>
      <c r="E6">
        <v>18</v>
      </c>
      <c r="F6" s="2">
        <f t="shared" si="0"/>
        <v>63.9</v>
      </c>
      <c r="G6" s="2">
        <f t="shared" si="1"/>
        <v>90</v>
      </c>
      <c r="H6" s="3">
        <f t="shared" si="2"/>
        <v>26.1</v>
      </c>
      <c r="I6" s="4">
        <f t="shared" si="3"/>
        <v>0.29000000000000004</v>
      </c>
    </row>
    <row r="7" spans="1:10" x14ac:dyDescent="0.25">
      <c r="A7" t="s">
        <v>13</v>
      </c>
      <c r="B7">
        <v>50</v>
      </c>
      <c r="C7">
        <v>35</v>
      </c>
      <c r="D7">
        <v>4.9400000000000004</v>
      </c>
      <c r="E7">
        <v>8.99</v>
      </c>
      <c r="F7" s="2">
        <f t="shared" si="0"/>
        <v>247.00000000000003</v>
      </c>
      <c r="G7" s="2">
        <f t="shared" si="1"/>
        <v>314.65000000000003</v>
      </c>
      <c r="H7" s="3">
        <f t="shared" si="2"/>
        <v>67.650000000000006</v>
      </c>
      <c r="I7" s="4">
        <f t="shared" si="3"/>
        <v>0.21500079453360876</v>
      </c>
    </row>
    <row r="8" spans="1:10" x14ac:dyDescent="0.25">
      <c r="A8" t="s">
        <v>14</v>
      </c>
      <c r="B8">
        <v>50</v>
      </c>
      <c r="C8">
        <v>28</v>
      </c>
      <c r="D8">
        <v>4.41</v>
      </c>
      <c r="E8">
        <v>8.99</v>
      </c>
      <c r="F8" s="2">
        <f t="shared" si="0"/>
        <v>220.5</v>
      </c>
      <c r="G8" s="2">
        <f t="shared" si="1"/>
        <v>251.72</v>
      </c>
      <c r="H8" s="3">
        <f t="shared" si="2"/>
        <v>31.22</v>
      </c>
      <c r="I8" s="4">
        <f t="shared" si="3"/>
        <v>0.12402669632925473</v>
      </c>
    </row>
    <row r="9" spans="1:10" x14ac:dyDescent="0.25">
      <c r="A9" t="s">
        <v>15</v>
      </c>
      <c r="B9">
        <v>50</v>
      </c>
      <c r="C9">
        <v>32</v>
      </c>
      <c r="D9">
        <v>5.03</v>
      </c>
      <c r="E9">
        <v>8.99</v>
      </c>
      <c r="F9" s="2">
        <f t="shared" si="0"/>
        <v>251.5</v>
      </c>
      <c r="G9" s="2">
        <f t="shared" si="1"/>
        <v>287.68</v>
      </c>
      <c r="H9" s="3">
        <f t="shared" si="2"/>
        <v>36.180000000000007</v>
      </c>
      <c r="I9" s="4">
        <f t="shared" si="3"/>
        <v>0.12576473859844273</v>
      </c>
    </row>
    <row r="10" spans="1:10" x14ac:dyDescent="0.25">
      <c r="A10" t="s">
        <v>16</v>
      </c>
      <c r="B10">
        <v>10</v>
      </c>
      <c r="C10">
        <v>6</v>
      </c>
      <c r="D10">
        <v>80.62</v>
      </c>
      <c r="E10">
        <v>350.5</v>
      </c>
      <c r="F10" s="2">
        <f t="shared" si="0"/>
        <v>806.2</v>
      </c>
      <c r="G10" s="2">
        <f t="shared" si="1"/>
        <v>2103</v>
      </c>
      <c r="H10" s="3">
        <f t="shared" si="2"/>
        <v>1296.8</v>
      </c>
      <c r="I10" s="4">
        <f t="shared" si="3"/>
        <v>0.61664289110794102</v>
      </c>
    </row>
    <row r="11" spans="1:10" x14ac:dyDescent="0.25">
      <c r="A11" t="s">
        <v>17</v>
      </c>
      <c r="B11">
        <v>5</v>
      </c>
      <c r="C11">
        <v>3</v>
      </c>
      <c r="D11">
        <v>102.36</v>
      </c>
      <c r="E11">
        <v>255.9</v>
      </c>
      <c r="F11" s="2">
        <f t="shared" si="0"/>
        <v>511.8</v>
      </c>
      <c r="G11" s="2">
        <f t="shared" si="1"/>
        <v>767.7</v>
      </c>
      <c r="H11" s="3">
        <f t="shared" si="2"/>
        <v>255.90000000000003</v>
      </c>
      <c r="I11" s="4">
        <f t="shared" si="3"/>
        <v>0.33333333333333337</v>
      </c>
    </row>
    <row r="12" spans="1:10" x14ac:dyDescent="0.25">
      <c r="A12" t="s">
        <v>18</v>
      </c>
      <c r="B12">
        <v>5</v>
      </c>
      <c r="C12">
        <v>4</v>
      </c>
      <c r="D12">
        <v>191.62</v>
      </c>
      <c r="E12">
        <v>435.5</v>
      </c>
      <c r="F12" s="2">
        <f t="shared" si="0"/>
        <v>958.1</v>
      </c>
      <c r="G12" s="2">
        <f t="shared" si="1"/>
        <v>1742</v>
      </c>
      <c r="H12" s="3">
        <f t="shared" si="2"/>
        <v>783.9</v>
      </c>
      <c r="I12" s="4">
        <f t="shared" si="3"/>
        <v>0.45</v>
      </c>
    </row>
    <row r="13" spans="1:10" x14ac:dyDescent="0.25">
      <c r="A13" s="1" t="s">
        <v>20</v>
      </c>
      <c r="B13" s="1"/>
      <c r="C13" s="1"/>
      <c r="D13" s="1"/>
      <c r="E13" s="1"/>
      <c r="F13" s="1"/>
      <c r="G13" s="1"/>
      <c r="H13" s="1"/>
      <c r="I13" s="1"/>
    </row>
    <row r="14" spans="1:10" x14ac:dyDescent="0.25">
      <c r="E14" s="7" t="s">
        <v>21</v>
      </c>
      <c r="F14" s="8">
        <f>SUM(F3:F12)</f>
        <v>3379.2999999999997</v>
      </c>
      <c r="G14" s="8">
        <f>SUM(G3:G12)</f>
        <v>5924.75</v>
      </c>
      <c r="H14" s="8">
        <f>G14-F14</f>
        <v>2545.4500000000003</v>
      </c>
      <c r="I14" s="9">
        <f>H14/G14</f>
        <v>0.42962994219165368</v>
      </c>
      <c r="J14" t="str">
        <f>IF(I14&gt;0,"Lucro","Prejuíso")</f>
        <v>Lucro</v>
      </c>
    </row>
    <row r="15" spans="1:10" x14ac:dyDescent="0.25">
      <c r="E15" s="7"/>
      <c r="F15" s="7"/>
      <c r="G15" s="7"/>
      <c r="H15" s="7"/>
      <c r="I15" s="7"/>
    </row>
    <row r="16" spans="1:10" x14ac:dyDescent="0.25">
      <c r="D16" t="s">
        <v>24</v>
      </c>
      <c r="E16" s="7" t="s">
        <v>22</v>
      </c>
      <c r="F16" s="10">
        <v>2400</v>
      </c>
      <c r="G16" s="7"/>
      <c r="H16" s="8">
        <f>H14-F16</f>
        <v>145.45000000000027</v>
      </c>
      <c r="I16" s="7" t="s">
        <v>23</v>
      </c>
    </row>
  </sheetData>
  <mergeCells count="2">
    <mergeCell ref="A1:I1"/>
    <mergeCell ref="A13:I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2022-10-25T12:35:30Z</dcterms:created>
  <dcterms:modified xsi:type="dcterms:W3CDTF">2022-10-25T13:57:30Z</dcterms:modified>
</cp:coreProperties>
</file>