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hort Straddle" sheetId="2" r:id="rId5"/>
    <sheet state="visible" name="Sheet3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hUMNP2yE8P1wnukh9tYxr4qA9ZmQ=="/>
    </ext>
  </extLst>
</workbook>
</file>

<file path=xl/sharedStrings.xml><?xml version="1.0" encoding="utf-8"?>
<sst xmlns="http://schemas.openxmlformats.org/spreadsheetml/2006/main" count="33" uniqueCount="31">
  <si>
    <t>Strategy Name</t>
  </si>
  <si>
    <t>Short Straddle</t>
  </si>
  <si>
    <t>Number of option legs</t>
  </si>
  <si>
    <t>Direction</t>
  </si>
  <si>
    <t>Market Neutral</t>
  </si>
  <si>
    <t>Particular</t>
  </si>
  <si>
    <t>Value</t>
  </si>
  <si>
    <t>Underlying</t>
  </si>
  <si>
    <t>Nifty</t>
  </si>
  <si>
    <t>Details</t>
  </si>
  <si>
    <t>Spot Price</t>
  </si>
  <si>
    <t>Spread</t>
  </si>
  <si>
    <t>ATM , CE , Selll</t>
  </si>
  <si>
    <t>Lower Breakeven</t>
  </si>
  <si>
    <t>ATM, PE, Selll</t>
  </si>
  <si>
    <t>Upper Breakeven</t>
  </si>
  <si>
    <t>CE Premium</t>
  </si>
  <si>
    <t>Max Loss</t>
  </si>
  <si>
    <t>PE Premium</t>
  </si>
  <si>
    <t>Max Loss level</t>
  </si>
  <si>
    <t>Net debit</t>
  </si>
  <si>
    <t>Max Profit</t>
  </si>
  <si>
    <t>Unlimited</t>
  </si>
  <si>
    <t>Calculations</t>
  </si>
  <si>
    <t>Market Expiry</t>
  </si>
  <si>
    <t>CE_IV</t>
  </si>
  <si>
    <t>PR</t>
  </si>
  <si>
    <t>CE Payoff</t>
  </si>
  <si>
    <t>PE_IV</t>
  </si>
  <si>
    <t>PE_Payoff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</si>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</sst>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left"/>
    </xf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0" fillId="0" fontId="4" numFmtId="0" xfId="0" applyFont="1"/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8" fillId="0" fontId="2" numFmtId="0" xfId="0" applyBorder="1" applyFont="1"/>
    <xf borderId="0" fillId="0" fontId="5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Short Straddle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'Short Straddle'!$C$14:$C$34</c:f>
            </c:strRef>
          </c:cat>
          <c:val>
            <c:numRef>
              <c:f>'Short Straddle'!$J$14:$J$34</c:f>
              <c:numCache/>
            </c:numRef>
          </c:val>
          <c:smooth val="0"/>
        </c:ser>
        <c:axId val="212231794"/>
        <c:axId val="436627025"/>
      </c:lineChart>
      <c:catAx>
        <c:axId val="212231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36627025"/>
      </c:catAx>
      <c:valAx>
        <c:axId val="436627025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179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11800657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1.29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>
        <v>2.0</v>
      </c>
    </row>
    <row r="7">
      <c r="D7" s="6" t="s">
        <v>3</v>
      </c>
      <c r="E7" s="7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3.43"/>
    <col customWidth="1" min="10" max="10" width="18.86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5</v>
      </c>
      <c r="D3" s="10" t="s">
        <v>6</v>
      </c>
    </row>
    <row r="4">
      <c r="C4" s="11" t="s">
        <v>7</v>
      </c>
      <c r="D4" s="5" t="s">
        <v>8</v>
      </c>
      <c r="F4" s="12" t="s">
        <v>9</v>
      </c>
    </row>
    <row r="5">
      <c r="C5" s="11" t="s">
        <v>10</v>
      </c>
      <c r="D5" s="5">
        <v>7589.0</v>
      </c>
      <c r="F5" s="13" t="s">
        <v>11</v>
      </c>
      <c r="G5" s="14"/>
      <c r="H5" s="3">
        <f>D6-D7</f>
        <v>0</v>
      </c>
    </row>
    <row r="6">
      <c r="C6" s="11" t="s">
        <v>12</v>
      </c>
      <c r="D6" s="5">
        <v>7600.0</v>
      </c>
      <c r="F6" s="11" t="s">
        <v>13</v>
      </c>
      <c r="G6" s="15"/>
      <c r="H6" s="16">
        <f>D7-D10</f>
        <v>7435</v>
      </c>
    </row>
    <row r="7">
      <c r="C7" s="11" t="s">
        <v>14</v>
      </c>
      <c r="D7" s="5">
        <v>7600.0</v>
      </c>
      <c r="F7" s="11" t="s">
        <v>15</v>
      </c>
      <c r="G7" s="15"/>
      <c r="H7" s="16">
        <f>D6+D10</f>
        <v>7765</v>
      </c>
    </row>
    <row r="8">
      <c r="C8" s="11" t="s">
        <v>16</v>
      </c>
      <c r="D8" s="5">
        <v>77.0</v>
      </c>
      <c r="F8" s="11" t="s">
        <v>17</v>
      </c>
      <c r="G8" s="15"/>
      <c r="H8" s="16">
        <f>D10</f>
        <v>165</v>
      </c>
    </row>
    <row r="9">
      <c r="C9" s="11" t="s">
        <v>18</v>
      </c>
      <c r="D9" s="5">
        <v>88.0</v>
      </c>
      <c r="F9" s="11" t="s">
        <v>19</v>
      </c>
      <c r="G9" s="15"/>
      <c r="H9" s="16">
        <f>D7</f>
        <v>7600</v>
      </c>
    </row>
    <row r="10">
      <c r="C10" s="17" t="s">
        <v>20</v>
      </c>
      <c r="D10" s="18">
        <f>D8+D9</f>
        <v>165</v>
      </c>
      <c r="F10" s="17" t="s">
        <v>21</v>
      </c>
      <c r="G10" s="19"/>
      <c r="H10" s="7" t="s">
        <v>22</v>
      </c>
      <c r="N10" s="20">
        <f>165-88</f>
        <v>77</v>
      </c>
    </row>
    <row r="11">
      <c r="C11" s="15"/>
      <c r="D11" s="15"/>
    </row>
    <row r="12">
      <c r="A12" s="12" t="s">
        <v>23</v>
      </c>
    </row>
    <row r="13">
      <c r="C13" s="21" t="s">
        <v>24</v>
      </c>
      <c r="D13" s="21" t="s">
        <v>25</v>
      </c>
      <c r="E13" s="21" t="s">
        <v>26</v>
      </c>
      <c r="F13" s="21" t="s">
        <v>27</v>
      </c>
      <c r="G13" s="21" t="s">
        <v>28</v>
      </c>
      <c r="H13" s="21" t="s">
        <v>26</v>
      </c>
      <c r="I13" s="21" t="s">
        <v>29</v>
      </c>
      <c r="J13" s="21" t="s">
        <v>30</v>
      </c>
      <c r="K13" s="22"/>
      <c r="L13" s="1"/>
      <c r="M13" s="21"/>
    </row>
    <row r="14">
      <c r="C14" s="22">
        <v>6500.0</v>
      </c>
      <c r="D14" s="22">
        <f t="shared" ref="D14:D34" si="1">MAX(C14-$D$6,0)</f>
        <v>0</v>
      </c>
      <c r="E14" s="22">
        <f t="shared" ref="E14:E34" si="2">$D$8</f>
        <v>77</v>
      </c>
      <c r="F14" s="22">
        <f t="shared" ref="F14:F34" si="3">E14-D14</f>
        <v>77</v>
      </c>
      <c r="G14" s="22">
        <f t="shared" ref="G14:G34" si="4">MAX($D$7-C14,0)</f>
        <v>1100</v>
      </c>
      <c r="H14" s="22">
        <f t="shared" ref="H14:H34" si="5">$D$9</f>
        <v>88</v>
      </c>
      <c r="I14" s="22">
        <f t="shared" ref="I14:I34" si="6">H14-G14</f>
        <v>-1012</v>
      </c>
      <c r="J14" s="22">
        <f t="shared" ref="J14:J34" si="7">I14+F14</f>
        <v>-935</v>
      </c>
      <c r="K14" s="22"/>
    </row>
    <row r="15">
      <c r="C15" s="22">
        <f t="shared" ref="C15:C34" si="8">C14+100</f>
        <v>6600</v>
      </c>
      <c r="D15" s="22">
        <f t="shared" si="1"/>
        <v>0</v>
      </c>
      <c r="E15" s="22">
        <f t="shared" si="2"/>
        <v>77</v>
      </c>
      <c r="F15" s="22">
        <f t="shared" si="3"/>
        <v>77</v>
      </c>
      <c r="G15" s="22">
        <f t="shared" si="4"/>
        <v>1000</v>
      </c>
      <c r="H15" s="22">
        <f t="shared" si="5"/>
        <v>88</v>
      </c>
      <c r="I15" s="22">
        <f t="shared" si="6"/>
        <v>-912</v>
      </c>
      <c r="J15" s="22">
        <f t="shared" si="7"/>
        <v>-835</v>
      </c>
      <c r="K15" s="22"/>
    </row>
    <row r="16">
      <c r="C16" s="22">
        <f t="shared" si="8"/>
        <v>6700</v>
      </c>
      <c r="D16" s="22">
        <f t="shared" si="1"/>
        <v>0</v>
      </c>
      <c r="E16" s="22">
        <f t="shared" si="2"/>
        <v>77</v>
      </c>
      <c r="F16" s="22">
        <f t="shared" si="3"/>
        <v>77</v>
      </c>
      <c r="G16" s="22">
        <f t="shared" si="4"/>
        <v>900</v>
      </c>
      <c r="H16" s="22">
        <f t="shared" si="5"/>
        <v>88</v>
      </c>
      <c r="I16" s="22">
        <f t="shared" si="6"/>
        <v>-812</v>
      </c>
      <c r="J16" s="22">
        <f t="shared" si="7"/>
        <v>-735</v>
      </c>
      <c r="K16" s="22"/>
    </row>
    <row r="17">
      <c r="C17" s="22">
        <f t="shared" si="8"/>
        <v>6800</v>
      </c>
      <c r="D17" s="22">
        <f t="shared" si="1"/>
        <v>0</v>
      </c>
      <c r="E17" s="22">
        <f t="shared" si="2"/>
        <v>77</v>
      </c>
      <c r="F17" s="22">
        <f t="shared" si="3"/>
        <v>77</v>
      </c>
      <c r="G17" s="22">
        <f t="shared" si="4"/>
        <v>800</v>
      </c>
      <c r="H17" s="22">
        <f t="shared" si="5"/>
        <v>88</v>
      </c>
      <c r="I17" s="22">
        <f t="shared" si="6"/>
        <v>-712</v>
      </c>
      <c r="J17" s="22">
        <f t="shared" si="7"/>
        <v>-635</v>
      </c>
      <c r="K17" s="22"/>
    </row>
    <row r="18">
      <c r="C18" s="22">
        <f t="shared" si="8"/>
        <v>6900</v>
      </c>
      <c r="D18" s="22">
        <f t="shared" si="1"/>
        <v>0</v>
      </c>
      <c r="E18" s="22">
        <f t="shared" si="2"/>
        <v>77</v>
      </c>
      <c r="F18" s="22">
        <f t="shared" si="3"/>
        <v>77</v>
      </c>
      <c r="G18" s="22">
        <f t="shared" si="4"/>
        <v>700</v>
      </c>
      <c r="H18" s="22">
        <f t="shared" si="5"/>
        <v>88</v>
      </c>
      <c r="I18" s="22">
        <f t="shared" si="6"/>
        <v>-612</v>
      </c>
      <c r="J18" s="22">
        <f t="shared" si="7"/>
        <v>-535</v>
      </c>
      <c r="K18" s="22"/>
    </row>
    <row r="19">
      <c r="C19" s="22">
        <f t="shared" si="8"/>
        <v>7000</v>
      </c>
      <c r="D19" s="22">
        <f t="shared" si="1"/>
        <v>0</v>
      </c>
      <c r="E19" s="22">
        <f t="shared" si="2"/>
        <v>77</v>
      </c>
      <c r="F19" s="22">
        <f t="shared" si="3"/>
        <v>77</v>
      </c>
      <c r="G19" s="22">
        <f t="shared" si="4"/>
        <v>600</v>
      </c>
      <c r="H19" s="22">
        <f t="shared" si="5"/>
        <v>88</v>
      </c>
      <c r="I19" s="22">
        <f t="shared" si="6"/>
        <v>-512</v>
      </c>
      <c r="J19" s="22">
        <f t="shared" si="7"/>
        <v>-435</v>
      </c>
      <c r="K19" s="22"/>
    </row>
    <row r="20">
      <c r="C20" s="22">
        <f t="shared" si="8"/>
        <v>7100</v>
      </c>
      <c r="D20" s="22">
        <f t="shared" si="1"/>
        <v>0</v>
      </c>
      <c r="E20" s="22">
        <f t="shared" si="2"/>
        <v>77</v>
      </c>
      <c r="F20" s="22">
        <f t="shared" si="3"/>
        <v>77</v>
      </c>
      <c r="G20" s="22">
        <f t="shared" si="4"/>
        <v>500</v>
      </c>
      <c r="H20" s="22">
        <f t="shared" si="5"/>
        <v>88</v>
      </c>
      <c r="I20" s="22">
        <f t="shared" si="6"/>
        <v>-412</v>
      </c>
      <c r="J20" s="22">
        <f t="shared" si="7"/>
        <v>-335</v>
      </c>
      <c r="K20" s="22"/>
    </row>
    <row r="21" ht="15.75" customHeight="1">
      <c r="C21" s="22">
        <f t="shared" si="8"/>
        <v>7200</v>
      </c>
      <c r="D21" s="22">
        <f t="shared" si="1"/>
        <v>0</v>
      </c>
      <c r="E21" s="22">
        <f t="shared" si="2"/>
        <v>77</v>
      </c>
      <c r="F21" s="22">
        <f t="shared" si="3"/>
        <v>77</v>
      </c>
      <c r="G21" s="22">
        <f t="shared" si="4"/>
        <v>400</v>
      </c>
      <c r="H21" s="22">
        <f t="shared" si="5"/>
        <v>88</v>
      </c>
      <c r="I21" s="22">
        <f t="shared" si="6"/>
        <v>-312</v>
      </c>
      <c r="J21" s="22">
        <f t="shared" si="7"/>
        <v>-235</v>
      </c>
      <c r="K21" s="22"/>
    </row>
    <row r="22" ht="15.75" customHeight="1">
      <c r="C22" s="22">
        <f t="shared" si="8"/>
        <v>7300</v>
      </c>
      <c r="D22" s="22">
        <f t="shared" si="1"/>
        <v>0</v>
      </c>
      <c r="E22" s="22">
        <f t="shared" si="2"/>
        <v>77</v>
      </c>
      <c r="F22" s="22">
        <f t="shared" si="3"/>
        <v>77</v>
      </c>
      <c r="G22" s="22">
        <f t="shared" si="4"/>
        <v>300</v>
      </c>
      <c r="H22" s="22">
        <f t="shared" si="5"/>
        <v>88</v>
      </c>
      <c r="I22" s="22">
        <f t="shared" si="6"/>
        <v>-212</v>
      </c>
      <c r="J22" s="22">
        <f t="shared" si="7"/>
        <v>-135</v>
      </c>
      <c r="K22" s="22"/>
    </row>
    <row r="23" ht="15.75" customHeight="1">
      <c r="C23" s="22">
        <f t="shared" si="8"/>
        <v>7400</v>
      </c>
      <c r="D23" s="22">
        <f t="shared" si="1"/>
        <v>0</v>
      </c>
      <c r="E23" s="22">
        <f t="shared" si="2"/>
        <v>77</v>
      </c>
      <c r="F23" s="22">
        <f t="shared" si="3"/>
        <v>77</v>
      </c>
      <c r="G23" s="22">
        <f t="shared" si="4"/>
        <v>200</v>
      </c>
      <c r="H23" s="22">
        <f t="shared" si="5"/>
        <v>88</v>
      </c>
      <c r="I23" s="22">
        <f t="shared" si="6"/>
        <v>-112</v>
      </c>
      <c r="J23" s="22">
        <f t="shared" si="7"/>
        <v>-35</v>
      </c>
      <c r="K23" s="22"/>
    </row>
    <row r="24" ht="15.75" customHeight="1">
      <c r="C24" s="22">
        <f t="shared" si="8"/>
        <v>7500</v>
      </c>
      <c r="D24" s="22">
        <f t="shared" si="1"/>
        <v>0</v>
      </c>
      <c r="E24" s="22">
        <f t="shared" si="2"/>
        <v>77</v>
      </c>
      <c r="F24" s="22">
        <f t="shared" si="3"/>
        <v>77</v>
      </c>
      <c r="G24" s="22">
        <f t="shared" si="4"/>
        <v>100</v>
      </c>
      <c r="H24" s="22">
        <f t="shared" si="5"/>
        <v>88</v>
      </c>
      <c r="I24" s="22">
        <f t="shared" si="6"/>
        <v>-12</v>
      </c>
      <c r="J24" s="22">
        <f t="shared" si="7"/>
        <v>65</v>
      </c>
      <c r="K24" s="22"/>
    </row>
    <row r="25" ht="15.75" customHeight="1">
      <c r="C25" s="22">
        <f t="shared" si="8"/>
        <v>7600</v>
      </c>
      <c r="D25" s="22">
        <f t="shared" si="1"/>
        <v>0</v>
      </c>
      <c r="E25" s="22">
        <f t="shared" si="2"/>
        <v>77</v>
      </c>
      <c r="F25" s="22">
        <f t="shared" si="3"/>
        <v>77</v>
      </c>
      <c r="G25" s="22">
        <f t="shared" si="4"/>
        <v>0</v>
      </c>
      <c r="H25" s="22">
        <f t="shared" si="5"/>
        <v>88</v>
      </c>
      <c r="I25" s="22">
        <f t="shared" si="6"/>
        <v>88</v>
      </c>
      <c r="J25" s="22">
        <f t="shared" si="7"/>
        <v>165</v>
      </c>
      <c r="K25" s="22"/>
    </row>
    <row r="26" ht="15.75" customHeight="1">
      <c r="C26" s="22">
        <f t="shared" si="8"/>
        <v>7700</v>
      </c>
      <c r="D26" s="22">
        <f t="shared" si="1"/>
        <v>100</v>
      </c>
      <c r="E26" s="22">
        <f t="shared" si="2"/>
        <v>77</v>
      </c>
      <c r="F26" s="22">
        <f t="shared" si="3"/>
        <v>-23</v>
      </c>
      <c r="G26" s="22">
        <f t="shared" si="4"/>
        <v>0</v>
      </c>
      <c r="H26" s="22">
        <f t="shared" si="5"/>
        <v>88</v>
      </c>
      <c r="I26" s="22">
        <f t="shared" si="6"/>
        <v>88</v>
      </c>
      <c r="J26" s="22">
        <f t="shared" si="7"/>
        <v>65</v>
      </c>
      <c r="K26" s="22"/>
    </row>
    <row r="27" ht="15.75" customHeight="1">
      <c r="C27" s="22">
        <f t="shared" si="8"/>
        <v>7800</v>
      </c>
      <c r="D27" s="22">
        <f t="shared" si="1"/>
        <v>200</v>
      </c>
      <c r="E27" s="22">
        <f t="shared" si="2"/>
        <v>77</v>
      </c>
      <c r="F27" s="22">
        <f t="shared" si="3"/>
        <v>-123</v>
      </c>
      <c r="G27" s="22">
        <f t="shared" si="4"/>
        <v>0</v>
      </c>
      <c r="H27" s="22">
        <f t="shared" si="5"/>
        <v>88</v>
      </c>
      <c r="I27" s="22">
        <f t="shared" si="6"/>
        <v>88</v>
      </c>
      <c r="J27" s="22">
        <f t="shared" si="7"/>
        <v>-35</v>
      </c>
      <c r="K27" s="22"/>
    </row>
    <row r="28" ht="15.75" customHeight="1">
      <c r="C28" s="22">
        <f t="shared" si="8"/>
        <v>7900</v>
      </c>
      <c r="D28" s="22">
        <f t="shared" si="1"/>
        <v>300</v>
      </c>
      <c r="E28" s="22">
        <f t="shared" si="2"/>
        <v>77</v>
      </c>
      <c r="F28" s="22">
        <f t="shared" si="3"/>
        <v>-223</v>
      </c>
      <c r="G28" s="22">
        <f t="shared" si="4"/>
        <v>0</v>
      </c>
      <c r="H28" s="22">
        <f t="shared" si="5"/>
        <v>88</v>
      </c>
      <c r="I28" s="22">
        <f t="shared" si="6"/>
        <v>88</v>
      </c>
      <c r="J28" s="22">
        <f t="shared" si="7"/>
        <v>-135</v>
      </c>
      <c r="K28" s="22"/>
    </row>
    <row r="29" ht="15.75" customHeight="1">
      <c r="C29" s="22">
        <f t="shared" si="8"/>
        <v>8000</v>
      </c>
      <c r="D29" s="22">
        <f t="shared" si="1"/>
        <v>400</v>
      </c>
      <c r="E29" s="22">
        <f t="shared" si="2"/>
        <v>77</v>
      </c>
      <c r="F29" s="22">
        <f t="shared" si="3"/>
        <v>-323</v>
      </c>
      <c r="G29" s="22">
        <f t="shared" si="4"/>
        <v>0</v>
      </c>
      <c r="H29" s="22">
        <f t="shared" si="5"/>
        <v>88</v>
      </c>
      <c r="I29" s="22">
        <f t="shared" si="6"/>
        <v>88</v>
      </c>
      <c r="J29" s="22">
        <f t="shared" si="7"/>
        <v>-235</v>
      </c>
      <c r="K29" s="22"/>
    </row>
    <row r="30" ht="15.75" customHeight="1">
      <c r="C30" s="22">
        <f t="shared" si="8"/>
        <v>8100</v>
      </c>
      <c r="D30" s="22">
        <f t="shared" si="1"/>
        <v>500</v>
      </c>
      <c r="E30" s="22">
        <f t="shared" si="2"/>
        <v>77</v>
      </c>
      <c r="F30" s="22">
        <f t="shared" si="3"/>
        <v>-423</v>
      </c>
      <c r="G30" s="22">
        <f t="shared" si="4"/>
        <v>0</v>
      </c>
      <c r="H30" s="22">
        <f t="shared" si="5"/>
        <v>88</v>
      </c>
      <c r="I30" s="22">
        <f t="shared" si="6"/>
        <v>88</v>
      </c>
      <c r="J30" s="22">
        <f t="shared" si="7"/>
        <v>-335</v>
      </c>
    </row>
    <row r="31" ht="15.75" customHeight="1">
      <c r="C31" s="22">
        <f t="shared" si="8"/>
        <v>8200</v>
      </c>
      <c r="D31" s="22">
        <f t="shared" si="1"/>
        <v>600</v>
      </c>
      <c r="E31" s="22">
        <f t="shared" si="2"/>
        <v>77</v>
      </c>
      <c r="F31" s="22">
        <f t="shared" si="3"/>
        <v>-523</v>
      </c>
      <c r="G31" s="22">
        <f t="shared" si="4"/>
        <v>0</v>
      </c>
      <c r="H31" s="22">
        <f t="shared" si="5"/>
        <v>88</v>
      </c>
      <c r="I31" s="22">
        <f t="shared" si="6"/>
        <v>88</v>
      </c>
      <c r="J31" s="22">
        <f t="shared" si="7"/>
        <v>-435</v>
      </c>
    </row>
    <row r="32" ht="15.75" customHeight="1">
      <c r="C32" s="22">
        <f t="shared" si="8"/>
        <v>8300</v>
      </c>
      <c r="D32" s="22">
        <f t="shared" si="1"/>
        <v>700</v>
      </c>
      <c r="E32" s="22">
        <f t="shared" si="2"/>
        <v>77</v>
      </c>
      <c r="F32" s="22">
        <f t="shared" si="3"/>
        <v>-623</v>
      </c>
      <c r="G32" s="22">
        <f t="shared" si="4"/>
        <v>0</v>
      </c>
      <c r="H32" s="22">
        <f t="shared" si="5"/>
        <v>88</v>
      </c>
      <c r="I32" s="22">
        <f t="shared" si="6"/>
        <v>88</v>
      </c>
      <c r="J32" s="22">
        <f t="shared" si="7"/>
        <v>-535</v>
      </c>
    </row>
    <row r="33" ht="15.75" customHeight="1">
      <c r="C33" s="22">
        <f t="shared" si="8"/>
        <v>8400</v>
      </c>
      <c r="D33" s="22">
        <f t="shared" si="1"/>
        <v>800</v>
      </c>
      <c r="E33" s="22">
        <f t="shared" si="2"/>
        <v>77</v>
      </c>
      <c r="F33" s="22">
        <f t="shared" si="3"/>
        <v>-723</v>
      </c>
      <c r="G33" s="22">
        <f t="shared" si="4"/>
        <v>0</v>
      </c>
      <c r="H33" s="22">
        <f t="shared" si="5"/>
        <v>88</v>
      </c>
      <c r="I33" s="22">
        <f t="shared" si="6"/>
        <v>88</v>
      </c>
      <c r="J33" s="22">
        <f t="shared" si="7"/>
        <v>-635</v>
      </c>
    </row>
    <row r="34" ht="15.75" customHeight="1">
      <c r="C34" s="22">
        <f t="shared" si="8"/>
        <v>8500</v>
      </c>
      <c r="D34" s="22">
        <f t="shared" si="1"/>
        <v>900</v>
      </c>
      <c r="E34" s="22">
        <f t="shared" si="2"/>
        <v>77</v>
      </c>
      <c r="F34" s="22">
        <f t="shared" si="3"/>
        <v>-823</v>
      </c>
      <c r="G34" s="22">
        <f t="shared" si="4"/>
        <v>0</v>
      </c>
      <c r="H34" s="22">
        <f t="shared" si="5"/>
        <v>88</v>
      </c>
      <c r="I34" s="22">
        <f t="shared" si="6"/>
        <v>88</v>
      </c>
      <c r="J34" s="22">
        <f t="shared" si="7"/>
        <v>-735</v>
      </c>
    </row>
    <row r="35" ht="15.75" customHeight="1">
      <c r="C35" s="15"/>
      <c r="D35" s="15"/>
      <c r="E35" s="15"/>
    </row>
    <row r="36" ht="15.75" customHeight="1">
      <c r="C36" s="15"/>
      <c r="D36" s="15"/>
      <c r="E36" s="15"/>
    </row>
    <row r="37" ht="15.75" customHeight="1">
      <c r="C37" s="15"/>
      <c r="D37" s="15"/>
      <c r="E37" s="15"/>
    </row>
    <row r="38" ht="15.75" customHeight="1">
      <c r="C38" s="15"/>
      <c r="D38" s="15"/>
      <c r="E38" s="15"/>
    </row>
    <row r="39" ht="15.75" customHeight="1">
      <c r="C39" s="15"/>
      <c r="D39" s="15"/>
      <c r="E39" s="15"/>
    </row>
    <row r="40" ht="15.75" customHeight="1">
      <c r="C40" s="15"/>
      <c r="D40" s="15"/>
      <c r="E40" s="15"/>
    </row>
    <row r="41" ht="15.75" customHeight="1">
      <c r="C41" s="15"/>
      <c r="D41" s="15"/>
      <c r="E41" s="1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