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VNWzsyuN592FJ/HVt16rh2riNLQ=="/>
    </ext>
  </extLst>
</workbook>
</file>

<file path=xl/sharedStrings.xml><?xml version="1.0" encoding="utf-8"?>
<sst xmlns="http://schemas.openxmlformats.org/spreadsheetml/2006/main" count="31" uniqueCount="30">
  <si>
    <t>Strategy Name</t>
  </si>
  <si>
    <t>Bear Put Spread</t>
  </si>
  <si>
    <t>Number of option legs</t>
  </si>
  <si>
    <t>Two</t>
  </si>
  <si>
    <t>Direction</t>
  </si>
  <si>
    <t>Moderatly Bearish</t>
  </si>
  <si>
    <t>Particular</t>
  </si>
  <si>
    <t>Value</t>
  </si>
  <si>
    <t>Underlying</t>
  </si>
  <si>
    <t>Nifty</t>
  </si>
  <si>
    <t>Spot Price</t>
  </si>
  <si>
    <t>Details</t>
  </si>
  <si>
    <t>Long Put (ITM)</t>
  </si>
  <si>
    <t>Spread</t>
  </si>
  <si>
    <t>Short Put (OTM)</t>
  </si>
  <si>
    <t>Breakeven</t>
  </si>
  <si>
    <t>Debit for long put</t>
  </si>
  <si>
    <t>Max Profit</t>
  </si>
  <si>
    <t>Credit for short put</t>
  </si>
  <si>
    <t>Max Loss</t>
  </si>
  <si>
    <t>Net Credit</t>
  </si>
  <si>
    <t>Calculations</t>
  </si>
  <si>
    <t>Market Expiry</t>
  </si>
  <si>
    <t>Long Put_IV</t>
  </si>
  <si>
    <t>PP</t>
  </si>
  <si>
    <t>Long put payoff</t>
  </si>
  <si>
    <t>Short put_IV</t>
  </si>
  <si>
    <t>PR</t>
  </si>
  <si>
    <t>Short put payoff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</si>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</sst>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B050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1" fillId="0" fontId="2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left"/>
    </xf>
    <xf borderId="0" fillId="0" fontId="2" numFmtId="0" xfId="0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Bear Put Spread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828768310"/>
        <c:axId val="887800237"/>
      </c:lineChart>
      <c:catAx>
        <c:axId val="828768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87800237"/>
      </c:catAx>
      <c:valAx>
        <c:axId val="887800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76831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14481676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17.43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1.43"/>
    <col customWidth="1" min="4" max="4" width="16.71"/>
    <col customWidth="1" min="5" max="5" width="13.57"/>
    <col customWidth="1" min="6" max="6" width="13.86"/>
    <col customWidth="1" min="7" max="7" width="18.0"/>
    <col customWidth="1" min="8" max="8" width="10.57"/>
    <col customWidth="1" min="9" max="9" width="17.43"/>
    <col customWidth="1" min="10" max="10" width="14.57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</row>
    <row r="4">
      <c r="C4" s="11" t="s">
        <v>8</v>
      </c>
      <c r="D4" s="12" t="s">
        <v>9</v>
      </c>
    </row>
    <row r="5">
      <c r="C5" s="11" t="s">
        <v>10</v>
      </c>
      <c r="D5" s="12">
        <v>7485.0</v>
      </c>
      <c r="F5" s="8" t="s">
        <v>11</v>
      </c>
    </row>
    <row r="6">
      <c r="C6" s="11" t="s">
        <v>12</v>
      </c>
      <c r="D6" s="12">
        <v>7600.0</v>
      </c>
      <c r="F6" s="13" t="s">
        <v>13</v>
      </c>
      <c r="G6" s="3">
        <f>D6-D7</f>
        <v>200</v>
      </c>
    </row>
    <row r="7">
      <c r="C7" s="11" t="s">
        <v>14</v>
      </c>
      <c r="D7" s="12">
        <v>7400.0</v>
      </c>
      <c r="F7" s="11" t="s">
        <v>15</v>
      </c>
      <c r="G7" s="5">
        <f>D6+D10</f>
        <v>7508</v>
      </c>
    </row>
    <row r="8">
      <c r="C8" s="11" t="s">
        <v>16</v>
      </c>
      <c r="D8" s="12">
        <v>165.0</v>
      </c>
      <c r="F8" s="11" t="s">
        <v>17</v>
      </c>
      <c r="G8" s="5">
        <f>G6+D10</f>
        <v>108</v>
      </c>
    </row>
    <row r="9">
      <c r="C9" s="11" t="s">
        <v>18</v>
      </c>
      <c r="D9" s="12">
        <v>73.0</v>
      </c>
      <c r="F9" s="14" t="s">
        <v>19</v>
      </c>
      <c r="G9" s="7">
        <f>G6-G8</f>
        <v>92</v>
      </c>
    </row>
    <row r="10">
      <c r="C10" s="14" t="s">
        <v>20</v>
      </c>
      <c r="D10" s="15">
        <f>D9-D8</f>
        <v>-92</v>
      </c>
    </row>
    <row r="11">
      <c r="C11" s="16"/>
      <c r="D11" s="16"/>
    </row>
    <row r="12">
      <c r="A12" s="8" t="s">
        <v>21</v>
      </c>
    </row>
    <row r="13">
      <c r="C13" s="17" t="s">
        <v>22</v>
      </c>
      <c r="D13" s="18" t="s">
        <v>23</v>
      </c>
      <c r="E13" s="18" t="s">
        <v>24</v>
      </c>
      <c r="F13" s="18" t="s">
        <v>25</v>
      </c>
      <c r="G13" s="18" t="s">
        <v>26</v>
      </c>
      <c r="H13" s="18" t="s">
        <v>27</v>
      </c>
      <c r="I13" s="18" t="s">
        <v>28</v>
      </c>
      <c r="J13" s="19" t="s">
        <v>29</v>
      </c>
      <c r="K13" s="20"/>
      <c r="L13" s="1"/>
    </row>
    <row r="14">
      <c r="C14" s="21">
        <v>6600.0</v>
      </c>
      <c r="D14" s="20">
        <f t="shared" ref="D14:D29" si="1">MAX($D$6-C14,0)</f>
        <v>1000</v>
      </c>
      <c r="E14" s="20">
        <f t="shared" ref="E14:E29" si="2">-$D$8</f>
        <v>-165</v>
      </c>
      <c r="F14" s="20">
        <f t="shared" ref="F14:F29" si="3">E14+D14</f>
        <v>835</v>
      </c>
      <c r="G14" s="20">
        <f t="shared" ref="G14:G29" si="4">MAX($D$7-C14,0)</f>
        <v>800</v>
      </c>
      <c r="H14" s="20">
        <f t="shared" ref="H14:H29" si="5">$D$9</f>
        <v>73</v>
      </c>
      <c r="I14" s="20">
        <f t="shared" ref="I14:I29" si="6">H14-G14</f>
        <v>-727</v>
      </c>
      <c r="J14" s="22">
        <f t="shared" ref="J14:J29" si="7">I14+F14</f>
        <v>108</v>
      </c>
      <c r="K14" s="20"/>
    </row>
    <row r="15">
      <c r="C15" s="21">
        <f t="shared" ref="C15:C29" si="8">C14+100</f>
        <v>6700</v>
      </c>
      <c r="D15" s="20">
        <f t="shared" si="1"/>
        <v>900</v>
      </c>
      <c r="E15" s="20">
        <f t="shared" si="2"/>
        <v>-165</v>
      </c>
      <c r="F15" s="20">
        <f t="shared" si="3"/>
        <v>735</v>
      </c>
      <c r="G15" s="20">
        <f t="shared" si="4"/>
        <v>700</v>
      </c>
      <c r="H15" s="20">
        <f t="shared" si="5"/>
        <v>73</v>
      </c>
      <c r="I15" s="20">
        <f t="shared" si="6"/>
        <v>-627</v>
      </c>
      <c r="J15" s="22">
        <f t="shared" si="7"/>
        <v>108</v>
      </c>
      <c r="K15" s="20"/>
    </row>
    <row r="16">
      <c r="C16" s="21">
        <f t="shared" si="8"/>
        <v>6800</v>
      </c>
      <c r="D16" s="20">
        <f t="shared" si="1"/>
        <v>800</v>
      </c>
      <c r="E16" s="20">
        <f t="shared" si="2"/>
        <v>-165</v>
      </c>
      <c r="F16" s="20">
        <f t="shared" si="3"/>
        <v>635</v>
      </c>
      <c r="G16" s="20">
        <f t="shared" si="4"/>
        <v>600</v>
      </c>
      <c r="H16" s="20">
        <f t="shared" si="5"/>
        <v>73</v>
      </c>
      <c r="I16" s="20">
        <f t="shared" si="6"/>
        <v>-527</v>
      </c>
      <c r="J16" s="22">
        <f t="shared" si="7"/>
        <v>108</v>
      </c>
      <c r="K16" s="20"/>
    </row>
    <row r="17">
      <c r="C17" s="21">
        <f t="shared" si="8"/>
        <v>6900</v>
      </c>
      <c r="D17" s="20">
        <f t="shared" si="1"/>
        <v>700</v>
      </c>
      <c r="E17" s="20">
        <f t="shared" si="2"/>
        <v>-165</v>
      </c>
      <c r="F17" s="20">
        <f t="shared" si="3"/>
        <v>535</v>
      </c>
      <c r="G17" s="20">
        <f t="shared" si="4"/>
        <v>500</v>
      </c>
      <c r="H17" s="20">
        <f t="shared" si="5"/>
        <v>73</v>
      </c>
      <c r="I17" s="20">
        <f t="shared" si="6"/>
        <v>-427</v>
      </c>
      <c r="J17" s="22">
        <f t="shared" si="7"/>
        <v>108</v>
      </c>
      <c r="K17" s="20"/>
    </row>
    <row r="18">
      <c r="C18" s="21">
        <f t="shared" si="8"/>
        <v>7000</v>
      </c>
      <c r="D18" s="20">
        <f t="shared" si="1"/>
        <v>600</v>
      </c>
      <c r="E18" s="20">
        <f t="shared" si="2"/>
        <v>-165</v>
      </c>
      <c r="F18" s="20">
        <f t="shared" si="3"/>
        <v>435</v>
      </c>
      <c r="G18" s="20">
        <f t="shared" si="4"/>
        <v>400</v>
      </c>
      <c r="H18" s="20">
        <f t="shared" si="5"/>
        <v>73</v>
      </c>
      <c r="I18" s="20">
        <f t="shared" si="6"/>
        <v>-327</v>
      </c>
      <c r="J18" s="22">
        <f t="shared" si="7"/>
        <v>108</v>
      </c>
      <c r="K18" s="20"/>
    </row>
    <row r="19">
      <c r="C19" s="21">
        <f t="shared" si="8"/>
        <v>7100</v>
      </c>
      <c r="D19" s="20">
        <f t="shared" si="1"/>
        <v>500</v>
      </c>
      <c r="E19" s="20">
        <f t="shared" si="2"/>
        <v>-165</v>
      </c>
      <c r="F19" s="20">
        <f t="shared" si="3"/>
        <v>335</v>
      </c>
      <c r="G19" s="20">
        <f t="shared" si="4"/>
        <v>300</v>
      </c>
      <c r="H19" s="20">
        <f t="shared" si="5"/>
        <v>73</v>
      </c>
      <c r="I19" s="20">
        <f t="shared" si="6"/>
        <v>-227</v>
      </c>
      <c r="J19" s="22">
        <f t="shared" si="7"/>
        <v>108</v>
      </c>
      <c r="K19" s="20"/>
    </row>
    <row r="20">
      <c r="C20" s="21">
        <f t="shared" si="8"/>
        <v>7200</v>
      </c>
      <c r="D20" s="20">
        <f t="shared" si="1"/>
        <v>400</v>
      </c>
      <c r="E20" s="20">
        <f t="shared" si="2"/>
        <v>-165</v>
      </c>
      <c r="F20" s="20">
        <f t="shared" si="3"/>
        <v>235</v>
      </c>
      <c r="G20" s="20">
        <f t="shared" si="4"/>
        <v>200</v>
      </c>
      <c r="H20" s="20">
        <f t="shared" si="5"/>
        <v>73</v>
      </c>
      <c r="I20" s="20">
        <f t="shared" si="6"/>
        <v>-127</v>
      </c>
      <c r="J20" s="22">
        <f t="shared" si="7"/>
        <v>108</v>
      </c>
      <c r="K20" s="20"/>
    </row>
    <row r="21" ht="15.75" customHeight="1">
      <c r="C21" s="21">
        <f t="shared" si="8"/>
        <v>7300</v>
      </c>
      <c r="D21" s="20">
        <f t="shared" si="1"/>
        <v>300</v>
      </c>
      <c r="E21" s="20">
        <f t="shared" si="2"/>
        <v>-165</v>
      </c>
      <c r="F21" s="20">
        <f t="shared" si="3"/>
        <v>135</v>
      </c>
      <c r="G21" s="20">
        <f t="shared" si="4"/>
        <v>100</v>
      </c>
      <c r="H21" s="20">
        <f t="shared" si="5"/>
        <v>73</v>
      </c>
      <c r="I21" s="20">
        <f t="shared" si="6"/>
        <v>-27</v>
      </c>
      <c r="J21" s="22">
        <f t="shared" si="7"/>
        <v>108</v>
      </c>
      <c r="K21" s="20"/>
    </row>
    <row r="22" ht="15.75" customHeight="1">
      <c r="C22" s="21">
        <f t="shared" si="8"/>
        <v>7400</v>
      </c>
      <c r="D22" s="20">
        <f t="shared" si="1"/>
        <v>200</v>
      </c>
      <c r="E22" s="20">
        <f t="shared" si="2"/>
        <v>-165</v>
      </c>
      <c r="F22" s="20">
        <f t="shared" si="3"/>
        <v>35</v>
      </c>
      <c r="G22" s="20">
        <f t="shared" si="4"/>
        <v>0</v>
      </c>
      <c r="H22" s="20">
        <f t="shared" si="5"/>
        <v>73</v>
      </c>
      <c r="I22" s="20">
        <f t="shared" si="6"/>
        <v>73</v>
      </c>
      <c r="J22" s="22">
        <f t="shared" si="7"/>
        <v>108</v>
      </c>
      <c r="K22" s="20"/>
    </row>
    <row r="23" ht="15.75" customHeight="1">
      <c r="C23" s="21">
        <f t="shared" si="8"/>
        <v>7500</v>
      </c>
      <c r="D23" s="20">
        <f t="shared" si="1"/>
        <v>100</v>
      </c>
      <c r="E23" s="20">
        <f t="shared" si="2"/>
        <v>-165</v>
      </c>
      <c r="F23" s="20">
        <f t="shared" si="3"/>
        <v>-65</v>
      </c>
      <c r="G23" s="20">
        <f t="shared" si="4"/>
        <v>0</v>
      </c>
      <c r="H23" s="20">
        <f t="shared" si="5"/>
        <v>73</v>
      </c>
      <c r="I23" s="20">
        <f t="shared" si="6"/>
        <v>73</v>
      </c>
      <c r="J23" s="22">
        <f t="shared" si="7"/>
        <v>8</v>
      </c>
      <c r="K23" s="20"/>
    </row>
    <row r="24" ht="15.75" customHeight="1">
      <c r="C24" s="21">
        <f t="shared" si="8"/>
        <v>7600</v>
      </c>
      <c r="D24" s="20">
        <f t="shared" si="1"/>
        <v>0</v>
      </c>
      <c r="E24" s="20">
        <f t="shared" si="2"/>
        <v>-165</v>
      </c>
      <c r="F24" s="20">
        <f t="shared" si="3"/>
        <v>-165</v>
      </c>
      <c r="G24" s="20">
        <f t="shared" si="4"/>
        <v>0</v>
      </c>
      <c r="H24" s="20">
        <f t="shared" si="5"/>
        <v>73</v>
      </c>
      <c r="I24" s="20">
        <f t="shared" si="6"/>
        <v>73</v>
      </c>
      <c r="J24" s="22">
        <f t="shared" si="7"/>
        <v>-92</v>
      </c>
      <c r="K24" s="20"/>
    </row>
    <row r="25" ht="15.75" customHeight="1">
      <c r="C25" s="21">
        <f t="shared" si="8"/>
        <v>7700</v>
      </c>
      <c r="D25" s="20">
        <f t="shared" si="1"/>
        <v>0</v>
      </c>
      <c r="E25" s="20">
        <f t="shared" si="2"/>
        <v>-165</v>
      </c>
      <c r="F25" s="20">
        <f t="shared" si="3"/>
        <v>-165</v>
      </c>
      <c r="G25" s="20">
        <f t="shared" si="4"/>
        <v>0</v>
      </c>
      <c r="H25" s="20">
        <f t="shared" si="5"/>
        <v>73</v>
      </c>
      <c r="I25" s="20">
        <f t="shared" si="6"/>
        <v>73</v>
      </c>
      <c r="J25" s="22">
        <f t="shared" si="7"/>
        <v>-92</v>
      </c>
      <c r="K25" s="20"/>
    </row>
    <row r="26" ht="15.75" customHeight="1">
      <c r="C26" s="21">
        <f t="shared" si="8"/>
        <v>7800</v>
      </c>
      <c r="D26" s="20">
        <f t="shared" si="1"/>
        <v>0</v>
      </c>
      <c r="E26" s="20">
        <f t="shared" si="2"/>
        <v>-165</v>
      </c>
      <c r="F26" s="20">
        <f t="shared" si="3"/>
        <v>-165</v>
      </c>
      <c r="G26" s="20">
        <f t="shared" si="4"/>
        <v>0</v>
      </c>
      <c r="H26" s="20">
        <f t="shared" si="5"/>
        <v>73</v>
      </c>
      <c r="I26" s="20">
        <f t="shared" si="6"/>
        <v>73</v>
      </c>
      <c r="J26" s="22">
        <f t="shared" si="7"/>
        <v>-92</v>
      </c>
      <c r="K26" s="20"/>
    </row>
    <row r="27" ht="15.75" customHeight="1">
      <c r="C27" s="21">
        <f t="shared" si="8"/>
        <v>7900</v>
      </c>
      <c r="D27" s="20">
        <f t="shared" si="1"/>
        <v>0</v>
      </c>
      <c r="E27" s="20">
        <f t="shared" si="2"/>
        <v>-165</v>
      </c>
      <c r="F27" s="20">
        <f t="shared" si="3"/>
        <v>-165</v>
      </c>
      <c r="G27" s="20">
        <f t="shared" si="4"/>
        <v>0</v>
      </c>
      <c r="H27" s="20">
        <f t="shared" si="5"/>
        <v>73</v>
      </c>
      <c r="I27" s="20">
        <f t="shared" si="6"/>
        <v>73</v>
      </c>
      <c r="J27" s="22">
        <f t="shared" si="7"/>
        <v>-92</v>
      </c>
      <c r="K27" s="20"/>
    </row>
    <row r="28" ht="15.75" customHeight="1">
      <c r="C28" s="21">
        <f t="shared" si="8"/>
        <v>8000</v>
      </c>
      <c r="D28" s="20">
        <f t="shared" si="1"/>
        <v>0</v>
      </c>
      <c r="E28" s="20">
        <f t="shared" si="2"/>
        <v>-165</v>
      </c>
      <c r="F28" s="20">
        <f t="shared" si="3"/>
        <v>-165</v>
      </c>
      <c r="G28" s="20">
        <f t="shared" si="4"/>
        <v>0</v>
      </c>
      <c r="H28" s="20">
        <f t="shared" si="5"/>
        <v>73</v>
      </c>
      <c r="I28" s="20">
        <f t="shared" si="6"/>
        <v>73</v>
      </c>
      <c r="J28" s="22">
        <f t="shared" si="7"/>
        <v>-92</v>
      </c>
      <c r="K28" s="20"/>
    </row>
    <row r="29" ht="15.75" customHeight="1">
      <c r="C29" s="23">
        <f t="shared" si="8"/>
        <v>8100</v>
      </c>
      <c r="D29" s="24">
        <f t="shared" si="1"/>
        <v>0</v>
      </c>
      <c r="E29" s="24">
        <f t="shared" si="2"/>
        <v>-165</v>
      </c>
      <c r="F29" s="24">
        <f t="shared" si="3"/>
        <v>-165</v>
      </c>
      <c r="G29" s="24">
        <f t="shared" si="4"/>
        <v>0</v>
      </c>
      <c r="H29" s="24">
        <f t="shared" si="5"/>
        <v>73</v>
      </c>
      <c r="I29" s="24">
        <f t="shared" si="6"/>
        <v>73</v>
      </c>
      <c r="J29" s="25">
        <f t="shared" si="7"/>
        <v>-92</v>
      </c>
      <c r="K29" s="20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