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sdair/Documents/GitHub/msc-morocco-soil-c-modelling/not-for-students/"/>
    </mc:Choice>
  </mc:AlternateContent>
  <xr:revisionPtr revIDLastSave="0" documentId="13_ncr:1_{D78968EB-B023-BA45-8BAC-91721B0D68B5}" xr6:coauthVersionLast="45" xr6:coauthVersionMax="45" xr10:uidLastSave="{00000000-0000-0000-0000-000000000000}"/>
  <bookViews>
    <workbookView xWindow="1580" yWindow="1960" windowWidth="26840" windowHeight="15080" activeTab="3" xr2:uid="{5887F5DF-3470-2344-95B6-EA91AA259722}"/>
  </bookViews>
  <sheets>
    <sheet name="Sheet1" sheetId="1" r:id="rId1"/>
    <sheet name="agrc" sheetId="2" r:id="rId2"/>
    <sheet name="bgrc" sheetId="3" r:id="rId3"/>
    <sheet name="nlf" sheetId="4" r:id="rId4"/>
    <sheet name="check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2" i="4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H52" i="1"/>
  <c r="G52" i="1"/>
  <c r="G28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H3" i="1"/>
  <c r="G3" i="1"/>
</calcChain>
</file>

<file path=xl/sharedStrings.xml><?xml version="1.0" encoding="utf-8"?>
<sst xmlns="http://schemas.openxmlformats.org/spreadsheetml/2006/main" count="593" uniqueCount="69">
  <si>
    <t>agrc</t>
  </si>
  <si>
    <t>bgrc</t>
  </si>
  <si>
    <t>nlf</t>
  </si>
  <si>
    <t>Generic all crops</t>
  </si>
  <si>
    <t>Generic grains</t>
  </si>
  <si>
    <t>Wheat</t>
  </si>
  <si>
    <t>Winter wheat</t>
  </si>
  <si>
    <t>Spring wheat</t>
  </si>
  <si>
    <t>Barley</t>
  </si>
  <si>
    <t>Oats</t>
  </si>
  <si>
    <t>Maize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</si>
  <si>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</si>
  <si>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</si>
  <si>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</si>
  <si>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</si>
  <si>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</si>
  <si>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</si>
  <si>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</si>
  <si>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</si>
  <si>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N-fixing forages</t>
  </si>
  <si>
    <t>Alfalfa</t>
  </si>
  <si>
    <t>Non-N-fixing forages</t>
  </si>
  <si>
    <t>Perennial grasses</t>
  </si>
  <si>
    <t>Grass-clover mixtures</t>
  </si>
  <si>
    <t>Non-legume hay</t>
  </si>
  <si>
    <t>Grains</t>
  </si>
  <si>
    <t>Tubers</t>
  </si>
  <si>
    <t>Root crops, other</t>
  </si>
  <si>
    <t>Soybean</t>
  </si>
  <si>
    <t>Dry bean</t>
  </si>
  <si>
    <t>Potato</t>
  </si>
  <si>
    <t>Peanut</t>
  </si>
  <si>
    <t>original</t>
  </si>
  <si>
    <t>beans-and-pulses</t>
  </si>
  <si>
    <t>tubers</t>
  </si>
  <si>
    <t>n-fixing-forage</t>
  </si>
  <si>
    <t>non-n-fixing-forage</t>
  </si>
  <si>
    <t>grass</t>
  </si>
  <si>
    <t>grass-clover-mix</t>
  </si>
  <si>
    <t>maize</t>
  </si>
  <si>
    <t>wheat</t>
  </si>
  <si>
    <t>winter-wheat</t>
  </si>
  <si>
    <t>spring-wheat</t>
  </si>
  <si>
    <t>rice</t>
  </si>
  <si>
    <t>barley</t>
  </si>
  <si>
    <t>oats</t>
  </si>
  <si>
    <t>millet</t>
  </si>
  <si>
    <t>sorghum</t>
  </si>
  <si>
    <t>rye</t>
  </si>
  <si>
    <t>soybean</t>
  </si>
  <si>
    <t>potato</t>
  </si>
  <si>
    <t>peanut</t>
  </si>
  <si>
    <t>alfalfa</t>
  </si>
  <si>
    <t>non-legume-hay</t>
  </si>
  <si>
    <t>AGRC-master</t>
  </si>
  <si>
    <t>orig</t>
  </si>
  <si>
    <t>trans</t>
  </si>
  <si>
    <t>Crop</t>
  </si>
  <si>
    <t>Slope</t>
  </si>
  <si>
    <t>Slope_bw</t>
  </si>
  <si>
    <t>Intercept</t>
  </si>
  <si>
    <t>Intercept_bw</t>
  </si>
  <si>
    <t>R_squared</t>
  </si>
  <si>
    <t>RS</t>
  </si>
  <si>
    <t>RS_bw</t>
  </si>
  <si>
    <t>DRY</t>
  </si>
  <si>
    <t>NA</t>
  </si>
  <si>
    <t>N_frac</t>
  </si>
  <si>
    <t>Lignin_frac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</si>
</sst>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5B1B-29F9-6E4C-86E0-30EB560569AF}">
  <dimension ref="A1:H74"/>
  <sheetViews>
    <sheetView topLeftCell="A20" workbookViewId="0">
      <selection activeCell="E28" sqref="E28:F50"/>
    </sheetView>
  </sheetViews>
  <sheetFormatPr baseColWidth="10" defaultRowHeight="16" x14ac:dyDescent="0.2"/>
  <cols>
    <col min="1" max="3" width="19.1640625" bestFit="1" customWidth="1"/>
    <col min="5" max="5" width="19.1640625" bestFit="1" customWidth="1"/>
    <col min="6" max="8" width="19.1640625" customWidth="1"/>
    <col min="9" max="9" width="5" customWidth="1"/>
  </cols>
  <sheetData>
    <row r="1" spans="1:8" x14ac:dyDescent="0.2">
      <c r="A1" t="s">
        <v>32</v>
      </c>
      <c r="E1" t="s">
        <v>54</v>
      </c>
    </row>
    <row r="2" spans="1:8" x14ac:dyDescent="0.2">
      <c r="A2" t="s">
        <v>0</v>
      </c>
      <c r="B2" t="s">
        <v>1</v>
      </c>
      <c r="C2" t="s">
        <v>2</v>
      </c>
      <c r="E2" s="1" t="s">
        <v>55</v>
      </c>
      <c r="F2" s="1" t="s">
        <v>0</v>
      </c>
      <c r="G2" t="s">
        <v>1</v>
      </c>
      <c r="H2" t="s">
        <v>2</v>
      </c>
    </row>
    <row r="3" spans="1:8" x14ac:dyDescent="0.2">
      <c r="A3" t="s">
        <v>25</v>
      </c>
      <c r="B3" t="s">
        <v>3</v>
      </c>
      <c r="C3" t="s">
        <v>3</v>
      </c>
      <c r="E3" t="s">
        <v>25</v>
      </c>
      <c r="G3" t="e">
        <f>VLOOKUP(F3, $F$30:$F$50, 1, FALSE)</f>
        <v>#N/A</v>
      </c>
      <c r="H3" t="e">
        <f>VLOOKUP(F3, $F$52:$F$74, 1, FALSE)</f>
        <v>#N/A</v>
      </c>
    </row>
    <row r="4" spans="1:8" x14ac:dyDescent="0.2">
      <c r="A4" t="s">
        <v>15</v>
      </c>
      <c r="B4" t="s">
        <v>4</v>
      </c>
      <c r="C4" t="s">
        <v>4</v>
      </c>
      <c r="E4" t="s">
        <v>15</v>
      </c>
      <c r="F4" t="s">
        <v>33</v>
      </c>
      <c r="G4" t="str">
        <f t="shared" ref="G4:G26" si="0">VLOOKUP(F4, $F$30:$F$50, 1, FALSE)</f>
        <v>beans-and-pulses</v>
      </c>
      <c r="H4" t="str">
        <f t="shared" ref="H4:H26" si="1">VLOOKUP(F4, $F$52:$F$74, 1, FALSE)</f>
        <v>beans-and-pulses</v>
      </c>
    </row>
    <row r="5" spans="1:8" x14ac:dyDescent="0.2">
      <c r="A5" t="s">
        <v>26</v>
      </c>
      <c r="B5" t="s">
        <v>5</v>
      </c>
      <c r="C5" t="s">
        <v>5</v>
      </c>
      <c r="E5" t="s">
        <v>26</v>
      </c>
      <c r="F5" t="s">
        <v>34</v>
      </c>
      <c r="G5" t="str">
        <f t="shared" si="0"/>
        <v>tubers</v>
      </c>
      <c r="H5" t="str">
        <f t="shared" si="1"/>
        <v>tubers</v>
      </c>
    </row>
    <row r="6" spans="1:8" x14ac:dyDescent="0.2">
      <c r="A6" t="s">
        <v>27</v>
      </c>
      <c r="B6" t="s">
        <v>6</v>
      </c>
      <c r="C6" t="s">
        <v>6</v>
      </c>
      <c r="E6" t="s">
        <v>27</v>
      </c>
      <c r="G6" t="e">
        <f t="shared" si="0"/>
        <v>#N/A</v>
      </c>
      <c r="H6" t="e">
        <f t="shared" si="1"/>
        <v>#N/A</v>
      </c>
    </row>
    <row r="7" spans="1:8" x14ac:dyDescent="0.2">
      <c r="A7" t="s">
        <v>19</v>
      </c>
      <c r="B7" t="s">
        <v>7</v>
      </c>
      <c r="C7" t="s">
        <v>7</v>
      </c>
      <c r="E7" t="s">
        <v>19</v>
      </c>
      <c r="F7" t="s">
        <v>35</v>
      </c>
      <c r="G7" t="str">
        <f t="shared" si="0"/>
        <v>n-fixing-forage</v>
      </c>
      <c r="H7" t="str">
        <f t="shared" si="1"/>
        <v>n-fixing-forage</v>
      </c>
    </row>
    <row r="8" spans="1:8" x14ac:dyDescent="0.2">
      <c r="A8" t="s">
        <v>21</v>
      </c>
      <c r="B8" t="s">
        <v>8</v>
      </c>
      <c r="C8" t="s">
        <v>8</v>
      </c>
      <c r="E8" t="s">
        <v>21</v>
      </c>
      <c r="F8" t="s">
        <v>36</v>
      </c>
      <c r="G8" t="str">
        <f t="shared" si="0"/>
        <v>non-n-fixing-forage</v>
      </c>
      <c r="H8" t="str">
        <f t="shared" si="1"/>
        <v>non-n-fixing-forage</v>
      </c>
    </row>
    <row r="9" spans="1:8" x14ac:dyDescent="0.2">
      <c r="A9" t="s">
        <v>22</v>
      </c>
      <c r="B9" t="s">
        <v>9</v>
      </c>
      <c r="C9" t="s">
        <v>9</v>
      </c>
      <c r="E9" t="s">
        <v>22</v>
      </c>
      <c r="F9" t="s">
        <v>37</v>
      </c>
      <c r="G9" t="str">
        <f t="shared" si="0"/>
        <v>grass</v>
      </c>
      <c r="H9" t="str">
        <f t="shared" si="1"/>
        <v>grass</v>
      </c>
    </row>
    <row r="10" spans="1:8" x14ac:dyDescent="0.2">
      <c r="A10" t="s">
        <v>23</v>
      </c>
      <c r="B10" t="s">
        <v>10</v>
      </c>
      <c r="C10" t="s">
        <v>10</v>
      </c>
      <c r="E10" t="s">
        <v>23</v>
      </c>
      <c r="F10" t="s">
        <v>38</v>
      </c>
      <c r="G10" t="str">
        <f t="shared" si="0"/>
        <v>grass-clover-mix</v>
      </c>
      <c r="H10" t="str">
        <f t="shared" si="1"/>
        <v>grass-clover-mix</v>
      </c>
    </row>
    <row r="11" spans="1:8" x14ac:dyDescent="0.2">
      <c r="A11" t="s">
        <v>10</v>
      </c>
      <c r="B11" t="s">
        <v>11</v>
      </c>
      <c r="C11" t="s">
        <v>11</v>
      </c>
      <c r="E11" t="s">
        <v>10</v>
      </c>
      <c r="F11" t="s">
        <v>39</v>
      </c>
      <c r="G11" t="str">
        <f t="shared" si="0"/>
        <v>maize</v>
      </c>
      <c r="H11" t="str">
        <f t="shared" si="1"/>
        <v>maize</v>
      </c>
    </row>
    <row r="12" spans="1:8" x14ac:dyDescent="0.2">
      <c r="A12" t="s">
        <v>5</v>
      </c>
      <c r="B12" t="s">
        <v>12</v>
      </c>
      <c r="C12" t="s">
        <v>12</v>
      </c>
      <c r="E12" t="s">
        <v>5</v>
      </c>
      <c r="F12" t="s">
        <v>40</v>
      </c>
      <c r="G12" t="str">
        <f t="shared" si="0"/>
        <v>wheat</v>
      </c>
      <c r="H12" t="str">
        <f t="shared" si="1"/>
        <v>wheat</v>
      </c>
    </row>
    <row r="13" spans="1:8" x14ac:dyDescent="0.2">
      <c r="A13" t="s">
        <v>6</v>
      </c>
      <c r="B13" t="s">
        <v>13</v>
      </c>
      <c r="C13" t="s">
        <v>13</v>
      </c>
      <c r="E13" t="s">
        <v>6</v>
      </c>
      <c r="F13" t="s">
        <v>41</v>
      </c>
      <c r="G13" t="str">
        <f t="shared" si="0"/>
        <v>winter-wheat</v>
      </c>
      <c r="H13" t="str">
        <f t="shared" si="1"/>
        <v>winter-wheat</v>
      </c>
    </row>
    <row r="14" spans="1:8" x14ac:dyDescent="0.2">
      <c r="A14" t="s">
        <v>7</v>
      </c>
      <c r="B14" t="s">
        <v>14</v>
      </c>
      <c r="C14" t="s">
        <v>14</v>
      </c>
      <c r="E14" t="s">
        <v>7</v>
      </c>
      <c r="F14" t="s">
        <v>42</v>
      </c>
      <c r="G14" t="str">
        <f t="shared" si="0"/>
        <v>spring-wheat</v>
      </c>
      <c r="H14" t="str">
        <f t="shared" si="1"/>
        <v>spring-wheat</v>
      </c>
    </row>
    <row r="15" spans="1:8" x14ac:dyDescent="0.2">
      <c r="A15" t="s">
        <v>12</v>
      </c>
      <c r="B15" t="s">
        <v>15</v>
      </c>
      <c r="C15" t="s">
        <v>15</v>
      </c>
      <c r="E15" t="s">
        <v>12</v>
      </c>
      <c r="F15" t="s">
        <v>43</v>
      </c>
      <c r="G15" t="str">
        <f t="shared" si="0"/>
        <v>rice</v>
      </c>
      <c r="H15" t="str">
        <f t="shared" si="1"/>
        <v>rice</v>
      </c>
    </row>
    <row r="16" spans="1:8" x14ac:dyDescent="0.2">
      <c r="A16" t="s">
        <v>8</v>
      </c>
      <c r="B16" t="s">
        <v>16</v>
      </c>
      <c r="C16" t="s">
        <v>16</v>
      </c>
      <c r="E16" t="s">
        <v>8</v>
      </c>
      <c r="F16" t="s">
        <v>44</v>
      </c>
      <c r="G16" t="str">
        <f t="shared" si="0"/>
        <v>barley</v>
      </c>
      <c r="H16" t="str">
        <f t="shared" si="1"/>
        <v>barley</v>
      </c>
    </row>
    <row r="17" spans="1:8" x14ac:dyDescent="0.2">
      <c r="A17" t="s">
        <v>9</v>
      </c>
      <c r="B17" t="s">
        <v>17</v>
      </c>
      <c r="C17" t="s">
        <v>17</v>
      </c>
      <c r="E17" t="s">
        <v>9</v>
      </c>
      <c r="F17" t="s">
        <v>45</v>
      </c>
      <c r="G17" t="str">
        <f t="shared" si="0"/>
        <v>oats</v>
      </c>
      <c r="H17" t="str">
        <f t="shared" si="1"/>
        <v>oats</v>
      </c>
    </row>
    <row r="18" spans="1:8" x14ac:dyDescent="0.2">
      <c r="A18" t="s">
        <v>13</v>
      </c>
      <c r="B18" t="s">
        <v>18</v>
      </c>
      <c r="C18" t="s">
        <v>18</v>
      </c>
      <c r="E18" t="s">
        <v>13</v>
      </c>
      <c r="F18" t="s">
        <v>46</v>
      </c>
      <c r="G18" t="str">
        <f t="shared" si="0"/>
        <v>millet</v>
      </c>
      <c r="H18" t="str">
        <f t="shared" si="1"/>
        <v>millet</v>
      </c>
    </row>
    <row r="19" spans="1:8" x14ac:dyDescent="0.2">
      <c r="A19" t="s">
        <v>14</v>
      </c>
      <c r="B19" t="s">
        <v>20</v>
      </c>
      <c r="C19" t="s">
        <v>19</v>
      </c>
      <c r="E19" t="s">
        <v>14</v>
      </c>
      <c r="F19" t="s">
        <v>47</v>
      </c>
      <c r="G19" t="str">
        <f t="shared" si="0"/>
        <v>sorghum</v>
      </c>
      <c r="H19" t="str">
        <f t="shared" si="1"/>
        <v>sorghum</v>
      </c>
    </row>
    <row r="20" spans="1:8" x14ac:dyDescent="0.2">
      <c r="A20" t="s">
        <v>11</v>
      </c>
      <c r="B20" t="s">
        <v>24</v>
      </c>
      <c r="C20" t="s">
        <v>20</v>
      </c>
      <c r="E20" t="s">
        <v>11</v>
      </c>
      <c r="F20" t="s">
        <v>48</v>
      </c>
      <c r="G20" t="str">
        <f t="shared" si="0"/>
        <v>rye</v>
      </c>
      <c r="H20" t="str">
        <f t="shared" si="1"/>
        <v>rye</v>
      </c>
    </row>
    <row r="21" spans="1:8" x14ac:dyDescent="0.2">
      <c r="A21" t="s">
        <v>28</v>
      </c>
      <c r="B21" t="s">
        <v>19</v>
      </c>
      <c r="C21" t="s">
        <v>21</v>
      </c>
      <c r="E21" t="s">
        <v>28</v>
      </c>
      <c r="F21" t="s">
        <v>49</v>
      </c>
      <c r="G21" t="str">
        <f t="shared" si="0"/>
        <v>soybean</v>
      </c>
      <c r="H21" t="str">
        <f t="shared" si="1"/>
        <v>soybean</v>
      </c>
    </row>
    <row r="22" spans="1:8" x14ac:dyDescent="0.2">
      <c r="A22" t="s">
        <v>29</v>
      </c>
      <c r="B22" t="s">
        <v>21</v>
      </c>
      <c r="C22" t="s">
        <v>22</v>
      </c>
      <c r="E22" t="s">
        <v>29</v>
      </c>
      <c r="G22" t="e">
        <f t="shared" si="0"/>
        <v>#N/A</v>
      </c>
      <c r="H22" t="e">
        <f t="shared" si="1"/>
        <v>#N/A</v>
      </c>
    </row>
    <row r="23" spans="1:8" x14ac:dyDescent="0.2">
      <c r="A23" t="s">
        <v>30</v>
      </c>
      <c r="B23" t="s">
        <v>22</v>
      </c>
      <c r="C23" t="s">
        <v>23</v>
      </c>
      <c r="E23" t="s">
        <v>30</v>
      </c>
      <c r="F23" t="s">
        <v>50</v>
      </c>
      <c r="G23" t="str">
        <f t="shared" si="0"/>
        <v>potato</v>
      </c>
      <c r="H23" t="str">
        <f t="shared" si="1"/>
        <v>potato</v>
      </c>
    </row>
    <row r="24" spans="1:8" x14ac:dyDescent="0.2">
      <c r="A24" t="s">
        <v>31</v>
      </c>
      <c r="B24" t="s">
        <v>23</v>
      </c>
      <c r="C24" t="s">
        <v>24</v>
      </c>
      <c r="E24" t="s">
        <v>31</v>
      </c>
      <c r="F24" t="s">
        <v>51</v>
      </c>
      <c r="G24" t="str">
        <f t="shared" si="0"/>
        <v>peanut</v>
      </c>
      <c r="H24" t="str">
        <f t="shared" si="1"/>
        <v>peanut</v>
      </c>
    </row>
    <row r="25" spans="1:8" x14ac:dyDescent="0.2">
      <c r="A25" t="s">
        <v>20</v>
      </c>
      <c r="E25" t="s">
        <v>20</v>
      </c>
      <c r="F25" t="s">
        <v>52</v>
      </c>
      <c r="G25" t="str">
        <f t="shared" si="0"/>
        <v>alfalfa</v>
      </c>
      <c r="H25" t="str">
        <f t="shared" si="1"/>
        <v>alfalfa</v>
      </c>
    </row>
    <row r="26" spans="1:8" x14ac:dyDescent="0.2">
      <c r="A26" t="s">
        <v>24</v>
      </c>
      <c r="E26" t="s">
        <v>24</v>
      </c>
      <c r="F26" t="s">
        <v>53</v>
      </c>
      <c r="G26" t="str">
        <f t="shared" si="0"/>
        <v>non-legume-hay</v>
      </c>
      <c r="H26" t="str">
        <f t="shared" si="1"/>
        <v>non-legume-hay</v>
      </c>
    </row>
    <row r="27" spans="1:8" x14ac:dyDescent="0.2">
      <c r="E27" s="1" t="s">
        <v>55</v>
      </c>
      <c r="F27" s="1" t="s">
        <v>1</v>
      </c>
      <c r="G27" t="s">
        <v>0</v>
      </c>
      <c r="H27" t="s">
        <v>2</v>
      </c>
    </row>
    <row r="28" spans="1:8" x14ac:dyDescent="0.2">
      <c r="E28" t="s">
        <v>3</v>
      </c>
      <c r="G28" t="e">
        <f>VLOOKUP(F28, $F$3:$F$26, 1, FALSE)</f>
        <v>#N/A</v>
      </c>
      <c r="H28" t="e">
        <f>VLOOKUP(F28, $F$52:$F$74, 1, FALSE)</f>
        <v>#N/A</v>
      </c>
    </row>
    <row r="29" spans="1:8" x14ac:dyDescent="0.2">
      <c r="E29" t="s">
        <v>4</v>
      </c>
      <c r="G29" t="e">
        <f t="shared" ref="G29:G52" si="2">VLOOKUP(F29, $F$3:$F$26, 1, FALSE)</f>
        <v>#N/A</v>
      </c>
      <c r="H29" t="e">
        <f t="shared" ref="H29:H50" si="3">VLOOKUP(F29, $F$52:$F$74, 1, FALSE)</f>
        <v>#N/A</v>
      </c>
    </row>
    <row r="30" spans="1:8" x14ac:dyDescent="0.2">
      <c r="E30" t="s">
        <v>5</v>
      </c>
      <c r="F30" t="s">
        <v>40</v>
      </c>
      <c r="G30" t="str">
        <f t="shared" si="2"/>
        <v>wheat</v>
      </c>
      <c r="H30" t="str">
        <f t="shared" si="3"/>
        <v>wheat</v>
      </c>
    </row>
    <row r="31" spans="1:8" x14ac:dyDescent="0.2">
      <c r="E31" t="s">
        <v>6</v>
      </c>
      <c r="F31" t="s">
        <v>41</v>
      </c>
      <c r="G31" t="str">
        <f t="shared" si="2"/>
        <v>winter-wheat</v>
      </c>
      <c r="H31" t="str">
        <f t="shared" si="3"/>
        <v>winter-wheat</v>
      </c>
    </row>
    <row r="32" spans="1:8" x14ac:dyDescent="0.2">
      <c r="E32" t="s">
        <v>7</v>
      </c>
      <c r="F32" t="s">
        <v>42</v>
      </c>
      <c r="G32" t="str">
        <f t="shared" si="2"/>
        <v>spring-wheat</v>
      </c>
      <c r="H32" t="str">
        <f t="shared" si="3"/>
        <v>spring-wheat</v>
      </c>
    </row>
    <row r="33" spans="5:8" x14ac:dyDescent="0.2">
      <c r="E33" t="s">
        <v>8</v>
      </c>
      <c r="F33" t="s">
        <v>44</v>
      </c>
      <c r="G33" t="str">
        <f t="shared" si="2"/>
        <v>barley</v>
      </c>
      <c r="H33" t="str">
        <f t="shared" si="3"/>
        <v>barley</v>
      </c>
    </row>
    <row r="34" spans="5:8" x14ac:dyDescent="0.2">
      <c r="E34" t="s">
        <v>9</v>
      </c>
      <c r="F34" t="s">
        <v>45</v>
      </c>
      <c r="G34" t="str">
        <f t="shared" si="2"/>
        <v>oats</v>
      </c>
      <c r="H34" t="str">
        <f t="shared" si="3"/>
        <v>oats</v>
      </c>
    </row>
    <row r="35" spans="5:8" x14ac:dyDescent="0.2">
      <c r="E35" t="s">
        <v>10</v>
      </c>
      <c r="F35" t="s">
        <v>39</v>
      </c>
      <c r="G35" t="str">
        <f t="shared" si="2"/>
        <v>maize</v>
      </c>
      <c r="H35" t="str">
        <f t="shared" si="3"/>
        <v>maize</v>
      </c>
    </row>
    <row r="36" spans="5:8" x14ac:dyDescent="0.2">
      <c r="E36" t="s">
        <v>11</v>
      </c>
      <c r="F36" t="s">
        <v>48</v>
      </c>
      <c r="G36" t="str">
        <f t="shared" si="2"/>
        <v>rye</v>
      </c>
      <c r="H36" t="str">
        <f t="shared" si="3"/>
        <v>rye</v>
      </c>
    </row>
    <row r="37" spans="5:8" x14ac:dyDescent="0.2">
      <c r="E37" t="s">
        <v>12</v>
      </c>
      <c r="F37" t="s">
        <v>43</v>
      </c>
      <c r="G37" t="str">
        <f t="shared" si="2"/>
        <v>rice</v>
      </c>
      <c r="H37" t="str">
        <f t="shared" si="3"/>
        <v>rice</v>
      </c>
    </row>
    <row r="38" spans="5:8" x14ac:dyDescent="0.2">
      <c r="E38" t="s">
        <v>13</v>
      </c>
      <c r="F38" t="s">
        <v>46</v>
      </c>
      <c r="G38" t="str">
        <f t="shared" si="2"/>
        <v>millet</v>
      </c>
      <c r="H38" t="str">
        <f t="shared" si="3"/>
        <v>millet</v>
      </c>
    </row>
    <row r="39" spans="5:8" x14ac:dyDescent="0.2">
      <c r="E39" t="s">
        <v>14</v>
      </c>
      <c r="F39" t="s">
        <v>47</v>
      </c>
      <c r="G39" t="str">
        <f t="shared" si="2"/>
        <v>sorghum</v>
      </c>
      <c r="H39" t="str">
        <f t="shared" si="3"/>
        <v>sorghum</v>
      </c>
    </row>
    <row r="40" spans="5:8" x14ac:dyDescent="0.2">
      <c r="E40" t="s">
        <v>15</v>
      </c>
      <c r="F40" t="s">
        <v>33</v>
      </c>
      <c r="G40" t="str">
        <f t="shared" si="2"/>
        <v>beans-and-pulses</v>
      </c>
      <c r="H40" t="str">
        <f t="shared" si="3"/>
        <v>beans-and-pulses</v>
      </c>
    </row>
    <row r="41" spans="5:8" x14ac:dyDescent="0.2">
      <c r="E41" t="s">
        <v>16</v>
      </c>
      <c r="F41" t="s">
        <v>49</v>
      </c>
      <c r="G41" t="str">
        <f t="shared" si="2"/>
        <v>soybean</v>
      </c>
      <c r="H41" t="str">
        <f t="shared" si="3"/>
        <v>soybean</v>
      </c>
    </row>
    <row r="42" spans="5:8" x14ac:dyDescent="0.2">
      <c r="E42" t="s">
        <v>17</v>
      </c>
      <c r="F42" t="s">
        <v>50</v>
      </c>
      <c r="G42" t="str">
        <f t="shared" si="2"/>
        <v>potato</v>
      </c>
      <c r="H42" t="str">
        <f t="shared" si="3"/>
        <v>potato</v>
      </c>
    </row>
    <row r="43" spans="5:8" x14ac:dyDescent="0.2">
      <c r="E43" t="s">
        <v>17</v>
      </c>
      <c r="F43" t="s">
        <v>34</v>
      </c>
      <c r="G43" t="str">
        <f t="shared" si="2"/>
        <v>tubers</v>
      </c>
      <c r="H43" t="str">
        <f t="shared" si="3"/>
        <v>tubers</v>
      </c>
    </row>
    <row r="44" spans="5:8" x14ac:dyDescent="0.2">
      <c r="E44" t="s">
        <v>18</v>
      </c>
      <c r="F44" t="s">
        <v>51</v>
      </c>
      <c r="G44" t="str">
        <f t="shared" si="2"/>
        <v>peanut</v>
      </c>
      <c r="H44" t="str">
        <f t="shared" si="3"/>
        <v>peanut</v>
      </c>
    </row>
    <row r="45" spans="5:8" x14ac:dyDescent="0.2">
      <c r="E45" t="s">
        <v>20</v>
      </c>
      <c r="F45" t="s">
        <v>52</v>
      </c>
      <c r="G45" t="str">
        <f t="shared" si="2"/>
        <v>alfalfa</v>
      </c>
      <c r="H45" t="str">
        <f t="shared" si="3"/>
        <v>alfalfa</v>
      </c>
    </row>
    <row r="46" spans="5:8" x14ac:dyDescent="0.2">
      <c r="E46" t="s">
        <v>24</v>
      </c>
      <c r="F46" t="s">
        <v>53</v>
      </c>
      <c r="G46" t="str">
        <f t="shared" si="2"/>
        <v>non-legume-hay</v>
      </c>
      <c r="H46" t="str">
        <f t="shared" si="3"/>
        <v>non-legume-hay</v>
      </c>
    </row>
    <row r="47" spans="5:8" x14ac:dyDescent="0.2">
      <c r="E47" t="s">
        <v>19</v>
      </c>
      <c r="F47" t="s">
        <v>35</v>
      </c>
      <c r="G47" t="str">
        <f t="shared" si="2"/>
        <v>n-fixing-forage</v>
      </c>
      <c r="H47" t="str">
        <f t="shared" si="3"/>
        <v>n-fixing-forage</v>
      </c>
    </row>
    <row r="48" spans="5:8" x14ac:dyDescent="0.2">
      <c r="E48" t="s">
        <v>21</v>
      </c>
      <c r="F48" t="s">
        <v>36</v>
      </c>
      <c r="G48" t="str">
        <f t="shared" si="2"/>
        <v>non-n-fixing-forage</v>
      </c>
      <c r="H48" t="str">
        <f t="shared" si="3"/>
        <v>non-n-fixing-forage</v>
      </c>
    </row>
    <row r="49" spans="5:8" x14ac:dyDescent="0.2">
      <c r="E49" t="s">
        <v>22</v>
      </c>
      <c r="F49" t="s">
        <v>37</v>
      </c>
      <c r="G49" t="str">
        <f t="shared" si="2"/>
        <v>grass</v>
      </c>
      <c r="H49" t="str">
        <f t="shared" si="3"/>
        <v>grass</v>
      </c>
    </row>
    <row r="50" spans="5:8" x14ac:dyDescent="0.2">
      <c r="E50" t="s">
        <v>23</v>
      </c>
      <c r="F50" t="s">
        <v>38</v>
      </c>
      <c r="G50" t="str">
        <f t="shared" si="2"/>
        <v>grass-clover-mix</v>
      </c>
      <c r="H50" t="str">
        <f t="shared" si="3"/>
        <v>grass-clover-mix</v>
      </c>
    </row>
    <row r="51" spans="5:8" x14ac:dyDescent="0.2">
      <c r="E51" s="1" t="s">
        <v>55</v>
      </c>
      <c r="F51" s="1" t="s">
        <v>2</v>
      </c>
      <c r="G51" t="s">
        <v>0</v>
      </c>
      <c r="H51" t="s">
        <v>1</v>
      </c>
    </row>
    <row r="52" spans="5:8" x14ac:dyDescent="0.2">
      <c r="E52" t="s">
        <v>3</v>
      </c>
      <c r="G52" t="e">
        <f>VLOOKUP(F52, $F$3:$F$26, 1, FALSE)</f>
        <v>#N/A</v>
      </c>
      <c r="H52" t="e">
        <f>VLOOKUP(F52, $F$28:$F$50, 1, FALSE)</f>
        <v>#N/A</v>
      </c>
    </row>
    <row r="53" spans="5:8" x14ac:dyDescent="0.2">
      <c r="E53" t="s">
        <v>4</v>
      </c>
      <c r="G53" t="e">
        <f t="shared" ref="G53:G74" si="4">VLOOKUP(F53, $F$3:$F$26, 1, FALSE)</f>
        <v>#N/A</v>
      </c>
      <c r="H53" t="e">
        <f t="shared" ref="H53:H74" si="5">VLOOKUP(F53, $F$28:$F$50, 1, FALSE)</f>
        <v>#N/A</v>
      </c>
    </row>
    <row r="54" spans="5:8" x14ac:dyDescent="0.2">
      <c r="E54" t="s">
        <v>5</v>
      </c>
      <c r="F54" t="s">
        <v>40</v>
      </c>
      <c r="G54" t="str">
        <f t="shared" si="4"/>
        <v>wheat</v>
      </c>
      <c r="H54" t="str">
        <f t="shared" si="5"/>
        <v>wheat</v>
      </c>
    </row>
    <row r="55" spans="5:8" x14ac:dyDescent="0.2">
      <c r="E55" t="s">
        <v>6</v>
      </c>
      <c r="F55" t="s">
        <v>41</v>
      </c>
      <c r="G55" t="str">
        <f t="shared" si="4"/>
        <v>winter-wheat</v>
      </c>
      <c r="H55" t="str">
        <f t="shared" si="5"/>
        <v>winter-wheat</v>
      </c>
    </row>
    <row r="56" spans="5:8" x14ac:dyDescent="0.2">
      <c r="E56" t="s">
        <v>7</v>
      </c>
      <c r="F56" t="s">
        <v>42</v>
      </c>
      <c r="G56" t="str">
        <f t="shared" si="4"/>
        <v>spring-wheat</v>
      </c>
      <c r="H56" t="str">
        <f t="shared" si="5"/>
        <v>spring-wheat</v>
      </c>
    </row>
    <row r="57" spans="5:8" x14ac:dyDescent="0.2">
      <c r="E57" t="s">
        <v>8</v>
      </c>
      <c r="F57" t="s">
        <v>44</v>
      </c>
      <c r="G57" t="str">
        <f t="shared" si="4"/>
        <v>barley</v>
      </c>
      <c r="H57" t="str">
        <f t="shared" si="5"/>
        <v>barley</v>
      </c>
    </row>
    <row r="58" spans="5:8" x14ac:dyDescent="0.2">
      <c r="E58" t="s">
        <v>9</v>
      </c>
      <c r="F58" t="s">
        <v>45</v>
      </c>
      <c r="G58" t="str">
        <f t="shared" si="4"/>
        <v>oats</v>
      </c>
      <c r="H58" t="str">
        <f t="shared" si="5"/>
        <v>oats</v>
      </c>
    </row>
    <row r="59" spans="5:8" x14ac:dyDescent="0.2">
      <c r="E59" t="s">
        <v>10</v>
      </c>
      <c r="F59" t="s">
        <v>39</v>
      </c>
      <c r="G59" t="str">
        <f t="shared" si="4"/>
        <v>maize</v>
      </c>
      <c r="H59" t="str">
        <f t="shared" si="5"/>
        <v>maize</v>
      </c>
    </row>
    <row r="60" spans="5:8" x14ac:dyDescent="0.2">
      <c r="E60" t="s">
        <v>11</v>
      </c>
      <c r="F60" t="s">
        <v>48</v>
      </c>
      <c r="G60" t="str">
        <f t="shared" si="4"/>
        <v>rye</v>
      </c>
      <c r="H60" t="str">
        <f t="shared" si="5"/>
        <v>rye</v>
      </c>
    </row>
    <row r="61" spans="5:8" x14ac:dyDescent="0.2">
      <c r="E61" t="s">
        <v>12</v>
      </c>
      <c r="F61" t="s">
        <v>43</v>
      </c>
      <c r="G61" t="str">
        <f t="shared" si="4"/>
        <v>rice</v>
      </c>
      <c r="H61" t="str">
        <f t="shared" si="5"/>
        <v>rice</v>
      </c>
    </row>
    <row r="62" spans="5:8" x14ac:dyDescent="0.2">
      <c r="E62" t="s">
        <v>13</v>
      </c>
      <c r="F62" t="s">
        <v>46</v>
      </c>
      <c r="G62" t="str">
        <f t="shared" si="4"/>
        <v>millet</v>
      </c>
      <c r="H62" t="str">
        <f t="shared" si="5"/>
        <v>millet</v>
      </c>
    </row>
    <row r="63" spans="5:8" x14ac:dyDescent="0.2">
      <c r="E63" t="s">
        <v>14</v>
      </c>
      <c r="F63" t="s">
        <v>47</v>
      </c>
      <c r="G63" t="str">
        <f t="shared" si="4"/>
        <v>sorghum</v>
      </c>
      <c r="H63" t="str">
        <f t="shared" si="5"/>
        <v>sorghum</v>
      </c>
    </row>
    <row r="64" spans="5:8" x14ac:dyDescent="0.2">
      <c r="E64" t="s">
        <v>15</v>
      </c>
      <c r="F64" t="s">
        <v>33</v>
      </c>
      <c r="G64" t="str">
        <f t="shared" si="4"/>
        <v>beans-and-pulses</v>
      </c>
      <c r="H64" t="str">
        <f t="shared" si="5"/>
        <v>beans-and-pulses</v>
      </c>
    </row>
    <row r="65" spans="5:8" x14ac:dyDescent="0.2">
      <c r="E65" t="s">
        <v>16</v>
      </c>
      <c r="F65" t="s">
        <v>49</v>
      </c>
      <c r="G65" t="str">
        <f t="shared" si="4"/>
        <v>soybean</v>
      </c>
      <c r="H65" t="str">
        <f t="shared" si="5"/>
        <v>soybean</v>
      </c>
    </row>
    <row r="66" spans="5:8" x14ac:dyDescent="0.2">
      <c r="E66" t="s">
        <v>17</v>
      </c>
      <c r="F66" t="s">
        <v>50</v>
      </c>
      <c r="G66" t="str">
        <f t="shared" si="4"/>
        <v>potato</v>
      </c>
      <c r="H66" t="str">
        <f t="shared" si="5"/>
        <v>potato</v>
      </c>
    </row>
    <row r="67" spans="5:8" x14ac:dyDescent="0.2">
      <c r="E67" t="s">
        <v>17</v>
      </c>
      <c r="F67" t="s">
        <v>34</v>
      </c>
      <c r="G67" t="str">
        <f t="shared" si="4"/>
        <v>tubers</v>
      </c>
      <c r="H67" t="str">
        <f t="shared" si="5"/>
        <v>tubers</v>
      </c>
    </row>
    <row r="68" spans="5:8" x14ac:dyDescent="0.2">
      <c r="E68" t="s">
        <v>18</v>
      </c>
      <c r="F68" t="s">
        <v>51</v>
      </c>
      <c r="G68" t="str">
        <f t="shared" si="4"/>
        <v>peanut</v>
      </c>
      <c r="H68" t="str">
        <f t="shared" si="5"/>
        <v>peanut</v>
      </c>
    </row>
    <row r="69" spans="5:8" x14ac:dyDescent="0.2">
      <c r="E69" t="s">
        <v>19</v>
      </c>
      <c r="F69" t="s">
        <v>35</v>
      </c>
      <c r="G69" t="str">
        <f t="shared" si="4"/>
        <v>n-fixing-forage</v>
      </c>
      <c r="H69" t="str">
        <f t="shared" si="5"/>
        <v>n-fixing-forage</v>
      </c>
    </row>
    <row r="70" spans="5:8" x14ac:dyDescent="0.2">
      <c r="E70" t="s">
        <v>20</v>
      </c>
      <c r="F70" t="s">
        <v>52</v>
      </c>
      <c r="G70" t="str">
        <f t="shared" si="4"/>
        <v>alfalfa</v>
      </c>
      <c r="H70" t="str">
        <f t="shared" si="5"/>
        <v>alfalfa</v>
      </c>
    </row>
    <row r="71" spans="5:8" x14ac:dyDescent="0.2">
      <c r="E71" t="s">
        <v>21</v>
      </c>
      <c r="F71" t="s">
        <v>36</v>
      </c>
      <c r="G71" t="str">
        <f t="shared" si="4"/>
        <v>non-n-fixing-forage</v>
      </c>
      <c r="H71" t="str">
        <f t="shared" si="5"/>
        <v>non-n-fixing-forage</v>
      </c>
    </row>
    <row r="72" spans="5:8" x14ac:dyDescent="0.2">
      <c r="E72" t="s">
        <v>22</v>
      </c>
      <c r="F72" t="s">
        <v>37</v>
      </c>
      <c r="G72" t="str">
        <f t="shared" si="4"/>
        <v>grass</v>
      </c>
      <c r="H72" t="str">
        <f t="shared" si="5"/>
        <v>grass</v>
      </c>
    </row>
    <row r="73" spans="5:8" x14ac:dyDescent="0.2">
      <c r="E73" t="s">
        <v>23</v>
      </c>
      <c r="F73" t="s">
        <v>38</v>
      </c>
      <c r="G73" t="str">
        <f t="shared" si="4"/>
        <v>grass-clover-mix</v>
      </c>
      <c r="H73" t="str">
        <f t="shared" si="5"/>
        <v>grass-clover-mix</v>
      </c>
    </row>
    <row r="74" spans="5:8" x14ac:dyDescent="0.2">
      <c r="E74" t="s">
        <v>24</v>
      </c>
      <c r="F74" t="s">
        <v>53</v>
      </c>
      <c r="G74" t="str">
        <f t="shared" si="4"/>
        <v>non-legume-hay</v>
      </c>
      <c r="H74" t="str">
        <f t="shared" si="5"/>
        <v>non-legume-hay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A20F-0677-6D44-B019-3CE1804EC585}">
  <dimension ref="A1:T25"/>
  <sheetViews>
    <sheetView topLeftCell="E1" workbookViewId="0">
      <selection activeCell="O1" sqref="O1:T22"/>
    </sheetView>
  </sheetViews>
  <sheetFormatPr baseColWidth="10" defaultRowHeight="16" x14ac:dyDescent="0.2"/>
  <cols>
    <col min="1" max="1" width="19.1640625" bestFit="1" customWidth="1"/>
    <col min="2" max="2" width="17.1640625" bestFit="1" customWidth="1"/>
    <col min="7" max="7" width="19.1640625" bestFit="1" customWidth="1"/>
    <col min="8" max="8" width="17.1640625" bestFit="1" customWidth="1"/>
    <col min="15" max="15" width="17.1640625" bestFit="1" customWidth="1"/>
  </cols>
  <sheetData>
    <row r="1" spans="1:20" x14ac:dyDescent="0.2">
      <c r="A1" t="s">
        <v>55</v>
      </c>
      <c r="B1" t="s">
        <v>57</v>
      </c>
      <c r="G1" t="s">
        <v>55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</row>
    <row r="2" spans="1:20" x14ac:dyDescent="0.2">
      <c r="A2" t="s">
        <v>25</v>
      </c>
      <c r="G2" t="s">
        <v>15</v>
      </c>
      <c r="H2" t="str">
        <f>VLOOKUP(A3, $A$2:$B$25, 2, FALSE)</f>
        <v>beans-and-pulses</v>
      </c>
      <c r="I2">
        <v>1.1299999999999999</v>
      </c>
      <c r="J2">
        <v>0.19</v>
      </c>
      <c r="K2">
        <v>0.85</v>
      </c>
      <c r="L2">
        <v>0.56000000000000005</v>
      </c>
      <c r="M2">
        <v>0.28000000000000003</v>
      </c>
      <c r="O2" t="s">
        <v>52</v>
      </c>
      <c r="P2">
        <v>0.28999999999999998</v>
      </c>
      <c r="Q2">
        <v>0.31</v>
      </c>
      <c r="R2">
        <v>0</v>
      </c>
      <c r="S2">
        <v>0</v>
      </c>
      <c r="T2">
        <v>0</v>
      </c>
    </row>
    <row r="3" spans="1:20" x14ac:dyDescent="0.2">
      <c r="A3" t="s">
        <v>15</v>
      </c>
      <c r="B3" t="s">
        <v>33</v>
      </c>
      <c r="G3" t="s">
        <v>26</v>
      </c>
      <c r="H3" t="str">
        <f>VLOOKUP(A4, $A$2:$B$25, 2, FALSE)</f>
        <v>tubers</v>
      </c>
      <c r="I3">
        <v>0.1</v>
      </c>
      <c r="J3">
        <v>0.69</v>
      </c>
      <c r="K3">
        <v>1.06</v>
      </c>
      <c r="L3">
        <v>0.7</v>
      </c>
      <c r="M3">
        <v>0.18</v>
      </c>
      <c r="O3" t="s">
        <v>44</v>
      </c>
      <c r="P3">
        <v>0.98</v>
      </c>
      <c r="Q3">
        <v>0.08</v>
      </c>
      <c r="R3">
        <v>0.59</v>
      </c>
      <c r="S3">
        <v>0.41</v>
      </c>
      <c r="T3">
        <v>0.68</v>
      </c>
    </row>
    <row r="4" spans="1:20" x14ac:dyDescent="0.2">
      <c r="A4" t="s">
        <v>26</v>
      </c>
      <c r="B4" t="s">
        <v>34</v>
      </c>
      <c r="G4" t="s">
        <v>19</v>
      </c>
      <c r="H4" t="str">
        <f>VLOOKUP(A6, $A$2:$B$25, 2, FALSE)</f>
        <v>n-fixing-forage</v>
      </c>
      <c r="I4">
        <v>0.3</v>
      </c>
      <c r="J4">
        <v>0.5</v>
      </c>
      <c r="K4">
        <v>0</v>
      </c>
      <c r="L4">
        <v>0</v>
      </c>
      <c r="M4">
        <v>0</v>
      </c>
      <c r="O4" t="s">
        <v>33</v>
      </c>
      <c r="P4">
        <v>1.1299999999999999</v>
      </c>
      <c r="Q4">
        <v>0.19</v>
      </c>
      <c r="R4">
        <v>0.85</v>
      </c>
      <c r="S4">
        <v>0.56000000000000005</v>
      </c>
      <c r="T4">
        <v>0.28000000000000003</v>
      </c>
    </row>
    <row r="5" spans="1:20" x14ac:dyDescent="0.2">
      <c r="A5" t="s">
        <v>27</v>
      </c>
      <c r="G5" t="s">
        <v>21</v>
      </c>
      <c r="H5" t="str">
        <f>VLOOKUP(A7, $A$2:$B$25, 2, FALSE)</f>
        <v>non-n-fixing-forage</v>
      </c>
      <c r="I5">
        <v>0.3</v>
      </c>
      <c r="J5">
        <v>0.5</v>
      </c>
      <c r="K5">
        <v>0</v>
      </c>
      <c r="L5">
        <v>0</v>
      </c>
      <c r="M5">
        <v>0</v>
      </c>
      <c r="O5" t="s">
        <v>37</v>
      </c>
      <c r="P5">
        <v>0.3</v>
      </c>
      <c r="Q5">
        <v>0.5</v>
      </c>
      <c r="R5">
        <v>0</v>
      </c>
      <c r="S5">
        <v>0</v>
      </c>
      <c r="T5">
        <v>0</v>
      </c>
    </row>
    <row r="6" spans="1:20" x14ac:dyDescent="0.2">
      <c r="A6" t="s">
        <v>19</v>
      </c>
      <c r="B6" t="s">
        <v>35</v>
      </c>
      <c r="G6" t="s">
        <v>22</v>
      </c>
      <c r="H6" t="str">
        <f>VLOOKUP(A8, $A$2:$B$25, 2, FALSE)</f>
        <v>grass</v>
      </c>
      <c r="I6">
        <v>0.3</v>
      </c>
      <c r="J6">
        <v>0.5</v>
      </c>
      <c r="K6">
        <v>0</v>
      </c>
      <c r="L6">
        <v>0</v>
      </c>
      <c r="M6">
        <v>0</v>
      </c>
      <c r="O6" t="s">
        <v>38</v>
      </c>
      <c r="P6">
        <v>0.3</v>
      </c>
      <c r="Q6">
        <v>0.5</v>
      </c>
      <c r="R6">
        <v>0</v>
      </c>
      <c r="S6">
        <v>0</v>
      </c>
      <c r="T6">
        <v>0</v>
      </c>
    </row>
    <row r="7" spans="1:20" x14ac:dyDescent="0.2">
      <c r="A7" t="s">
        <v>21</v>
      </c>
      <c r="B7" t="s">
        <v>36</v>
      </c>
      <c r="G7" t="s">
        <v>23</v>
      </c>
      <c r="H7" t="str">
        <f>VLOOKUP(A9, $A$2:$B$25, 2, FALSE)</f>
        <v>grass-clover-mix</v>
      </c>
      <c r="I7">
        <v>0.3</v>
      </c>
      <c r="J7">
        <v>0.5</v>
      </c>
      <c r="K7">
        <v>0</v>
      </c>
      <c r="L7">
        <v>0</v>
      </c>
      <c r="M7">
        <v>0</v>
      </c>
      <c r="O7" t="s">
        <v>39</v>
      </c>
      <c r="P7">
        <v>1.03</v>
      </c>
      <c r="Q7">
        <v>0.03</v>
      </c>
      <c r="R7">
        <v>0.61</v>
      </c>
      <c r="S7">
        <v>0.19</v>
      </c>
      <c r="T7">
        <v>0.76</v>
      </c>
    </row>
    <row r="8" spans="1:20" x14ac:dyDescent="0.2">
      <c r="A8" t="s">
        <v>22</v>
      </c>
      <c r="B8" t="s">
        <v>37</v>
      </c>
      <c r="G8" t="s">
        <v>10</v>
      </c>
      <c r="H8" t="str">
        <f>VLOOKUP(A10, $A$2:$B$25, 2, FALSE)</f>
        <v>maize</v>
      </c>
      <c r="I8">
        <v>1.03</v>
      </c>
      <c r="J8">
        <v>0.03</v>
      </c>
      <c r="K8">
        <v>0.61</v>
      </c>
      <c r="L8">
        <v>0.19</v>
      </c>
      <c r="M8">
        <v>0.76</v>
      </c>
      <c r="O8" t="s">
        <v>46</v>
      </c>
      <c r="P8">
        <v>1.43</v>
      </c>
      <c r="Q8">
        <v>0.18</v>
      </c>
      <c r="R8">
        <v>0.14000000000000001</v>
      </c>
      <c r="S8">
        <v>3.08</v>
      </c>
      <c r="T8">
        <v>0.5</v>
      </c>
    </row>
    <row r="9" spans="1:20" x14ac:dyDescent="0.2">
      <c r="A9" t="s">
        <v>23</v>
      </c>
      <c r="B9" t="s">
        <v>38</v>
      </c>
      <c r="G9" t="s">
        <v>5</v>
      </c>
      <c r="H9" t="str">
        <f>VLOOKUP(A11, $A$2:$B$25, 2, FALSE)</f>
        <v>wheat</v>
      </c>
      <c r="I9">
        <v>1.51</v>
      </c>
      <c r="J9">
        <v>0.03</v>
      </c>
      <c r="K9">
        <v>0.52</v>
      </c>
      <c r="L9">
        <v>0.17</v>
      </c>
      <c r="M9">
        <v>0.68</v>
      </c>
      <c r="O9" t="s">
        <v>35</v>
      </c>
      <c r="P9">
        <v>0.3</v>
      </c>
      <c r="Q9">
        <v>0.5</v>
      </c>
      <c r="R9">
        <v>0</v>
      </c>
      <c r="S9">
        <v>0</v>
      </c>
      <c r="T9">
        <v>0</v>
      </c>
    </row>
    <row r="10" spans="1:20" x14ac:dyDescent="0.2">
      <c r="A10" t="s">
        <v>10</v>
      </c>
      <c r="B10" t="s">
        <v>39</v>
      </c>
      <c r="G10" t="s">
        <v>6</v>
      </c>
      <c r="H10" t="str">
        <f>VLOOKUP(A12, $A$2:$B$25, 2, FALSE)</f>
        <v>winter-wheat</v>
      </c>
      <c r="I10">
        <v>1.61</v>
      </c>
      <c r="J10">
        <v>0.03</v>
      </c>
      <c r="K10">
        <v>0.4</v>
      </c>
      <c r="L10">
        <v>0.25</v>
      </c>
      <c r="M10">
        <v>0.67</v>
      </c>
      <c r="O10" t="s">
        <v>53</v>
      </c>
      <c r="P10">
        <v>0.18</v>
      </c>
      <c r="Q10">
        <v>0.5</v>
      </c>
      <c r="R10">
        <v>0</v>
      </c>
      <c r="S10">
        <v>0</v>
      </c>
      <c r="T10">
        <v>0</v>
      </c>
    </row>
    <row r="11" spans="1:20" x14ac:dyDescent="0.2">
      <c r="A11" t="s">
        <v>5</v>
      </c>
      <c r="B11" t="s">
        <v>40</v>
      </c>
      <c r="G11" t="s">
        <v>7</v>
      </c>
      <c r="H11" t="str">
        <f>VLOOKUP(A13, $A$2:$B$25, 2, FALSE)</f>
        <v>spring-wheat</v>
      </c>
      <c r="I11">
        <v>1.29</v>
      </c>
      <c r="J11">
        <v>0.05</v>
      </c>
      <c r="K11">
        <v>0.75</v>
      </c>
      <c r="L11">
        <v>0.26</v>
      </c>
      <c r="M11">
        <v>0.76</v>
      </c>
      <c r="O11" t="s">
        <v>36</v>
      </c>
      <c r="P11">
        <v>0.3</v>
      </c>
      <c r="Q11">
        <v>0.5</v>
      </c>
      <c r="R11">
        <v>0</v>
      </c>
      <c r="S11">
        <v>0</v>
      </c>
      <c r="T11">
        <v>0</v>
      </c>
    </row>
    <row r="12" spans="1:20" x14ac:dyDescent="0.2">
      <c r="A12" t="s">
        <v>6</v>
      </c>
      <c r="B12" t="s">
        <v>41</v>
      </c>
      <c r="G12" t="s">
        <v>12</v>
      </c>
      <c r="H12" t="str">
        <f>VLOOKUP(A14, $A$2:$B$25, 2, FALSE)</f>
        <v>rice</v>
      </c>
      <c r="I12">
        <v>0.95</v>
      </c>
      <c r="J12">
        <v>0.19</v>
      </c>
      <c r="K12">
        <v>2.4500000000000002</v>
      </c>
      <c r="L12">
        <v>0.41</v>
      </c>
      <c r="M12">
        <v>0.47</v>
      </c>
      <c r="O12" t="s">
        <v>45</v>
      </c>
      <c r="P12">
        <v>0.91</v>
      </c>
      <c r="Q12">
        <v>0.05</v>
      </c>
      <c r="R12">
        <v>0.89</v>
      </c>
      <c r="S12">
        <v>0.08</v>
      </c>
      <c r="T12">
        <v>0.45</v>
      </c>
    </row>
    <row r="13" spans="1:20" x14ac:dyDescent="0.2">
      <c r="A13" t="s">
        <v>7</v>
      </c>
      <c r="B13" t="s">
        <v>42</v>
      </c>
      <c r="G13" t="s">
        <v>8</v>
      </c>
      <c r="H13" t="str">
        <f>VLOOKUP(A15, $A$2:$B$25, 2, FALSE)</f>
        <v>barley</v>
      </c>
      <c r="I13">
        <v>0.98</v>
      </c>
      <c r="J13">
        <v>0.08</v>
      </c>
      <c r="K13">
        <v>0.59</v>
      </c>
      <c r="L13">
        <v>0.41</v>
      </c>
      <c r="M13">
        <v>0.68</v>
      </c>
      <c r="O13" t="s">
        <v>51</v>
      </c>
      <c r="P13">
        <v>1.07</v>
      </c>
      <c r="Q13">
        <v>0.19</v>
      </c>
      <c r="R13">
        <v>1.54</v>
      </c>
      <c r="S13">
        <v>0.41</v>
      </c>
      <c r="T13">
        <v>0.63</v>
      </c>
    </row>
    <row r="14" spans="1:20" x14ac:dyDescent="0.2">
      <c r="A14" t="s">
        <v>12</v>
      </c>
      <c r="B14" t="s">
        <v>43</v>
      </c>
      <c r="G14" t="s">
        <v>9</v>
      </c>
      <c r="H14" t="str">
        <f>VLOOKUP(A16, $A$2:$B$25, 2, FALSE)</f>
        <v>oats</v>
      </c>
      <c r="I14">
        <v>0.91</v>
      </c>
      <c r="J14">
        <v>0.05</v>
      </c>
      <c r="K14">
        <v>0.89</v>
      </c>
      <c r="L14">
        <v>0.08</v>
      </c>
      <c r="M14">
        <v>0.45</v>
      </c>
      <c r="O14" t="s">
        <v>50</v>
      </c>
      <c r="P14">
        <v>0.1</v>
      </c>
      <c r="Q14">
        <v>0.69</v>
      </c>
      <c r="R14">
        <v>1.06</v>
      </c>
      <c r="S14">
        <v>0.7</v>
      </c>
      <c r="T14">
        <v>0.18</v>
      </c>
    </row>
    <row r="15" spans="1:20" x14ac:dyDescent="0.2">
      <c r="A15" t="s">
        <v>8</v>
      </c>
      <c r="B15" t="s">
        <v>44</v>
      </c>
      <c r="G15" t="s">
        <v>13</v>
      </c>
      <c r="H15" t="str">
        <f>VLOOKUP(A17, $A$2:$B$25, 2, FALSE)</f>
        <v>millet</v>
      </c>
      <c r="I15">
        <v>1.43</v>
      </c>
      <c r="J15">
        <v>0.18</v>
      </c>
      <c r="K15">
        <v>0.14000000000000001</v>
      </c>
      <c r="L15">
        <v>3.08</v>
      </c>
      <c r="M15">
        <v>0.5</v>
      </c>
      <c r="O15" t="s">
        <v>43</v>
      </c>
      <c r="P15">
        <v>0.95</v>
      </c>
      <c r="Q15">
        <v>0.19</v>
      </c>
      <c r="R15">
        <v>2.4500000000000002</v>
      </c>
      <c r="S15">
        <v>0.41</v>
      </c>
      <c r="T15">
        <v>0.47</v>
      </c>
    </row>
    <row r="16" spans="1:20" x14ac:dyDescent="0.2">
      <c r="A16" t="s">
        <v>9</v>
      </c>
      <c r="B16" t="s">
        <v>45</v>
      </c>
      <c r="G16" t="s">
        <v>14</v>
      </c>
      <c r="H16" t="str">
        <f>VLOOKUP(A18, $A$2:$B$25, 2, FALSE)</f>
        <v>sorghum</v>
      </c>
      <c r="I16">
        <v>0.88</v>
      </c>
      <c r="J16">
        <v>0.13</v>
      </c>
      <c r="K16">
        <v>1.33</v>
      </c>
      <c r="L16">
        <v>0.27</v>
      </c>
      <c r="M16">
        <v>0.36</v>
      </c>
      <c r="O16" t="s">
        <v>48</v>
      </c>
      <c r="P16">
        <v>1.0900000000000001</v>
      </c>
      <c r="Q16">
        <v>0.5</v>
      </c>
      <c r="R16">
        <v>0.88</v>
      </c>
      <c r="S16">
        <v>0.5</v>
      </c>
      <c r="T16">
        <v>0</v>
      </c>
    </row>
    <row r="17" spans="1:20" x14ac:dyDescent="0.2">
      <c r="A17" t="s">
        <v>13</v>
      </c>
      <c r="B17" t="s">
        <v>46</v>
      </c>
      <c r="G17" t="s">
        <v>11</v>
      </c>
      <c r="H17" t="str">
        <f>VLOOKUP(A19, $A$2:$B$25, 2, FALSE)</f>
        <v>rye</v>
      </c>
      <c r="I17">
        <v>1.0900000000000001</v>
      </c>
      <c r="J17">
        <v>0.5</v>
      </c>
      <c r="K17">
        <v>0.88</v>
      </c>
      <c r="L17">
        <v>0.5</v>
      </c>
      <c r="M17">
        <v>0</v>
      </c>
      <c r="O17" t="s">
        <v>47</v>
      </c>
      <c r="P17">
        <v>0.88</v>
      </c>
      <c r="Q17">
        <v>0.13</v>
      </c>
      <c r="R17">
        <v>1.33</v>
      </c>
      <c r="S17">
        <v>0.27</v>
      </c>
      <c r="T17">
        <v>0.36</v>
      </c>
    </row>
    <row r="18" spans="1:20" x14ac:dyDescent="0.2">
      <c r="A18" t="s">
        <v>14</v>
      </c>
      <c r="B18" t="s">
        <v>47</v>
      </c>
      <c r="G18" t="s">
        <v>28</v>
      </c>
      <c r="H18" t="str">
        <f>VLOOKUP(A20, $A$2:$B$25, 2, FALSE)</f>
        <v>soybean</v>
      </c>
      <c r="I18">
        <v>0.93</v>
      </c>
      <c r="J18">
        <v>0.31</v>
      </c>
      <c r="K18">
        <v>1.35</v>
      </c>
      <c r="L18">
        <v>0.49</v>
      </c>
      <c r="M18">
        <v>0.16</v>
      </c>
      <c r="O18" t="s">
        <v>49</v>
      </c>
      <c r="P18">
        <v>0.93</v>
      </c>
      <c r="Q18">
        <v>0.31</v>
      </c>
      <c r="R18">
        <v>1.35</v>
      </c>
      <c r="S18">
        <v>0.49</v>
      </c>
      <c r="T18">
        <v>0.16</v>
      </c>
    </row>
    <row r="19" spans="1:20" x14ac:dyDescent="0.2">
      <c r="A19" t="s">
        <v>11</v>
      </c>
      <c r="B19" t="s">
        <v>48</v>
      </c>
      <c r="G19" t="s">
        <v>30</v>
      </c>
      <c r="H19" t="str">
        <f>VLOOKUP(A22, $A$2:$B$25, 2, FALSE)</f>
        <v>potato</v>
      </c>
      <c r="I19">
        <v>0.1</v>
      </c>
      <c r="J19">
        <v>0.69</v>
      </c>
      <c r="K19">
        <v>1.06</v>
      </c>
      <c r="L19">
        <v>0.7</v>
      </c>
      <c r="M19">
        <v>0.18</v>
      </c>
      <c r="O19" t="s">
        <v>42</v>
      </c>
      <c r="P19">
        <v>1.29</v>
      </c>
      <c r="Q19">
        <v>0.05</v>
      </c>
      <c r="R19">
        <v>0.75</v>
      </c>
      <c r="S19">
        <v>0.26</v>
      </c>
      <c r="T19">
        <v>0.76</v>
      </c>
    </row>
    <row r="20" spans="1:20" x14ac:dyDescent="0.2">
      <c r="A20" t="s">
        <v>28</v>
      </c>
      <c r="B20" t="s">
        <v>49</v>
      </c>
      <c r="G20" t="s">
        <v>31</v>
      </c>
      <c r="H20" t="str">
        <f>VLOOKUP(A23, $A$2:$B$25, 2, FALSE)</f>
        <v>peanut</v>
      </c>
      <c r="I20">
        <v>1.07</v>
      </c>
      <c r="J20">
        <v>0.19</v>
      </c>
      <c r="K20">
        <v>1.54</v>
      </c>
      <c r="L20">
        <v>0.41</v>
      </c>
      <c r="M20">
        <v>0.63</v>
      </c>
      <c r="O20" t="s">
        <v>34</v>
      </c>
      <c r="P20">
        <v>0.1</v>
      </c>
      <c r="Q20">
        <v>0.69</v>
      </c>
      <c r="R20">
        <v>1.06</v>
      </c>
      <c r="S20">
        <v>0.7</v>
      </c>
      <c r="T20">
        <v>0.18</v>
      </c>
    </row>
    <row r="21" spans="1:20" x14ac:dyDescent="0.2">
      <c r="A21" t="s">
        <v>29</v>
      </c>
      <c r="G21" t="s">
        <v>20</v>
      </c>
      <c r="H21" t="str">
        <f>VLOOKUP(A24, $A$2:$B$25, 2, FALSE)</f>
        <v>alfalfa</v>
      </c>
      <c r="I21">
        <v>0.28999999999999998</v>
      </c>
      <c r="J21">
        <v>0.31</v>
      </c>
      <c r="K21">
        <v>0</v>
      </c>
      <c r="L21">
        <v>0</v>
      </c>
      <c r="M21">
        <v>0</v>
      </c>
      <c r="O21" t="s">
        <v>40</v>
      </c>
      <c r="P21">
        <v>1.51</v>
      </c>
      <c r="Q21">
        <v>0.03</v>
      </c>
      <c r="R21">
        <v>0.52</v>
      </c>
      <c r="S21">
        <v>0.17</v>
      </c>
      <c r="T21">
        <v>0.68</v>
      </c>
    </row>
    <row r="22" spans="1:20" x14ac:dyDescent="0.2">
      <c r="A22" t="s">
        <v>30</v>
      </c>
      <c r="B22" t="s">
        <v>50</v>
      </c>
      <c r="G22" t="s">
        <v>24</v>
      </c>
      <c r="H22" t="str">
        <f>VLOOKUP(A25, $A$2:$B$25, 2, FALSE)</f>
        <v>non-legume-hay</v>
      </c>
      <c r="I22">
        <v>0.18</v>
      </c>
      <c r="J22">
        <v>0.5</v>
      </c>
      <c r="K22">
        <v>0</v>
      </c>
      <c r="L22">
        <v>0</v>
      </c>
      <c r="M22">
        <v>0</v>
      </c>
      <c r="O22" t="s">
        <v>41</v>
      </c>
      <c r="P22">
        <v>1.61</v>
      </c>
      <c r="Q22">
        <v>0.03</v>
      </c>
      <c r="R22">
        <v>0.4</v>
      </c>
      <c r="S22">
        <v>0.25</v>
      </c>
      <c r="T22">
        <v>0.67</v>
      </c>
    </row>
    <row r="23" spans="1:20" x14ac:dyDescent="0.2">
      <c r="A23" t="s">
        <v>31</v>
      </c>
      <c r="B23" t="s">
        <v>51</v>
      </c>
    </row>
    <row r="24" spans="1:20" x14ac:dyDescent="0.2">
      <c r="A24" t="s">
        <v>20</v>
      </c>
      <c r="B24" t="s">
        <v>52</v>
      </c>
    </row>
    <row r="25" spans="1:20" x14ac:dyDescent="0.2">
      <c r="A25" t="s">
        <v>24</v>
      </c>
      <c r="B25" t="s">
        <v>53</v>
      </c>
    </row>
  </sheetData>
  <sortState xmlns:xlrd2="http://schemas.microsoft.com/office/spreadsheetml/2017/richdata2" ref="O2:T22">
    <sortCondition ref="O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706F-FAB6-5140-8905-65B37BCA07F9}">
  <dimension ref="A1:O24"/>
  <sheetViews>
    <sheetView workbookViewId="0">
      <selection activeCell="L1" sqref="L1:O22"/>
    </sheetView>
  </sheetViews>
  <sheetFormatPr baseColWidth="10" defaultRowHeight="16" x14ac:dyDescent="0.2"/>
  <cols>
    <col min="1" max="1" width="19.1640625" bestFit="1" customWidth="1"/>
    <col min="6" max="6" width="19.1640625" bestFit="1" customWidth="1"/>
    <col min="7" max="7" width="17.1640625" bestFit="1" customWidth="1"/>
  </cols>
  <sheetData>
    <row r="1" spans="1:15" x14ac:dyDescent="0.2">
      <c r="A1" t="s">
        <v>55</v>
      </c>
      <c r="B1" t="s">
        <v>56</v>
      </c>
      <c r="F1" t="s">
        <v>55</v>
      </c>
      <c r="G1" t="s">
        <v>57</v>
      </c>
      <c r="H1" t="s">
        <v>63</v>
      </c>
      <c r="I1" t="s">
        <v>64</v>
      </c>
      <c r="J1" t="s">
        <v>65</v>
      </c>
      <c r="L1" t="s">
        <v>57</v>
      </c>
      <c r="M1" t="s">
        <v>63</v>
      </c>
      <c r="N1" t="s">
        <v>64</v>
      </c>
      <c r="O1" t="s">
        <v>65</v>
      </c>
    </row>
    <row r="2" spans="1:15" x14ac:dyDescent="0.2">
      <c r="A2" t="s">
        <v>3</v>
      </c>
      <c r="F2" t="s">
        <v>3</v>
      </c>
      <c r="G2">
        <f>VLOOKUP(F2, A2:$B$24, 2, FALSE)</f>
        <v>0</v>
      </c>
      <c r="H2">
        <v>0.22</v>
      </c>
      <c r="I2" t="s">
        <v>66</v>
      </c>
      <c r="J2">
        <v>0.85</v>
      </c>
      <c r="L2" t="s">
        <v>52</v>
      </c>
      <c r="M2">
        <v>0.4</v>
      </c>
      <c r="N2">
        <v>0.5</v>
      </c>
      <c r="O2">
        <v>0.9</v>
      </c>
    </row>
    <row r="3" spans="1:15" x14ac:dyDescent="0.2">
      <c r="A3" t="s">
        <v>4</v>
      </c>
      <c r="F3" t="s">
        <v>4</v>
      </c>
      <c r="G3">
        <f>VLOOKUP(F3, A3:$B$24, 2, FALSE)</f>
        <v>0</v>
      </c>
      <c r="H3">
        <v>0.22</v>
      </c>
      <c r="I3">
        <v>0.16</v>
      </c>
      <c r="J3">
        <v>0.88</v>
      </c>
      <c r="L3" t="s">
        <v>44</v>
      </c>
      <c r="M3">
        <v>0.22</v>
      </c>
      <c r="N3">
        <v>0.33</v>
      </c>
      <c r="O3">
        <v>0.89</v>
      </c>
    </row>
    <row r="4" spans="1:15" x14ac:dyDescent="0.2">
      <c r="A4" t="s">
        <v>5</v>
      </c>
      <c r="B4" t="s">
        <v>40</v>
      </c>
      <c r="F4" t="s">
        <v>5</v>
      </c>
      <c r="G4" t="str">
        <f>VLOOKUP(F4, A4:$B$24, 2, FALSE)</f>
        <v>wheat</v>
      </c>
      <c r="H4">
        <v>0.255</v>
      </c>
      <c r="I4">
        <v>0.33500000000000002</v>
      </c>
      <c r="J4">
        <v>0.89</v>
      </c>
      <c r="L4" t="s">
        <v>33</v>
      </c>
      <c r="M4">
        <v>0.19</v>
      </c>
      <c r="N4">
        <v>0.45</v>
      </c>
      <c r="O4">
        <v>0.91</v>
      </c>
    </row>
    <row r="5" spans="1:15" x14ac:dyDescent="0.2">
      <c r="A5" t="s">
        <v>6</v>
      </c>
      <c r="B5" t="s">
        <v>41</v>
      </c>
      <c r="F5" t="s">
        <v>6</v>
      </c>
      <c r="G5" t="str">
        <f>VLOOKUP(F5, A5:$B$24, 2, FALSE)</f>
        <v>winter-wheat</v>
      </c>
      <c r="H5">
        <v>0.23</v>
      </c>
      <c r="I5">
        <v>0.41</v>
      </c>
      <c r="J5">
        <v>0.89</v>
      </c>
      <c r="L5" t="s">
        <v>37</v>
      </c>
      <c r="M5">
        <v>0.8</v>
      </c>
      <c r="N5">
        <v>0.5</v>
      </c>
      <c r="O5">
        <v>0.9</v>
      </c>
    </row>
    <row r="6" spans="1:15" x14ac:dyDescent="0.2">
      <c r="A6" t="s">
        <v>7</v>
      </c>
      <c r="B6" t="s">
        <v>42</v>
      </c>
      <c r="F6" t="s">
        <v>7</v>
      </c>
      <c r="G6" t="str">
        <f>VLOOKUP(F6, A6:$B$24, 2, FALSE)</f>
        <v>spring-wheat</v>
      </c>
      <c r="H6">
        <v>0.28000000000000003</v>
      </c>
      <c r="I6">
        <v>0.26</v>
      </c>
      <c r="J6">
        <v>0.89</v>
      </c>
      <c r="L6" t="s">
        <v>38</v>
      </c>
      <c r="M6">
        <v>0.8</v>
      </c>
      <c r="N6">
        <v>0.5</v>
      </c>
      <c r="O6">
        <v>0.9</v>
      </c>
    </row>
    <row r="7" spans="1:15" x14ac:dyDescent="0.2">
      <c r="A7" t="s">
        <v>8</v>
      </c>
      <c r="B7" t="s">
        <v>44</v>
      </c>
      <c r="F7" t="s">
        <v>8</v>
      </c>
      <c r="G7" t="str">
        <f>VLOOKUP(F7, A7:$B$24, 2, FALSE)</f>
        <v>barley</v>
      </c>
      <c r="H7">
        <v>0.22</v>
      </c>
      <c r="I7">
        <v>0.33</v>
      </c>
      <c r="J7">
        <v>0.89</v>
      </c>
      <c r="L7" t="s">
        <v>39</v>
      </c>
      <c r="M7">
        <v>0.22</v>
      </c>
      <c r="N7">
        <v>0.26</v>
      </c>
      <c r="O7">
        <v>0.87</v>
      </c>
    </row>
    <row r="8" spans="1:15" x14ac:dyDescent="0.2">
      <c r="A8" t="s">
        <v>9</v>
      </c>
      <c r="B8" t="s">
        <v>45</v>
      </c>
      <c r="F8" t="s">
        <v>9</v>
      </c>
      <c r="G8" t="str">
        <f>VLOOKUP(F8, A8:$B$24, 2, FALSE)</f>
        <v>oats</v>
      </c>
      <c r="H8">
        <v>0.25</v>
      </c>
      <c r="I8">
        <v>1.2</v>
      </c>
      <c r="J8">
        <v>0.89</v>
      </c>
      <c r="L8" t="s">
        <v>46</v>
      </c>
      <c r="M8">
        <v>0.22</v>
      </c>
      <c r="N8">
        <v>0.33</v>
      </c>
      <c r="O8">
        <v>0.89</v>
      </c>
    </row>
    <row r="9" spans="1:15" x14ac:dyDescent="0.2">
      <c r="A9" t="s">
        <v>10</v>
      </c>
      <c r="B9" t="s">
        <v>39</v>
      </c>
      <c r="F9" t="s">
        <v>10</v>
      </c>
      <c r="G9" t="str">
        <f>VLOOKUP(F9, A9:$B$24, 2, FALSE)</f>
        <v>maize</v>
      </c>
      <c r="H9">
        <v>0.22</v>
      </c>
      <c r="I9">
        <v>0.26</v>
      </c>
      <c r="J9">
        <v>0.87</v>
      </c>
      <c r="L9" t="s">
        <v>35</v>
      </c>
      <c r="M9">
        <v>0.4</v>
      </c>
      <c r="N9">
        <v>0.5</v>
      </c>
      <c r="O9">
        <v>0.9</v>
      </c>
    </row>
    <row r="10" spans="1:15" x14ac:dyDescent="0.2">
      <c r="A10" t="s">
        <v>11</v>
      </c>
      <c r="B10" t="s">
        <v>48</v>
      </c>
      <c r="F10" t="s">
        <v>11</v>
      </c>
      <c r="G10" t="str">
        <f>VLOOKUP(F10, A10:$B$24, 2, FALSE)</f>
        <v>rye</v>
      </c>
      <c r="H10" t="s">
        <v>66</v>
      </c>
      <c r="I10" t="s">
        <v>66</v>
      </c>
      <c r="J10">
        <v>0.88</v>
      </c>
      <c r="L10" t="s">
        <v>53</v>
      </c>
      <c r="M10">
        <v>0.54</v>
      </c>
      <c r="N10">
        <v>0.5</v>
      </c>
      <c r="O10">
        <v>0.9</v>
      </c>
    </row>
    <row r="11" spans="1:15" x14ac:dyDescent="0.2">
      <c r="A11" t="s">
        <v>12</v>
      </c>
      <c r="B11" t="s">
        <v>43</v>
      </c>
      <c r="F11" t="s">
        <v>12</v>
      </c>
      <c r="G11" t="str">
        <f>VLOOKUP(F11, A11:$B$24, 2, FALSE)</f>
        <v>rice</v>
      </c>
      <c r="H11">
        <v>0.16</v>
      </c>
      <c r="J11">
        <v>0.89</v>
      </c>
      <c r="L11" t="s">
        <v>36</v>
      </c>
      <c r="M11">
        <v>0.54</v>
      </c>
      <c r="N11">
        <v>0.5</v>
      </c>
      <c r="O11">
        <v>0.9</v>
      </c>
    </row>
    <row r="12" spans="1:15" x14ac:dyDescent="0.2">
      <c r="A12" t="s">
        <v>13</v>
      </c>
      <c r="B12" t="s">
        <v>46</v>
      </c>
      <c r="F12" t="s">
        <v>13</v>
      </c>
      <c r="G12" t="str">
        <f>VLOOKUP(F12, A12:$B$24, 2, FALSE)</f>
        <v>millet</v>
      </c>
      <c r="H12" t="s">
        <v>66</v>
      </c>
      <c r="I12" t="s">
        <v>66</v>
      </c>
      <c r="J12">
        <v>0.9</v>
      </c>
      <c r="L12" t="s">
        <v>45</v>
      </c>
      <c r="M12">
        <v>0.25</v>
      </c>
      <c r="N12">
        <v>1.2</v>
      </c>
      <c r="O12">
        <v>0.89</v>
      </c>
    </row>
    <row r="13" spans="1:15" x14ac:dyDescent="0.2">
      <c r="A13" t="s">
        <v>14</v>
      </c>
      <c r="B13" t="s">
        <v>47</v>
      </c>
      <c r="F13" t="s">
        <v>14</v>
      </c>
      <c r="G13" t="str">
        <f>VLOOKUP(F13, A13:$B$24, 2, FALSE)</f>
        <v>sorghum</v>
      </c>
      <c r="H13" t="s">
        <v>66</v>
      </c>
      <c r="I13" t="s">
        <v>66</v>
      </c>
      <c r="J13">
        <v>0.89</v>
      </c>
      <c r="L13" t="s">
        <v>51</v>
      </c>
      <c r="M13">
        <v>0.19</v>
      </c>
      <c r="N13">
        <v>0.45</v>
      </c>
      <c r="O13">
        <v>0.91</v>
      </c>
    </row>
    <row r="14" spans="1:15" x14ac:dyDescent="0.2">
      <c r="A14" t="s">
        <v>15</v>
      </c>
      <c r="B14" t="s">
        <v>33</v>
      </c>
      <c r="F14" t="s">
        <v>15</v>
      </c>
      <c r="G14" t="str">
        <f>VLOOKUP(F14, A14:$B$24, 2, FALSE)</f>
        <v>beans-and-pulses</v>
      </c>
      <c r="H14">
        <v>0.19</v>
      </c>
      <c r="I14">
        <v>0.45</v>
      </c>
      <c r="J14">
        <v>0.91</v>
      </c>
      <c r="L14" t="s">
        <v>50</v>
      </c>
      <c r="M14">
        <v>0.2</v>
      </c>
      <c r="N14">
        <v>0.5</v>
      </c>
      <c r="O14">
        <v>0.22</v>
      </c>
    </row>
    <row r="15" spans="1:15" x14ac:dyDescent="0.2">
      <c r="A15" t="s">
        <v>16</v>
      </c>
      <c r="B15" t="s">
        <v>49</v>
      </c>
      <c r="F15" t="s">
        <v>16</v>
      </c>
      <c r="G15" t="str">
        <f>VLOOKUP(F15, A15:$B$24, 2, FALSE)</f>
        <v>soybean</v>
      </c>
      <c r="H15">
        <v>0.19</v>
      </c>
      <c r="I15">
        <v>0.45</v>
      </c>
      <c r="J15">
        <v>0.91</v>
      </c>
      <c r="L15" t="s">
        <v>43</v>
      </c>
      <c r="M15">
        <v>0.16</v>
      </c>
      <c r="O15">
        <v>0.89</v>
      </c>
    </row>
    <row r="16" spans="1:15" x14ac:dyDescent="0.2">
      <c r="A16" t="s">
        <v>17</v>
      </c>
      <c r="B16" t="s">
        <v>50</v>
      </c>
      <c r="F16" t="s">
        <v>17</v>
      </c>
      <c r="G16" t="str">
        <f>VLOOKUP(F16, A16:$B$24, 2, FALSE)</f>
        <v>potato</v>
      </c>
      <c r="H16">
        <v>0.2</v>
      </c>
      <c r="I16">
        <v>0.5</v>
      </c>
      <c r="J16">
        <v>0.22</v>
      </c>
      <c r="L16" t="s">
        <v>48</v>
      </c>
      <c r="M16">
        <v>0.22</v>
      </c>
      <c r="N16">
        <v>0.33</v>
      </c>
      <c r="O16">
        <v>0.89</v>
      </c>
    </row>
    <row r="17" spans="1:15" x14ac:dyDescent="0.2">
      <c r="A17" t="s">
        <v>17</v>
      </c>
      <c r="B17" t="s">
        <v>34</v>
      </c>
      <c r="F17" t="s">
        <v>17</v>
      </c>
      <c r="G17" t="s">
        <v>34</v>
      </c>
      <c r="H17">
        <v>0.2</v>
      </c>
      <c r="I17">
        <v>0.5</v>
      </c>
      <c r="J17">
        <v>0.22</v>
      </c>
      <c r="L17" t="s">
        <v>47</v>
      </c>
      <c r="M17">
        <v>0.22</v>
      </c>
      <c r="N17">
        <v>0.33</v>
      </c>
      <c r="O17">
        <v>0.89</v>
      </c>
    </row>
    <row r="18" spans="1:15" x14ac:dyDescent="0.2">
      <c r="A18" t="s">
        <v>18</v>
      </c>
      <c r="B18" t="s">
        <v>51</v>
      </c>
      <c r="F18" t="s">
        <v>18</v>
      </c>
      <c r="G18" t="str">
        <f>VLOOKUP(F18, A17:$B$24, 2, FALSE)</f>
        <v>peanut</v>
      </c>
      <c r="H18" t="s">
        <v>66</v>
      </c>
      <c r="I18" t="s">
        <v>66</v>
      </c>
      <c r="J18">
        <v>0.94</v>
      </c>
      <c r="L18" t="s">
        <v>49</v>
      </c>
      <c r="M18">
        <v>0.19</v>
      </c>
      <c r="N18">
        <v>0.45</v>
      </c>
      <c r="O18">
        <v>0.91</v>
      </c>
    </row>
    <row r="19" spans="1:15" x14ac:dyDescent="0.2">
      <c r="A19" t="s">
        <v>20</v>
      </c>
      <c r="B19" t="s">
        <v>52</v>
      </c>
      <c r="F19" t="s">
        <v>20</v>
      </c>
      <c r="G19" t="str">
        <f>VLOOKUP(F19, A18:$B$24, 2, FALSE)</f>
        <v>alfalfa</v>
      </c>
      <c r="H19">
        <v>0.4</v>
      </c>
      <c r="I19">
        <v>0.5</v>
      </c>
      <c r="J19">
        <v>0.9</v>
      </c>
      <c r="L19" t="s">
        <v>42</v>
      </c>
      <c r="M19">
        <v>0.28000000000000003</v>
      </c>
      <c r="N19">
        <v>0.26</v>
      </c>
      <c r="O19">
        <v>0.89</v>
      </c>
    </row>
    <row r="20" spans="1:15" x14ac:dyDescent="0.2">
      <c r="A20" t="s">
        <v>24</v>
      </c>
      <c r="B20" t="s">
        <v>53</v>
      </c>
      <c r="F20" t="s">
        <v>24</v>
      </c>
      <c r="G20" t="str">
        <f>VLOOKUP(F20, A19:$B$24, 2, FALSE)</f>
        <v>non-legume-hay</v>
      </c>
      <c r="H20">
        <v>0.54</v>
      </c>
      <c r="I20">
        <v>0.5</v>
      </c>
      <c r="J20">
        <v>0.9</v>
      </c>
      <c r="L20" t="s">
        <v>34</v>
      </c>
      <c r="M20">
        <v>0.2</v>
      </c>
      <c r="N20">
        <v>0.5</v>
      </c>
      <c r="O20">
        <v>0.22</v>
      </c>
    </row>
    <row r="21" spans="1:15" x14ac:dyDescent="0.2">
      <c r="A21" t="s">
        <v>19</v>
      </c>
      <c r="B21" t="s">
        <v>35</v>
      </c>
      <c r="F21" t="s">
        <v>19</v>
      </c>
      <c r="G21" t="str">
        <f>VLOOKUP(F21, A20:$B$24, 2, FALSE)</f>
        <v>n-fixing-forage</v>
      </c>
      <c r="H21">
        <v>0.4</v>
      </c>
      <c r="I21">
        <v>0.5</v>
      </c>
      <c r="J21">
        <v>0.9</v>
      </c>
      <c r="L21" t="s">
        <v>40</v>
      </c>
      <c r="M21">
        <v>0.255</v>
      </c>
      <c r="N21">
        <v>0.33500000000000002</v>
      </c>
      <c r="O21">
        <v>0.89</v>
      </c>
    </row>
    <row r="22" spans="1:15" x14ac:dyDescent="0.2">
      <c r="A22" t="s">
        <v>21</v>
      </c>
      <c r="B22" t="s">
        <v>36</v>
      </c>
      <c r="F22" t="s">
        <v>21</v>
      </c>
      <c r="G22" t="str">
        <f>VLOOKUP(F22, A21:$B$24, 2, FALSE)</f>
        <v>non-n-fixing-forage</v>
      </c>
      <c r="H22">
        <v>0.54</v>
      </c>
      <c r="I22">
        <v>0.5</v>
      </c>
      <c r="J22">
        <v>0.9</v>
      </c>
      <c r="L22" t="s">
        <v>41</v>
      </c>
      <c r="M22">
        <v>0.23</v>
      </c>
      <c r="N22">
        <v>0.41</v>
      </c>
      <c r="O22">
        <v>0.89</v>
      </c>
    </row>
    <row r="23" spans="1:15" x14ac:dyDescent="0.2">
      <c r="A23" t="s">
        <v>22</v>
      </c>
      <c r="B23" t="s">
        <v>37</v>
      </c>
      <c r="F23" t="s">
        <v>22</v>
      </c>
      <c r="G23" t="str">
        <f>VLOOKUP(F23, A22:$B$24, 2, FALSE)</f>
        <v>grass</v>
      </c>
      <c r="H23">
        <v>0.8</v>
      </c>
      <c r="I23">
        <v>0.5</v>
      </c>
      <c r="J23">
        <v>0.9</v>
      </c>
    </row>
    <row r="24" spans="1:15" x14ac:dyDescent="0.2">
      <c r="A24" t="s">
        <v>23</v>
      </c>
      <c r="B24" t="s">
        <v>38</v>
      </c>
      <c r="F24" t="s">
        <v>23</v>
      </c>
      <c r="G24" t="str">
        <f>VLOOKUP(F24, A23:$B$24, 2, FALSE)</f>
        <v>grass-clover-mix</v>
      </c>
      <c r="H24">
        <v>0.8</v>
      </c>
      <c r="I24">
        <v>0.5</v>
      </c>
      <c r="J24">
        <v>0.9</v>
      </c>
    </row>
  </sheetData>
  <sortState xmlns:xlrd2="http://schemas.microsoft.com/office/spreadsheetml/2017/richdata2" ref="L2:O22">
    <sortCondition ref="L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EA32-9776-6943-ADC2-E3BF21841BD3}">
  <dimension ref="A1:M24"/>
  <sheetViews>
    <sheetView tabSelected="1" workbookViewId="0">
      <selection activeCell="K1" sqref="K1:M22"/>
    </sheetView>
  </sheetViews>
  <sheetFormatPr baseColWidth="10" defaultRowHeight="16" x14ac:dyDescent="0.2"/>
  <cols>
    <col min="6" max="6" width="19.1640625" bestFit="1" customWidth="1"/>
    <col min="7" max="7" width="17.1640625" bestFit="1" customWidth="1"/>
  </cols>
  <sheetData>
    <row r="1" spans="1:13" x14ac:dyDescent="0.2">
      <c r="A1" t="s">
        <v>55</v>
      </c>
      <c r="B1" t="s">
        <v>56</v>
      </c>
      <c r="F1" t="s">
        <v>55</v>
      </c>
      <c r="G1" t="s">
        <v>57</v>
      </c>
      <c r="H1" t="s">
        <v>67</v>
      </c>
      <c r="I1" t="s">
        <v>68</v>
      </c>
      <c r="K1" t="s">
        <v>57</v>
      </c>
      <c r="L1" t="s">
        <v>67</v>
      </c>
      <c r="M1" t="s">
        <v>68</v>
      </c>
    </row>
    <row r="2" spans="1:13" x14ac:dyDescent="0.2">
      <c r="A2" s="2" t="s">
        <v>3</v>
      </c>
      <c r="B2" s="2"/>
      <c r="F2" t="s">
        <v>3</v>
      </c>
      <c r="G2">
        <f>VLOOKUP(F2, $A$2:$B$24, 2, FALSE)</f>
        <v>0</v>
      </c>
      <c r="H2">
        <v>8.3000000000000001E-3</v>
      </c>
      <c r="I2">
        <v>7.2999999999999995E-2</v>
      </c>
      <c r="K2" t="s">
        <v>52</v>
      </c>
      <c r="L2">
        <v>2.3800000000000002E-2</v>
      </c>
      <c r="M2">
        <v>7.1999999999999995E-2</v>
      </c>
    </row>
    <row r="3" spans="1:13" x14ac:dyDescent="0.2">
      <c r="A3" s="2" t="s">
        <v>4</v>
      </c>
      <c r="B3" s="2"/>
      <c r="F3" t="s">
        <v>4</v>
      </c>
      <c r="G3">
        <f t="shared" ref="G3:G23" si="0">VLOOKUP(F3, $A$2:$B$24, 2, FALSE)</f>
        <v>0</v>
      </c>
      <c r="H3">
        <v>6.7999999999999996E-3</v>
      </c>
      <c r="I3">
        <v>7.3999999999999996E-2</v>
      </c>
      <c r="K3" t="s">
        <v>44</v>
      </c>
      <c r="L3">
        <v>8.9999999999999993E-3</v>
      </c>
      <c r="M3">
        <v>4.5999999999999999E-2</v>
      </c>
    </row>
    <row r="4" spans="1:13" x14ac:dyDescent="0.2">
      <c r="A4" s="2" t="s">
        <v>5</v>
      </c>
      <c r="B4" s="2" t="s">
        <v>40</v>
      </c>
      <c r="F4" t="s">
        <v>5</v>
      </c>
      <c r="G4" t="str">
        <f t="shared" si="0"/>
        <v>wheat</v>
      </c>
      <c r="H4">
        <v>6.9499999999999996E-3</v>
      </c>
      <c r="I4">
        <v>5.2999999999999999E-2</v>
      </c>
      <c r="K4" t="s">
        <v>33</v>
      </c>
      <c r="L4">
        <v>8.0000000000000002E-3</v>
      </c>
      <c r="M4">
        <v>7.4999999999999997E-2</v>
      </c>
    </row>
    <row r="5" spans="1:13" x14ac:dyDescent="0.2">
      <c r="A5" s="2" t="s">
        <v>6</v>
      </c>
      <c r="B5" s="2" t="s">
        <v>41</v>
      </c>
      <c r="F5" t="s">
        <v>6</v>
      </c>
      <c r="G5" t="str">
        <f t="shared" si="0"/>
        <v>winter-wheat</v>
      </c>
      <c r="H5">
        <v>6.8999999999999999E-3</v>
      </c>
      <c r="I5">
        <v>5.2999999999999999E-2</v>
      </c>
      <c r="K5" t="s">
        <v>37</v>
      </c>
      <c r="L5">
        <v>1.26E-2</v>
      </c>
      <c r="M5">
        <v>4.9000000000000002E-2</v>
      </c>
    </row>
    <row r="6" spans="1:13" x14ac:dyDescent="0.2">
      <c r="A6" s="2" t="s">
        <v>7</v>
      </c>
      <c r="B6" s="2" t="s">
        <v>42</v>
      </c>
      <c r="F6" t="s">
        <v>7</v>
      </c>
      <c r="G6" t="str">
        <f t="shared" si="0"/>
        <v>spring-wheat</v>
      </c>
      <c r="H6">
        <v>7.0000000000000001E-3</v>
      </c>
      <c r="I6">
        <v>5.2999999999999999E-2</v>
      </c>
      <c r="K6" t="s">
        <v>38</v>
      </c>
      <c r="L6">
        <v>1.78E-2</v>
      </c>
      <c r="M6">
        <v>6.0999999999999999E-2</v>
      </c>
    </row>
    <row r="7" spans="1:13" x14ac:dyDescent="0.2">
      <c r="A7" s="2" t="s">
        <v>8</v>
      </c>
      <c r="B7" s="2" t="s">
        <v>44</v>
      </c>
      <c r="F7" t="s">
        <v>8</v>
      </c>
      <c r="G7" t="str">
        <f t="shared" si="0"/>
        <v>barley</v>
      </c>
      <c r="H7">
        <v>8.9999999999999993E-3</v>
      </c>
      <c r="I7">
        <v>4.5999999999999999E-2</v>
      </c>
      <c r="K7" t="s">
        <v>39</v>
      </c>
      <c r="L7">
        <v>6.3E-3</v>
      </c>
      <c r="M7">
        <v>0.11</v>
      </c>
    </row>
    <row r="8" spans="1:13" x14ac:dyDescent="0.2">
      <c r="A8" s="2" t="s">
        <v>9</v>
      </c>
      <c r="B8" s="2" t="s">
        <v>45</v>
      </c>
      <c r="F8" t="s">
        <v>9</v>
      </c>
      <c r="G8" t="str">
        <f t="shared" si="0"/>
        <v>oats</v>
      </c>
      <c r="H8">
        <v>7.3000000000000001E-3</v>
      </c>
      <c r="I8">
        <v>4.7E-2</v>
      </c>
      <c r="K8" t="s">
        <v>46</v>
      </c>
      <c r="L8">
        <v>7.0000000000000001E-3</v>
      </c>
      <c r="M8">
        <v>6.2E-2</v>
      </c>
    </row>
    <row r="9" spans="1:13" x14ac:dyDescent="0.2">
      <c r="A9" s="2" t="s">
        <v>10</v>
      </c>
      <c r="B9" s="2" t="s">
        <v>39</v>
      </c>
      <c r="F9" t="s">
        <v>10</v>
      </c>
      <c r="G9" t="str">
        <f t="shared" si="0"/>
        <v>maize</v>
      </c>
      <c r="H9">
        <v>6.3E-3</v>
      </c>
      <c r="I9">
        <v>0.11</v>
      </c>
      <c r="K9" t="s">
        <v>35</v>
      </c>
      <c r="L9">
        <v>2.5000000000000001E-2</v>
      </c>
      <c r="M9">
        <v>7.1999999999999995E-2</v>
      </c>
    </row>
    <row r="10" spans="1:13" x14ac:dyDescent="0.2">
      <c r="A10" s="2" t="s">
        <v>11</v>
      </c>
      <c r="B10" s="2" t="s">
        <v>48</v>
      </c>
      <c r="F10" t="s">
        <v>11</v>
      </c>
      <c r="G10" t="str">
        <f t="shared" si="0"/>
        <v>rye</v>
      </c>
      <c r="H10">
        <v>8.0000000000000002E-3</v>
      </c>
      <c r="I10">
        <v>0.05</v>
      </c>
      <c r="K10" t="s">
        <v>53</v>
      </c>
      <c r="L10">
        <v>1.34E-2</v>
      </c>
      <c r="M10">
        <v>5.7000000000000002E-2</v>
      </c>
    </row>
    <row r="11" spans="1:13" x14ac:dyDescent="0.2">
      <c r="A11" s="2" t="s">
        <v>12</v>
      </c>
      <c r="B11" s="2" t="s">
        <v>43</v>
      </c>
      <c r="F11" t="s">
        <v>12</v>
      </c>
      <c r="G11" t="str">
        <f t="shared" si="0"/>
        <v>rice</v>
      </c>
      <c r="H11">
        <v>7.0000000000000001E-3</v>
      </c>
      <c r="I11">
        <v>0.125</v>
      </c>
      <c r="K11" t="s">
        <v>36</v>
      </c>
      <c r="L11">
        <v>1.34E-2</v>
      </c>
      <c r="M11">
        <v>4.9000000000000002E-2</v>
      </c>
    </row>
    <row r="12" spans="1:13" x14ac:dyDescent="0.2">
      <c r="A12" s="2" t="s">
        <v>13</v>
      </c>
      <c r="B12" s="2" t="s">
        <v>46</v>
      </c>
      <c r="F12" t="s">
        <v>13</v>
      </c>
      <c r="G12" t="str">
        <f t="shared" si="0"/>
        <v>millet</v>
      </c>
      <c r="H12">
        <v>7.0000000000000001E-3</v>
      </c>
      <c r="I12">
        <v>6.2E-2</v>
      </c>
      <c r="K12" t="s">
        <v>45</v>
      </c>
      <c r="L12">
        <v>7.3000000000000001E-3</v>
      </c>
      <c r="M12">
        <v>4.7E-2</v>
      </c>
    </row>
    <row r="13" spans="1:13" x14ac:dyDescent="0.2">
      <c r="A13" s="2" t="s">
        <v>14</v>
      </c>
      <c r="B13" s="2" t="s">
        <v>47</v>
      </c>
      <c r="F13" t="s">
        <v>14</v>
      </c>
      <c r="G13" t="str">
        <f t="shared" si="0"/>
        <v>sorghum</v>
      </c>
      <c r="H13">
        <v>6.4999999999999997E-3</v>
      </c>
      <c r="I13">
        <v>0.06</v>
      </c>
      <c r="K13" t="s">
        <v>51</v>
      </c>
      <c r="L13">
        <v>1.6E-2</v>
      </c>
      <c r="M13">
        <v>8.5999999999999993E-2</v>
      </c>
    </row>
    <row r="14" spans="1:13" x14ac:dyDescent="0.2">
      <c r="A14" s="2" t="s">
        <v>15</v>
      </c>
      <c r="B14" s="2" t="s">
        <v>33</v>
      </c>
      <c r="F14" t="s">
        <v>15</v>
      </c>
      <c r="G14" t="str">
        <f t="shared" si="0"/>
        <v>beans-and-pulses</v>
      </c>
      <c r="H14">
        <v>8.0000000000000002E-3</v>
      </c>
      <c r="I14">
        <v>7.4999999999999997E-2</v>
      </c>
      <c r="K14" t="s">
        <v>50</v>
      </c>
      <c r="L14">
        <v>1.6899999999999998E-2</v>
      </c>
      <c r="M14">
        <v>7.2999999999999995E-2</v>
      </c>
    </row>
    <row r="15" spans="1:13" x14ac:dyDescent="0.2">
      <c r="A15" s="2" t="s">
        <v>16</v>
      </c>
      <c r="B15" s="2" t="s">
        <v>49</v>
      </c>
      <c r="F15" t="s">
        <v>16</v>
      </c>
      <c r="G15" t="str">
        <f t="shared" si="0"/>
        <v>soybean</v>
      </c>
      <c r="H15">
        <v>8.0000000000000002E-3</v>
      </c>
      <c r="I15">
        <v>8.5000000000000006E-2</v>
      </c>
      <c r="K15" t="s">
        <v>43</v>
      </c>
      <c r="L15">
        <v>7.0000000000000001E-3</v>
      </c>
      <c r="M15">
        <v>0.125</v>
      </c>
    </row>
    <row r="16" spans="1:13" x14ac:dyDescent="0.2">
      <c r="A16" s="2" t="s">
        <v>17</v>
      </c>
      <c r="B16" s="2" t="s">
        <v>50</v>
      </c>
      <c r="F16" t="s">
        <v>17</v>
      </c>
      <c r="G16" t="str">
        <f t="shared" si="0"/>
        <v>potato</v>
      </c>
      <c r="H16">
        <v>1.6899999999999998E-2</v>
      </c>
      <c r="I16">
        <v>7.2999999999999995E-2</v>
      </c>
      <c r="K16" t="s">
        <v>48</v>
      </c>
      <c r="L16">
        <v>8.0000000000000002E-3</v>
      </c>
      <c r="M16">
        <v>0.05</v>
      </c>
    </row>
    <row r="17" spans="1:13" x14ac:dyDescent="0.2">
      <c r="A17" s="2" t="s">
        <v>17</v>
      </c>
      <c r="B17" s="2" t="s">
        <v>34</v>
      </c>
      <c r="F17" t="s">
        <v>17</v>
      </c>
      <c r="G17" t="s">
        <v>34</v>
      </c>
      <c r="H17">
        <v>1.6899999999999998E-2</v>
      </c>
      <c r="I17">
        <v>7.2999999999999995E-2</v>
      </c>
      <c r="K17" t="s">
        <v>47</v>
      </c>
      <c r="L17">
        <v>6.4999999999999997E-3</v>
      </c>
      <c r="M17">
        <v>0.06</v>
      </c>
    </row>
    <row r="18" spans="1:13" x14ac:dyDescent="0.2">
      <c r="A18" s="2" t="s">
        <v>18</v>
      </c>
      <c r="B18" s="2" t="s">
        <v>51</v>
      </c>
      <c r="F18" t="s">
        <v>18</v>
      </c>
      <c r="G18" t="str">
        <f>VLOOKUP(F18, $A$2:$B$24, 2, FALSE)</f>
        <v>peanut</v>
      </c>
      <c r="H18">
        <v>1.6E-2</v>
      </c>
      <c r="I18">
        <v>8.5999999999999993E-2</v>
      </c>
      <c r="K18" t="s">
        <v>49</v>
      </c>
      <c r="L18">
        <v>8.0000000000000002E-3</v>
      </c>
      <c r="M18">
        <v>8.5000000000000006E-2</v>
      </c>
    </row>
    <row r="19" spans="1:13" x14ac:dyDescent="0.2">
      <c r="A19" s="2" t="s">
        <v>19</v>
      </c>
      <c r="B19" s="2" t="s">
        <v>35</v>
      </c>
      <c r="F19" t="s">
        <v>19</v>
      </c>
      <c r="G19" t="str">
        <f>VLOOKUP(F19, $A$2:$B$24, 2, FALSE)</f>
        <v>n-fixing-forage</v>
      </c>
      <c r="H19">
        <v>2.5000000000000001E-2</v>
      </c>
      <c r="I19">
        <v>7.1999999999999995E-2</v>
      </c>
      <c r="K19" t="s">
        <v>42</v>
      </c>
      <c r="L19">
        <v>7.0000000000000001E-3</v>
      </c>
      <c r="M19">
        <v>5.2999999999999999E-2</v>
      </c>
    </row>
    <row r="20" spans="1:13" x14ac:dyDescent="0.2">
      <c r="A20" s="2" t="s">
        <v>20</v>
      </c>
      <c r="B20" s="2" t="s">
        <v>52</v>
      </c>
      <c r="F20" t="s">
        <v>20</v>
      </c>
      <c r="G20" t="str">
        <f>VLOOKUP(F20, $A$2:$B$24, 2, FALSE)</f>
        <v>alfalfa</v>
      </c>
      <c r="H20">
        <v>2.3800000000000002E-2</v>
      </c>
      <c r="I20">
        <v>7.1999999999999995E-2</v>
      </c>
      <c r="K20" t="s">
        <v>34</v>
      </c>
      <c r="L20">
        <v>1.6899999999999998E-2</v>
      </c>
      <c r="M20">
        <v>7.2999999999999995E-2</v>
      </c>
    </row>
    <row r="21" spans="1:13" x14ac:dyDescent="0.2">
      <c r="A21" s="2" t="s">
        <v>21</v>
      </c>
      <c r="B21" s="2" t="s">
        <v>36</v>
      </c>
      <c r="F21" t="s">
        <v>21</v>
      </c>
      <c r="G21" t="str">
        <f>VLOOKUP(F21, $A$2:$B$24, 2, FALSE)</f>
        <v>non-n-fixing-forage</v>
      </c>
      <c r="H21">
        <v>1.34E-2</v>
      </c>
      <c r="I21">
        <v>4.9000000000000002E-2</v>
      </c>
      <c r="K21" t="s">
        <v>40</v>
      </c>
      <c r="L21">
        <v>6.9499999999999996E-3</v>
      </c>
      <c r="M21">
        <v>5.2999999999999999E-2</v>
      </c>
    </row>
    <row r="22" spans="1:13" x14ac:dyDescent="0.2">
      <c r="A22" s="2" t="s">
        <v>22</v>
      </c>
      <c r="B22" s="2" t="s">
        <v>37</v>
      </c>
      <c r="F22" t="s">
        <v>22</v>
      </c>
      <c r="G22" t="str">
        <f>VLOOKUP(F22, $A$2:$B$24, 2, FALSE)</f>
        <v>grass</v>
      </c>
      <c r="H22">
        <v>1.26E-2</v>
      </c>
      <c r="I22">
        <v>4.9000000000000002E-2</v>
      </c>
      <c r="K22" t="s">
        <v>41</v>
      </c>
      <c r="L22">
        <v>6.8999999999999999E-3</v>
      </c>
      <c r="M22">
        <v>5.2999999999999999E-2</v>
      </c>
    </row>
    <row r="23" spans="1:13" x14ac:dyDescent="0.2">
      <c r="A23" s="2" t="s">
        <v>23</v>
      </c>
      <c r="B23" s="2" t="s">
        <v>38</v>
      </c>
      <c r="F23" t="s">
        <v>23</v>
      </c>
      <c r="G23" t="str">
        <f>VLOOKUP(F23, $A$2:$B$24, 2, FALSE)</f>
        <v>grass-clover-mix</v>
      </c>
      <c r="H23">
        <v>1.78E-2</v>
      </c>
      <c r="I23">
        <v>6.0999999999999999E-2</v>
      </c>
    </row>
    <row r="24" spans="1:13" x14ac:dyDescent="0.2">
      <c r="A24" s="2" t="s">
        <v>24</v>
      </c>
      <c r="B24" s="2" t="s">
        <v>53</v>
      </c>
      <c r="F24" t="s">
        <v>24</v>
      </c>
      <c r="G24" t="str">
        <f>VLOOKUP(F24, $A$2:$B$24, 2, FALSE)</f>
        <v>non-legume-hay</v>
      </c>
      <c r="H24">
        <v>1.34E-2</v>
      </c>
      <c r="I24">
        <v>5.7000000000000002E-2</v>
      </c>
    </row>
  </sheetData>
  <sortState xmlns:xlrd2="http://schemas.microsoft.com/office/spreadsheetml/2017/richdata2" ref="K2:M22">
    <sortCondition ref="K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3BFD-1C10-C943-9B1A-383AF9744EAD}">
  <dimension ref="A1:C22"/>
  <sheetViews>
    <sheetView workbookViewId="0">
      <selection activeCell="E2" sqref="E2:F2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52</v>
      </c>
      <c r="B2" t="s">
        <v>52</v>
      </c>
      <c r="C2" t="s">
        <v>52</v>
      </c>
    </row>
    <row r="3" spans="1:3" x14ac:dyDescent="0.2">
      <c r="A3" t="s">
        <v>44</v>
      </c>
      <c r="B3" t="s">
        <v>44</v>
      </c>
      <c r="C3" t="s">
        <v>44</v>
      </c>
    </row>
    <row r="4" spans="1:3" x14ac:dyDescent="0.2">
      <c r="A4" t="s">
        <v>33</v>
      </c>
      <c r="B4" t="s">
        <v>33</v>
      </c>
      <c r="C4" t="s">
        <v>33</v>
      </c>
    </row>
    <row r="5" spans="1:3" x14ac:dyDescent="0.2">
      <c r="A5" t="s">
        <v>37</v>
      </c>
      <c r="B5" t="s">
        <v>37</v>
      </c>
      <c r="C5" t="s">
        <v>37</v>
      </c>
    </row>
    <row r="6" spans="1:3" x14ac:dyDescent="0.2">
      <c r="A6" t="s">
        <v>38</v>
      </c>
      <c r="B6" t="s">
        <v>38</v>
      </c>
      <c r="C6" t="s">
        <v>38</v>
      </c>
    </row>
    <row r="7" spans="1:3" x14ac:dyDescent="0.2">
      <c r="A7" t="s">
        <v>39</v>
      </c>
      <c r="B7" t="s">
        <v>39</v>
      </c>
      <c r="C7" t="s">
        <v>39</v>
      </c>
    </row>
    <row r="8" spans="1:3" x14ac:dyDescent="0.2">
      <c r="A8" t="s">
        <v>46</v>
      </c>
      <c r="B8" t="s">
        <v>46</v>
      </c>
      <c r="C8" t="s">
        <v>46</v>
      </c>
    </row>
    <row r="9" spans="1:3" x14ac:dyDescent="0.2">
      <c r="A9" t="s">
        <v>35</v>
      </c>
      <c r="B9" t="s">
        <v>35</v>
      </c>
      <c r="C9" t="s">
        <v>35</v>
      </c>
    </row>
    <row r="10" spans="1:3" x14ac:dyDescent="0.2">
      <c r="A10" t="s">
        <v>53</v>
      </c>
      <c r="B10" t="s">
        <v>53</v>
      </c>
      <c r="C10" t="s">
        <v>53</v>
      </c>
    </row>
    <row r="11" spans="1:3" x14ac:dyDescent="0.2">
      <c r="A11" t="s">
        <v>36</v>
      </c>
      <c r="B11" t="s">
        <v>36</v>
      </c>
      <c r="C11" t="s">
        <v>36</v>
      </c>
    </row>
    <row r="12" spans="1:3" x14ac:dyDescent="0.2">
      <c r="A12" t="s">
        <v>45</v>
      </c>
      <c r="B12" t="s">
        <v>45</v>
      </c>
      <c r="C12" t="s">
        <v>45</v>
      </c>
    </row>
    <row r="13" spans="1:3" x14ac:dyDescent="0.2">
      <c r="A13" t="s">
        <v>51</v>
      </c>
      <c r="B13" t="s">
        <v>51</v>
      </c>
      <c r="C13" t="s">
        <v>51</v>
      </c>
    </row>
    <row r="14" spans="1:3" x14ac:dyDescent="0.2">
      <c r="A14" t="s">
        <v>50</v>
      </c>
      <c r="B14" t="s">
        <v>50</v>
      </c>
      <c r="C14" t="s">
        <v>50</v>
      </c>
    </row>
    <row r="15" spans="1:3" x14ac:dyDescent="0.2">
      <c r="A15" t="s">
        <v>43</v>
      </c>
      <c r="B15" t="s">
        <v>43</v>
      </c>
      <c r="C15" t="s">
        <v>43</v>
      </c>
    </row>
    <row r="16" spans="1:3" x14ac:dyDescent="0.2">
      <c r="A16" t="s">
        <v>48</v>
      </c>
      <c r="B16" t="s">
        <v>48</v>
      </c>
      <c r="C16" t="s">
        <v>48</v>
      </c>
    </row>
    <row r="17" spans="1:3" x14ac:dyDescent="0.2">
      <c r="A17" t="s">
        <v>47</v>
      </c>
      <c r="B17" t="s">
        <v>47</v>
      </c>
      <c r="C17" t="s">
        <v>47</v>
      </c>
    </row>
    <row r="18" spans="1:3" x14ac:dyDescent="0.2">
      <c r="A18" t="s">
        <v>49</v>
      </c>
      <c r="B18" t="s">
        <v>49</v>
      </c>
      <c r="C18" t="s">
        <v>49</v>
      </c>
    </row>
    <row r="19" spans="1:3" x14ac:dyDescent="0.2">
      <c r="A19" t="s">
        <v>42</v>
      </c>
      <c r="B19" t="s">
        <v>42</v>
      </c>
      <c r="C19" t="s">
        <v>42</v>
      </c>
    </row>
    <row r="20" spans="1:3" x14ac:dyDescent="0.2">
      <c r="A20" t="s">
        <v>34</v>
      </c>
      <c r="B20" t="s">
        <v>34</v>
      </c>
      <c r="C20" t="s">
        <v>34</v>
      </c>
    </row>
    <row r="21" spans="1:3" x14ac:dyDescent="0.2">
      <c r="A21" t="s">
        <v>40</v>
      </c>
      <c r="B21" t="s">
        <v>40</v>
      </c>
      <c r="C21" t="s">
        <v>40</v>
      </c>
    </row>
    <row r="22" spans="1:3" x14ac:dyDescent="0.2">
      <c r="A22" t="s">
        <v>41</v>
      </c>
      <c r="B22" t="s">
        <v>41</v>
      </c>
      <c r="C2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agrc</vt:lpstr>
      <vt:lpstr>bgrc</vt:lpstr>
      <vt:lpstr>nlf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Sykes</dc:creator>
  <cp:lastModifiedBy>Alasdair Sykes</cp:lastModifiedBy>
  <dcterms:created xsi:type="dcterms:W3CDTF">2020-04-24T14:06:18Z</dcterms:created>
  <dcterms:modified xsi:type="dcterms:W3CDTF">2020-04-24T14:50:18Z</dcterms:modified>
</cp:coreProperties>
</file>