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13_ncr:1_{F4EB3C61-5329-472E-8FAD-EFAA8DEA5BC8}" xr6:coauthVersionLast="47" xr6:coauthVersionMax="47" xr10:uidLastSave="{00000000-0000-0000-0000-000000000000}"/>
  <bookViews>
    <workbookView xWindow="14828" yWindow="3382" windowWidth="13642" windowHeight="11423" xr2:uid="{33770FCD-59F2-43E7-86A9-6D1BC12AD0D1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0" i="1" l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<sst xmlns="http://schemas.openxmlformats.org/spreadsheetml/2006/main" count="2" uniqueCount="2">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</sst>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342.TW-ID" advise="1">
        <values>
          <value t="str">
            <val>1342</val>
          </value>
        </values>
      </ddeItem>
      <ddeItem name="1342.TW-Name" advise="1">
        <values>
          <value t="str">
            <val>八貫</val>
          </value>
        </values>
      </ddeItem>
      <ddeItem name="1416.TW-ID" advise="1">
        <values>
          <value t="str">
            <val>1416</val>
          </value>
        </values>
      </ddeItem>
      <ddeItem name="1416.TW-Name" advise="1">
        <values>
          <value t="str">
            <val>廣豐</val>
          </value>
        </values>
      </ddeItem>
      <ddeItem name="1435.TW-ID" advise="1">
        <values>
          <value t="str">
            <val>1435</val>
          </value>
        </values>
      </ddeItem>
      <ddeItem name="1435.TW-Name" advise="1">
        <values>
          <value t="str">
            <val>中福</val>
          </value>
        </values>
      </ddeItem>
      <ddeItem name="1437.TW-ID" advise="1">
        <values>
          <value t="str">
            <val>1437</val>
          </value>
        </values>
      </ddeItem>
      <ddeItem name="1437.TW-Name" advise="1">
        <values>
          <value t="str">
            <val>勤益控</val>
          </value>
        </values>
      </ddeItem>
      <ddeItem name="1443.TW-ID" advise="1">
        <values>
          <value t="str">
            <val>1443</val>
          </value>
        </values>
      </ddeItem>
      <ddeItem name="1443.TW-Name" advise="1">
        <values>
          <value t="str">
            <val>立益物流</val>
          </value>
        </values>
      </ddeItem>
      <ddeItem name="1516.TW-ID" advise="1">
        <values>
          <value t="str">
            <val>1516</val>
          </value>
        </values>
      </ddeItem>
      <ddeItem name="1516.TW-Name" advise="1">
        <values>
          <value t="str">
            <val>川飛</val>
          </value>
        </values>
      </ddeItem>
      <ddeItem name="2348.TW-ID" advise="1">
        <values>
          <value t="str">
            <val>2348</val>
          </value>
        </values>
      </ddeItem>
      <ddeItem name="2348.TW-Name" advise="1">
        <values>
          <value t="str">
            <val>海悅</val>
          </value>
        </values>
      </ddeItem>
      <ddeItem name="2358.TW-ID" advise="1">
        <values>
          <value t="str">
            <val>2358</val>
          </value>
        </values>
      </ddeItem>
      <ddeItem name="2358.TW-Name" advise="1">
        <values>
          <value t="str">
            <val>廷鑫</val>
          </value>
        </values>
      </ddeItem>
      <ddeItem name="2443.TW-ID" advise="1">
        <values>
          <value t="str">
            <val>2443</val>
          </value>
        </values>
      </ddeItem>
      <ddeItem name="2443.TW-Name" advise="1">
        <values>
          <value t="str">
            <val>昶虹</val>
          </value>
        </values>
      </ddeItem>
      <ddeItem name="2496.TW-ID" advise="1">
        <values>
          <value t="str">
            <val>2496</val>
          </value>
        </values>
      </ddeItem>
      <ddeItem name="2496.TW-Name" advise="1">
        <values>
          <value t="str">
            <val>卓越</val>
          </value>
        </values>
      </ddeItem>
      <ddeItem name="2514.TW-ID" advise="1">
        <values>
          <value t="str">
            <val>2514</val>
          </value>
        </values>
      </ddeItem>
      <ddeItem name="2514.TW-Name" advise="1">
        <values>
          <value t="str">
            <val>龍邦</val>
          </value>
        </values>
      </ddeItem>
      <ddeItem name="2614.TW-ID" advise="1">
        <values>
          <value t="str">
            <val>2614</val>
          </value>
        </values>
      </ddeItem>
      <ddeItem name="2614.TW-Name" advise="1">
        <values>
          <value t="str">
            <val>東森</val>
          </value>
        </values>
      </ddeItem>
      <ddeItem name="2904.TW-ID" advise="1">
        <values>
          <value t="str">
            <val>2904</val>
          </value>
        </values>
      </ddeItem>
      <ddeItem name="2904.TW-Name" advise="1">
        <values>
          <value t="str">
            <val>匯僑</val>
          </value>
        </values>
      </ddeItem>
      <ddeItem name="3040.TW-ID" advise="1">
        <values>
          <value t="str">
            <val>3040</val>
          </value>
        </values>
      </ddeItem>
      <ddeItem name="3040.TW-Name" advise="1">
        <values>
          <value t="str">
            <val>遠見</val>
          </value>
        </values>
      </ddeItem>
      <ddeItem name="5284.TW-ID" advise="1">
        <values>
          <value t="str">
            <val>5284</val>
          </value>
        </values>
      </ddeItem>
      <ddeItem name="5284.TW-Name" advise="1">
        <values>
          <value t="str">
            <val>jpp-KY</val>
          </value>
        </values>
      </ddeItem>
      <ddeItem name="5871.TW-ID" advise="1">
        <values>
          <value t="str">
            <val>5871</val>
          </value>
        </values>
      </ddeItem>
      <ddeItem name="5871.TW-Name" advise="1">
        <values>
          <value t="str">
            <val>中租-KY</val>
          </value>
        </values>
      </ddeItem>
      <ddeItem name="6184.TW-ID" advise="1">
        <values>
          <value t="str">
            <val>6184</val>
          </value>
        </values>
      </ddeItem>
      <ddeItem name="6184.TW-Name" advise="1">
        <values>
          <value t="str">
            <val>大豐電</val>
          </value>
        </values>
      </ddeItem>
      <ddeItem name="6464.TW-ID" advise="1">
        <values>
          <value t="str">
            <val>6464</val>
          </value>
        </values>
      </ddeItem>
      <ddeItem name="6464.TW-Name" advise="1">
        <values>
          <value t="str">
            <val>台數科</val>
          </value>
        </values>
      </ddeItem>
      <ddeItem name="6504.TW-ID" advise="1">
        <values>
          <value t="str">
            <val>6504</val>
          </value>
        </values>
      </ddeItem>
      <ddeItem name="6504.TW-Name" advise="1">
        <values>
          <value t="str">
            <val>南六</val>
          </value>
        </values>
      </ddeItem>
      <ddeItem name="6585.TW-ID" advise="1">
        <values>
          <value t="str">
            <val>6585</val>
          </value>
        </values>
      </ddeItem>
      <ddeItem name="6585.TW-Name" advise="1">
        <values>
          <value t="str">
            <val>鼎基</val>
          </value>
        </values>
      </ddeItem>
      <ddeItem name="6592.TW-ID" advise="1">
        <values>
          <value t="str">
            <val>6592</val>
          </value>
        </values>
      </ddeItem>
      <ddeItem name="6592.TW-Name" advise="1">
        <values>
          <value t="str">
            <val>和潤企業</val>
          </value>
        </values>
      </ddeItem>
      <ddeItem name="6625.TW-ID" advise="1">
        <values>
          <value t="str">
            <val>6625</val>
          </value>
        </values>
      </ddeItem>
      <ddeItem name="6625.TW-Name" advise="1">
        <values>
          <value t="str">
            <val>必應</val>
          </value>
        </values>
      </ddeItem>
      <ddeItem name="6655.TW-ID" advise="1">
        <values>
          <value t="str">
            <val>6655</val>
          </value>
        </values>
      </ddeItem>
      <ddeItem name="6655.TW-Name" advise="1">
        <values>
          <value t="str">
            <val>科定</val>
          </value>
        </values>
      </ddeItem>
      <ddeItem name="6901.TW-ID" advise="1">
        <values>
          <value t="str">
            <val>6901</val>
          </value>
        </values>
      </ddeItem>
      <ddeItem name="6901.TW-Name" advise="1">
        <values>
          <value t="str">
            <val>鑽石投資</val>
          </value>
        </values>
      </ddeItem>
      <ddeItem name="8033.TW-ID" advise="1">
        <values>
          <value t="str">
            <val>8033</val>
          </value>
        </values>
      </ddeItem>
      <ddeItem name="8033.TW-Name" advise="1">
        <values>
          <value t="str">
            <val>雷虎</val>
          </value>
        </values>
      </ddeItem>
      <ddeItem name="8404.TW-ID" advise="1">
        <values>
          <value t="str">
            <val>8404</val>
          </value>
        </values>
      </ddeItem>
      <ddeItem name="8404.TW-Name" advise="1">
        <values>
          <value t="str">
            <val>百和興業-KY</val>
          </value>
        </values>
      </ddeItem>
      <ddeItem name="8411.TW-ID" advise="1">
        <values>
          <value t="str">
            <val>8411</val>
          </value>
        </values>
      </ddeItem>
      <ddeItem name="8411.TW-Name" advise="1">
        <values>
          <value t="str">
            <val>福貞-KY</val>
          </value>
        </values>
      </ddeItem>
      <ddeItem name="8442.TW-ID" advise="1">
        <values>
          <value t="str">
            <val>8442</val>
          </value>
        </values>
      </ddeItem>
      <ddeItem name="8442.TW-Name" advise="1">
        <values>
          <value t="str">
            <val>威宏-KY</val>
          </value>
        </values>
      </ddeItem>
      <ddeItem name="8463.TW-ID" advise="1">
        <values>
          <value t="str">
            <val>8463</val>
          </value>
        </values>
      </ddeItem>
      <ddeItem name="8463.TW-Name" advise="1">
        <values>
          <value t="str">
            <val>潤泰材</val>
          </value>
        </values>
      </ddeItem>
      <ddeItem name="8466.TW-ID" advise="1">
        <values>
          <value t="str">
            <val>8466</val>
          </value>
        </values>
      </ddeItem>
      <ddeItem name="8466.TW-Name" advise="1">
        <values>
          <value t="str">
            <val>美吉吉-KY</val>
          </value>
        </values>
      </ddeItem>
      <ddeItem name="8481.TW-ID" advise="1">
        <values>
          <value t="str">
            <val>8481</val>
          </value>
        </values>
      </ddeItem>
      <ddeItem name="8481.TW-Name" advise="1">
        <values>
          <value t="str">
            <val>政伸</val>
          </value>
        </values>
      </ddeItem>
      <ddeItem name="8488.TW-ID" advise="1">
        <values>
          <value t="str">
            <val>8488</val>
          </value>
        </values>
      </ddeItem>
      <ddeItem name="8488.TW-Name" advise="1">
        <values>
          <value t="str">
            <val>吉源-KY</val>
          </value>
        </values>
      </ddeItem>
      <ddeItem name="9902.TW-ID" advise="1">
        <values>
          <value t="str">
            <val>9902</val>
          </value>
        </values>
      </ddeItem>
      <ddeItem name="9902.TW-Name" advise="1">
        <values>
          <value t="str">
            <val>台火</val>
          </value>
        </values>
      </ddeItem>
      <ddeItem name="9905.TW-ID" advise="1">
        <values>
          <value t="str">
            <val>9905</val>
          </value>
        </values>
      </ddeItem>
      <ddeItem name="9905.TW-Name" advise="1">
        <values>
          <value t="str">
            <val>大華</val>
          </value>
        </values>
      </ddeItem>
      <ddeItem name="9907.TW-ID" advise="1">
        <values>
          <value t="str">
            <val>9907</val>
          </value>
        </values>
      </ddeItem>
      <ddeItem name="9907.TW-Name" advise="1">
        <values>
          <value t="str">
            <val>統一實</val>
          </value>
        </values>
      </ddeItem>
      <ddeItem name="9917.TW-ID" advise="1">
        <values>
          <value t="str">
            <val>9917</val>
          </value>
        </values>
      </ddeItem>
      <ddeItem name="9917.TW-Name" advise="1">
        <values>
          <value t="str">
            <val>中保科</val>
          </value>
        </values>
      </ddeItem>
      <ddeItem name="9919.TW-ID" advise="1">
        <values>
          <value t="str">
            <val>9919</val>
          </value>
        </values>
      </ddeItem>
      <ddeItem name="9919.TW-Name" advise="1">
        <values>
          <value t="str">
            <val>康那香</val>
          </value>
        </values>
      </ddeItem>
      <ddeItem name="9925.TW-ID" advise="1">
        <values>
          <value t="str">
            <val>9925</val>
          </value>
        </values>
      </ddeItem>
      <ddeItem name="9925.TW-Name" advise="1">
        <values>
          <value t="str">
            <val>新保</val>
          </value>
        </values>
      </ddeItem>
      <ddeItem name="9927.TW-ID" advise="1">
        <values>
          <value t="str">
            <val>9927</val>
          </value>
        </values>
      </ddeItem>
      <ddeItem name="9927.TW-Name" advise="1">
        <values>
          <value t="str">
            <val>泰銘</val>
          </value>
        </values>
      </ddeItem>
      <ddeItem name="9928.TW-ID" advise="1">
        <values>
          <value t="str">
            <val>9928</val>
          </value>
        </values>
      </ddeItem>
      <ddeItem name="9928.TW-Name" advise="1">
        <values>
          <value t="str">
            <val>中視</val>
          </value>
        </values>
      </ddeItem>
      <ddeItem name="9929.TW-ID" advise="1">
        <values>
          <value t="str">
            <val>9929</val>
          </value>
        </values>
      </ddeItem>
      <ddeItem name="9929.TW-Name" advise="1">
        <values>
          <value t="str">
            <val>秋雨</val>
          </value>
        </values>
      </ddeItem>
      <ddeItem name="9933.TW-ID" advise="1">
        <values>
          <value t="str">
            <val>9933</val>
          </value>
        </values>
      </ddeItem>
      <ddeItem name="9933.TW-Name" advise="1">
        <values>
          <value t="str">
            <val>中鼎</val>
          </value>
        </values>
      </ddeItem>
      <ddeItem name="9938.TW-ID" advise="1">
        <values>
          <value t="str">
            <val>9938</val>
          </value>
        </values>
      </ddeItem>
      <ddeItem name="9938.TW-Name" advise="1">
        <values>
          <value t="str">
            <val>百和</val>
          </value>
        </values>
      </ddeItem>
      <ddeItem name="9939.TW-ID" advise="1">
        <values>
          <value t="str">
            <val>9939</val>
          </value>
        </values>
      </ddeItem>
      <ddeItem name="9939.TW-Name" advise="1">
        <values>
          <value t="str">
            <val>宏全</val>
          </value>
        </values>
      </ddeItem>
      <ddeItem name="9940.TW-ID" advise="1">
        <values>
          <value t="str">
            <val>9940</val>
          </value>
        </values>
      </ddeItem>
      <ddeItem name="9940.TW-Name" advise="1">
        <values>
          <value t="str">
            <val>信義</val>
          </value>
        </values>
      </ddeItem>
      <ddeItem name="9941.TW-ID" advise="1">
        <values>
          <value t="str">
            <val>9941</val>
          </value>
        </values>
      </ddeItem>
      <ddeItem name="9941.TW-Name" advise="1">
        <values>
          <value t="str">
            <val>裕融</val>
          </value>
        </values>
      </ddeItem>
      <ddeItem name="9942.TW-ID" advise="1">
        <values>
          <value t="str">
            <val>9942</val>
          </value>
        </values>
      </ddeItem>
      <ddeItem name="9942.TW-Name" advise="1">
        <values>
          <value t="str">
            <val>茂順</val>
          </value>
        </values>
      </ddeItem>
      <ddeItem name="9944.TW-ID" advise="1">
        <values>
          <value t="str">
            <val>9944</val>
          </value>
        </values>
      </ddeItem>
      <ddeItem name="9944.TW-Name" advise="1">
        <values>
          <value t="str">
            <val>新麗</val>
          </value>
        </values>
      </ddeItem>
      <ddeItem name="9945.TW-ID" advise="1">
        <values>
          <value t="str">
            <val>9945</val>
          </value>
        </values>
      </ddeItem>
      <ddeItem name="9945.TW-Name" advise="1">
        <values>
          <value t="str">
            <val>潤泰新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26B2-A26B-4F7C-AA66-A63A6811E9BF}">
  <dimension ref="A1:B50"/>
  <sheetViews>
    <sheetView tabSelected="1" topLeftCell="A34" workbookViewId="0">
      <selection activeCell="J43" sqref="J43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[1]!'1342.TW-ID'</f>
        <v>1342</v>
      </c>
      <c r="B2" t="str">
        <f>[1]!'1342.TW-Name'</f>
        <v>八貫</v>
      </c>
    </row>
    <row r="3" spans="1:2" x14ac:dyDescent="0.45">
      <c r="A3" t="str">
        <f>[1]!'1416.TW-ID'</f>
        <v>1416</v>
      </c>
      <c r="B3" t="str">
        <f>[1]!'1416.TW-Name'</f>
        <v>廣豐</v>
      </c>
    </row>
    <row r="4" spans="1:2" x14ac:dyDescent="0.45">
      <c r="A4" t="str">
        <f>[1]!'1435.TW-ID'</f>
        <v>1435</v>
      </c>
      <c r="B4" t="str">
        <f>[1]!'1435.TW-Name'</f>
        <v>中福</v>
      </c>
    </row>
    <row r="5" spans="1:2" x14ac:dyDescent="0.45">
      <c r="A5" t="str">
        <f>[1]!'1437.TW-ID'</f>
        <v>1437</v>
      </c>
      <c r="B5" t="str">
        <f>[1]!'1437.TW-Name'</f>
        <v>勤益控</v>
      </c>
    </row>
    <row r="6" spans="1:2" x14ac:dyDescent="0.45">
      <c r="A6" t="str">
        <f>[1]!'1443.TW-ID'</f>
        <v>1443</v>
      </c>
      <c r="B6" t="str">
        <f>[1]!'1443.TW-Name'</f>
        <v>立益物流</v>
      </c>
    </row>
    <row r="7" spans="1:2" x14ac:dyDescent="0.45">
      <c r="A7" t="str">
        <f>[1]!'1516.TW-ID'</f>
        <v>1516</v>
      </c>
      <c r="B7" t="str">
        <f>[1]!'1516.TW-Name'</f>
        <v>川飛</v>
      </c>
    </row>
    <row r="8" spans="1:2" x14ac:dyDescent="0.45">
      <c r="A8" t="str">
        <f>[1]!'2348.TW-ID'</f>
        <v>2348</v>
      </c>
      <c r="B8" t="str">
        <f>[1]!'2348.TW-Name'</f>
        <v>海悅</v>
      </c>
    </row>
    <row r="9" spans="1:2" x14ac:dyDescent="0.45">
      <c r="A9" t="str">
        <f>[1]!'2358.TW-ID'</f>
        <v>2358</v>
      </c>
      <c r="B9" t="str">
        <f>[1]!'2358.TW-Name'</f>
        <v>廷鑫</v>
      </c>
    </row>
    <row r="10" spans="1:2" x14ac:dyDescent="0.45">
      <c r="A10" t="str">
        <f>[1]!'2443.TW-ID'</f>
        <v>2443</v>
      </c>
      <c r="B10" t="str">
        <f>[1]!'2443.TW-Name'</f>
        <v>昶虹</v>
      </c>
    </row>
    <row r="11" spans="1:2" x14ac:dyDescent="0.45">
      <c r="A11" t="str">
        <f>[1]!'2496.TW-ID'</f>
        <v>2496</v>
      </c>
      <c r="B11" t="str">
        <f>[1]!'2496.TW-Name'</f>
        <v>卓越</v>
      </c>
    </row>
    <row r="12" spans="1:2" x14ac:dyDescent="0.45">
      <c r="A12" t="str">
        <f>[1]!'2514.TW-ID'</f>
        <v>2514</v>
      </c>
      <c r="B12" t="str">
        <f>[1]!'2514.TW-Name'</f>
        <v>龍邦</v>
      </c>
    </row>
    <row r="13" spans="1:2" x14ac:dyDescent="0.45">
      <c r="A13" t="str">
        <f>[1]!'2614.TW-ID'</f>
        <v>2614</v>
      </c>
      <c r="B13" t="str">
        <f>[1]!'2614.TW-Name'</f>
        <v>東森</v>
      </c>
    </row>
    <row r="14" spans="1:2" x14ac:dyDescent="0.45">
      <c r="A14" t="str">
        <f>[1]!'2904.TW-ID'</f>
        <v>2904</v>
      </c>
      <c r="B14" t="str">
        <f>[1]!'2904.TW-Name'</f>
        <v>匯僑</v>
      </c>
    </row>
    <row r="15" spans="1:2" x14ac:dyDescent="0.45">
      <c r="A15" t="str">
        <f>[1]!'3040.TW-ID'</f>
        <v>3040</v>
      </c>
      <c r="B15" t="str">
        <f>[1]!'3040.TW-Name'</f>
        <v>遠見</v>
      </c>
    </row>
    <row r="16" spans="1:2" x14ac:dyDescent="0.45">
      <c r="A16" t="str">
        <f>[1]!'5284.TW-ID'</f>
        <v>5284</v>
      </c>
      <c r="B16" t="str">
        <f>[1]!'5284.TW-Name'</f>
        <v>jpp-KY</v>
      </c>
    </row>
    <row r="17" spans="1:2" x14ac:dyDescent="0.45">
      <c r="A17" t="str">
        <f>[1]!'5871.TW-ID'</f>
        <v>5871</v>
      </c>
      <c r="B17" t="str">
        <f>[1]!'5871.TW-Name'</f>
        <v>中租-KY</v>
      </c>
    </row>
    <row r="18" spans="1:2" x14ac:dyDescent="0.45">
      <c r="A18" t="str">
        <f>[1]!'6184.TW-ID'</f>
        <v>6184</v>
      </c>
      <c r="B18" t="str">
        <f>[1]!'6184.TW-Name'</f>
        <v>大豐電</v>
      </c>
    </row>
    <row r="19" spans="1:2" x14ac:dyDescent="0.45">
      <c r="A19" t="str">
        <f>[1]!'6464.TW-ID'</f>
        <v>6464</v>
      </c>
      <c r="B19" t="str">
        <f>[1]!'6464.TW-Name'</f>
        <v>台數科</v>
      </c>
    </row>
    <row r="20" spans="1:2" x14ac:dyDescent="0.45">
      <c r="A20" t="str">
        <f>[1]!'6504.TW-ID'</f>
        <v>6504</v>
      </c>
      <c r="B20" t="str">
        <f>[1]!'6504.TW-Name'</f>
        <v>南六</v>
      </c>
    </row>
    <row r="21" spans="1:2" x14ac:dyDescent="0.45">
      <c r="A21" t="str">
        <f>[1]!'6585.TW-ID'</f>
        <v>6585</v>
      </c>
      <c r="B21" t="str">
        <f>[1]!'6585.TW-Name'</f>
        <v>鼎基</v>
      </c>
    </row>
    <row r="22" spans="1:2" x14ac:dyDescent="0.45">
      <c r="A22" t="str">
        <f>[1]!'6592.TW-ID'</f>
        <v>6592</v>
      </c>
      <c r="B22" t="str">
        <f>[1]!'6592.TW-Name'</f>
        <v>和潤企業</v>
      </c>
    </row>
    <row r="23" spans="1:2" x14ac:dyDescent="0.45">
      <c r="A23" t="str">
        <f>[1]!'6625.TW-ID'</f>
        <v>6625</v>
      </c>
      <c r="B23" t="str">
        <f>[1]!'6625.TW-Name'</f>
        <v>必應</v>
      </c>
    </row>
    <row r="24" spans="1:2" x14ac:dyDescent="0.45">
      <c r="A24" t="str">
        <f>[1]!'6655.TW-ID'</f>
        <v>6655</v>
      </c>
      <c r="B24" t="str">
        <f>[1]!'6655.TW-Name'</f>
        <v>科定</v>
      </c>
    </row>
    <row r="25" spans="1:2" x14ac:dyDescent="0.45">
      <c r="A25" t="str">
        <f>[1]!'6901.TW-ID'</f>
        <v>6901</v>
      </c>
      <c r="B25" t="str">
        <f>[1]!'6901.TW-Name'</f>
        <v>鑽石投資</v>
      </c>
    </row>
    <row r="26" spans="1:2" x14ac:dyDescent="0.45">
      <c r="A26" t="str">
        <f>[1]!'8033.TW-ID'</f>
        <v>8033</v>
      </c>
      <c r="B26" t="str">
        <f>[1]!'8033.TW-Name'</f>
        <v>雷虎</v>
      </c>
    </row>
    <row r="27" spans="1:2" x14ac:dyDescent="0.45">
      <c r="A27" t="str">
        <f>[1]!'8404.TW-ID'</f>
        <v>8404</v>
      </c>
      <c r="B27" t="str">
        <f>[1]!'8404.TW-Name'</f>
        <v>百和興業-KY</v>
      </c>
    </row>
    <row r="28" spans="1:2" x14ac:dyDescent="0.45">
      <c r="A28" t="str">
        <f>[1]!'8411.TW-ID'</f>
        <v>8411</v>
      </c>
      <c r="B28" t="str">
        <f>[1]!'8411.TW-Name'</f>
        <v>福貞-KY</v>
      </c>
    </row>
    <row r="29" spans="1:2" x14ac:dyDescent="0.45">
      <c r="A29" t="str">
        <f>[1]!'8442.TW-ID'</f>
        <v>8442</v>
      </c>
      <c r="B29" t="str">
        <f>[1]!'8442.TW-Name'</f>
        <v>威宏-KY</v>
      </c>
    </row>
    <row r="30" spans="1:2" x14ac:dyDescent="0.45">
      <c r="A30" t="str">
        <f>[1]!'8463.TW-ID'</f>
        <v>8463</v>
      </c>
      <c r="B30" t="str">
        <f>[1]!'8463.TW-Name'</f>
        <v>潤泰材</v>
      </c>
    </row>
    <row r="31" spans="1:2" x14ac:dyDescent="0.45">
      <c r="A31" t="str">
        <f>[1]!'8466.TW-ID'</f>
        <v>8466</v>
      </c>
      <c r="B31" t="str">
        <f>[1]!'8466.TW-Name'</f>
        <v>美吉吉-KY</v>
      </c>
    </row>
    <row r="32" spans="1:2" x14ac:dyDescent="0.45">
      <c r="A32" t="str">
        <f>[1]!'8481.TW-ID'</f>
        <v>8481</v>
      </c>
      <c r="B32" t="str">
        <f>[1]!'8481.TW-Name'</f>
        <v>政伸</v>
      </c>
    </row>
    <row r="33" spans="1:2" x14ac:dyDescent="0.45">
      <c r="A33" t="str">
        <f>[1]!'8488.TW-ID'</f>
        <v>8488</v>
      </c>
      <c r="B33" t="str">
        <f>[1]!'8488.TW-Name'</f>
        <v>吉源-KY</v>
      </c>
    </row>
    <row r="34" spans="1:2" x14ac:dyDescent="0.45">
      <c r="A34" t="str">
        <f>[1]!'9902.TW-ID'</f>
        <v>9902</v>
      </c>
      <c r="B34" t="str">
        <f>[1]!'9902.TW-Name'</f>
        <v>台火</v>
      </c>
    </row>
    <row r="35" spans="1:2" x14ac:dyDescent="0.45">
      <c r="A35" t="str">
        <f>[1]!'9905.TW-ID'</f>
        <v>9905</v>
      </c>
      <c r="B35" t="str">
        <f>[1]!'9905.TW-Name'</f>
        <v>大華</v>
      </c>
    </row>
    <row r="36" spans="1:2" x14ac:dyDescent="0.45">
      <c r="A36" t="str">
        <f>[1]!'9907.TW-ID'</f>
        <v>9907</v>
      </c>
      <c r="B36" t="str">
        <f>[1]!'9907.TW-Name'</f>
        <v>統一實</v>
      </c>
    </row>
    <row r="37" spans="1:2" x14ac:dyDescent="0.45">
      <c r="A37" t="str">
        <f>[1]!'9917.TW-ID'</f>
        <v>9917</v>
      </c>
      <c r="B37" t="str">
        <f>[1]!'9917.TW-Name'</f>
        <v>中保科</v>
      </c>
    </row>
    <row r="38" spans="1:2" x14ac:dyDescent="0.45">
      <c r="A38" t="str">
        <f>[1]!'9919.TW-ID'</f>
        <v>9919</v>
      </c>
      <c r="B38" t="str">
        <f>[1]!'9919.TW-Name'</f>
        <v>康那香</v>
      </c>
    </row>
    <row r="39" spans="1:2" x14ac:dyDescent="0.45">
      <c r="A39" t="str">
        <f>[1]!'9925.TW-ID'</f>
        <v>9925</v>
      </c>
      <c r="B39" t="str">
        <f>[1]!'9925.TW-Name'</f>
        <v>新保</v>
      </c>
    </row>
    <row r="40" spans="1:2" x14ac:dyDescent="0.45">
      <c r="A40" t="str">
        <f>[1]!'9927.TW-ID'</f>
        <v>9927</v>
      </c>
      <c r="B40" t="str">
        <f>[1]!'9927.TW-Name'</f>
        <v>泰銘</v>
      </c>
    </row>
    <row r="41" spans="1:2" x14ac:dyDescent="0.45">
      <c r="A41" t="str">
        <f>[1]!'9928.TW-ID'</f>
        <v>9928</v>
      </c>
      <c r="B41" t="str">
        <f>[1]!'9928.TW-Name'</f>
        <v>中視</v>
      </c>
    </row>
    <row r="42" spans="1:2" x14ac:dyDescent="0.45">
      <c r="A42" t="str">
        <f>[1]!'9929.TW-ID'</f>
        <v>9929</v>
      </c>
      <c r="B42" t="str">
        <f>[1]!'9929.TW-Name'</f>
        <v>秋雨</v>
      </c>
    </row>
    <row r="43" spans="1:2" x14ac:dyDescent="0.45">
      <c r="A43" t="str">
        <f>[1]!'9933.TW-ID'</f>
        <v>9933</v>
      </c>
      <c r="B43" t="str">
        <f>[1]!'9933.TW-Name'</f>
        <v>中鼎</v>
      </c>
    </row>
    <row r="44" spans="1:2" x14ac:dyDescent="0.45">
      <c r="A44" t="str">
        <f>[1]!'9938.TW-ID'</f>
        <v>9938</v>
      </c>
      <c r="B44" t="str">
        <f>[1]!'9938.TW-Name'</f>
        <v>百和</v>
      </c>
    </row>
    <row r="45" spans="1:2" x14ac:dyDescent="0.45">
      <c r="A45" t="str">
        <f>[1]!'9939.TW-ID'</f>
        <v>9939</v>
      </c>
      <c r="B45" t="str">
        <f>[1]!'9939.TW-Name'</f>
        <v>宏全</v>
      </c>
    </row>
    <row r="46" spans="1:2" x14ac:dyDescent="0.45">
      <c r="A46" t="str">
        <f>[1]!'9940.TW-ID'</f>
        <v>9940</v>
      </c>
      <c r="B46" t="str">
        <f>[1]!'9940.TW-Name'</f>
        <v>信義</v>
      </c>
    </row>
    <row r="47" spans="1:2" x14ac:dyDescent="0.45">
      <c r="A47" t="str">
        <f>[1]!'9941.TW-ID'</f>
        <v>9941</v>
      </c>
      <c r="B47" t="str">
        <f>[1]!'9941.TW-Name'</f>
        <v>裕融</v>
      </c>
    </row>
    <row r="48" spans="1:2" x14ac:dyDescent="0.45">
      <c r="A48" t="str">
        <f>[1]!'9942.TW-ID'</f>
        <v>9942</v>
      </c>
      <c r="B48" t="str">
        <f>[1]!'9942.TW-Name'</f>
        <v>茂順</v>
      </c>
    </row>
    <row r="49" spans="1:2" x14ac:dyDescent="0.45">
      <c r="A49" t="str">
        <f>[1]!'9944.TW-ID'</f>
        <v>9944</v>
      </c>
      <c r="B49" t="str">
        <f>[1]!'9944.TW-Name'</f>
        <v>新麗</v>
      </c>
    </row>
    <row r="50" spans="1:2" x14ac:dyDescent="0.45">
      <c r="A50" t="str">
        <f>[1]!'9945.TW-ID'</f>
        <v>9945</v>
      </c>
      <c r="B50" t="str">
        <f>[1]!'9945.TW-Name'</f>
        <v>潤泰新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2023-12-06T06:58:00Z</dcterms:created>
  <dcterms:modified xsi:type="dcterms:W3CDTF">2023-12-06T06:58:23Z</dcterms:modified>
</cp:coreProperties>
</file>