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086BF1CF-7DFD-40EF-982E-34B848FEE436}" xr6:coauthVersionLast="47" xr6:coauthVersionMax="47" xr10:uidLastSave="{00000000-0000-0000-0000-000000000000}"/>
  <bookViews>
    <workbookView xWindow="13080" yWindow="2543" windowWidth="14430" windowHeight="11422" xr2:uid="{41D0C0BC-B64E-4D45-AB6F-179C1E4C40A1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6" i="1" l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<sst xmlns="http://schemas.openxmlformats.org/spreadsheetml/2006/main" count="2" uniqueCount="2">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</sst>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316.TW-ID" advise="1">
        <values>
          <value t="str">
            <val>1316</val>
          </value>
        </values>
      </ddeItem>
      <ddeItem name="1316.TW-Name" advise="1">
        <values>
          <value t="str">
            <val>上曜</val>
          </value>
        </values>
      </ddeItem>
      <ddeItem name="1436.TW-ID" advise="1">
        <values>
          <value t="str">
            <val>1436</val>
          </value>
        </values>
      </ddeItem>
      <ddeItem name="1436.TW-Name" advise="1">
        <values>
          <value t="str">
            <val>華友聯</val>
          </value>
        </values>
      </ddeItem>
      <ddeItem name="1438.TW-ID" advise="1">
        <values>
          <value t="str">
            <val>1438</val>
          </value>
        </values>
      </ddeItem>
      <ddeItem name="1438.TW-Name" advise="1">
        <values>
          <value t="str">
            <val>三地開發</val>
          </value>
        </values>
      </ddeItem>
      <ddeItem name="1439.TW-ID" advise="1">
        <values>
          <value t="str">
            <val>1439</val>
          </value>
        </values>
      </ddeItem>
      <ddeItem name="1439.TW-Name" advise="1">
        <values>
          <value t="str">
            <val>雋揚</val>
          </value>
        </values>
      </ddeItem>
      <ddeItem name="1442.TW-ID" advise="1">
        <values>
          <value t="str">
            <val>1442</val>
          </value>
        </values>
      </ddeItem>
      <ddeItem name="1442.TW-Name" advise="1">
        <values>
          <value t="str">
            <val>名軒</val>
          </value>
        </values>
      </ddeItem>
      <ddeItem name="1453.TW-ID" advise="1">
        <values>
          <value t="str">
            <val>1453</val>
          </value>
        </values>
      </ddeItem>
      <ddeItem name="1453.TW-Name" advise="1">
        <values>
          <value t="str">
            <val>大將</val>
          </value>
        </values>
      </ddeItem>
      <ddeItem name="1456.TW-ID" advise="1">
        <values>
          <value t="str">
            <val>1456</val>
          </value>
        </values>
      </ddeItem>
      <ddeItem name="1456.TW-Name" advise="1">
        <values>
          <value t="str">
            <val>怡華</val>
          </value>
        </values>
      </ddeItem>
      <ddeItem name="1472.TW-ID" advise="1">
        <values>
          <value t="str">
            <val>1472</val>
          </value>
        </values>
      </ddeItem>
      <ddeItem name="1472.TW-Name" advise="1">
        <values>
          <value t="str">
            <val>三洋實業</val>
          </value>
        </values>
      </ddeItem>
      <ddeItem name="1805.TW-ID" advise="1">
        <values>
          <value t="str">
            <val>1805</val>
          </value>
        </values>
      </ddeItem>
      <ddeItem name="1805.TW-Name" advise="1">
        <values>
          <value t="str">
            <val>寶徠</val>
          </value>
        </values>
      </ddeItem>
      <ddeItem name="1808.TW-ID" advise="1">
        <values>
          <value t="str">
            <val>1808</val>
          </value>
        </values>
      </ddeItem>
      <ddeItem name="1808.TW-Name" advise="1">
        <values>
          <value t="str">
            <val>潤隆</val>
          </value>
        </values>
      </ddeItem>
      <ddeItem name="2442.TW-ID" advise="1">
        <values>
          <value t="str">
            <val>2442</val>
          </value>
        </values>
      </ddeItem>
      <ddeItem name="2442.TW-Name" advise="1">
        <values>
          <value t="str">
            <val>新美齊</val>
          </value>
        </values>
      </ddeItem>
      <ddeItem name="2501.TW-ID" advise="1">
        <values>
          <value t="str">
            <val>2501</val>
          </value>
        </values>
      </ddeItem>
      <ddeItem name="2501.TW-Name" advise="1">
        <values>
          <value t="str">
            <val>國建</val>
          </value>
        </values>
      </ddeItem>
      <ddeItem name="2504.TW-ID" advise="1">
        <values>
          <value t="str">
            <val>2504</val>
          </value>
        </values>
      </ddeItem>
      <ddeItem name="2504.TW-Name" advise="1">
        <values>
          <value t="str">
            <val>國產</val>
          </value>
        </values>
      </ddeItem>
      <ddeItem name="2505.TW-ID" advise="1">
        <values>
          <value t="str">
            <val>2505</val>
          </value>
        </values>
      </ddeItem>
      <ddeItem name="2505.TW-Name" advise="1">
        <values>
          <value t="str">
            <val>國揚</val>
          </value>
        </values>
      </ddeItem>
      <ddeItem name="2506.TW-ID" advise="1">
        <values>
          <value t="str">
            <val>2506</val>
          </value>
        </values>
      </ddeItem>
      <ddeItem name="2506.TW-Name" advise="1">
        <values>
          <value t="str">
            <val>太設</val>
          </value>
        </values>
      </ddeItem>
      <ddeItem name="2509.TW-ID" advise="1">
        <values>
          <value t="str">
            <val>2509</val>
          </value>
        </values>
      </ddeItem>
      <ddeItem name="2509.TW-Name" advise="1">
        <values>
          <value t="str">
            <val>全坤建</val>
          </value>
        </values>
      </ddeItem>
      <ddeItem name="2511.TW-ID" advise="1">
        <values>
          <value t="str">
            <val>2511</val>
          </value>
        </values>
      </ddeItem>
      <ddeItem name="2511.TW-Name" advise="1">
        <values>
          <value t="str">
            <val>太子</val>
          </value>
        </values>
      </ddeItem>
      <ddeItem name="2515.TW-ID" advise="1">
        <values>
          <value t="str">
            <val>2515</val>
          </value>
        </values>
      </ddeItem>
      <ddeItem name="2515.TW-Name" advise="1">
        <values>
          <value t="str">
            <val>中工</val>
          </value>
        </values>
      </ddeItem>
      <ddeItem name="2516.TW-ID" advise="1">
        <values>
          <value t="str">
            <val>2516</val>
          </value>
        </values>
      </ddeItem>
      <ddeItem name="2516.TW-Name" advise="1">
        <values>
          <value t="str">
            <val>新建</val>
          </value>
        </values>
      </ddeItem>
      <ddeItem name="2520.TW-ID" advise="1">
        <values>
          <value t="str">
            <val>2520</val>
          </value>
        </values>
      </ddeItem>
      <ddeItem name="2520.TW-Name" advise="1">
        <values>
          <value t="str">
            <val>冠德</val>
          </value>
        </values>
      </ddeItem>
      <ddeItem name="2524.TW-ID" advise="1">
        <values>
          <value t="str">
            <val>2524</val>
          </value>
        </values>
      </ddeItem>
      <ddeItem name="2524.TW-Name" advise="1">
        <values>
          <value t="str">
            <val>京城</val>
          </value>
        </values>
      </ddeItem>
      <ddeItem name="2527.TW-ID" advise="1">
        <values>
          <value t="str">
            <val>2527</val>
          </value>
        </values>
      </ddeItem>
      <ddeItem name="2527.TW-Name" advise="1">
        <values>
          <value t="str">
            <val>宏璟</val>
          </value>
        </values>
      </ddeItem>
      <ddeItem name="2528.TW-ID" advise="1">
        <values>
          <value t="str">
            <val>2528</val>
          </value>
        </values>
      </ddeItem>
      <ddeItem name="2528.TW-Name" advise="1">
        <values>
          <value t="str">
            <val>皇普</val>
          </value>
        </values>
      </ddeItem>
      <ddeItem name="2530.TW-ID" advise="1">
        <values>
          <value t="str">
            <val>2530</val>
          </value>
        </values>
      </ddeItem>
      <ddeItem name="2530.TW-Name" advise="1">
        <values>
          <value t="str">
            <val>華建</val>
          </value>
        </values>
      </ddeItem>
      <ddeItem name="2534.TW-ID" advise="1">
        <values>
          <value t="str">
            <val>2534</val>
          </value>
        </values>
      </ddeItem>
      <ddeItem name="2534.TW-Name" advise="1">
        <values>
          <value t="str">
            <val>宏盛</val>
          </value>
        </values>
      </ddeItem>
      <ddeItem name="2535.TW-ID" advise="1">
        <values>
          <value t="str">
            <val>2535</val>
          </value>
        </values>
      </ddeItem>
      <ddeItem name="2535.TW-Name" advise="1">
        <values>
          <value t="str">
            <val>達欣工</val>
          </value>
        </values>
      </ddeItem>
      <ddeItem name="2536.TW-ID" advise="1">
        <values>
          <value t="str">
            <val>2536</val>
          </value>
        </values>
      </ddeItem>
      <ddeItem name="2536.TW-Name" advise="1">
        <values>
          <value t="str">
            <val>宏普</val>
          </value>
        </values>
      </ddeItem>
      <ddeItem name="2537.TW-ID" advise="1">
        <values>
          <value t="str">
            <val>2537</val>
          </value>
        </values>
      </ddeItem>
      <ddeItem name="2537.TW-Name" advise="1">
        <values>
          <value t="str">
            <val>聯上發</val>
          </value>
        </values>
      </ddeItem>
      <ddeItem name="2538.TW-ID" advise="1">
        <values>
          <value t="str">
            <val>2538</val>
          </value>
        </values>
      </ddeItem>
      <ddeItem name="2538.TW-Name" advise="1">
        <values>
          <value t="str">
            <val>基泰</val>
          </value>
        </values>
      </ddeItem>
      <ddeItem name="2539.TW-ID" advise="1">
        <values>
          <value t="str">
            <val>2539</val>
          </value>
        </values>
      </ddeItem>
      <ddeItem name="2539.TW-Name" advise="1">
        <values>
          <value t="str">
            <val>櫻花建</val>
          </value>
        </values>
      </ddeItem>
      <ddeItem name="2540.TW-ID" advise="1">
        <values>
          <value t="str">
            <val>2540</val>
          </value>
        </values>
      </ddeItem>
      <ddeItem name="2540.TW-Name" advise="1">
        <values>
          <value t="str">
            <val>愛山林</val>
          </value>
        </values>
      </ddeItem>
      <ddeItem name="2542.TW-ID" advise="1">
        <values>
          <value t="str">
            <val>2542</val>
          </value>
        </values>
      </ddeItem>
      <ddeItem name="2542.TW-Name" advise="1">
        <values>
          <value t="str">
            <val>興富發</val>
          </value>
        </values>
      </ddeItem>
      <ddeItem name="2543.TW-ID" advise="1">
        <values>
          <value t="str">
            <val>2543</val>
          </value>
        </values>
      </ddeItem>
      <ddeItem name="2543.TW-Name" advise="1">
        <values>
          <value t="str">
            <val>皇昌</val>
          </value>
        </values>
      </ddeItem>
      <ddeItem name="2545.TW-ID" advise="1">
        <values>
          <value t="str">
            <val>2545</val>
          </value>
        </values>
      </ddeItem>
      <ddeItem name="2545.TW-Name" advise="1">
        <values>
          <value t="str">
            <val>皇翔</val>
          </value>
        </values>
      </ddeItem>
      <ddeItem name="2546.TW-ID" advise="1">
        <values>
          <value t="str">
            <val>2546</val>
          </value>
        </values>
      </ddeItem>
      <ddeItem name="2546.TW-Name" advise="1">
        <values>
          <value t="str">
            <val>根基</val>
          </value>
        </values>
      </ddeItem>
      <ddeItem name="2547.TW-ID" advise="1">
        <values>
          <value t="str">
            <val>2547</val>
          </value>
        </values>
      </ddeItem>
      <ddeItem name="2547.TW-Name" advise="1">
        <values>
          <value t="str">
            <val>日勝生</val>
          </value>
        </values>
      </ddeItem>
      <ddeItem name="2548.TW-ID" advise="1">
        <values>
          <value t="str">
            <val>2548</val>
          </value>
        </values>
      </ddeItem>
      <ddeItem name="2548.TW-Name" advise="1">
        <values>
          <value t="str">
            <val>華固</val>
          </value>
        </values>
      </ddeItem>
      <ddeItem name="2597.TW-ID" advise="1">
        <values>
          <value t="str">
            <val>2597</val>
          </value>
        </values>
      </ddeItem>
      <ddeItem name="2597.TW-Name" advise="1">
        <values>
          <value t="str">
            <val>潤弘</val>
          </value>
        </values>
      </ddeItem>
      <ddeItem name="2923.TW-ID" advise="1">
        <values>
          <value t="str">
            <val>2923</val>
          </value>
        </values>
      </ddeItem>
      <ddeItem name="2923.TW-Name" advise="1">
        <values>
          <value t="str">
            <val>鼎固-KY</val>
          </value>
        </values>
      </ddeItem>
      <ddeItem name="3052.TW-ID" advise="1">
        <values>
          <value t="str">
            <val>3052</val>
          </value>
        </values>
      </ddeItem>
      <ddeItem name="3052.TW-Name" advise="1">
        <values>
          <value t="str">
            <val>夆典</val>
          </value>
        </values>
      </ddeItem>
      <ddeItem name="3056.TW-ID" advise="1">
        <values>
          <value t="str">
            <val>3056</val>
          </value>
        </values>
      </ddeItem>
      <ddeItem name="3056.TW-Name" advise="1">
        <values>
          <value t="str">
            <val>富華新</val>
          </value>
        </values>
      </ddeItem>
      <ddeItem name="3266.TW-ID" advise="1">
        <values>
          <value t="str">
            <val>3266</val>
          </value>
        </values>
      </ddeItem>
      <ddeItem name="3266.TW-Name" advise="1">
        <values>
          <value t="str">
            <val>昇陽</val>
          </value>
        </values>
      </ddeItem>
      <ddeItem name="3703.TW-ID" advise="1">
        <values>
          <value t="str">
            <val>3703</val>
          </value>
        </values>
      </ddeItem>
      <ddeItem name="3703.TW-Name" advise="1">
        <values>
          <value t="str">
            <val>欣陸</val>
          </value>
        </values>
      </ddeItem>
      <ddeItem name="5515.TW-ID" advise="1">
        <values>
          <value t="str">
            <val>5515</val>
          </value>
        </values>
      </ddeItem>
      <ddeItem name="5515.TW-Name" advise="1">
        <values>
          <value t="str">
            <val>建國</val>
          </value>
        </values>
      </ddeItem>
      <ddeItem name="5519.TW-ID" advise="1">
        <values>
          <value t="str">
            <val>5519</val>
          </value>
        </values>
      </ddeItem>
      <ddeItem name="5519.TW-Name" advise="1">
        <values>
          <value t="str">
            <val>隆大</val>
          </value>
        </values>
      </ddeItem>
      <ddeItem name="5521.TW-ID" advise="1">
        <values>
          <value t="str">
            <val>5521</val>
          </value>
        </values>
      </ddeItem>
      <ddeItem name="5521.TW-Name" advise="1">
        <values>
          <value t="str">
            <val>工信</val>
          </value>
        </values>
      </ddeItem>
      <ddeItem name="5522.TW-ID" advise="1">
        <values>
          <value t="str">
            <val>5522</val>
          </value>
        </values>
      </ddeItem>
      <ddeItem name="5522.TW-Name" advise="1">
        <values>
          <value t="str">
            <val>遠雄</val>
          </value>
        </values>
      </ddeItem>
      <ddeItem name="5525.TW-ID" advise="1">
        <values>
          <value t="str">
            <val>5525</val>
          </value>
        </values>
      </ddeItem>
      <ddeItem name="5525.TW-Name" advise="1">
        <values>
          <value t="str">
            <val>順天</val>
          </value>
        </values>
      </ddeItem>
      <ddeItem name="5531.TW-ID" advise="1">
        <values>
          <value t="str">
            <val>5531</val>
          </value>
        </values>
      </ddeItem>
      <ddeItem name="5531.TW-Name" advise="1">
        <values>
          <value t="str">
            <val>鄉林</val>
          </value>
        </values>
      </ddeItem>
      <ddeItem name="5533.TW-ID" advise="1">
        <values>
          <value t="str">
            <val>5533</val>
          </value>
        </values>
      </ddeItem>
      <ddeItem name="5533.TW-Name" advise="1">
        <values>
          <value t="str">
            <val>皇鼎</val>
          </value>
        </values>
      </ddeItem>
      <ddeItem name="5534.TW-ID" advise="1">
        <values>
          <value t="str">
            <val>5534</val>
          </value>
        </values>
      </ddeItem>
      <ddeItem name="5534.TW-Name" advise="1">
        <values>
          <value t="str">
            <val>長虹</val>
          </value>
        </values>
      </ddeItem>
      <ddeItem name="5546.TW-ID" advise="1">
        <values>
          <value t="str">
            <val>5546</val>
          </value>
        </values>
      </ddeItem>
      <ddeItem name="5546.TW-Name" advise="1">
        <values>
          <value t="str">
            <val>永固-KY</val>
          </value>
        </values>
      </ddeItem>
      <ddeItem name="6177.TW-ID" advise="1">
        <values>
          <value t="str">
            <val>6177</val>
          </value>
        </values>
      </ddeItem>
      <ddeItem name="6177.TW-Name" advise="1">
        <values>
          <value t="str">
            <val>達麗</val>
          </value>
        </values>
      </ddeItem>
      <ddeItem name="9906.TW-ID" advise="1">
        <values>
          <value t="str">
            <val>9906</val>
          </value>
        </values>
      </ddeItem>
      <ddeItem name="9906.TW-Name" advise="1">
        <values>
          <value t="str">
            <val>欣巴巴</val>
          </value>
        </values>
      </ddeItem>
      <ddeItem name="9946.TW-ID" advise="1">
        <values>
          <value t="str">
            <val>9946</val>
          </value>
        </values>
      </ddeItem>
      <ddeItem name="9946.TW-Name" advise="1">
        <values>
          <value t="str">
            <val>三發地產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C83B-20EC-4854-A89A-90ECD34EF428}">
  <dimension ref="A1:B56"/>
  <sheetViews>
    <sheetView tabSelected="1" topLeftCell="A45" workbookViewId="0">
      <selection activeCell="G55" sqref="G55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[1]!'1316.TW-ID'</f>
        <v>1316</v>
      </c>
      <c r="B2" t="str">
        <f>[1]!'1316.TW-Name'</f>
        <v>上曜</v>
      </c>
    </row>
    <row r="3" spans="1:2" x14ac:dyDescent="0.45">
      <c r="A3" t="str">
        <f>[1]!'1436.TW-ID'</f>
        <v>1436</v>
      </c>
      <c r="B3" t="str">
        <f>[1]!'1436.TW-Name'</f>
        <v>華友聯</v>
      </c>
    </row>
    <row r="4" spans="1:2" x14ac:dyDescent="0.45">
      <c r="A4" t="str">
        <f>[1]!'1438.TW-ID'</f>
        <v>1438</v>
      </c>
      <c r="B4" t="str">
        <f>[1]!'1438.TW-Name'</f>
        <v>三地開發</v>
      </c>
    </row>
    <row r="5" spans="1:2" x14ac:dyDescent="0.45">
      <c r="A5" t="str">
        <f>[1]!'1439.TW-ID'</f>
        <v>1439</v>
      </c>
      <c r="B5" t="str">
        <f>[1]!'1439.TW-Name'</f>
        <v>雋揚</v>
      </c>
    </row>
    <row r="6" spans="1:2" x14ac:dyDescent="0.45">
      <c r="A6" t="str">
        <f>[1]!'1442.TW-ID'</f>
        <v>1442</v>
      </c>
      <c r="B6" t="str">
        <f>[1]!'1442.TW-Name'</f>
        <v>名軒</v>
      </c>
    </row>
    <row r="7" spans="1:2" x14ac:dyDescent="0.45">
      <c r="A7" t="str">
        <f>[1]!'1453.TW-ID'</f>
        <v>1453</v>
      </c>
      <c r="B7" t="str">
        <f>[1]!'1453.TW-Name'</f>
        <v>大將</v>
      </c>
    </row>
    <row r="8" spans="1:2" x14ac:dyDescent="0.45">
      <c r="A8" t="str">
        <f>[1]!'1456.TW-ID'</f>
        <v>1456</v>
      </c>
      <c r="B8" t="str">
        <f>[1]!'1456.TW-Name'</f>
        <v>怡華</v>
      </c>
    </row>
    <row r="9" spans="1:2" x14ac:dyDescent="0.45">
      <c r="A9" t="str">
        <f>[1]!'1472.TW-ID'</f>
        <v>1472</v>
      </c>
      <c r="B9" t="str">
        <f>[1]!'1472.TW-Name'</f>
        <v>三洋實業</v>
      </c>
    </row>
    <row r="10" spans="1:2" x14ac:dyDescent="0.45">
      <c r="A10" t="str">
        <f>[1]!'1805.TW-ID'</f>
        <v>1805</v>
      </c>
      <c r="B10" t="str">
        <f>[1]!'1805.TW-Name'</f>
        <v>寶徠</v>
      </c>
    </row>
    <row r="11" spans="1:2" x14ac:dyDescent="0.45">
      <c r="A11" t="str">
        <f>[1]!'1808.TW-ID'</f>
        <v>1808</v>
      </c>
      <c r="B11" t="str">
        <f>[1]!'1808.TW-Name'</f>
        <v>潤隆</v>
      </c>
    </row>
    <row r="12" spans="1:2" x14ac:dyDescent="0.45">
      <c r="A12" t="str">
        <f>[1]!'2442.TW-ID'</f>
        <v>2442</v>
      </c>
      <c r="B12" t="str">
        <f>[1]!'2442.TW-Name'</f>
        <v>新美齊</v>
      </c>
    </row>
    <row r="13" spans="1:2" x14ac:dyDescent="0.45">
      <c r="A13" t="str">
        <f>[1]!'2501.TW-ID'</f>
        <v>2501</v>
      </c>
      <c r="B13" t="str">
        <f>[1]!'2501.TW-Name'</f>
        <v>國建</v>
      </c>
    </row>
    <row r="14" spans="1:2" x14ac:dyDescent="0.45">
      <c r="A14" t="str">
        <f>[1]!'2504.TW-ID'</f>
        <v>2504</v>
      </c>
      <c r="B14" t="str">
        <f>[1]!'2504.TW-Name'</f>
        <v>國產</v>
      </c>
    </row>
    <row r="15" spans="1:2" x14ac:dyDescent="0.45">
      <c r="A15" t="str">
        <f>[1]!'2505.TW-ID'</f>
        <v>2505</v>
      </c>
      <c r="B15" t="str">
        <f>[1]!'2505.TW-Name'</f>
        <v>國揚</v>
      </c>
    </row>
    <row r="16" spans="1:2" x14ac:dyDescent="0.45">
      <c r="A16" t="str">
        <f>[1]!'2506.TW-ID'</f>
        <v>2506</v>
      </c>
      <c r="B16" t="str">
        <f>[1]!'2506.TW-Name'</f>
        <v>太設</v>
      </c>
    </row>
    <row r="17" spans="1:2" x14ac:dyDescent="0.45">
      <c r="A17" t="str">
        <f>[1]!'2509.TW-ID'</f>
        <v>2509</v>
      </c>
      <c r="B17" t="str">
        <f>[1]!'2509.TW-Name'</f>
        <v>全坤建</v>
      </c>
    </row>
    <row r="18" spans="1:2" x14ac:dyDescent="0.45">
      <c r="A18" t="str">
        <f>[1]!'2511.TW-ID'</f>
        <v>2511</v>
      </c>
      <c r="B18" t="str">
        <f>[1]!'2511.TW-Name'</f>
        <v>太子</v>
      </c>
    </row>
    <row r="19" spans="1:2" x14ac:dyDescent="0.45">
      <c r="A19" t="str">
        <f>[1]!'2515.TW-ID'</f>
        <v>2515</v>
      </c>
      <c r="B19" t="str">
        <f>[1]!'2515.TW-Name'</f>
        <v>中工</v>
      </c>
    </row>
    <row r="20" spans="1:2" x14ac:dyDescent="0.45">
      <c r="A20" t="str">
        <f>[1]!'2516.TW-ID'</f>
        <v>2516</v>
      </c>
      <c r="B20" t="str">
        <f>[1]!'2516.TW-Name'</f>
        <v>新建</v>
      </c>
    </row>
    <row r="21" spans="1:2" x14ac:dyDescent="0.45">
      <c r="A21" t="str">
        <f>[1]!'2520.TW-ID'</f>
        <v>2520</v>
      </c>
      <c r="B21" t="str">
        <f>[1]!'2520.TW-Name'</f>
        <v>冠德</v>
      </c>
    </row>
    <row r="22" spans="1:2" x14ac:dyDescent="0.45">
      <c r="A22" t="str">
        <f>[1]!'2524.TW-ID'</f>
        <v>2524</v>
      </c>
      <c r="B22" t="str">
        <f>[1]!'2524.TW-Name'</f>
        <v>京城</v>
      </c>
    </row>
    <row r="23" spans="1:2" x14ac:dyDescent="0.45">
      <c r="A23" t="str">
        <f>[1]!'2527.TW-ID'</f>
        <v>2527</v>
      </c>
      <c r="B23" t="str">
        <f>[1]!'2527.TW-Name'</f>
        <v>宏璟</v>
      </c>
    </row>
    <row r="24" spans="1:2" x14ac:dyDescent="0.45">
      <c r="A24" t="str">
        <f>[1]!'2528.TW-ID'</f>
        <v>2528</v>
      </c>
      <c r="B24" t="str">
        <f>[1]!'2528.TW-Name'</f>
        <v>皇普</v>
      </c>
    </row>
    <row r="25" spans="1:2" x14ac:dyDescent="0.45">
      <c r="A25" t="str">
        <f>[1]!'2530.TW-ID'</f>
        <v>2530</v>
      </c>
      <c r="B25" t="str">
        <f>[1]!'2530.TW-Name'</f>
        <v>華建</v>
      </c>
    </row>
    <row r="26" spans="1:2" x14ac:dyDescent="0.45">
      <c r="A26" t="str">
        <f>[1]!'2534.TW-ID'</f>
        <v>2534</v>
      </c>
      <c r="B26" t="str">
        <f>[1]!'2534.TW-Name'</f>
        <v>宏盛</v>
      </c>
    </row>
    <row r="27" spans="1:2" x14ac:dyDescent="0.45">
      <c r="A27" t="str">
        <f>[1]!'2535.TW-ID'</f>
        <v>2535</v>
      </c>
      <c r="B27" t="str">
        <f>[1]!'2535.TW-Name'</f>
        <v>達欣工</v>
      </c>
    </row>
    <row r="28" spans="1:2" x14ac:dyDescent="0.45">
      <c r="A28" t="str">
        <f>[1]!'2536.TW-ID'</f>
        <v>2536</v>
      </c>
      <c r="B28" t="str">
        <f>[1]!'2536.TW-Name'</f>
        <v>宏普</v>
      </c>
    </row>
    <row r="29" spans="1:2" x14ac:dyDescent="0.45">
      <c r="A29" t="str">
        <f>[1]!'2537.TW-ID'</f>
        <v>2537</v>
      </c>
      <c r="B29" t="str">
        <f>[1]!'2537.TW-Name'</f>
        <v>聯上發</v>
      </c>
    </row>
    <row r="30" spans="1:2" x14ac:dyDescent="0.45">
      <c r="A30" t="str">
        <f>[1]!'2538.TW-ID'</f>
        <v>2538</v>
      </c>
      <c r="B30" t="str">
        <f>[1]!'2538.TW-Name'</f>
        <v>基泰</v>
      </c>
    </row>
    <row r="31" spans="1:2" x14ac:dyDescent="0.45">
      <c r="A31" t="str">
        <f>[1]!'2539.TW-ID'</f>
        <v>2539</v>
      </c>
      <c r="B31" t="str">
        <f>[1]!'2539.TW-Name'</f>
        <v>櫻花建</v>
      </c>
    </row>
    <row r="32" spans="1:2" x14ac:dyDescent="0.45">
      <c r="A32" t="str">
        <f>[1]!'2540.TW-ID'</f>
        <v>2540</v>
      </c>
      <c r="B32" t="str">
        <f>[1]!'2540.TW-Name'</f>
        <v>愛山林</v>
      </c>
    </row>
    <row r="33" spans="1:2" x14ac:dyDescent="0.45">
      <c r="A33" t="str">
        <f>[1]!'2542.TW-ID'</f>
        <v>2542</v>
      </c>
      <c r="B33" t="str">
        <f>[1]!'2542.TW-Name'</f>
        <v>興富發</v>
      </c>
    </row>
    <row r="34" spans="1:2" x14ac:dyDescent="0.45">
      <c r="A34" t="str">
        <f>[1]!'2543.TW-ID'</f>
        <v>2543</v>
      </c>
      <c r="B34" t="str">
        <f>[1]!'2543.TW-Name'</f>
        <v>皇昌</v>
      </c>
    </row>
    <row r="35" spans="1:2" x14ac:dyDescent="0.45">
      <c r="A35" t="str">
        <f>[1]!'2545.TW-ID'</f>
        <v>2545</v>
      </c>
      <c r="B35" t="str">
        <f>[1]!'2545.TW-Name'</f>
        <v>皇翔</v>
      </c>
    </row>
    <row r="36" spans="1:2" x14ac:dyDescent="0.45">
      <c r="A36" t="str">
        <f>[1]!'2546.TW-ID'</f>
        <v>2546</v>
      </c>
      <c r="B36" t="str">
        <f>[1]!'2546.TW-Name'</f>
        <v>根基</v>
      </c>
    </row>
    <row r="37" spans="1:2" x14ac:dyDescent="0.45">
      <c r="A37" t="str">
        <f>[1]!'2547.TW-ID'</f>
        <v>2547</v>
      </c>
      <c r="B37" t="str">
        <f>[1]!'2547.TW-Name'</f>
        <v>日勝生</v>
      </c>
    </row>
    <row r="38" spans="1:2" x14ac:dyDescent="0.45">
      <c r="A38" t="str">
        <f>[1]!'2548.TW-ID'</f>
        <v>2548</v>
      </c>
      <c r="B38" t="str">
        <f>[1]!'2548.TW-Name'</f>
        <v>華固</v>
      </c>
    </row>
    <row r="39" spans="1:2" x14ac:dyDescent="0.45">
      <c r="A39" t="str">
        <f>[1]!'2597.TW-ID'</f>
        <v>2597</v>
      </c>
      <c r="B39" t="str">
        <f>[1]!'2597.TW-Name'</f>
        <v>潤弘</v>
      </c>
    </row>
    <row r="40" spans="1:2" x14ac:dyDescent="0.45">
      <c r="A40" t="str">
        <f>[1]!'2923.TW-ID'</f>
        <v>2923</v>
      </c>
      <c r="B40" t="str">
        <f>[1]!'2923.TW-Name'</f>
        <v>鼎固-KY</v>
      </c>
    </row>
    <row r="41" spans="1:2" x14ac:dyDescent="0.45">
      <c r="A41" t="str">
        <f>[1]!'3052.TW-ID'</f>
        <v>3052</v>
      </c>
      <c r="B41" t="str">
        <f>[1]!'3052.TW-Name'</f>
        <v>夆典</v>
      </c>
    </row>
    <row r="42" spans="1:2" x14ac:dyDescent="0.45">
      <c r="A42" t="str">
        <f>[1]!'3056.TW-ID'</f>
        <v>3056</v>
      </c>
      <c r="B42" t="str">
        <f>[1]!'3056.TW-Name'</f>
        <v>富華新</v>
      </c>
    </row>
    <row r="43" spans="1:2" x14ac:dyDescent="0.45">
      <c r="A43" t="str">
        <f>[1]!'3266.TW-ID'</f>
        <v>3266</v>
      </c>
      <c r="B43" t="str">
        <f>[1]!'3266.TW-Name'</f>
        <v>昇陽</v>
      </c>
    </row>
    <row r="44" spans="1:2" x14ac:dyDescent="0.45">
      <c r="A44" t="str">
        <f>[1]!'3703.TW-ID'</f>
        <v>3703</v>
      </c>
      <c r="B44" t="str">
        <f>[1]!'3703.TW-Name'</f>
        <v>欣陸</v>
      </c>
    </row>
    <row r="45" spans="1:2" x14ac:dyDescent="0.45">
      <c r="A45" t="str">
        <f>[1]!'5515.TW-ID'</f>
        <v>5515</v>
      </c>
      <c r="B45" t="str">
        <f>[1]!'5515.TW-Name'</f>
        <v>建國</v>
      </c>
    </row>
    <row r="46" spans="1:2" x14ac:dyDescent="0.45">
      <c r="A46" t="str">
        <f>[1]!'5519.TW-ID'</f>
        <v>5519</v>
      </c>
      <c r="B46" t="str">
        <f>[1]!'5519.TW-Name'</f>
        <v>隆大</v>
      </c>
    </row>
    <row r="47" spans="1:2" x14ac:dyDescent="0.45">
      <c r="A47" t="str">
        <f>[1]!'5521.TW-ID'</f>
        <v>5521</v>
      </c>
      <c r="B47" t="str">
        <f>[1]!'5521.TW-Name'</f>
        <v>工信</v>
      </c>
    </row>
    <row r="48" spans="1:2" x14ac:dyDescent="0.45">
      <c r="A48" t="str">
        <f>[1]!'5522.TW-ID'</f>
        <v>5522</v>
      </c>
      <c r="B48" t="str">
        <f>[1]!'5522.TW-Name'</f>
        <v>遠雄</v>
      </c>
    </row>
    <row r="49" spans="1:2" x14ac:dyDescent="0.45">
      <c r="A49" t="str">
        <f>[1]!'5525.TW-ID'</f>
        <v>5525</v>
      </c>
      <c r="B49" t="str">
        <f>[1]!'5525.TW-Name'</f>
        <v>順天</v>
      </c>
    </row>
    <row r="50" spans="1:2" x14ac:dyDescent="0.45">
      <c r="A50" t="str">
        <f>[1]!'5531.TW-ID'</f>
        <v>5531</v>
      </c>
      <c r="B50" t="str">
        <f>[1]!'5531.TW-Name'</f>
        <v>鄉林</v>
      </c>
    </row>
    <row r="51" spans="1:2" x14ac:dyDescent="0.45">
      <c r="A51" t="str">
        <f>[1]!'5533.TW-ID'</f>
        <v>5533</v>
      </c>
      <c r="B51" t="str">
        <f>[1]!'5533.TW-Name'</f>
        <v>皇鼎</v>
      </c>
    </row>
    <row r="52" spans="1:2" x14ac:dyDescent="0.45">
      <c r="A52" t="str">
        <f>[1]!'5534.TW-ID'</f>
        <v>5534</v>
      </c>
      <c r="B52" t="str">
        <f>[1]!'5534.TW-Name'</f>
        <v>長虹</v>
      </c>
    </row>
    <row r="53" spans="1:2" x14ac:dyDescent="0.45">
      <c r="A53" t="str">
        <f>[1]!'5546.TW-ID'</f>
        <v>5546</v>
      </c>
      <c r="B53" t="str">
        <f>[1]!'5546.TW-Name'</f>
        <v>永固-KY</v>
      </c>
    </row>
    <row r="54" spans="1:2" x14ac:dyDescent="0.45">
      <c r="A54" t="str">
        <f>[1]!'6177.TW-ID'</f>
        <v>6177</v>
      </c>
      <c r="B54" t="str">
        <f>[1]!'6177.TW-Name'</f>
        <v>達麗</v>
      </c>
    </row>
    <row r="55" spans="1:2" x14ac:dyDescent="0.45">
      <c r="A55" t="str">
        <f>[1]!'9906.TW-ID'</f>
        <v>9906</v>
      </c>
      <c r="B55" t="str">
        <f>[1]!'9906.TW-Name'</f>
        <v>欣巴巴</v>
      </c>
    </row>
    <row r="56" spans="1:2" x14ac:dyDescent="0.45">
      <c r="A56" t="str">
        <f>[1]!'9946.TW-ID'</f>
        <v>9946</v>
      </c>
      <c r="B56" t="str">
        <f>[1]!'9946.TW-Name'</f>
        <v>三發地產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2023-12-06T06:31:44Z</dcterms:created>
  <dcterms:modified xsi:type="dcterms:W3CDTF">2023-12-06T06:50:57Z</dcterms:modified>
</cp:coreProperties>
</file>