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8_{76FE1E1D-13BE-4F9E-915C-9E5D24F35D73}" xr6:coauthVersionLast="47" xr6:coauthVersionMax="47" xr10:uidLastSave="{00000000-0000-0000-0000-000000000000}"/>
  <bookViews>
    <workbookView xWindow="13080" yWindow="2543" windowWidth="14430" windowHeight="11422" xr2:uid="{1DF076BB-FFFB-42BA-9C00-E14BECE157EC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" i="1" l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<sst xmlns="http://schemas.openxmlformats.org/spreadsheetml/2006/main" count="2" uniqueCount="2">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</sst>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1503.TW-ID" advise="1">
        <values>
          <value t="str">
            <val>1503</val>
          </value>
        </values>
      </ddeItem>
      <ddeItem name="1503.TW-Name" advise="1">
        <values>
          <value t="str">
            <val>士電</val>
          </value>
        </values>
      </ddeItem>
      <ddeItem name="1504.TW-ID" advise="1">
        <values>
          <value t="str">
            <val>1504</val>
          </value>
        </values>
      </ddeItem>
      <ddeItem name="1504.TW-Name" advise="1">
        <values>
          <value t="str">
            <val>東元</val>
          </value>
        </values>
      </ddeItem>
      <ddeItem name="1506.TW-ID" advise="1">
        <values>
          <value t="str">
            <val>1506</val>
          </value>
        </values>
      </ddeItem>
      <ddeItem name="1506.TW-Name" advise="1">
        <values>
          <value t="str">
            <val>正道</val>
          </value>
        </values>
      </ddeItem>
      <ddeItem name="1513.TW-ID" advise="1">
        <values>
          <value t="str">
            <val>1513</val>
          </value>
        </values>
      </ddeItem>
      <ddeItem name="1513.TW-Name" advise="1">
        <values>
          <value t="str">
            <val>中興電</val>
          </value>
        </values>
      </ddeItem>
      <ddeItem name="1514.TW-ID" advise="1">
        <values>
          <value t="str">
            <val>1514</val>
          </value>
        </values>
      </ddeItem>
      <ddeItem name="1514.TW-Name" advise="1">
        <values>
          <value t="str">
            <val>亞力</val>
          </value>
        </values>
      </ddeItem>
      <ddeItem name="1515.TW-ID" advise="1">
        <values>
          <value t="str">
            <val>1515</val>
          </value>
        </values>
      </ddeItem>
      <ddeItem name="1515.TW-Name" advise="1">
        <values>
          <value t="str">
            <val>力山</val>
          </value>
        </values>
      </ddeItem>
      <ddeItem name="1517.TW-ID" advise="1">
        <values>
          <value t="str">
            <val>1517</val>
          </value>
        </values>
      </ddeItem>
      <ddeItem name="1517.TW-Name" advise="1">
        <values>
          <value t="str">
            <val>利奇</val>
          </value>
        </values>
      </ddeItem>
      <ddeItem name="1519.TW-ID" advise="1">
        <values>
          <value t="str">
            <val>1519</val>
          </value>
        </values>
      </ddeItem>
      <ddeItem name="1519.TW-Name" advise="1">
        <values>
          <value t="str">
            <val>華城</val>
          </value>
        </values>
      </ddeItem>
      <ddeItem name="1526.TW-ID" advise="1">
        <values>
          <value t="str">
            <val>1526</val>
          </value>
        </values>
      </ddeItem>
      <ddeItem name="1526.TW-Name" advise="1">
        <values>
          <value t="str">
            <val>日馳</val>
          </value>
        </values>
      </ddeItem>
      <ddeItem name="1527.TW-ID" advise="1">
        <values>
          <value t="str">
            <val>1527</val>
          </value>
        </values>
      </ddeItem>
      <ddeItem name="1527.TW-Name" advise="1">
        <values>
          <value t="str">
            <val>鑽全</val>
          </value>
        </values>
      </ddeItem>
      <ddeItem name="1528.TW-ID" advise="1">
        <values>
          <value t="str">
            <val>1528</val>
          </value>
        </values>
      </ddeItem>
      <ddeItem name="1528.TW-Name" advise="1">
        <values>
          <value t="str">
            <val>恩德</val>
          </value>
        </values>
      </ddeItem>
      <ddeItem name="1529.TW-ID" advise="1">
        <values>
          <value t="str">
            <val>1529</val>
          </value>
        </values>
      </ddeItem>
      <ddeItem name="1529.TW-Name" advise="1">
        <values>
          <value t="str">
            <val>樂事綠能</val>
          </value>
        </values>
      </ddeItem>
      <ddeItem name="1530.TW-ID" advise="1">
        <values>
          <value t="str">
            <val>1530</val>
          </value>
        </values>
      </ddeItem>
      <ddeItem name="1530.TW-Name" advise="1">
        <values>
          <value t="str">
            <val>亞崴</val>
          </value>
        </values>
      </ddeItem>
      <ddeItem name="1531.TW-ID" advise="1">
        <values>
          <value t="str">
            <val>1531</val>
          </value>
        </values>
      </ddeItem>
      <ddeItem name="1531.TW-Name" advise="1">
        <values>
          <value t="str">
            <val>高林股</val>
          </value>
        </values>
      </ddeItem>
      <ddeItem name="1532.TW-ID" advise="1">
        <values>
          <value t="str">
            <val>1532</val>
          </value>
        </values>
      </ddeItem>
      <ddeItem name="1532.TW-Name" advise="1">
        <values>
          <value t="str">
            <val>勤美</val>
          </value>
        </values>
      </ddeItem>
      <ddeItem name="1535.TW-ID" advise="1">
        <values>
          <value t="str">
            <val>1535</val>
          </value>
        </values>
      </ddeItem>
      <ddeItem name="1535.TW-Name" advise="1">
        <values>
          <value t="str">
            <val>中宇</val>
          </value>
        </values>
      </ddeItem>
      <ddeItem name="1537.TW-ID" advise="1">
        <values>
          <value t="str">
            <val>1537</val>
          </value>
        </values>
      </ddeItem>
      <ddeItem name="1537.TW-Name" advise="1">
        <values>
          <value t="str">
            <val>廣隆</val>
          </value>
        </values>
      </ddeItem>
      <ddeItem name="1539.TW-ID" advise="1">
        <values>
          <value t="str">
            <val>1539</val>
          </value>
        </values>
      </ddeItem>
      <ddeItem name="1539.TW-Name" advise="1">
        <values>
          <value t="str">
            <val>巨庭</val>
          </value>
        </values>
      </ddeItem>
      <ddeItem name="1540.TW-ID" advise="1">
        <values>
          <value t="str">
            <val>1540</val>
          </value>
        </values>
      </ddeItem>
      <ddeItem name="1540.TW-Name" advise="1">
        <values>
          <value t="str">
            <val>喬福</val>
          </value>
        </values>
      </ddeItem>
      <ddeItem name="1541.TW-ID" advise="1">
        <values>
          <value t="str">
            <val>1541</val>
          </value>
        </values>
      </ddeItem>
      <ddeItem name="1541.TW-Name" advise="1">
        <values>
          <value t="str">
            <val>錩泰</val>
          </value>
        </values>
      </ddeItem>
      <ddeItem name="1558.TW-ID" advise="1">
        <values>
          <value t="str">
            <val>1558</val>
          </value>
        </values>
      </ddeItem>
      <ddeItem name="1558.TW-Name" advise="1">
        <values>
          <value t="str">
            <val>伸興</val>
          </value>
        </values>
      </ddeItem>
      <ddeItem name="1560.TW-ID" advise="1">
        <values>
          <value t="str">
            <val>1560</val>
          </value>
        </values>
      </ddeItem>
      <ddeItem name="1560.TW-Name" advise="1">
        <values>
          <value t="str">
            <val>中砂</val>
          </value>
        </values>
      </ddeItem>
      <ddeItem name="1583.TW-ID" advise="1">
        <values>
          <value t="str">
            <val>1583</val>
          </value>
        </values>
      </ddeItem>
      <ddeItem name="1583.TW-Name" advise="1">
        <values>
          <value t="str">
            <val>程泰</val>
          </value>
        </values>
      </ddeItem>
      <ddeItem name="1589.TW-ID" advise="1">
        <values>
          <value t="str">
            <val>1589</val>
          </value>
        </values>
      </ddeItem>
      <ddeItem name="1589.TW-Name" advise="1">
        <values>
          <value t="str">
            <val>永冠-KY</val>
          </value>
        </values>
      </ddeItem>
      <ddeItem name="1590.TW-ID" advise="1">
        <values>
          <value t="str">
            <val>1590</val>
          </value>
        </values>
      </ddeItem>
      <ddeItem name="1590.TW-Name" advise="1">
        <values>
          <value t="str">
            <val>亞德客-KY</val>
          </value>
        </values>
      </ddeItem>
      <ddeItem name="1597.TW-ID" advise="1">
        <values>
          <value t="str">
            <val>1597</val>
          </value>
        </values>
      </ddeItem>
      <ddeItem name="1597.TW-Name" advise="1">
        <values>
          <value t="str">
            <val>直得</val>
          </value>
        </values>
      </ddeItem>
      <ddeItem name="2049.TW-ID" advise="1">
        <values>
          <value t="str">
            <val>2049</val>
          </value>
        </values>
      </ddeItem>
      <ddeItem name="2049.TW-Name" advise="1">
        <values>
          <value t="str">
            <val>上銀</val>
          </value>
        </values>
      </ddeItem>
      <ddeItem name="2371.TW-ID" advise="1">
        <values>
          <value t="str">
            <val>2371</val>
          </value>
        </values>
      </ddeItem>
      <ddeItem name="2371.TW-Name" advise="1">
        <values>
          <value t="str">
            <val>大同</val>
          </value>
        </values>
      </ddeItem>
      <ddeItem name="3167.TW-ID" advise="1">
        <values>
          <value t="str">
            <val>3167</val>
          </value>
        </values>
      </ddeItem>
      <ddeItem name="3167.TW-Name" advise="1">
        <values>
          <value t="str">
            <val>大量</val>
          </value>
        </values>
      </ddeItem>
      <ddeItem name="4526.TW-ID" advise="1">
        <values>
          <value t="str">
            <val>4526</val>
          </value>
        </values>
      </ddeItem>
      <ddeItem name="4526.TW-Name" advise="1">
        <values>
          <value t="str">
            <val>東台</val>
          </value>
        </values>
      </ddeItem>
      <ddeItem name="4532.TW-ID" advise="1">
        <values>
          <value t="str">
            <val>4532</val>
          </value>
        </values>
      </ddeItem>
      <ddeItem name="4532.TW-Name" advise="1">
        <values>
          <value t="str">
            <val>瑞智</val>
          </value>
        </values>
      </ddeItem>
      <ddeItem name="4540.TW-ID" advise="1">
        <values>
          <value t="str">
            <val>4540</val>
          </value>
        </values>
      </ddeItem>
      <ddeItem name="4540.TW-Name" advise="1">
        <values>
          <value t="str">
            <val>全球傳動</val>
          </value>
        </values>
      </ddeItem>
      <ddeItem name="4552.TW-ID" advise="1">
        <values>
          <value t="str">
            <val>4552</val>
          </value>
        </values>
      </ddeItem>
      <ddeItem name="4552.TW-Name" advise="1">
        <values>
          <value t="str">
            <val>力達-KY</val>
          </value>
        </values>
      </ddeItem>
      <ddeItem name="4555.TW-ID" advise="1">
        <values>
          <value t="str">
            <val>4555</val>
          </value>
        </values>
      </ddeItem>
      <ddeItem name="4555.TW-Name" advise="1">
        <values>
          <value t="str">
            <val>氣立</val>
          </value>
        </values>
      </ddeItem>
      <ddeItem name="4560.TW-ID" advise="1">
        <values>
          <value t="str">
            <val>4560</val>
          </value>
        </values>
      </ddeItem>
      <ddeItem name="4560.TW-Name" advise="1">
        <values>
          <value t="str">
            <val>強信-KY</val>
          </value>
        </values>
      </ddeItem>
      <ddeItem name="4562.TW-ID" advise="1">
        <values>
          <value t="str">
            <val>4562</val>
          </value>
        </values>
      </ddeItem>
      <ddeItem name="4562.TW-Name" advise="1">
        <values>
          <value t="str">
            <val>穎漢</val>
          </value>
        </values>
      </ddeItem>
      <ddeItem name="4564.TW-ID" advise="1">
        <values>
          <value t="str">
            <val>4564</val>
          </value>
        </values>
      </ddeItem>
      <ddeItem name="4564.TW-Name" advise="1">
        <values>
          <value t="str">
            <val>元翎</val>
          </value>
        </values>
      </ddeItem>
      <ddeItem name="4566.TW-ID" advise="1">
        <values>
          <value t="str">
            <val>4566</val>
          </value>
        </values>
      </ddeItem>
      <ddeItem name="4566.TW-Name" advise="1">
        <values>
          <value t="str">
            <val>時碩工業</val>
          </value>
        </values>
      </ddeItem>
      <ddeItem name="4571.TW-ID" advise="1">
        <values>
          <value t="str">
            <val>4571</val>
          </value>
        </values>
      </ddeItem>
      <ddeItem name="4571.TW-Name" advise="1">
        <values>
          <value t="str">
            <val>鈞興-KY</val>
          </value>
        </values>
      </ddeItem>
      <ddeItem name="4572.TW-ID" advise="1">
        <values>
          <value t="str">
            <val>4572</val>
          </value>
        </values>
      </ddeItem>
      <ddeItem name="4572.TW-Name" advise="1">
        <values>
          <value t="str">
            <val>駐龍</val>
          </value>
        </values>
      </ddeItem>
      <ddeItem name="4576.TW-ID" advise="1">
        <values>
          <value t="str">
            <val>4576</val>
          </value>
        </values>
      </ddeItem>
      <ddeItem name="4576.TW-Name" advise="1">
        <values>
          <value t="str">
            <val>大銀微系統</val>
          </value>
        </values>
      </ddeItem>
      <ddeItem name="4583.TW-ID" advise="1">
        <values>
          <value t="str">
            <val>4583</val>
          </value>
        </values>
      </ddeItem>
      <ddeItem name="4583.TW-Name" advise="1">
        <values>
          <value t="str">
            <val>台灣精銳</val>
          </value>
        </values>
      </ddeItem>
      <ddeItem name="5288.TW-ID" advise="1">
        <values>
          <value t="str">
            <val>5288</val>
          </value>
        </values>
      </ddeItem>
      <ddeItem name="5288.TW-Name" advise="1">
        <values>
          <value t="str">
            <val>豐祥-KY</val>
          </value>
        </values>
      </ddeItem>
      <ddeItem name="6606.TW-ID" advise="1">
        <values>
          <value t="str">
            <val>6606</val>
          </value>
        </values>
      </ddeItem>
      <ddeItem name="6606.TW-Name" advise="1">
        <values>
          <value t="str">
            <val>建德工業</val>
          </value>
        </values>
      </ddeItem>
      <ddeItem name="8222.TW-ID" advise="1">
        <values>
          <value t="str">
            <val>8222</val>
          </value>
        </values>
      </ddeItem>
      <ddeItem name="8222.TW-Name" advise="1">
        <values>
          <value t="str">
            <val>寶一</val>
          </value>
        </values>
      </ddeItem>
      <ddeItem name="8374.TW-ID" advise="1">
        <values>
          <value t="str">
            <val>8374</val>
          </value>
        </values>
      </ddeItem>
      <ddeItem name="8374.TW-Name" advise="1">
        <values>
          <value t="str">
            <val>羅昇</val>
          </value>
        </values>
      </ddeItem>
      <ddeItem name="8996.TW-ID" advise="1">
        <values>
          <value t="str">
            <val>8996</val>
          </value>
        </values>
      </ddeItem>
      <ddeItem name="8996.TW-Name" advise="1">
        <values>
          <value t="str">
            <val>高力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3277-0983-4519-ABD0-B566D25DE87F}">
  <dimension ref="A1:B48"/>
  <sheetViews>
    <sheetView tabSelected="1" topLeftCell="A34" workbookViewId="0">
      <selection activeCell="B48" sqref="B48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[1]!'1503.TW-ID'</f>
        <v>1503</v>
      </c>
      <c r="B2" t="str">
        <f>[1]!'1503.TW-Name'</f>
        <v>士電</v>
      </c>
    </row>
    <row r="3" spans="1:2" x14ac:dyDescent="0.45">
      <c r="A3" t="str">
        <f>[1]!'1504.TW-ID'</f>
        <v>1504</v>
      </c>
      <c r="B3" t="str">
        <f>[1]!'1504.TW-Name'</f>
        <v>東元</v>
      </c>
    </row>
    <row r="4" spans="1:2" x14ac:dyDescent="0.45">
      <c r="A4" t="str">
        <f>[1]!'1506.TW-ID'</f>
        <v>1506</v>
      </c>
      <c r="B4" t="str">
        <f>[1]!'1506.TW-Name'</f>
        <v>正道</v>
      </c>
    </row>
    <row r="5" spans="1:2" x14ac:dyDescent="0.45">
      <c r="A5" t="str">
        <f>[1]!'1513.TW-ID'</f>
        <v>1513</v>
      </c>
      <c r="B5" t="str">
        <f>[1]!'1513.TW-Name'</f>
        <v>中興電</v>
      </c>
    </row>
    <row r="6" spans="1:2" x14ac:dyDescent="0.45">
      <c r="A6" t="str">
        <f>[1]!'1514.TW-ID'</f>
        <v>1514</v>
      </c>
      <c r="B6" t="str">
        <f>[1]!'1514.TW-Name'</f>
        <v>亞力</v>
      </c>
    </row>
    <row r="7" spans="1:2" x14ac:dyDescent="0.45">
      <c r="A7" t="str">
        <f>[1]!'1515.TW-ID'</f>
        <v>1515</v>
      </c>
      <c r="B7" t="str">
        <f>[1]!'1515.TW-Name'</f>
        <v>力山</v>
      </c>
    </row>
    <row r="8" spans="1:2" x14ac:dyDescent="0.45">
      <c r="A8" t="str">
        <f>[1]!'1517.TW-ID'</f>
        <v>1517</v>
      </c>
      <c r="B8" t="str">
        <f>[1]!'1517.TW-Name'</f>
        <v>利奇</v>
      </c>
    </row>
    <row r="9" spans="1:2" x14ac:dyDescent="0.45">
      <c r="A9" t="str">
        <f>[1]!'1519.TW-ID'</f>
        <v>1519</v>
      </c>
      <c r="B9" t="str">
        <f>[1]!'1519.TW-Name'</f>
        <v>華城</v>
      </c>
    </row>
    <row r="10" spans="1:2" x14ac:dyDescent="0.45">
      <c r="A10" t="str">
        <f>[1]!'1526.TW-ID'</f>
        <v>1526</v>
      </c>
      <c r="B10" t="str">
        <f>[1]!'1526.TW-Name'</f>
        <v>日馳</v>
      </c>
    </row>
    <row r="11" spans="1:2" x14ac:dyDescent="0.45">
      <c r="A11" t="str">
        <f>[1]!'1527.TW-ID'</f>
        <v>1527</v>
      </c>
      <c r="B11" t="str">
        <f>[1]!'1527.TW-Name'</f>
        <v>鑽全</v>
      </c>
    </row>
    <row r="12" spans="1:2" x14ac:dyDescent="0.45">
      <c r="A12" t="str">
        <f>[1]!'1528.TW-ID'</f>
        <v>1528</v>
      </c>
      <c r="B12" t="str">
        <f>[1]!'1528.TW-Name'</f>
        <v>恩德</v>
      </c>
    </row>
    <row r="13" spans="1:2" x14ac:dyDescent="0.45">
      <c r="A13" t="str">
        <f>[1]!'1529.TW-ID'</f>
        <v>1529</v>
      </c>
      <c r="B13" t="str">
        <f>[1]!'1529.TW-Name'</f>
        <v>樂事綠能</v>
      </c>
    </row>
    <row r="14" spans="1:2" x14ac:dyDescent="0.45">
      <c r="A14" t="str">
        <f>[1]!'1530.TW-ID'</f>
        <v>1530</v>
      </c>
      <c r="B14" t="str">
        <f>[1]!'1530.TW-Name'</f>
        <v>亞崴</v>
      </c>
    </row>
    <row r="15" spans="1:2" x14ac:dyDescent="0.45">
      <c r="A15" t="str">
        <f>[1]!'1531.TW-ID'</f>
        <v>1531</v>
      </c>
      <c r="B15" t="str">
        <f>[1]!'1531.TW-Name'</f>
        <v>高林股</v>
      </c>
    </row>
    <row r="16" spans="1:2" x14ac:dyDescent="0.45">
      <c r="A16" t="str">
        <f>[1]!'1532.TW-ID'</f>
        <v>1532</v>
      </c>
      <c r="B16" t="str">
        <f>[1]!'1532.TW-Name'</f>
        <v>勤美</v>
      </c>
    </row>
    <row r="17" spans="1:2" x14ac:dyDescent="0.45">
      <c r="A17" t="str">
        <f>[1]!'1535.TW-ID'</f>
        <v>1535</v>
      </c>
      <c r="B17" t="str">
        <f>[1]!'1535.TW-Name'</f>
        <v>中宇</v>
      </c>
    </row>
    <row r="18" spans="1:2" x14ac:dyDescent="0.45">
      <c r="A18" t="str">
        <f>[1]!'1537.TW-ID'</f>
        <v>1537</v>
      </c>
      <c r="B18" t="str">
        <f>[1]!'1537.TW-Name'</f>
        <v>廣隆</v>
      </c>
    </row>
    <row r="19" spans="1:2" x14ac:dyDescent="0.45">
      <c r="A19" t="str">
        <f>[1]!'1539.TW-ID'</f>
        <v>1539</v>
      </c>
      <c r="B19" t="str">
        <f>[1]!'1539.TW-Name'</f>
        <v>巨庭</v>
      </c>
    </row>
    <row r="20" spans="1:2" x14ac:dyDescent="0.45">
      <c r="A20" t="str">
        <f>[1]!'1540.TW-ID'</f>
        <v>1540</v>
      </c>
      <c r="B20" t="str">
        <f>[1]!'1540.TW-Name'</f>
        <v>喬福</v>
      </c>
    </row>
    <row r="21" spans="1:2" x14ac:dyDescent="0.45">
      <c r="A21" t="str">
        <f>[1]!'1541.TW-ID'</f>
        <v>1541</v>
      </c>
      <c r="B21" t="str">
        <f>[1]!'1541.TW-Name'</f>
        <v>錩泰</v>
      </c>
    </row>
    <row r="22" spans="1:2" x14ac:dyDescent="0.45">
      <c r="A22" t="str">
        <f>[1]!'1558.TW-ID'</f>
        <v>1558</v>
      </c>
      <c r="B22" t="str">
        <f>[1]!'1558.TW-Name'</f>
        <v>伸興</v>
      </c>
    </row>
    <row r="23" spans="1:2" x14ac:dyDescent="0.45">
      <c r="A23" t="str">
        <f>[1]!'1560.TW-ID'</f>
        <v>1560</v>
      </c>
      <c r="B23" t="str">
        <f>[1]!'1560.TW-Name'</f>
        <v>中砂</v>
      </c>
    </row>
    <row r="24" spans="1:2" x14ac:dyDescent="0.45">
      <c r="A24" t="str">
        <f>[1]!'1583.TW-ID'</f>
        <v>1583</v>
      </c>
      <c r="B24" t="str">
        <f>[1]!'1583.TW-Name'</f>
        <v>程泰</v>
      </c>
    </row>
    <row r="25" spans="1:2" x14ac:dyDescent="0.45">
      <c r="A25" t="str">
        <f>[1]!'1589.TW-ID'</f>
        <v>1589</v>
      </c>
      <c r="B25" t="str">
        <f>[1]!'1589.TW-Name'</f>
        <v>永冠-KY</v>
      </c>
    </row>
    <row r="26" spans="1:2" x14ac:dyDescent="0.45">
      <c r="A26" t="str">
        <f>[1]!'1590.TW-ID'</f>
        <v>1590</v>
      </c>
      <c r="B26" t="str">
        <f>[1]!'1590.TW-Name'</f>
        <v>亞德客-KY</v>
      </c>
    </row>
    <row r="27" spans="1:2" x14ac:dyDescent="0.45">
      <c r="A27" t="str">
        <f>[1]!'1597.TW-ID'</f>
        <v>1597</v>
      </c>
      <c r="B27" t="str">
        <f>[1]!'1597.TW-Name'</f>
        <v>直得</v>
      </c>
    </row>
    <row r="28" spans="1:2" x14ac:dyDescent="0.45">
      <c r="A28" t="str">
        <f>[1]!'2049.TW-ID'</f>
        <v>2049</v>
      </c>
      <c r="B28" t="str">
        <f>[1]!'2049.TW-Name'</f>
        <v>上銀</v>
      </c>
    </row>
    <row r="29" spans="1:2" x14ac:dyDescent="0.45">
      <c r="A29" t="str">
        <f>[1]!'2371.TW-ID'</f>
        <v>2371</v>
      </c>
      <c r="B29" t="str">
        <f>[1]!'2371.TW-Name'</f>
        <v>大同</v>
      </c>
    </row>
    <row r="30" spans="1:2" x14ac:dyDescent="0.45">
      <c r="A30" t="str">
        <f>[1]!'3167.TW-ID'</f>
        <v>3167</v>
      </c>
      <c r="B30" t="str">
        <f>[1]!'3167.TW-Name'</f>
        <v>大量</v>
      </c>
    </row>
    <row r="31" spans="1:2" x14ac:dyDescent="0.45">
      <c r="A31" t="str">
        <f>[1]!'4526.TW-ID'</f>
        <v>4526</v>
      </c>
      <c r="B31" t="str">
        <f>[1]!'4526.TW-Name'</f>
        <v>東台</v>
      </c>
    </row>
    <row r="32" spans="1:2" x14ac:dyDescent="0.45">
      <c r="A32" t="str">
        <f>[1]!'4532.TW-ID'</f>
        <v>4532</v>
      </c>
      <c r="B32" t="str">
        <f>[1]!'4532.TW-Name'</f>
        <v>瑞智</v>
      </c>
    </row>
    <row r="33" spans="1:2" x14ac:dyDescent="0.45">
      <c r="A33" t="str">
        <f>[1]!'4540.TW-ID'</f>
        <v>4540</v>
      </c>
      <c r="B33" t="str">
        <f>[1]!'4540.TW-Name'</f>
        <v>全球傳動</v>
      </c>
    </row>
    <row r="34" spans="1:2" x14ac:dyDescent="0.45">
      <c r="A34" t="str">
        <f>[1]!'4552.TW-ID'</f>
        <v>4552</v>
      </c>
      <c r="B34" t="str">
        <f>[1]!'4552.TW-Name'</f>
        <v>力達-KY</v>
      </c>
    </row>
    <row r="35" spans="1:2" x14ac:dyDescent="0.45">
      <c r="A35" t="str">
        <f>[1]!'4555.TW-ID'</f>
        <v>4555</v>
      </c>
      <c r="B35" t="str">
        <f>[1]!'4555.TW-Name'</f>
        <v>氣立</v>
      </c>
    </row>
    <row r="36" spans="1:2" x14ac:dyDescent="0.45">
      <c r="A36" t="str">
        <f>[1]!'4560.TW-ID'</f>
        <v>4560</v>
      </c>
      <c r="B36" t="str">
        <f>[1]!'4560.TW-Name'</f>
        <v>強信-KY</v>
      </c>
    </row>
    <row r="37" spans="1:2" x14ac:dyDescent="0.45">
      <c r="A37" t="str">
        <f>[1]!'4562.TW-ID'</f>
        <v>4562</v>
      </c>
      <c r="B37" t="str">
        <f>[1]!'4562.TW-Name'</f>
        <v>穎漢</v>
      </c>
    </row>
    <row r="38" spans="1:2" x14ac:dyDescent="0.45">
      <c r="A38" t="str">
        <f>[1]!'4564.TW-ID'</f>
        <v>4564</v>
      </c>
      <c r="B38" t="str">
        <f>[1]!'4564.TW-Name'</f>
        <v>元翎</v>
      </c>
    </row>
    <row r="39" spans="1:2" x14ac:dyDescent="0.45">
      <c r="A39" t="str">
        <f>[1]!'4566.TW-ID'</f>
        <v>4566</v>
      </c>
      <c r="B39" t="str">
        <f>[1]!'4566.TW-Name'</f>
        <v>時碩工業</v>
      </c>
    </row>
    <row r="40" spans="1:2" x14ac:dyDescent="0.45">
      <c r="A40" t="str">
        <f>[1]!'4571.TW-ID'</f>
        <v>4571</v>
      </c>
      <c r="B40" t="str">
        <f>[1]!'4571.TW-Name'</f>
        <v>鈞興-KY</v>
      </c>
    </row>
    <row r="41" spans="1:2" x14ac:dyDescent="0.45">
      <c r="A41" t="str">
        <f>[1]!'4572.TW-ID'</f>
        <v>4572</v>
      </c>
      <c r="B41" t="str">
        <f>[1]!'4572.TW-Name'</f>
        <v>駐龍</v>
      </c>
    </row>
    <row r="42" spans="1:2" x14ac:dyDescent="0.45">
      <c r="A42" t="str">
        <f>[1]!'4576.TW-ID'</f>
        <v>4576</v>
      </c>
      <c r="B42" t="str">
        <f>[1]!'4576.TW-Name'</f>
        <v>大銀微系統</v>
      </c>
    </row>
    <row r="43" spans="1:2" x14ac:dyDescent="0.45">
      <c r="A43" t="str">
        <f>[1]!'4583.TW-ID'</f>
        <v>4583</v>
      </c>
      <c r="B43" t="str">
        <f>[1]!'4583.TW-Name'</f>
        <v>台灣精銳</v>
      </c>
    </row>
    <row r="44" spans="1:2" x14ac:dyDescent="0.45">
      <c r="A44" t="str">
        <f>[1]!'5288.TW-ID'</f>
        <v>5288</v>
      </c>
      <c r="B44" t="str">
        <f>[1]!'5288.TW-Name'</f>
        <v>豐祥-KY</v>
      </c>
    </row>
    <row r="45" spans="1:2" x14ac:dyDescent="0.45">
      <c r="A45" t="str">
        <f>[1]!'6606.TW-ID'</f>
        <v>6606</v>
      </c>
      <c r="B45" t="str">
        <f>[1]!'6606.TW-Name'</f>
        <v>建德工業</v>
      </c>
    </row>
    <row r="46" spans="1:2" x14ac:dyDescent="0.45">
      <c r="A46" t="str">
        <f>[1]!'8222.TW-ID'</f>
        <v>8222</v>
      </c>
      <c r="B46" t="str">
        <f>[1]!'8222.TW-Name'</f>
        <v>寶一</v>
      </c>
    </row>
    <row r="47" spans="1:2" x14ac:dyDescent="0.45">
      <c r="A47" t="str">
        <f>[1]!'8374.TW-ID'</f>
        <v>8374</v>
      </c>
      <c r="B47" t="str">
        <f>[1]!'8374.TW-Name'</f>
        <v>羅昇</v>
      </c>
    </row>
    <row r="48" spans="1:2" x14ac:dyDescent="0.45">
      <c r="A48" t="str">
        <f>[1]!'8996.TW-ID'</f>
        <v>8996</v>
      </c>
      <c r="B48" t="str">
        <f>[1]!'8996.TW-Name'</f>
        <v>高力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2023-12-06T06:13:36Z</dcterms:created>
  <dcterms:modified xsi:type="dcterms:W3CDTF">2023-12-06T06:14:05Z</dcterms:modified>
</cp:coreProperties>
</file>