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uslocke/Documents/Cornell Research/"/>
    </mc:Choice>
  </mc:AlternateContent>
  <xr:revisionPtr revIDLastSave="0" documentId="8_{161F10AD-388B-7D48-8572-8D9F31E0C2C5}" xr6:coauthVersionLast="45" xr6:coauthVersionMax="45" xr10:uidLastSave="{00000000-0000-0000-0000-000000000000}"/>
  <bookViews>
    <workbookView xWindow="380" yWindow="460" windowWidth="28040" windowHeight="16460" xr2:uid="{2754BEF4-C2E6-1241-8322-76E4FFB28D3F}"/>
  </bookViews>
  <sheets>
    <sheet name="Sheet1" sheetId="1" r:id="rId1"/>
  </sheets>
  <definedNames>
    <definedName name="_xlchart.v1.0" hidden="1">Sheet1!$L$23</definedName>
    <definedName name="_xlchart.v1.1" hidden="1">Sheet1!$L$24:$L$29</definedName>
    <definedName name="_xlchart.v1.10" hidden="1">Sheet1!$L$24:$L$29</definedName>
    <definedName name="_xlchart.v1.11" hidden="1">Sheet1!$M$24:$M$29</definedName>
    <definedName name="_xlchart.v1.12" hidden="1">Sheet1!$L$23</definedName>
    <definedName name="_xlchart.v1.13" hidden="1">Sheet1!$L$24:$L$29</definedName>
    <definedName name="_xlchart.v1.14" hidden="1">Sheet1!$M$24:$M$29</definedName>
    <definedName name="_xlchart.v1.15" hidden="1">Sheet1!$L$23</definedName>
    <definedName name="_xlchart.v1.16" hidden="1">Sheet1!$L$24:$L$29</definedName>
    <definedName name="_xlchart.v1.17" hidden="1">Sheet1!$M$24:$M$29</definedName>
    <definedName name="_xlchart.v1.18" hidden="1">Sheet1!$L$23</definedName>
    <definedName name="_xlchart.v1.19" hidden="1">Sheet1!$L$24:$L$29</definedName>
    <definedName name="_xlchart.v1.2" hidden="1">Sheet1!$M$24:$M$29</definedName>
    <definedName name="_xlchart.v1.20" hidden="1">Sheet1!$M$24:$M$29</definedName>
    <definedName name="_xlchart.v1.21" hidden="1">Sheet1!$L$23</definedName>
    <definedName name="_xlchart.v1.22" hidden="1">Sheet1!$L$24:$L$29</definedName>
    <definedName name="_xlchart.v1.23" hidden="1">Sheet1!$M$24:$M$29</definedName>
    <definedName name="_xlchart.v1.24" hidden="1">Sheet1!$L$23</definedName>
    <definedName name="_xlchart.v1.25" hidden="1">Sheet1!$L$24:$L$29</definedName>
    <definedName name="_xlchart.v1.26" hidden="1">Sheet1!$M$24:$M$29</definedName>
    <definedName name="_xlchart.v1.3" hidden="1">Sheet1!$L$23</definedName>
    <definedName name="_xlchart.v1.4" hidden="1">Sheet1!$L$24:$L$29</definedName>
    <definedName name="_xlchart.v1.5" hidden="1">Sheet1!$M$24:$M$29</definedName>
    <definedName name="_xlchart.v1.6" hidden="1">Sheet1!$L$23</definedName>
    <definedName name="_xlchart.v1.7" hidden="1">Sheet1!$L$24:$L$29</definedName>
    <definedName name="_xlchart.v1.8" hidden="1">Sheet1!$M$24:$M$29</definedName>
    <definedName name="_xlchart.v1.9" hidden="1">Sheet1!$L$23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7" i="1" l="1"/>
  <c r="L6" i="1"/>
  <c r="L5" i="1"/>
  <c r="L4" i="1"/>
  <c r="L3" i="1"/>
  <c r="L2" i="1"/>
  <c r="M14" i="1"/>
  <c r="M24" i="1"/>
  <c r="M15" i="1"/>
  <c r="M25" i="1"/>
  <c r="M16" i="1"/>
  <c r="M26" i="1"/>
  <c r="M17" i="1"/>
  <c r="M27" i="1"/>
  <c r="M18" i="1"/>
  <c r="M28" i="1"/>
  <c r="M19" i="1"/>
  <c r="M29" i="1"/>
  <c r="M7" i="1"/>
  <c r="M6" i="1"/>
  <c r="M5" i="1"/>
  <c r="M4" i="1"/>
  <c r="M3" i="1"/>
  <c r="M2" i="1"/>
  <c r="I50" i="1"/>
  <c r="I51" i="1"/>
  <c r="I52" i="1"/>
  <c r="I53" i="1"/>
  <c r="I54" i="1"/>
  <c r="I55" i="1"/>
  <c r="I40" i="1"/>
  <c r="I46" i="1" s="1"/>
  <c r="I41" i="1"/>
  <c r="I42" i="1"/>
  <c r="I43" i="1"/>
  <c r="I44" i="1"/>
  <c r="I31" i="1"/>
  <c r="I32" i="1"/>
  <c r="I33" i="1"/>
  <c r="I21" i="1"/>
  <c r="I22" i="1"/>
  <c r="I23" i="1"/>
  <c r="I27" i="1" s="1"/>
  <c r="I24" i="1"/>
  <c r="I25" i="1"/>
  <c r="I12" i="1"/>
  <c r="I13" i="1"/>
  <c r="I14" i="1"/>
  <c r="I17" i="1" s="1"/>
  <c r="I15" i="1"/>
  <c r="I49" i="1"/>
  <c r="I57" i="1" s="1"/>
  <c r="I39" i="1"/>
  <c r="I30" i="1"/>
  <c r="I20" i="1"/>
  <c r="I11" i="1"/>
  <c r="H50" i="1"/>
  <c r="H51" i="1"/>
  <c r="H57" i="1" s="1"/>
  <c r="H52" i="1"/>
  <c r="H53" i="1"/>
  <c r="H54" i="1"/>
  <c r="H55" i="1"/>
  <c r="H46" i="1"/>
  <c r="H35" i="1"/>
  <c r="I35" i="1"/>
  <c r="H40" i="1"/>
  <c r="H41" i="1"/>
  <c r="H42" i="1"/>
  <c r="H43" i="1"/>
  <c r="H44" i="1"/>
  <c r="H31" i="1"/>
  <c r="H32" i="1"/>
  <c r="H33" i="1"/>
  <c r="H21" i="1"/>
  <c r="H27" i="1" s="1"/>
  <c r="H22" i="1"/>
  <c r="H23" i="1"/>
  <c r="H24" i="1"/>
  <c r="H25" i="1"/>
  <c r="H12" i="1"/>
  <c r="H13" i="1"/>
  <c r="H14" i="1"/>
  <c r="H15" i="1"/>
  <c r="H17" i="1" s="1"/>
  <c r="H49" i="1"/>
  <c r="H39" i="1"/>
  <c r="H30" i="1"/>
  <c r="H20" i="1"/>
  <c r="H11" i="1"/>
  <c r="G57" i="1"/>
  <c r="G50" i="1"/>
  <c r="G51" i="1"/>
  <c r="G52" i="1"/>
  <c r="G53" i="1"/>
  <c r="G54" i="1"/>
  <c r="G55" i="1"/>
  <c r="G49" i="1"/>
  <c r="G46" i="1"/>
  <c r="G40" i="1"/>
  <c r="G41" i="1"/>
  <c r="G42" i="1"/>
  <c r="G43" i="1"/>
  <c r="G44" i="1"/>
  <c r="G39" i="1"/>
  <c r="G35" i="1"/>
  <c r="G31" i="1"/>
  <c r="G32" i="1"/>
  <c r="G33" i="1"/>
  <c r="G30" i="1"/>
  <c r="G21" i="1"/>
  <c r="G22" i="1"/>
  <c r="G23" i="1"/>
  <c r="G24" i="1"/>
  <c r="G25" i="1"/>
  <c r="G20" i="1"/>
  <c r="G12" i="1"/>
  <c r="G13" i="1"/>
  <c r="G17" i="1" s="1"/>
  <c r="G14" i="1"/>
  <c r="G15" i="1"/>
  <c r="G11" i="1"/>
  <c r="G27" i="1"/>
  <c r="I8" i="1"/>
  <c r="I4" i="1"/>
  <c r="I5" i="1"/>
  <c r="I6" i="1"/>
  <c r="I2" i="1"/>
  <c r="H8" i="1"/>
  <c r="H3" i="1"/>
  <c r="H4" i="1"/>
  <c r="H6" i="1"/>
  <c r="H2" i="1"/>
  <c r="G8" i="1"/>
  <c r="G4" i="1"/>
  <c r="G5" i="1"/>
  <c r="G6" i="1"/>
  <c r="G2" i="1"/>
  <c r="D55" i="1"/>
  <c r="D54" i="1"/>
  <c r="D53" i="1"/>
  <c r="D52" i="1"/>
  <c r="D50" i="1"/>
  <c r="D51" i="1"/>
  <c r="D49" i="1"/>
  <c r="D44" i="1"/>
  <c r="D43" i="1"/>
  <c r="D41" i="1"/>
  <c r="D42" i="1"/>
  <c r="D40" i="1"/>
  <c r="D39" i="1"/>
  <c r="D31" i="1"/>
  <c r="D32" i="1"/>
  <c r="D33" i="1"/>
  <c r="D30" i="1"/>
  <c r="D25" i="1"/>
  <c r="D24" i="1"/>
  <c r="D23" i="1"/>
  <c r="D21" i="1"/>
  <c r="D22" i="1"/>
  <c r="D20" i="1"/>
  <c r="D12" i="1"/>
  <c r="D13" i="1"/>
  <c r="D14" i="1"/>
  <c r="D15" i="1"/>
  <c r="D11" i="1"/>
  <c r="D3" i="1"/>
  <c r="D4" i="1"/>
  <c r="D5" i="1"/>
  <c r="D6" i="1"/>
  <c r="D2" i="1"/>
</calcChain>
</file>

<file path=xl/sharedStrings.xml><?xml version="1.0" encoding="utf-8"?>
<sst xmlns="http://schemas.openxmlformats.org/spreadsheetml/2006/main" count="16" uniqueCount="16">
  <si>
    <t>Total steps</t>
  </si>
  <si>
    <t>Steps A to B</t>
  </si>
  <si>
    <t>Steps B to C</t>
  </si>
  <si>
    <t>Distance between A and E3</t>
  </si>
  <si>
    <t>Distance between B and E3</t>
  </si>
  <si>
    <t>n-10000000</t>
  </si>
  <si>
    <t>n=50000000</t>
  </si>
  <si>
    <t>k1</t>
  </si>
  <si>
    <t>Normalized A to B</t>
  </si>
  <si>
    <t>Normalized B to C</t>
  </si>
  <si>
    <t>Normalized total</t>
  </si>
  <si>
    <t>k2</t>
  </si>
  <si>
    <t>k3</t>
  </si>
  <si>
    <t>A to B (d1)</t>
  </si>
  <si>
    <t>B to C (d2)</t>
  </si>
  <si>
    <t>A to C (dtot)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</si>
</sst>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2" xfId="0" applyBorder="1"/>
    <xf numFmtId="0" fontId="0" fillId="2" borderId="1" xfId="0" applyFill="1" applyBorder="1"/>
    <xf numFmtId="0" fontId="0" fillId="0" borderId="0" xfId="0" applyBorder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Spatial Arrangement</a:t>
            </a:r>
            <a:r>
              <a:rPr lang="en-US" baseline="0"/>
              <a:t> vs Rate Constant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Sheet1!$L$1</c:f>
              <c:strCache>
                <c:ptCount val="1"/>
                <c:pt idx="0">
                  <c:v>A to B (d1)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Sheet1!$L$2:$L$7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xVal>
          <c:yVal>
            <c:numRef>
              <c:f>Sheet1!$M$2:$M$7</c:f>
              <c:numCache>
                <c:formatCode>General</c:formatCode>
                <c:ptCount val="6"/>
                <c:pt idx="0">
                  <c:v>0.21452066039343834</c:v>
                </c:pt>
                <c:pt idx="1">
                  <c:v>3.3627063525370524E-2</c:v>
                </c:pt>
                <c:pt idx="2">
                  <c:v>2.0128141350868314E-3</c:v>
                </c:pt>
                <c:pt idx="3">
                  <c:v>6.1402487922656494E-5</c:v>
                </c:pt>
                <c:pt idx="4">
                  <c:v>6.0367352223702922E-4</c:v>
                </c:pt>
                <c:pt idx="5">
                  <c:v>5.8949301428170755E-5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1BB-8744-BFFC-2D759D03EC6D}"/>
            </c:ext>
          </c:extLst>
        </c:ser>
        <c:ser>
          <c:idx val="0"/>
          <c:order val="1"/>
          <c:tx>
            <c:strRef>
              <c:f>Sheet1!$L$13</c:f>
              <c:strCache>
                <c:ptCount val="1"/>
                <c:pt idx="0">
                  <c:v>B to C (d2)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Sheet1!$L$14:$L$19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xVal>
          <c:yVal>
            <c:numRef>
              <c:f>Sheet1!$M$14:$M$19</c:f>
              <c:numCache>
                <c:formatCode>General</c:formatCode>
                <c:ptCount val="6"/>
                <c:pt idx="0">
                  <c:v>0.35406255453690955</c:v>
                </c:pt>
                <c:pt idx="1">
                  <c:v>6.9479374528703272E-2</c:v>
                </c:pt>
                <c:pt idx="2">
                  <c:v>4.1297443258029441E-2</c:v>
                </c:pt>
                <c:pt idx="3">
                  <c:v>2.1112172727923329E-3</c:v>
                </c:pt>
                <c:pt idx="4">
                  <c:v>2.4712537674805991E-5</c:v>
                </c:pt>
                <c:pt idx="5">
                  <c:v>8.8368034656359073E-5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1BB-8744-BFFC-2D759D03EC6D}"/>
            </c:ext>
          </c:extLst>
        </c:ser>
        <c:ser>
          <c:idx val="1"/>
          <c:order val="2"/>
          <c:tx>
            <c:strRef>
              <c:f>Sheet1!$L$23</c:f>
              <c:strCache>
                <c:ptCount val="1"/>
                <c:pt idx="0">
                  <c:v>A to C (dtot)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Sheet1!$L$24:$L$29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xVal>
          <c:yVal>
            <c:numRef>
              <c:f>Sheet1!$M$24:$M$29</c:f>
              <c:numCache>
                <c:formatCode>General</c:formatCode>
                <c:ptCount val="6"/>
                <c:pt idx="0">
                  <c:v>0.26619181938298675</c:v>
                </c:pt>
                <c:pt idx="1">
                  <c:v>2.8536464407363148E-2</c:v>
                </c:pt>
                <c:pt idx="2">
                  <c:v>2.9830226835539995E-3</c:v>
                </c:pt>
                <c:pt idx="3">
                  <c:v>2.2824454852700142E-5</c:v>
                </c:pt>
                <c:pt idx="4">
                  <c:v>1.3831341519263672E-5</c:v>
                </c:pt>
                <c:pt idx="5">
                  <c:v>1.3159376334835845E-5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1BB-8744-BFFC-2D759D03EC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2323568"/>
        <c:axId val="1411410304"/>
      </c:scatterChart>
      <c:valAx>
        <c:axId val="1352323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</a:t>
                </a:r>
                <a:r>
                  <a:rPr lang="en-US" baseline="0"/>
                  <a:t> (d)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1410304"/>
        <c:crosses val="autoZero"/>
        <c:crossBetween val="midCat"/>
      </c:valAx>
      <c:valAx>
        <c:axId val="141141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Reaction Rate Constant (k)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2323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440266</xdr:colOff>
      <xdr:row>9</xdr:row>
      <xdr:rowOff>110067</xdr:rowOff>
    </xdr:from>
    <xdr:to>
      <xdr:col>21</xdr:col>
      <xdr:colOff>33866</xdr:colOff>
      <xdr:row>23</xdr:row>
      <xdr:rowOff>8467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F8AA27-65BB-9843-BFB5-3C57D863FA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58350-FF14-2948-95ED-4B6F4F95B571}">
  <dimension ref="A1:M64"/>
  <sheetViews>
    <sheetView tabSelected="1" topLeftCell="I13" zoomScaleNormal="62" workbookViewId="0">
      <selection activeCell="P28" sqref="P28"/>
    </sheetView>
  </sheetViews>
  <sheetFormatPr baseColWidth="10" defaultRowHeight="16" x14ac:dyDescent="0.2"/>
  <cols>
    <col min="1" max="2" width="24.6640625" bestFit="1" customWidth="1"/>
    <col min="7" max="7" width="12.5" bestFit="1" customWidth="1"/>
    <col min="8" max="9" width="13.33203125" bestFit="1" customWidth="1"/>
    <col min="12" max="12" width="22.5" bestFit="1" customWidth="1"/>
  </cols>
  <sheetData>
    <row r="1" spans="1:13" x14ac:dyDescent="0.2">
      <c r="A1" t="s">
        <v>3</v>
      </c>
      <c r="B1" s="1" t="s">
        <v>4</v>
      </c>
      <c r="C1" t="s">
        <v>1</v>
      </c>
      <c r="D1" t="s">
        <v>2</v>
      </c>
      <c r="E1" t="s">
        <v>0</v>
      </c>
      <c r="G1" t="s">
        <v>8</v>
      </c>
      <c r="H1" t="s">
        <v>9</v>
      </c>
      <c r="I1" t="s">
        <v>10</v>
      </c>
      <c r="L1" t="s">
        <v>13</v>
      </c>
      <c r="M1" t="s">
        <v>7</v>
      </c>
    </row>
    <row r="2" spans="1:13" x14ac:dyDescent="0.2">
      <c r="A2" s="2">
        <v>5</v>
      </c>
      <c r="B2" s="2">
        <v>5</v>
      </c>
      <c r="C2">
        <v>10675</v>
      </c>
      <c r="D2">
        <f>E2-C2</f>
        <v>2719823</v>
      </c>
      <c r="E2">
        <v>2730498</v>
      </c>
      <c r="G2">
        <f>$C$3/C2</f>
        <v>1.405152224824356E-3</v>
      </c>
      <c r="H2">
        <f>$D$5/D2</f>
        <v>2.0221904145968322E-5</v>
      </c>
      <c r="I2">
        <f>$E$3/E2</f>
        <v>3.2228553179676379E-5</v>
      </c>
      <c r="L2">
        <f>A2/$A$2</f>
        <v>1</v>
      </c>
      <c r="M2">
        <f>G8</f>
        <v>0.21452066039343834</v>
      </c>
    </row>
    <row r="3" spans="1:13" x14ac:dyDescent="0.2">
      <c r="A3" s="2">
        <v>5</v>
      </c>
      <c r="B3" s="2">
        <v>5</v>
      </c>
      <c r="C3">
        <v>15</v>
      </c>
      <c r="D3">
        <f t="shared" ref="D3:D6" si="0">E3-C3</f>
        <v>73</v>
      </c>
      <c r="E3">
        <v>88</v>
      </c>
      <c r="G3">
        <v>1</v>
      </c>
      <c r="H3">
        <f t="shared" ref="H3:H6" si="1">$D$5/D3</f>
        <v>0.75342465753424659</v>
      </c>
      <c r="I3">
        <v>1</v>
      </c>
      <c r="L3">
        <f>A11/A2</f>
        <v>2</v>
      </c>
      <c r="M3">
        <f>G17</f>
        <v>3.3627063525370524E-2</v>
      </c>
    </row>
    <row r="4" spans="1:13" x14ac:dyDescent="0.2">
      <c r="A4" s="2">
        <v>5</v>
      </c>
      <c r="B4" s="2">
        <v>5</v>
      </c>
      <c r="C4">
        <v>144407</v>
      </c>
      <c r="D4">
        <f t="shared" si="0"/>
        <v>1028741</v>
      </c>
      <c r="E4">
        <v>1173148</v>
      </c>
      <c r="G4">
        <f t="shared" ref="G3:G6" si="2">$C$3/C4</f>
        <v>1.0387308094482955E-4</v>
      </c>
      <c r="H4">
        <f t="shared" si="1"/>
        <v>5.3463408185345001E-5</v>
      </c>
      <c r="I4">
        <f t="shared" ref="I3:I6" si="3">$E$3/E4</f>
        <v>7.5011848462427585E-5</v>
      </c>
      <c r="L4">
        <f>20/5</f>
        <v>4</v>
      </c>
      <c r="M4">
        <f>G27</f>
        <v>2.0128141350868314E-3</v>
      </c>
    </row>
    <row r="5" spans="1:13" x14ac:dyDescent="0.2">
      <c r="A5" s="2">
        <v>5</v>
      </c>
      <c r="B5" s="2">
        <v>5</v>
      </c>
      <c r="C5">
        <v>211</v>
      </c>
      <c r="D5">
        <f t="shared" si="0"/>
        <v>55</v>
      </c>
      <c r="E5">
        <v>266</v>
      </c>
      <c r="G5">
        <f t="shared" si="2"/>
        <v>7.1090047393364927E-2</v>
      </c>
      <c r="H5">
        <v>1</v>
      </c>
      <c r="I5">
        <f t="shared" si="3"/>
        <v>0.33082706766917291</v>
      </c>
      <c r="L5">
        <f>30/5</f>
        <v>6</v>
      </c>
      <c r="M5">
        <f>G35</f>
        <v>6.1402487922656494E-5</v>
      </c>
    </row>
    <row r="6" spans="1:13" x14ac:dyDescent="0.2">
      <c r="A6" s="2">
        <v>5</v>
      </c>
      <c r="B6" s="2">
        <v>5</v>
      </c>
      <c r="C6">
        <v>3546713</v>
      </c>
      <c r="D6">
        <f t="shared" si="0"/>
        <v>3271</v>
      </c>
      <c r="E6">
        <v>3549984</v>
      </c>
      <c r="G6">
        <f t="shared" si="2"/>
        <v>4.2292680574943614E-6</v>
      </c>
      <c r="H6">
        <f t="shared" si="1"/>
        <v>1.6814429837970039E-2</v>
      </c>
      <c r="I6">
        <f t="shared" si="3"/>
        <v>2.4788844118734056E-5</v>
      </c>
      <c r="L6">
        <f>40/5</f>
        <v>8</v>
      </c>
      <c r="M6">
        <f>G46</f>
        <v>6.0367352223702922E-4</v>
      </c>
    </row>
    <row r="7" spans="1:13" x14ac:dyDescent="0.2">
      <c r="A7" s="2"/>
      <c r="B7" s="2"/>
      <c r="L7">
        <f>50/5</f>
        <v>10</v>
      </c>
      <c r="M7">
        <f>G57</f>
        <v>5.8949301428170755E-5</v>
      </c>
    </row>
    <row r="8" spans="1:13" x14ac:dyDescent="0.2">
      <c r="A8" s="2"/>
      <c r="B8" s="2"/>
      <c r="G8">
        <f>AVERAGE(G2:G6)</f>
        <v>0.21452066039343834</v>
      </c>
      <c r="H8">
        <f>AVERAGE(H2:H6)</f>
        <v>0.35406255453690955</v>
      </c>
      <c r="I8">
        <f>AVERAGE(I2:I6)</f>
        <v>0.26619181938298675</v>
      </c>
    </row>
    <row r="9" spans="1:13" x14ac:dyDescent="0.2">
      <c r="A9" s="2"/>
      <c r="B9" s="2"/>
    </row>
    <row r="10" spans="1:13" x14ac:dyDescent="0.2">
      <c r="A10" s="2"/>
      <c r="B10" s="2"/>
    </row>
    <row r="11" spans="1:13" x14ac:dyDescent="0.2">
      <c r="A11" s="2">
        <v>10</v>
      </c>
      <c r="B11" s="2">
        <v>10</v>
      </c>
      <c r="C11">
        <v>5672</v>
      </c>
      <c r="D11">
        <f>E11-C11</f>
        <v>6721636</v>
      </c>
      <c r="E11">
        <v>6727308</v>
      </c>
      <c r="G11">
        <f>$C$3/C11</f>
        <v>2.6445698166431592E-3</v>
      </c>
      <c r="H11">
        <f>$D$5/D11</f>
        <v>8.1825317526863991E-6</v>
      </c>
      <c r="I11">
        <f>$E$3/E11</f>
        <v>1.3081012494150707E-5</v>
      </c>
    </row>
    <row r="12" spans="1:13" x14ac:dyDescent="0.2">
      <c r="A12" s="2">
        <v>10</v>
      </c>
      <c r="B12" s="2">
        <v>10</v>
      </c>
      <c r="C12">
        <v>90198</v>
      </c>
      <c r="D12">
        <f t="shared" ref="D12:D15" si="4">E12-C12</f>
        <v>296</v>
      </c>
      <c r="E12">
        <v>90494</v>
      </c>
      <c r="G12">
        <f t="shared" ref="G12:G15" si="5">$C$3/C12</f>
        <v>1.6630080489589571E-4</v>
      </c>
      <c r="H12">
        <f t="shared" ref="H12:H15" si="6">$D$5/D12</f>
        <v>0.1858108108108108</v>
      </c>
      <c r="I12">
        <f t="shared" ref="I12:I15" si="7">$E$3/E12</f>
        <v>9.7244016177868147E-4</v>
      </c>
    </row>
    <row r="13" spans="1:13" x14ac:dyDescent="0.2">
      <c r="A13" s="2">
        <v>10</v>
      </c>
      <c r="B13" s="2">
        <v>10</v>
      </c>
      <c r="C13">
        <v>8037034</v>
      </c>
      <c r="D13">
        <f t="shared" si="4"/>
        <v>1060</v>
      </c>
      <c r="E13">
        <v>8038094</v>
      </c>
      <c r="G13">
        <f t="shared" si="5"/>
        <v>1.8663601522651267E-6</v>
      </c>
      <c r="H13">
        <f t="shared" si="6"/>
        <v>5.1886792452830191E-2</v>
      </c>
      <c r="I13">
        <f t="shared" si="7"/>
        <v>1.0947868984861337E-5</v>
      </c>
      <c r="L13" t="s">
        <v>14</v>
      </c>
      <c r="M13" t="s">
        <v>11</v>
      </c>
    </row>
    <row r="14" spans="1:13" x14ac:dyDescent="0.2">
      <c r="A14" s="2">
        <v>10</v>
      </c>
      <c r="B14" s="2">
        <v>10</v>
      </c>
      <c r="C14">
        <v>372</v>
      </c>
      <c r="D14">
        <f t="shared" si="4"/>
        <v>425256</v>
      </c>
      <c r="E14">
        <v>425628</v>
      </c>
      <c r="G14">
        <f t="shared" si="5"/>
        <v>4.0322580645161289E-2</v>
      </c>
      <c r="H14">
        <f t="shared" si="6"/>
        <v>1.2933386007487254E-4</v>
      </c>
      <c r="I14">
        <f t="shared" si="7"/>
        <v>2.0675331510145009E-4</v>
      </c>
      <c r="L14">
        <v>1</v>
      </c>
      <c r="M14">
        <f>H8</f>
        <v>0.35406255453690955</v>
      </c>
    </row>
    <row r="15" spans="1:13" x14ac:dyDescent="0.2">
      <c r="A15" s="2">
        <v>10</v>
      </c>
      <c r="B15" s="2">
        <v>10</v>
      </c>
      <c r="C15">
        <v>120</v>
      </c>
      <c r="D15">
        <f t="shared" si="4"/>
        <v>502</v>
      </c>
      <c r="E15">
        <v>622</v>
      </c>
      <c r="G15">
        <f t="shared" si="5"/>
        <v>0.125</v>
      </c>
      <c r="H15">
        <f t="shared" si="6"/>
        <v>0.10956175298804781</v>
      </c>
      <c r="I15">
        <f t="shared" si="7"/>
        <v>0.14147909967845659</v>
      </c>
      <c r="L15">
        <v>2</v>
      </c>
      <c r="M15">
        <f>H17</f>
        <v>6.9479374528703272E-2</v>
      </c>
    </row>
    <row r="16" spans="1:13" x14ac:dyDescent="0.2">
      <c r="A16" s="2"/>
      <c r="B16" s="2"/>
      <c r="L16">
        <v>4</v>
      </c>
      <c r="M16">
        <f>H27</f>
        <v>4.1297443258029441E-2</v>
      </c>
    </row>
    <row r="17" spans="1:13" x14ac:dyDescent="0.2">
      <c r="A17" s="2"/>
      <c r="B17" s="2"/>
      <c r="G17">
        <f>AVERAGE(G11:G15)</f>
        <v>3.3627063525370524E-2</v>
      </c>
      <c r="H17">
        <f t="shared" ref="H17:I17" si="8">AVERAGE(H11:H15)</f>
        <v>6.9479374528703272E-2</v>
      </c>
      <c r="I17">
        <f t="shared" si="8"/>
        <v>2.8536464407363148E-2</v>
      </c>
      <c r="L17">
        <v>6</v>
      </c>
      <c r="M17">
        <f>H35</f>
        <v>2.1112172727923329E-3</v>
      </c>
    </row>
    <row r="18" spans="1:13" x14ac:dyDescent="0.2">
      <c r="A18" s="2"/>
      <c r="B18" s="2"/>
      <c r="L18">
        <v>8</v>
      </c>
      <c r="M18">
        <f>H46</f>
        <v>2.4712537674805991E-5</v>
      </c>
    </row>
    <row r="19" spans="1:13" x14ac:dyDescent="0.2">
      <c r="A19" s="2"/>
      <c r="B19" s="2"/>
      <c r="L19">
        <v>10</v>
      </c>
      <c r="M19">
        <f>H57</f>
        <v>8.8368034656359073E-5</v>
      </c>
    </row>
    <row r="20" spans="1:13" x14ac:dyDescent="0.2">
      <c r="A20" s="2">
        <v>20</v>
      </c>
      <c r="B20" s="2">
        <v>20</v>
      </c>
      <c r="C20">
        <v>1774990</v>
      </c>
      <c r="D20">
        <f>E20-C20</f>
        <v>1435360</v>
      </c>
      <c r="E20">
        <v>3210350</v>
      </c>
      <c r="G20">
        <f>$C$3/C20</f>
        <v>8.4507518352216062E-6</v>
      </c>
      <c r="H20">
        <f>$D$5/D20</f>
        <v>3.8317913276111914E-5</v>
      </c>
      <c r="I20">
        <f>$E$3/E20</f>
        <v>2.7411341442521845E-5</v>
      </c>
    </row>
    <row r="21" spans="1:13" x14ac:dyDescent="0.2">
      <c r="A21" s="2">
        <v>20</v>
      </c>
      <c r="B21" s="2">
        <v>20</v>
      </c>
      <c r="C21">
        <v>4762</v>
      </c>
      <c r="D21">
        <f t="shared" ref="D21:D25" si="9">E21-C21</f>
        <v>464</v>
      </c>
      <c r="E21">
        <v>5226</v>
      </c>
      <c r="G21">
        <f t="shared" ref="G21:G25" si="10">$C$3/C21</f>
        <v>3.149937001259975E-3</v>
      </c>
      <c r="H21">
        <f t="shared" ref="H21:H25" si="11">$D$5/D21</f>
        <v>0.11853448275862069</v>
      </c>
      <c r="I21">
        <f t="shared" ref="I21:I25" si="12">$E$3/E21</f>
        <v>1.6838882510524303E-2</v>
      </c>
    </row>
    <row r="22" spans="1:13" x14ac:dyDescent="0.2">
      <c r="A22" s="2">
        <v>20</v>
      </c>
      <c r="B22" s="2">
        <v>20</v>
      </c>
      <c r="C22">
        <v>5426230</v>
      </c>
      <c r="D22">
        <f t="shared" si="9"/>
        <v>800432</v>
      </c>
      <c r="E22">
        <v>6226662</v>
      </c>
      <c r="G22">
        <f t="shared" si="10"/>
        <v>2.7643502026268698E-6</v>
      </c>
      <c r="H22">
        <f t="shared" si="11"/>
        <v>6.871289503668019E-5</v>
      </c>
      <c r="I22">
        <f t="shared" si="12"/>
        <v>1.4132772904647787E-5</v>
      </c>
    </row>
    <row r="23" spans="1:13" x14ac:dyDescent="0.2">
      <c r="A23" s="2">
        <v>20</v>
      </c>
      <c r="B23" s="2">
        <v>20</v>
      </c>
      <c r="C23">
        <v>3452</v>
      </c>
      <c r="D23">
        <f t="shared" si="9"/>
        <v>7744324</v>
      </c>
      <c r="E23">
        <v>7747776</v>
      </c>
      <c r="G23">
        <f t="shared" si="10"/>
        <v>4.3453070683661648E-3</v>
      </c>
      <c r="H23">
        <f t="shared" si="11"/>
        <v>7.1019755888312526E-6</v>
      </c>
      <c r="I23">
        <f t="shared" si="12"/>
        <v>1.1358098117446865E-5</v>
      </c>
      <c r="L23" t="s">
        <v>15</v>
      </c>
      <c r="M23" t="s">
        <v>12</v>
      </c>
    </row>
    <row r="24" spans="1:13" x14ac:dyDescent="0.2">
      <c r="A24" s="2">
        <v>20</v>
      </c>
      <c r="B24" s="2">
        <v>20</v>
      </c>
      <c r="C24">
        <v>3286</v>
      </c>
      <c r="D24">
        <f t="shared" si="9"/>
        <v>87112</v>
      </c>
      <c r="E24">
        <v>90398</v>
      </c>
      <c r="G24">
        <f t="shared" si="10"/>
        <v>4.5648204503956182E-3</v>
      </c>
      <c r="H24">
        <f t="shared" si="11"/>
        <v>6.3137110845807698E-4</v>
      </c>
      <c r="I24">
        <f t="shared" si="12"/>
        <v>9.7347286444390358E-4</v>
      </c>
      <c r="L24">
        <v>1</v>
      </c>
      <c r="M24">
        <f>I8</f>
        <v>0.26619181938298675</v>
      </c>
    </row>
    <row r="25" spans="1:13" x14ac:dyDescent="0.2">
      <c r="A25" s="2">
        <v>20</v>
      </c>
      <c r="B25" s="2">
        <v>20</v>
      </c>
      <c r="C25">
        <v>2676092</v>
      </c>
      <c r="D25">
        <f t="shared" si="9"/>
        <v>428</v>
      </c>
      <c r="E25">
        <v>2676520</v>
      </c>
      <c r="G25">
        <f t="shared" si="10"/>
        <v>5.6051884613832406E-6</v>
      </c>
      <c r="H25">
        <f t="shared" si="11"/>
        <v>0.12850467289719625</v>
      </c>
      <c r="I25">
        <f t="shared" si="12"/>
        <v>3.2878513891172121E-5</v>
      </c>
      <c r="L25">
        <v>2</v>
      </c>
      <c r="M25">
        <f>I17</f>
        <v>2.8536464407363148E-2</v>
      </c>
    </row>
    <row r="26" spans="1:13" x14ac:dyDescent="0.2">
      <c r="A26" s="2"/>
      <c r="B26" s="2"/>
      <c r="L26">
        <v>4</v>
      </c>
      <c r="M26">
        <f>I27</f>
        <v>2.9830226835539995E-3</v>
      </c>
    </row>
    <row r="27" spans="1:13" x14ac:dyDescent="0.2">
      <c r="A27" s="2"/>
      <c r="B27" s="2"/>
      <c r="G27">
        <f>AVERAGE(G20:G25)</f>
        <v>2.0128141350868314E-3</v>
      </c>
      <c r="H27">
        <f t="shared" ref="H27:I27" si="13">AVERAGE(H20:H25)</f>
        <v>4.1297443258029441E-2</v>
      </c>
      <c r="I27">
        <f t="shared" si="13"/>
        <v>2.9830226835539995E-3</v>
      </c>
      <c r="L27">
        <v>6</v>
      </c>
      <c r="M27">
        <f>I35</f>
        <v>2.2824454852700142E-5</v>
      </c>
    </row>
    <row r="28" spans="1:13" x14ac:dyDescent="0.2">
      <c r="A28" s="2"/>
      <c r="B28" s="2"/>
      <c r="L28">
        <v>8</v>
      </c>
      <c r="M28">
        <f>I46</f>
        <v>1.3831341519263672E-5</v>
      </c>
    </row>
    <row r="29" spans="1:13" x14ac:dyDescent="0.2">
      <c r="A29" s="2"/>
      <c r="B29" s="2"/>
      <c r="L29">
        <v>10</v>
      </c>
      <c r="M29">
        <f>I57</f>
        <v>1.3159376334835845E-5</v>
      </c>
    </row>
    <row r="30" spans="1:13" x14ac:dyDescent="0.2">
      <c r="A30" s="2">
        <v>30</v>
      </c>
      <c r="B30" s="2">
        <v>30</v>
      </c>
      <c r="C30">
        <v>6765612</v>
      </c>
      <c r="D30">
        <f>E30-C30</f>
        <v>7226</v>
      </c>
      <c r="E30">
        <v>6772838</v>
      </c>
      <c r="G30">
        <f>$C$3/C30</f>
        <v>2.2170943293821757E-6</v>
      </c>
      <c r="H30">
        <f>$D$5/D30</f>
        <v>7.6114032659839468E-3</v>
      </c>
      <c r="I30">
        <f>$E$3/E30</f>
        <v>1.2993076166888976E-5</v>
      </c>
    </row>
    <row r="31" spans="1:13" x14ac:dyDescent="0.2">
      <c r="A31" s="2">
        <v>30</v>
      </c>
      <c r="B31" s="2">
        <v>30</v>
      </c>
      <c r="C31">
        <v>2901198</v>
      </c>
      <c r="D31">
        <f t="shared" ref="D31:D33" si="14">E31-C31</f>
        <v>68760</v>
      </c>
      <c r="E31">
        <v>2969958</v>
      </c>
      <c r="G31">
        <f t="shared" ref="G31:G33" si="15">$C$3/C31</f>
        <v>5.1702779334605909E-6</v>
      </c>
      <c r="H31">
        <f t="shared" ref="H31:H33" si="16">$D$5/D31</f>
        <v>7.998836532867946E-4</v>
      </c>
      <c r="I31">
        <f t="shared" ref="I31:I33" si="17">$E$3/E31</f>
        <v>2.9630048640418485E-5</v>
      </c>
    </row>
    <row r="32" spans="1:13" x14ac:dyDescent="0.2">
      <c r="A32" s="2">
        <v>30</v>
      </c>
      <c r="B32" s="2">
        <v>30</v>
      </c>
      <c r="C32">
        <v>64736</v>
      </c>
      <c r="D32">
        <f t="shared" si="14"/>
        <v>2238616</v>
      </c>
      <c r="E32">
        <v>2303352</v>
      </c>
      <c r="G32">
        <f t="shared" si="15"/>
        <v>2.3171033119130004E-4</v>
      </c>
      <c r="H32">
        <f t="shared" si="16"/>
        <v>2.45687514071194E-5</v>
      </c>
      <c r="I32">
        <f t="shared" si="17"/>
        <v>3.8205189654034642E-5</v>
      </c>
    </row>
    <row r="33" spans="1:9" x14ac:dyDescent="0.2">
      <c r="A33" s="2">
        <v>30</v>
      </c>
      <c r="B33" s="2">
        <v>30</v>
      </c>
      <c r="C33">
        <v>2303352</v>
      </c>
      <c r="D33">
        <f t="shared" si="14"/>
        <v>6102012</v>
      </c>
      <c r="E33">
        <v>8405364</v>
      </c>
      <c r="G33">
        <f t="shared" si="15"/>
        <v>6.5122482364831774E-6</v>
      </c>
      <c r="H33">
        <f t="shared" si="16"/>
        <v>9.0134204914706817E-6</v>
      </c>
      <c r="I33">
        <f t="shared" si="17"/>
        <v>1.0469504949458465E-5</v>
      </c>
    </row>
    <row r="34" spans="1:9" x14ac:dyDescent="0.2">
      <c r="A34" s="2"/>
      <c r="B34" s="2"/>
    </row>
    <row r="35" spans="1:9" x14ac:dyDescent="0.2">
      <c r="A35" s="2"/>
      <c r="B35" s="2"/>
      <c r="G35">
        <f>AVERAGE(G30:G33)</f>
        <v>6.1402487922656494E-5</v>
      </c>
      <c r="H35">
        <f t="shared" ref="H35:I35" si="18">AVERAGE(H30:H33)</f>
        <v>2.1112172727923329E-3</v>
      </c>
      <c r="I35">
        <f t="shared" si="18"/>
        <v>2.2824454852700142E-5</v>
      </c>
    </row>
    <row r="36" spans="1:9" x14ac:dyDescent="0.2">
      <c r="A36" s="2"/>
      <c r="B36" s="2"/>
    </row>
    <row r="38" spans="1:9" x14ac:dyDescent="0.2">
      <c r="B38" s="3"/>
    </row>
    <row r="39" spans="1:9" x14ac:dyDescent="0.2">
      <c r="A39" s="4">
        <v>40</v>
      </c>
      <c r="B39" s="4">
        <v>40</v>
      </c>
      <c r="C39">
        <v>121998</v>
      </c>
      <c r="D39">
        <f>E39-C39</f>
        <v>3391110</v>
      </c>
      <c r="E39">
        <v>3513108</v>
      </c>
      <c r="G39">
        <f>$C$3/C39</f>
        <v>1.2295283529238185E-4</v>
      </c>
      <c r="H39">
        <f>$D$5/D39</f>
        <v>1.6218878184429286E-5</v>
      </c>
      <c r="I39">
        <f>$E$3/E39</f>
        <v>2.5049044891304223E-5</v>
      </c>
    </row>
    <row r="40" spans="1:9" x14ac:dyDescent="0.2">
      <c r="A40" s="4">
        <v>40</v>
      </c>
      <c r="B40" s="4">
        <v>40</v>
      </c>
      <c r="C40">
        <v>7840924</v>
      </c>
      <c r="D40">
        <f>E40-C40</f>
        <v>573356</v>
      </c>
      <c r="E40">
        <v>8414280</v>
      </c>
      <c r="G40">
        <f t="shared" ref="G40:G44" si="19">$C$3/C40</f>
        <v>1.9130398407126506E-6</v>
      </c>
      <c r="H40">
        <f t="shared" ref="H40:H44" si="20">$D$5/D40</f>
        <v>9.5926440117483734E-5</v>
      </c>
      <c r="I40">
        <f t="shared" ref="I40:I44" si="21">$E$3/E40</f>
        <v>1.0458411177189255E-5</v>
      </c>
    </row>
    <row r="41" spans="1:9" x14ac:dyDescent="0.2">
      <c r="A41" s="4">
        <v>40</v>
      </c>
      <c r="B41" s="4">
        <v>40</v>
      </c>
      <c r="C41">
        <v>11233142</v>
      </c>
      <c r="D41">
        <f t="shared" ref="D41:D44" si="22">E41-C41</f>
        <v>7056830</v>
      </c>
      <c r="E41">
        <v>18289972</v>
      </c>
      <c r="G41">
        <f t="shared" si="19"/>
        <v>1.3353343169702654E-6</v>
      </c>
      <c r="H41">
        <f t="shared" si="20"/>
        <v>7.7938677848268982E-6</v>
      </c>
      <c r="I41">
        <f t="shared" si="21"/>
        <v>4.8113797003079065E-6</v>
      </c>
    </row>
    <row r="42" spans="1:9" x14ac:dyDescent="0.2">
      <c r="A42" s="4">
        <v>40</v>
      </c>
      <c r="B42" s="4">
        <v>40</v>
      </c>
      <c r="C42">
        <v>23424</v>
      </c>
      <c r="D42">
        <f t="shared" si="22"/>
        <v>3559672</v>
      </c>
      <c r="E42">
        <v>3583096</v>
      </c>
      <c r="G42">
        <f t="shared" si="19"/>
        <v>6.4036885245901635E-4</v>
      </c>
      <c r="H42">
        <f t="shared" si="20"/>
        <v>1.5450861764791813E-5</v>
      </c>
      <c r="I42">
        <f t="shared" si="21"/>
        <v>2.4559766191025861E-5</v>
      </c>
    </row>
    <row r="43" spans="1:9" x14ac:dyDescent="0.2">
      <c r="A43" s="4">
        <v>40</v>
      </c>
      <c r="B43" s="4">
        <v>40</v>
      </c>
      <c r="C43">
        <v>5272</v>
      </c>
      <c r="D43">
        <f t="shared" si="22"/>
        <v>12518730</v>
      </c>
      <c r="E43">
        <v>12524002</v>
      </c>
      <c r="G43">
        <f t="shared" si="19"/>
        <v>2.8452200303490135E-3</v>
      </c>
      <c r="H43">
        <f t="shared" si="20"/>
        <v>4.3934169041108805E-6</v>
      </c>
      <c r="I43">
        <f t="shared" si="21"/>
        <v>7.0265079804362856E-6</v>
      </c>
    </row>
    <row r="44" spans="1:9" x14ac:dyDescent="0.2">
      <c r="A44" s="4">
        <v>40</v>
      </c>
      <c r="B44" s="4">
        <v>40</v>
      </c>
      <c r="C44">
        <v>1463266</v>
      </c>
      <c r="D44">
        <f t="shared" si="22"/>
        <v>6476866</v>
      </c>
      <c r="E44">
        <v>7940132</v>
      </c>
      <c r="G44">
        <f t="shared" si="19"/>
        <v>1.0251041164080898E-5</v>
      </c>
      <c r="H44">
        <f t="shared" si="20"/>
        <v>8.4917612931933436E-6</v>
      </c>
      <c r="I44">
        <f t="shared" si="21"/>
        <v>1.1082939175318497E-5</v>
      </c>
    </row>
    <row r="45" spans="1:9" x14ac:dyDescent="0.2">
      <c r="A45" s="4"/>
      <c r="B45" s="4"/>
    </row>
    <row r="46" spans="1:9" x14ac:dyDescent="0.2">
      <c r="A46" s="4"/>
      <c r="B46" s="4"/>
      <c r="G46">
        <f>AVERAGE(G39:G44)</f>
        <v>6.0367352223702922E-4</v>
      </c>
      <c r="H46">
        <f t="shared" ref="H46:I46" si="23">AVERAGE(H39:H44)</f>
        <v>2.4712537674805991E-5</v>
      </c>
      <c r="I46">
        <f t="shared" si="23"/>
        <v>1.3831341519263672E-5</v>
      </c>
    </row>
    <row r="47" spans="1:9" x14ac:dyDescent="0.2">
      <c r="A47" s="4"/>
      <c r="B47" s="4"/>
    </row>
    <row r="48" spans="1:9" x14ac:dyDescent="0.2">
      <c r="A48" s="4"/>
      <c r="B48" s="4"/>
    </row>
    <row r="49" spans="1:9" x14ac:dyDescent="0.2">
      <c r="A49" s="4">
        <v>50</v>
      </c>
      <c r="B49" s="4">
        <v>50</v>
      </c>
      <c r="C49">
        <v>4079342</v>
      </c>
      <c r="D49">
        <f t="shared" ref="D49:D55" si="24">E49-C49</f>
        <v>666662</v>
      </c>
      <c r="E49">
        <v>4746004</v>
      </c>
      <c r="G49">
        <f>$C$3/C49</f>
        <v>3.6770636048656868E-6</v>
      </c>
      <c r="H49">
        <f>$D$5/D49</f>
        <v>8.2500577504042525E-5</v>
      </c>
      <c r="I49">
        <f>$E$3/E49</f>
        <v>1.8541914418951184E-5</v>
      </c>
    </row>
    <row r="50" spans="1:9" x14ac:dyDescent="0.2">
      <c r="A50" s="4">
        <v>50</v>
      </c>
      <c r="B50" s="4">
        <v>50</v>
      </c>
      <c r="C50">
        <v>2359700</v>
      </c>
      <c r="D50">
        <f t="shared" si="24"/>
        <v>21481910</v>
      </c>
      <c r="E50">
        <v>23841610</v>
      </c>
      <c r="G50">
        <f t="shared" ref="G50:G55" si="25">$C$3/C50</f>
        <v>6.3567402635928296E-6</v>
      </c>
      <c r="H50">
        <f t="shared" ref="H50:H55" si="26">$D$5/D50</f>
        <v>2.5602937541401114E-6</v>
      </c>
      <c r="I50">
        <f t="shared" ref="I50:I55" si="27">$E$3/E50</f>
        <v>3.691025899677077E-6</v>
      </c>
    </row>
    <row r="51" spans="1:9" x14ac:dyDescent="0.2">
      <c r="A51" s="4">
        <v>50</v>
      </c>
      <c r="B51" s="4">
        <v>50</v>
      </c>
      <c r="C51">
        <v>2861130</v>
      </c>
      <c r="D51">
        <f t="shared" si="24"/>
        <v>110824</v>
      </c>
      <c r="E51">
        <v>2971954</v>
      </c>
      <c r="G51">
        <f t="shared" si="25"/>
        <v>5.2426838347086644E-6</v>
      </c>
      <c r="H51">
        <f t="shared" si="26"/>
        <v>4.9628239370533463E-4</v>
      </c>
      <c r="I51">
        <f t="shared" si="27"/>
        <v>2.9610148743890383E-5</v>
      </c>
    </row>
    <row r="52" spans="1:9" x14ac:dyDescent="0.2">
      <c r="A52" s="4">
        <v>50</v>
      </c>
      <c r="B52" s="4">
        <v>50</v>
      </c>
      <c r="C52">
        <v>913586</v>
      </c>
      <c r="D52">
        <f t="shared" si="24"/>
        <v>10078248</v>
      </c>
      <c r="E52">
        <v>10991834</v>
      </c>
      <c r="G52">
        <f t="shared" si="25"/>
        <v>1.6418815524756291E-5</v>
      </c>
      <c r="H52">
        <f t="shared" si="26"/>
        <v>5.4572977366701035E-6</v>
      </c>
      <c r="I52">
        <f t="shared" si="27"/>
        <v>8.0059433211964454E-6</v>
      </c>
    </row>
    <row r="53" spans="1:9" x14ac:dyDescent="0.2">
      <c r="A53" s="4">
        <v>50</v>
      </c>
      <c r="B53" s="4">
        <v>50</v>
      </c>
      <c r="C53">
        <v>1536480</v>
      </c>
      <c r="D53">
        <f t="shared" si="24"/>
        <v>9343656</v>
      </c>
      <c r="E53">
        <v>10880136</v>
      </c>
      <c r="G53">
        <f t="shared" si="25"/>
        <v>9.7625741955638859E-6</v>
      </c>
      <c r="H53">
        <f t="shared" si="26"/>
        <v>5.8863468432485098E-6</v>
      </c>
      <c r="I53">
        <f t="shared" si="27"/>
        <v>8.088134192440242E-6</v>
      </c>
    </row>
    <row r="54" spans="1:9" x14ac:dyDescent="0.2">
      <c r="A54" s="4">
        <v>50</v>
      </c>
      <c r="B54" s="4">
        <v>50</v>
      </c>
      <c r="C54">
        <v>40926</v>
      </c>
      <c r="D54">
        <f t="shared" si="24"/>
        <v>9297114</v>
      </c>
      <c r="E54">
        <v>9338040</v>
      </c>
      <c r="G54">
        <f t="shared" si="25"/>
        <v>3.6651517372819235E-4</v>
      </c>
      <c r="H54">
        <f t="shared" si="26"/>
        <v>5.915814305385521E-6</v>
      </c>
      <c r="I54">
        <f t="shared" si="27"/>
        <v>9.423819131209547E-6</v>
      </c>
    </row>
    <row r="55" spans="1:9" x14ac:dyDescent="0.2">
      <c r="A55" s="4">
        <v>50</v>
      </c>
      <c r="B55" s="4">
        <v>50</v>
      </c>
      <c r="C55">
        <v>3210576</v>
      </c>
      <c r="D55">
        <f t="shared" si="24"/>
        <v>2753646</v>
      </c>
      <c r="E55">
        <v>5964222</v>
      </c>
      <c r="G55">
        <f t="shared" si="25"/>
        <v>4.6720588455155714E-6</v>
      </c>
      <c r="H55">
        <f t="shared" si="26"/>
        <v>1.9973518745692076E-5</v>
      </c>
      <c r="I55">
        <f t="shared" si="27"/>
        <v>1.4754648636486033E-5</v>
      </c>
    </row>
    <row r="56" spans="1:9" x14ac:dyDescent="0.2">
      <c r="A56" s="4"/>
      <c r="B56" s="4"/>
    </row>
    <row r="57" spans="1:9" x14ac:dyDescent="0.2">
      <c r="A57" s="4"/>
      <c r="B57" s="4"/>
      <c r="G57">
        <f>AVERAGE(G49:G55)</f>
        <v>5.8949301428170755E-5</v>
      </c>
      <c r="H57">
        <f t="shared" ref="H57:I57" si="28">AVERAGE(H49:H55)</f>
        <v>8.8368034656359073E-5</v>
      </c>
      <c r="I57">
        <f t="shared" si="28"/>
        <v>1.3159376334835845E-5</v>
      </c>
    </row>
    <row r="58" spans="1:9" x14ac:dyDescent="0.2">
      <c r="A58" s="4"/>
      <c r="B58" s="4"/>
    </row>
    <row r="64" spans="1:9" x14ac:dyDescent="0.2">
      <c r="D64" s="2" t="s">
        <v>5</v>
      </c>
      <c r="E64" s="4" t="s">
        <v>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Alexus Locke</dc:creator>
  <cp:lastModifiedBy>Alexus Locke</cp:lastModifiedBy>
  <dcterms:created xsi:type="dcterms:W3CDTF">2020-05-21T02:55:28Z</dcterms:created>
  <dcterms:modified xsi:type="dcterms:W3CDTF">2020-05-21T20:17:21Z</dcterms:modified>
</cp:coreProperties>
</file>