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<sst xmlns="http://schemas.openxmlformats.org/spreadsheetml/2006/main" count="15" uniqueCount="10">
  <si>
    <t>COEN 383 AOS Group 1 Project 5</t>
  </si>
  <si>
    <t>A) Pending requests
based on FIFO</t>
  </si>
  <si>
    <t>#Cylinder Movements</t>
  </si>
  <si>
    <t>B) Pending requests
based on SSTF</t>
  </si>
  <si>
    <t>C) Pending requests
based on SCAN</t>
  </si>
  <si>
    <t>D) Pending requests
based on LOOK</t>
  </si>
  <si>
    <t>E) Pending requests
based on C-SCAN</t>
  </si>
  <si>
    <t>F) Pending requests
based on C-LOOK</t>
  </si>
  <si>
    <t>Total Movements =</t>
  </si>
  <si>
    <t>* Not actually requests, but disk moves here as part of the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</si>
</sst>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b/>
      <color rgb="FF000000"/>
      <name val="Roboto"/>
    </font>
    <font>
      <color rgb="FF000000"/>
      <name val="Roboto"/>
    </font>
    <font>
      <sz val="9.0"/>
      <color rgb="FF000000"/>
      <name val="Roboto"/>
    </font>
    <font>
      <sz val="11.0"/>
      <color rgb="FF000000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 vertical="center"/>
    </xf>
    <xf borderId="3" fillId="3" fontId="3" numFmtId="0" xfId="0" applyAlignment="1" applyBorder="1" applyFont="1">
      <alignment horizontal="right" readingOrder="0" shrinkToFit="0" vertical="bottom" wrapText="0"/>
    </xf>
    <xf borderId="0" fillId="4" fontId="5" numFmtId="0" xfId="0" applyAlignment="1" applyFill="1" applyFont="1">
      <alignment horizontal="right"/>
    </xf>
    <xf borderId="1" fillId="0" fontId="2" numFmtId="0" xfId="0" applyBorder="1" applyFont="1"/>
    <xf borderId="1" fillId="5" fontId="1" numFmtId="0" xfId="0" applyAlignment="1" applyBorder="1" applyFill="1" applyFont="1">
      <alignment readingOrder="0" vertical="center"/>
    </xf>
    <xf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63"/>
    <col customWidth="1" min="3" max="3" width="17.63"/>
    <col customWidth="1" min="4" max="4" width="18.25"/>
    <col customWidth="1" min="5" max="5" width="17.25"/>
    <col customWidth="1" min="6" max="6" width="19.75"/>
    <col customWidth="1" min="7" max="7" width="18.25"/>
    <col customWidth="1" min="8" max="8" width="18.63"/>
    <col customWidth="1" min="9" max="9" width="16.75"/>
    <col customWidth="1" min="10" max="11" width="18.0"/>
    <col customWidth="1" min="12" max="12" width="19.0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2</v>
      </c>
      <c r="E2" s="3" t="s">
        <v>4</v>
      </c>
      <c r="F2" s="3" t="s">
        <v>2</v>
      </c>
      <c r="G2" s="3" t="s">
        <v>5</v>
      </c>
      <c r="H2" s="3" t="s">
        <v>2</v>
      </c>
      <c r="I2" s="3" t="s">
        <v>6</v>
      </c>
      <c r="J2" s="3" t="s">
        <v>2</v>
      </c>
      <c r="K2" s="3" t="s">
        <v>7</v>
      </c>
      <c r="L2" s="3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2255.0</v>
      </c>
      <c r="B3" s="5"/>
      <c r="C3" s="4">
        <v>2255.0</v>
      </c>
      <c r="D3" s="5"/>
      <c r="E3" s="4">
        <v>2255.0</v>
      </c>
      <c r="F3" s="5"/>
      <c r="G3" s="6">
        <v>2255.0</v>
      </c>
      <c r="H3" s="5"/>
      <c r="I3" s="7">
        <v>2255.0</v>
      </c>
      <c r="J3" s="8"/>
      <c r="K3" s="6">
        <v>2255.0</v>
      </c>
      <c r="L3" s="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">
        <v>2055.0</v>
      </c>
      <c r="B4" s="10">
        <f t="shared" ref="B4:B7" si="1">ABS(MINUS(A3,A4))</f>
        <v>200</v>
      </c>
      <c r="C4" s="4">
        <v>2304.0</v>
      </c>
      <c r="D4" s="5">
        <f t="shared" ref="D4:D13" si="2">ABS(MINUS(C3,C4))</f>
        <v>49</v>
      </c>
      <c r="E4" s="4">
        <v>2304.0</v>
      </c>
      <c r="F4" s="5">
        <f t="shared" ref="F4:F14" si="3">ABS(MINUS(E3,E4))</f>
        <v>49</v>
      </c>
      <c r="G4" s="6">
        <v>2304.0</v>
      </c>
      <c r="H4" s="5">
        <f> ABS(MINUS(G3,G4))</f>
        <v>49</v>
      </c>
      <c r="I4" s="11">
        <v>2304.0</v>
      </c>
      <c r="J4" s="12">
        <v>49.0</v>
      </c>
      <c r="K4" s="6">
        <v>2304.0</v>
      </c>
      <c r="L4" s="13">
        <v>49.0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4">
        <v>1175.0</v>
      </c>
      <c r="B5" s="5">
        <f t="shared" si="1"/>
        <v>880</v>
      </c>
      <c r="C5" s="4">
        <v>2055.0</v>
      </c>
      <c r="D5" s="5">
        <f t="shared" si="2"/>
        <v>249</v>
      </c>
      <c r="E5" s="4">
        <v>2700.0</v>
      </c>
      <c r="F5" s="5">
        <f t="shared" si="3"/>
        <v>396</v>
      </c>
      <c r="G5" s="6">
        <v>2700.0</v>
      </c>
      <c r="H5" s="5">
        <f t="shared" ref="H5:H13" si="4">ABS(MINUS(G4,G5))</f>
        <v>396</v>
      </c>
      <c r="I5" s="11">
        <v>2700.0</v>
      </c>
      <c r="J5" s="12">
        <v>396.0</v>
      </c>
      <c r="K5" s="6">
        <v>2700.0</v>
      </c>
      <c r="L5" s="13">
        <v>396.0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">
        <v>2304.0</v>
      </c>
      <c r="B6" s="5">
        <f t="shared" si="1"/>
        <v>1129</v>
      </c>
      <c r="C6" s="4">
        <v>1680.0</v>
      </c>
      <c r="D6" s="5">
        <f t="shared" si="2"/>
        <v>375</v>
      </c>
      <c r="E6" s="4">
        <v>3692.0</v>
      </c>
      <c r="F6" s="5">
        <f t="shared" si="3"/>
        <v>992</v>
      </c>
      <c r="G6" s="6">
        <v>3692.0</v>
      </c>
      <c r="H6" s="5">
        <f t="shared" si="4"/>
        <v>992</v>
      </c>
      <c r="I6" s="11">
        <v>3692.0</v>
      </c>
      <c r="J6" s="12">
        <v>992.0</v>
      </c>
      <c r="K6" s="6">
        <v>3692.0</v>
      </c>
      <c r="L6" s="13">
        <v>992.0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4">
        <v>2700.0</v>
      </c>
      <c r="B7" s="5">
        <f t="shared" si="1"/>
        <v>396</v>
      </c>
      <c r="C7" s="4">
        <v>1401.0</v>
      </c>
      <c r="D7" s="5">
        <f t="shared" si="2"/>
        <v>279</v>
      </c>
      <c r="E7" s="4">
        <v>4922.0</v>
      </c>
      <c r="F7" s="5">
        <f t="shared" si="3"/>
        <v>1230</v>
      </c>
      <c r="G7" s="6">
        <v>4922.0</v>
      </c>
      <c r="H7" s="5">
        <f t="shared" si="4"/>
        <v>1230</v>
      </c>
      <c r="I7" s="11">
        <v>4922.0</v>
      </c>
      <c r="J7" s="12">
        <v>1230.0</v>
      </c>
      <c r="K7" s="6">
        <v>4922.0</v>
      </c>
      <c r="L7" s="13">
        <v>1230.0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4">
        <v>513.0</v>
      </c>
      <c r="B8" s="5">
        <f>MINUS(A7,A8)</f>
        <v>2187</v>
      </c>
      <c r="C8" s="4">
        <v>1175.0</v>
      </c>
      <c r="D8" s="5">
        <f t="shared" si="2"/>
        <v>226</v>
      </c>
      <c r="E8" s="14">
        <v>4999.0</v>
      </c>
      <c r="F8" s="5">
        <f t="shared" si="3"/>
        <v>77</v>
      </c>
      <c r="G8" s="6">
        <v>2055.0</v>
      </c>
      <c r="H8" s="5">
        <f t="shared" si="4"/>
        <v>2867</v>
      </c>
      <c r="I8" s="15">
        <v>4999.0</v>
      </c>
      <c r="J8" s="12">
        <v>77.0</v>
      </c>
      <c r="K8" s="6">
        <v>256.0</v>
      </c>
      <c r="L8" s="13">
        <v>4666.0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4">
        <v>1680.0</v>
      </c>
      <c r="B9" s="5">
        <f>ABS(MINUS(A8,A9))</f>
        <v>1167</v>
      </c>
      <c r="C9" s="4">
        <v>513.0</v>
      </c>
      <c r="D9" s="5">
        <f t="shared" si="2"/>
        <v>662</v>
      </c>
      <c r="E9" s="4">
        <v>2055.0</v>
      </c>
      <c r="F9" s="5">
        <f t="shared" si="3"/>
        <v>2944</v>
      </c>
      <c r="G9" s="6">
        <v>1680.0</v>
      </c>
      <c r="H9" s="5">
        <f t="shared" si="4"/>
        <v>375</v>
      </c>
      <c r="I9" s="15">
        <v>0.0</v>
      </c>
      <c r="J9" s="12">
        <v>4999.0</v>
      </c>
      <c r="K9" s="6">
        <v>513.0</v>
      </c>
      <c r="L9" s="13">
        <v>257.0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4">
        <v>256.0</v>
      </c>
      <c r="B10" s="5">
        <f>MINUS(A9,A10)</f>
        <v>1424</v>
      </c>
      <c r="C10" s="4">
        <v>256.0</v>
      </c>
      <c r="D10" s="5">
        <f t="shared" si="2"/>
        <v>257</v>
      </c>
      <c r="E10" s="4">
        <v>1680.0</v>
      </c>
      <c r="F10" s="5">
        <f t="shared" si="3"/>
        <v>375</v>
      </c>
      <c r="G10" s="6">
        <v>1401.0</v>
      </c>
      <c r="H10" s="5">
        <f t="shared" si="4"/>
        <v>279</v>
      </c>
      <c r="I10" s="11">
        <v>256.0</v>
      </c>
      <c r="J10" s="12">
        <v>256.0</v>
      </c>
      <c r="K10" s="6">
        <v>1175.0</v>
      </c>
      <c r="L10" s="13">
        <v>662.0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">
        <v>1401.0</v>
      </c>
      <c r="B11" s="5">
        <f t="shared" ref="B11:B12" si="5">ABS(MINUS(A10,A11))</f>
        <v>1145</v>
      </c>
      <c r="C11" s="4">
        <v>2700.0</v>
      </c>
      <c r="D11" s="5">
        <f t="shared" si="2"/>
        <v>2444</v>
      </c>
      <c r="E11" s="4">
        <v>1401.0</v>
      </c>
      <c r="F11" s="5">
        <f t="shared" si="3"/>
        <v>279</v>
      </c>
      <c r="G11" s="6">
        <v>1175.0</v>
      </c>
      <c r="H11" s="5">
        <f t="shared" si="4"/>
        <v>226</v>
      </c>
      <c r="I11" s="11">
        <v>513.0</v>
      </c>
      <c r="J11" s="12">
        <v>257.0</v>
      </c>
      <c r="K11" s="6">
        <v>1401.0</v>
      </c>
      <c r="L11" s="13">
        <v>226.0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4">
        <v>4922.0</v>
      </c>
      <c r="B12" s="5">
        <f t="shared" si="5"/>
        <v>3521</v>
      </c>
      <c r="C12" s="4">
        <v>3692.0</v>
      </c>
      <c r="D12" s="5">
        <f t="shared" si="2"/>
        <v>992</v>
      </c>
      <c r="E12" s="4">
        <v>1175.0</v>
      </c>
      <c r="F12" s="5">
        <f t="shared" si="3"/>
        <v>226</v>
      </c>
      <c r="G12" s="6">
        <v>513.0</v>
      </c>
      <c r="H12" s="5">
        <f t="shared" si="4"/>
        <v>662</v>
      </c>
      <c r="I12" s="11">
        <v>1175.0</v>
      </c>
      <c r="J12" s="12">
        <v>662.0</v>
      </c>
      <c r="K12" s="6">
        <v>1680.0</v>
      </c>
      <c r="L12" s="13">
        <v>279.0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">
        <v>3692.0</v>
      </c>
      <c r="B13" s="5">
        <f>MINUS(A12,A13)</f>
        <v>1230</v>
      </c>
      <c r="C13" s="4">
        <v>4922.0</v>
      </c>
      <c r="D13" s="5">
        <f t="shared" si="2"/>
        <v>1230</v>
      </c>
      <c r="E13" s="4">
        <v>513.0</v>
      </c>
      <c r="F13" s="16">
        <f t="shared" si="3"/>
        <v>662</v>
      </c>
      <c r="G13" s="6">
        <v>256.0</v>
      </c>
      <c r="H13" s="5">
        <f t="shared" si="4"/>
        <v>257</v>
      </c>
      <c r="I13" s="11">
        <v>1401.0</v>
      </c>
      <c r="J13" s="12">
        <v>226.0</v>
      </c>
      <c r="K13" s="6">
        <v>2055.0</v>
      </c>
      <c r="L13" s="13">
        <v>375.0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7"/>
      <c r="B14" s="17"/>
      <c r="C14" s="17"/>
      <c r="D14" s="17"/>
      <c r="E14" s="4">
        <v>256.0</v>
      </c>
      <c r="F14" s="5">
        <f t="shared" si="3"/>
        <v>257</v>
      </c>
      <c r="G14" s="17"/>
      <c r="H14" s="17"/>
      <c r="I14" s="11">
        <v>1680.0</v>
      </c>
      <c r="J14" s="12">
        <v>279.0</v>
      </c>
      <c r="K14" s="17"/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7"/>
      <c r="B15" s="17"/>
      <c r="C15" s="17"/>
      <c r="D15" s="17"/>
      <c r="E15" s="17"/>
      <c r="F15" s="17"/>
      <c r="G15" s="17"/>
      <c r="H15" s="17"/>
      <c r="I15" s="11">
        <v>2055.0</v>
      </c>
      <c r="J15" s="12">
        <v>375.0</v>
      </c>
      <c r="K15" s="5"/>
      <c r="L15" s="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8" t="s">
        <v>8</v>
      </c>
      <c r="B16" s="19">
        <f>SUM(B3:B13)</f>
        <v>13279</v>
      </c>
      <c r="C16" s="19"/>
      <c r="D16" s="19">
        <f>SUM(D4:D13)</f>
        <v>6763</v>
      </c>
      <c r="E16" s="19"/>
      <c r="F16" s="19">
        <f>SUM(F4:F14)</f>
        <v>7487</v>
      </c>
      <c r="G16" s="19"/>
      <c r="H16" s="19">
        <f>SUM(H4:H13)</f>
        <v>7333</v>
      </c>
      <c r="I16" s="20"/>
      <c r="J16" s="21">
        <f>SUM(J3:J15)</f>
        <v>9798</v>
      </c>
      <c r="K16" s="19"/>
      <c r="L16" s="19">
        <f>SUM(L4:L13)</f>
        <v>9132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D17" s="9"/>
      <c r="E17" s="9"/>
      <c r="F17" s="9"/>
      <c r="G17" s="9"/>
      <c r="H17" s="9"/>
      <c r="I17" s="22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D18" s="9"/>
      <c r="E18" s="23"/>
      <c r="F18" s="24"/>
      <c r="G18" s="9"/>
      <c r="H18" s="24"/>
      <c r="I18" s="9"/>
      <c r="J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5" t="s">
        <v>9</v>
      </c>
      <c r="D19" s="9"/>
      <c r="E19" s="9"/>
      <c r="F19" s="9"/>
      <c r="G19" s="9"/>
      <c r="H19" s="9"/>
      <c r="I19" s="9"/>
      <c r="J19" s="2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D20" s="9"/>
      <c r="E20" s="9"/>
      <c r="F20" s="9"/>
      <c r="G20" s="9"/>
      <c r="H20" s="9"/>
      <c r="I20" s="9"/>
      <c r="J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D21" s="9"/>
      <c r="E21" s="9"/>
      <c r="F21" s="9"/>
      <c r="G21" s="9"/>
      <c r="H21" s="9"/>
      <c r="I21" s="9"/>
      <c r="J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D22" s="9"/>
      <c r="F22" s="9"/>
      <c r="G22" s="9"/>
      <c r="H22" s="9"/>
      <c r="I22" s="9"/>
      <c r="J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D23" s="9"/>
      <c r="F23" s="9"/>
      <c r="G23" s="9"/>
      <c r="H23" s="9"/>
      <c r="I23" s="9"/>
      <c r="J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D24" s="9"/>
      <c r="F24" s="9"/>
      <c r="G24" s="9"/>
      <c r="H24" s="9"/>
      <c r="I24" s="9"/>
      <c r="J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D25" s="9"/>
      <c r="F25" s="9"/>
      <c r="G25" s="9"/>
      <c r="H25" s="9"/>
      <c r="I25" s="9"/>
      <c r="J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D26" s="9"/>
      <c r="F26" s="9"/>
      <c r="G26" s="9"/>
      <c r="H26" s="9"/>
      <c r="I26" s="9"/>
      <c r="J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D27" s="9"/>
      <c r="F27" s="9"/>
      <c r="G27" s="9"/>
      <c r="H27" s="9"/>
      <c r="I27" s="9"/>
      <c r="J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D28" s="9"/>
      <c r="F28" s="9"/>
      <c r="G28" s="9"/>
      <c r="H28" s="9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D29" s="9"/>
      <c r="F29" s="9"/>
      <c r="G29" s="9"/>
      <c r="H29" s="9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D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D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</sheetData>
  <mergeCells count="2">
    <mergeCell ref="A1:L1"/>
    <mergeCell ref="A19:C19"/>
  </mergeCells>
  <drawing r:id="rId1"/>
</worksheet>
</file>