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3.xml" ContentType="application/vnd.openxmlformats-officedocument.drawing+xml"/>
  <Override PartName="/xl/charts/chart3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Excel\Demand forecasting\"/>
    </mc:Choice>
  </mc:AlternateContent>
  <xr:revisionPtr revIDLastSave="0" documentId="13_ncr:1_{4FE7959E-0FF6-4103-A7E8-3B1D74F2014C}" xr6:coauthVersionLast="47" xr6:coauthVersionMax="47" xr10:uidLastSave="{00000000-0000-0000-0000-000000000000}"/>
  <bookViews>
    <workbookView xWindow="-110" yWindow="-110" windowWidth="19420" windowHeight="10300" tabRatio="769" xr2:uid="{28811E4A-B39E-4525-AFA6-ED6E00E38C6F}"/>
  </bookViews>
  <sheets>
    <sheet name="demand_data" sheetId="2" r:id="rId1"/>
    <sheet name="Pivot tables" sheetId="7" r:id="rId2"/>
    <sheet name="Variables" sheetId="1" r:id="rId3"/>
    <sheet name="Regression output" sheetId="14" r:id="rId4"/>
    <sheet name="Actual vs Predicted demand" sheetId="15" r:id="rId5"/>
    <sheet name="Forecast error" sheetId="16" r:id="rId6"/>
    <sheet name="2018 Forecast" sheetId="17" r:id="rId7"/>
  </sheets>
  <definedNames>
    <definedName name="ExternalData_1" localSheetId="0" hidden="1">demand_data!$A$1:$F$3481</definedName>
  </definedName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7" l="1"/>
  <c r="C15" i="17"/>
  <c r="C16" i="17"/>
  <c r="C17" i="17"/>
  <c r="C18" i="17"/>
  <c r="C19" i="17"/>
  <c r="C20" i="17"/>
  <c r="C21" i="17"/>
  <c r="C22" i="17"/>
  <c r="C23" i="17"/>
  <c r="C24" i="17"/>
  <c r="C14" i="17"/>
  <c r="E12" i="17"/>
  <c r="G16" i="17"/>
  <c r="Q25" i="17"/>
  <c r="P25" i="17"/>
  <c r="O25" i="17"/>
  <c r="N25" i="17"/>
  <c r="M25" i="17"/>
  <c r="L25" i="17"/>
  <c r="K25" i="17"/>
  <c r="J25" i="17"/>
  <c r="I25" i="17"/>
  <c r="H25" i="17"/>
  <c r="G25" i="17"/>
  <c r="Q24" i="17"/>
  <c r="P24" i="17"/>
  <c r="O24" i="17"/>
  <c r="N24" i="17"/>
  <c r="M24" i="17"/>
  <c r="L24" i="17"/>
  <c r="K24" i="17"/>
  <c r="J24" i="17"/>
  <c r="I24" i="17"/>
  <c r="H24" i="17"/>
  <c r="G24" i="17"/>
  <c r="Q23" i="17"/>
  <c r="P23" i="17"/>
  <c r="O23" i="17"/>
  <c r="N23" i="17"/>
  <c r="M23" i="17"/>
  <c r="L23" i="17"/>
  <c r="K23" i="17"/>
  <c r="J23" i="17"/>
  <c r="I23" i="17"/>
  <c r="H23" i="17"/>
  <c r="G23" i="17"/>
  <c r="Q22" i="17"/>
  <c r="P22" i="17"/>
  <c r="O22" i="17"/>
  <c r="N22" i="17"/>
  <c r="M22" i="17"/>
  <c r="L22" i="17"/>
  <c r="K22" i="17"/>
  <c r="J22" i="17"/>
  <c r="I22" i="17"/>
  <c r="H22" i="17"/>
  <c r="G22" i="17"/>
  <c r="Q21" i="17"/>
  <c r="P21" i="17"/>
  <c r="O21" i="17"/>
  <c r="N21" i="17"/>
  <c r="M21" i="17"/>
  <c r="L21" i="17"/>
  <c r="K21" i="17"/>
  <c r="J21" i="17"/>
  <c r="I21" i="17"/>
  <c r="H21" i="17"/>
  <c r="G21" i="17"/>
  <c r="Q20" i="17"/>
  <c r="P20" i="17"/>
  <c r="O20" i="17"/>
  <c r="N20" i="17"/>
  <c r="M20" i="17"/>
  <c r="L20" i="17"/>
  <c r="K20" i="17"/>
  <c r="J20" i="17"/>
  <c r="I20" i="17"/>
  <c r="H20" i="17"/>
  <c r="G20" i="17"/>
  <c r="Q19" i="17"/>
  <c r="P19" i="17"/>
  <c r="O19" i="17"/>
  <c r="N19" i="17"/>
  <c r="M19" i="17"/>
  <c r="L19" i="17"/>
  <c r="K19" i="17"/>
  <c r="J19" i="17"/>
  <c r="I19" i="17"/>
  <c r="H19" i="17"/>
  <c r="G19" i="17"/>
  <c r="Q18" i="17"/>
  <c r="P18" i="17"/>
  <c r="O18" i="17"/>
  <c r="N18" i="17"/>
  <c r="M18" i="17"/>
  <c r="L18" i="17"/>
  <c r="K18" i="17"/>
  <c r="J18" i="17"/>
  <c r="I18" i="17"/>
  <c r="H18" i="17"/>
  <c r="G18" i="17"/>
  <c r="Q17" i="17"/>
  <c r="P17" i="17"/>
  <c r="O17" i="17"/>
  <c r="N17" i="17"/>
  <c r="M17" i="17"/>
  <c r="L17" i="17"/>
  <c r="K17" i="17"/>
  <c r="J17" i="17"/>
  <c r="I17" i="17"/>
  <c r="H17" i="17"/>
  <c r="G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G15" i="17"/>
  <c r="Q14" i="17"/>
  <c r="P14" i="17"/>
  <c r="O14" i="17"/>
  <c r="N14" i="17"/>
  <c r="M14" i="17"/>
  <c r="L14" i="17"/>
  <c r="K14" i="17"/>
  <c r="J14" i="17"/>
  <c r="I14" i="17"/>
  <c r="H14" i="17"/>
  <c r="G14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2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C13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C12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C11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C10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C9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C8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C7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C6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C5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C4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C3" i="17"/>
  <c r="Q2" i="17"/>
  <c r="P2" i="17"/>
  <c r="O2" i="17"/>
  <c r="N2" i="17"/>
  <c r="M2" i="17"/>
  <c r="L2" i="17"/>
  <c r="K2" i="17"/>
  <c r="J2" i="17"/>
  <c r="I2" i="17"/>
  <c r="H2" i="17"/>
  <c r="G2" i="17"/>
  <c r="E2" i="17"/>
  <c r="C2" i="17"/>
  <c r="F3" i="16"/>
  <c r="F4" i="16" s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2" i="16"/>
  <c r="E14" i="17" l="1"/>
  <c r="E15" i="17" l="1"/>
  <c r="E16" i="17" s="1"/>
  <c r="E17" i="17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F51" i="1"/>
  <c r="F52" i="1"/>
  <c r="F53" i="1"/>
  <c r="F54" i="1"/>
  <c r="F55" i="1"/>
  <c r="F56" i="1"/>
  <c r="F57" i="1"/>
  <c r="F58" i="1"/>
  <c r="F59" i="1"/>
  <c r="F60" i="1"/>
  <c r="F61" i="1"/>
  <c r="F50" i="1"/>
  <c r="E51" i="1"/>
  <c r="E52" i="1"/>
  <c r="E53" i="1"/>
  <c r="E54" i="1"/>
  <c r="E55" i="1"/>
  <c r="E56" i="1"/>
  <c r="E57" i="1"/>
  <c r="E58" i="1"/>
  <c r="E59" i="1"/>
  <c r="E60" i="1"/>
  <c r="E61" i="1"/>
  <c r="E50" i="1"/>
  <c r="F39" i="1"/>
  <c r="F40" i="1"/>
  <c r="F41" i="1"/>
  <c r="F42" i="1"/>
  <c r="F43" i="1"/>
  <c r="F44" i="1"/>
  <c r="F45" i="1"/>
  <c r="F46" i="1"/>
  <c r="F47" i="1"/>
  <c r="F48" i="1"/>
  <c r="F49" i="1"/>
  <c r="F38" i="1"/>
  <c r="E39" i="1"/>
  <c r="E40" i="1"/>
  <c r="E41" i="1"/>
  <c r="E42" i="1"/>
  <c r="E43" i="1"/>
  <c r="E44" i="1"/>
  <c r="E45" i="1"/>
  <c r="E46" i="1"/>
  <c r="E47" i="1"/>
  <c r="E48" i="1"/>
  <c r="E49" i="1"/>
  <c r="E38" i="1"/>
  <c r="F27" i="1"/>
  <c r="F28" i="1"/>
  <c r="F29" i="1"/>
  <c r="F30" i="1"/>
  <c r="F31" i="1"/>
  <c r="F32" i="1"/>
  <c r="F33" i="1"/>
  <c r="F34" i="1"/>
  <c r="F35" i="1"/>
  <c r="F36" i="1"/>
  <c r="F37" i="1"/>
  <c r="F26" i="1"/>
  <c r="E27" i="1"/>
  <c r="E28" i="1"/>
  <c r="E29" i="1"/>
  <c r="E30" i="1"/>
  <c r="E31" i="1"/>
  <c r="E32" i="1"/>
  <c r="E33" i="1"/>
  <c r="E34" i="1"/>
  <c r="E35" i="1"/>
  <c r="E36" i="1"/>
  <c r="E37" i="1"/>
  <c r="E26" i="1"/>
  <c r="F15" i="1"/>
  <c r="F16" i="1"/>
  <c r="F17" i="1"/>
  <c r="F18" i="1"/>
  <c r="F19" i="1"/>
  <c r="F20" i="1"/>
  <c r="F21" i="1"/>
  <c r="F22" i="1"/>
  <c r="F23" i="1"/>
  <c r="F24" i="1"/>
  <c r="F25" i="1"/>
  <c r="F14" i="1"/>
  <c r="F3" i="1"/>
  <c r="F4" i="1"/>
  <c r="F5" i="1"/>
  <c r="F6" i="1"/>
  <c r="F7" i="1"/>
  <c r="F8" i="1"/>
  <c r="F9" i="1"/>
  <c r="F10" i="1"/>
  <c r="F11" i="1"/>
  <c r="F12" i="1"/>
  <c r="F13" i="1"/>
  <c r="F2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E4" i="1"/>
  <c r="E5" i="1"/>
  <c r="E6" i="1"/>
  <c r="E7" i="1"/>
  <c r="E8" i="1"/>
  <c r="E9" i="1"/>
  <c r="E10" i="1"/>
  <c r="E11" i="1"/>
  <c r="E12" i="1"/>
  <c r="E13" i="1"/>
  <c r="E2" i="1"/>
  <c r="C51" i="1"/>
  <c r="C52" i="1"/>
  <c r="C53" i="1"/>
  <c r="C54" i="1"/>
  <c r="C55" i="1"/>
  <c r="C56" i="1"/>
  <c r="C57" i="1"/>
  <c r="C58" i="1"/>
  <c r="C59" i="1"/>
  <c r="C60" i="1"/>
  <c r="C61" i="1"/>
  <c r="C50" i="1"/>
  <c r="C39" i="1"/>
  <c r="C40" i="1"/>
  <c r="C41" i="1"/>
  <c r="C42" i="1"/>
  <c r="C43" i="1"/>
  <c r="C44" i="1"/>
  <c r="C45" i="1"/>
  <c r="C46" i="1"/>
  <c r="C47" i="1"/>
  <c r="C48" i="1"/>
  <c r="C49" i="1"/>
  <c r="C38" i="1"/>
  <c r="C27" i="1"/>
  <c r="C28" i="1"/>
  <c r="C29" i="1"/>
  <c r="C30" i="1"/>
  <c r="C31" i="1"/>
  <c r="C32" i="1"/>
  <c r="C33" i="1"/>
  <c r="C34" i="1"/>
  <c r="C35" i="1"/>
  <c r="C36" i="1"/>
  <c r="C37" i="1"/>
  <c r="C26" i="1"/>
  <c r="C15" i="1"/>
  <c r="C16" i="1"/>
  <c r="C17" i="1"/>
  <c r="C18" i="1"/>
  <c r="C19" i="1"/>
  <c r="C20" i="1"/>
  <c r="C21" i="1"/>
  <c r="C22" i="1"/>
  <c r="C23" i="1"/>
  <c r="C24" i="1"/>
  <c r="C25" i="1"/>
  <c r="C14" i="1"/>
  <c r="C2" i="1"/>
  <c r="C3" i="1"/>
  <c r="C4" i="1"/>
  <c r="C5" i="1"/>
  <c r="C6" i="1"/>
  <c r="C7" i="1"/>
  <c r="C8" i="1"/>
  <c r="C9" i="1"/>
  <c r="C10" i="1"/>
  <c r="C11" i="1"/>
  <c r="C12" i="1"/>
  <c r="C13" i="1"/>
  <c r="E18" i="17" l="1"/>
  <c r="E19" i="17" l="1"/>
  <c r="E20" i="17" l="1"/>
  <c r="E21" i="17" l="1"/>
  <c r="E22" i="17" l="1"/>
  <c r="E23" i="17" l="1"/>
  <c r="E24" i="17" l="1"/>
  <c r="E25" i="1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BCD7AF-BB0B-4105-9D93-9228C58C0097}" keepAlive="1" name="Query - demographics" description="Connection to the 'demographics' query in the workbook." type="5" refreshedVersion="8" background="1" saveData="1">
    <dbPr connection="Provider=Microsoft.Mashup.OleDb.1;Data Source=$Workbook$;Location=demographics;Extended Properties=&quot;&quot;" command="SELECT * FROM [demographics]"/>
  </connection>
  <connection id="2" xr16:uid="{F57E6195-EB09-4D94-9D44-C9F08506EF12}" keepAlive="1" name="Query - event_calendar" description="Connection to the 'event_calendar' query in the workbook." type="5" refreshedVersion="8" background="1" saveData="1">
    <dbPr connection="Provider=Microsoft.Mashup.OleDb.1;Data Source=$Workbook$;Location=event_calendar;Extended Properties=&quot;&quot;" command="SELECT * FROM [event_calendar]"/>
  </connection>
  <connection id="3" xr16:uid="{F48A9A24-4461-4815-A5BD-B3301197E5B8}" keepAlive="1" name="Query - historical_volume" description="Connection to the 'historical_volume' query in the workbook." type="5" refreshedVersion="8" background="1" saveData="1">
    <dbPr connection="Provider=Microsoft.Mashup.OleDb.1;Data Source=$Workbook$;Location=historical_volume;Extended Properties=&quot;&quot;" command="SELECT * FROM [historical_volume]"/>
  </connection>
  <connection id="4" xr16:uid="{E524C32C-0DDD-4DB5-95A8-80CE65D5C3F8}" keepAlive="1" name="Query - price_sales_promotion" description="Connection to the 'price_sales_promotion' query in the workbook." type="5" refreshedVersion="8" background="1" saveData="1">
    <dbPr connection="Provider=Microsoft.Mashup.OleDb.1;Data Source=$Workbook$;Location=price_sales_promotion;Extended Properties=&quot;&quot;" command="SELECT * FROM [price_sales_promotion]"/>
  </connection>
  <connection id="5" xr16:uid="{AB79708C-9271-4636-A032-A347DC401238}" keepAlive="1" name="Query - weather" description="Connection to the 'weather' query in the workbook." type="5" refreshedVersion="0" background="1">
    <dbPr connection="Provider=Microsoft.Mashup.OleDb.1;Data Source=$Workbook$;Location=weather;Extended Properties=&quot;&quot;" command="SELECT * FROM [weather]"/>
  </connection>
</connections>
</file>

<file path=xl/sharedStrings.xml><?xml version="1.0" encoding="utf-8"?>
<sst xmlns="http://schemas.openxmlformats.org/spreadsheetml/2006/main" count="7268" uniqueCount="120">
  <si>
    <t>Agency</t>
  </si>
  <si>
    <t>Agency_01</t>
  </si>
  <si>
    <t>Agency_02</t>
  </si>
  <si>
    <t>Agency_03</t>
  </si>
  <si>
    <t>Agency_04</t>
  </si>
  <si>
    <t>Agency_05</t>
  </si>
  <si>
    <t>Agency_07</t>
  </si>
  <si>
    <t>Agency_08</t>
  </si>
  <si>
    <t>Agency_09</t>
  </si>
  <si>
    <t>Agency_10</t>
  </si>
  <si>
    <t>Agency_11</t>
  </si>
  <si>
    <t>Agency_12</t>
  </si>
  <si>
    <t>Agency_13</t>
  </si>
  <si>
    <t>Agency_15</t>
  </si>
  <si>
    <t>Agency_16</t>
  </si>
  <si>
    <t>Agency_17</t>
  </si>
  <si>
    <t>Agency_18</t>
  </si>
  <si>
    <t>Agency_19</t>
  </si>
  <si>
    <t>Agency_20</t>
  </si>
  <si>
    <t>Agency_21</t>
  </si>
  <si>
    <t>Agency_22</t>
  </si>
  <si>
    <t>Agency_23</t>
  </si>
  <si>
    <t>Agency_24</t>
  </si>
  <si>
    <t>Agency_25</t>
  </si>
  <si>
    <t>Agency_26</t>
  </si>
  <si>
    <t>Agency_27</t>
  </si>
  <si>
    <t>Agency_28</t>
  </si>
  <si>
    <t>Agency_29</t>
  </si>
  <si>
    <t>Agency_30</t>
  </si>
  <si>
    <t>Agency_31</t>
  </si>
  <si>
    <t>Agency_32</t>
  </si>
  <si>
    <t>Agency_33</t>
  </si>
  <si>
    <t>Agency_34</t>
  </si>
  <si>
    <t>Agency_35</t>
  </si>
  <si>
    <t>Agency_36</t>
  </si>
  <si>
    <t>Agency_37</t>
  </si>
  <si>
    <t>Agency_38</t>
  </si>
  <si>
    <t>Agency_39</t>
  </si>
  <si>
    <t>Agency_40</t>
  </si>
  <si>
    <t>Agency_41</t>
  </si>
  <si>
    <t>Agency_42</t>
  </si>
  <si>
    <t>Agency_43</t>
  </si>
  <si>
    <t>Agency_44</t>
  </si>
  <si>
    <t>Agency_45</t>
  </si>
  <si>
    <t>Agency_46</t>
  </si>
  <si>
    <t>Agency_47</t>
  </si>
  <si>
    <t>Agency_48</t>
  </si>
  <si>
    <t>Agency_49</t>
  </si>
  <si>
    <t>Agency_50</t>
  </si>
  <si>
    <t>Agency_51</t>
  </si>
  <si>
    <t>Agency_52</t>
  </si>
  <si>
    <t>Agency_53</t>
  </si>
  <si>
    <t>Agency_54</t>
  </si>
  <si>
    <t>Agency_55</t>
  </si>
  <si>
    <t>Agency_56</t>
  </si>
  <si>
    <t>Agency_57</t>
  </si>
  <si>
    <t>Agency_58</t>
  </si>
  <si>
    <t>Agency_59</t>
  </si>
  <si>
    <t>Agency_60</t>
  </si>
  <si>
    <t>Volume</t>
  </si>
  <si>
    <t>Avg temperature</t>
  </si>
  <si>
    <t>Special events</t>
  </si>
  <si>
    <t>Row Labels</t>
  </si>
  <si>
    <t>Grand Total</t>
  </si>
  <si>
    <t>Sum of Volume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</si>
  <si>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</si>
  <si>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</si>
  <si>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</si>
  <si>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</si>
  <si>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</si>
  <si>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</si>
  <si>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</si>
  <si>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</si>
  <si>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</si>
  <si>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</si>
  <si>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</si>
  <si>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</si>
  <si>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</si>
  <si>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</si>
  <si>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Demand volume</t>
  </si>
  <si>
    <t>t</t>
  </si>
  <si>
    <t>Average of Avg temperature</t>
  </si>
  <si>
    <t>Max of Special events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</si>
  <si>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</si>
  <si>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</si>
  <si>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</si>
  <si>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</si>
  <si>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</si>
  <si>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</si>
  <si>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</si>
  <si>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</si>
  <si>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</si>
  <si>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</si>
  <si>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</si>
  <si>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</si>
  <si>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</si>
  <si>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</si>
  <si>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</si>
  <si>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</si>
  <si>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</si>
  <si>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</si>
  <si>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</si>
  <si>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</si>
  <si>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</si>
  <si>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</si>
  <si>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</si>
  <si>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</si>
  <si>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</si>
  <si>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</si>
  <si>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Demand volume</t>
  </si>
  <si>
    <t>Residuals</t>
  </si>
  <si>
    <t>Predicted demand</t>
  </si>
  <si>
    <t>Actual demand</t>
  </si>
  <si>
    <t>Absolute error</t>
  </si>
  <si>
    <t>Mean Absolute Deviation (MAD)</t>
  </si>
  <si>
    <t>Mean Absolute Percentage Deviation (MAPD)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</si>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</sst>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4" xfId="0" applyFill="1" applyBorder="1" applyAlignment="1"/>
    <xf numFmtId="0" fontId="0" fillId="2" borderId="0" xfId="0" applyFill="1" applyBorder="1" applyAlignment="1"/>
    <xf numFmtId="0" fontId="0" fillId="2" borderId="1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3" borderId="0" xfId="0" applyFill="1" applyBorder="1" applyAlignment="1">
      <alignment wrapText="1"/>
    </xf>
    <xf numFmtId="0" fontId="0" fillId="3" borderId="5" xfId="0" applyFill="1" applyBorder="1"/>
    <xf numFmtId="0" fontId="0" fillId="3" borderId="6" xfId="0" applyFill="1" applyBorder="1"/>
    <xf numFmtId="10" fontId="0" fillId="3" borderId="7" xfId="0" applyNumberFormat="1" applyFill="1" applyBorder="1"/>
    <xf numFmtId="0" fontId="3" fillId="0" borderId="0" xfId="0" applyFont="1"/>
    <xf numFmtId="2" fontId="3" fillId="0" borderId="0" xfId="0" applyNumberFormat="1" applyFon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volume of Agency_02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tables'!$B$77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tables'!$A$78:$A$143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  <c:pt idx="36">
                    <c:v>2016</c:v>
                  </c:pt>
                  <c:pt idx="48">
                    <c:v>2017</c:v>
                  </c:pt>
                </c:lvl>
              </c:multiLvlStrCache>
            </c:multiLvlStrRef>
          </c:cat>
          <c:val>
            <c:numRef>
              <c:f>'Pivot tables'!$B$78:$B$143</c:f>
              <c:numCache>
                <c:formatCode>General</c:formatCode>
                <c:ptCount val="60"/>
                <c:pt idx="0">
                  <c:v>31421.749999999996</c:v>
                </c:pt>
                <c:pt idx="1">
                  <c:v>34894.130000000005</c:v>
                </c:pt>
                <c:pt idx="2">
                  <c:v>42261.82</c:v>
                </c:pt>
                <c:pt idx="3">
                  <c:v>42133.78</c:v>
                </c:pt>
                <c:pt idx="4">
                  <c:v>47402.35</c:v>
                </c:pt>
                <c:pt idx="5">
                  <c:v>42511.570000000007</c:v>
                </c:pt>
                <c:pt idx="6">
                  <c:v>40756.67</c:v>
                </c:pt>
                <c:pt idx="7">
                  <c:v>40671.009999999995</c:v>
                </c:pt>
                <c:pt idx="8">
                  <c:v>37773.880000000005</c:v>
                </c:pt>
                <c:pt idx="9">
                  <c:v>38754.03</c:v>
                </c:pt>
                <c:pt idx="10">
                  <c:v>30733.16</c:v>
                </c:pt>
                <c:pt idx="11">
                  <c:v>41343.839999999997</c:v>
                </c:pt>
                <c:pt idx="12">
                  <c:v>27493.34</c:v>
                </c:pt>
                <c:pt idx="13">
                  <c:v>36068.6</c:v>
                </c:pt>
                <c:pt idx="14">
                  <c:v>40546.589999999997</c:v>
                </c:pt>
                <c:pt idx="15">
                  <c:v>44642.59</c:v>
                </c:pt>
                <c:pt idx="16">
                  <c:v>37188.729999999996</c:v>
                </c:pt>
                <c:pt idx="17">
                  <c:v>41612.849999999991</c:v>
                </c:pt>
                <c:pt idx="18">
                  <c:v>40719.589999999997</c:v>
                </c:pt>
                <c:pt idx="19">
                  <c:v>41221.880000000005</c:v>
                </c:pt>
                <c:pt idx="20">
                  <c:v>34694.49</c:v>
                </c:pt>
                <c:pt idx="21">
                  <c:v>36195.339999999997</c:v>
                </c:pt>
                <c:pt idx="22">
                  <c:v>26811.629999999997</c:v>
                </c:pt>
                <c:pt idx="23">
                  <c:v>41048.29</c:v>
                </c:pt>
                <c:pt idx="24">
                  <c:v>25186.57</c:v>
                </c:pt>
                <c:pt idx="25">
                  <c:v>28397.149999999998</c:v>
                </c:pt>
                <c:pt idx="26">
                  <c:v>34651.270000000004</c:v>
                </c:pt>
                <c:pt idx="27">
                  <c:v>34752.300000000003</c:v>
                </c:pt>
                <c:pt idx="28">
                  <c:v>39437.230000000003</c:v>
                </c:pt>
                <c:pt idx="29">
                  <c:v>40299.78</c:v>
                </c:pt>
                <c:pt idx="30">
                  <c:v>40522.639999999999</c:v>
                </c:pt>
                <c:pt idx="31">
                  <c:v>39376.199999999997</c:v>
                </c:pt>
                <c:pt idx="32">
                  <c:v>36463.960000000006</c:v>
                </c:pt>
                <c:pt idx="33">
                  <c:v>33253.800000000003</c:v>
                </c:pt>
                <c:pt idx="34">
                  <c:v>30692.210000000003</c:v>
                </c:pt>
                <c:pt idx="35">
                  <c:v>37745.69</c:v>
                </c:pt>
                <c:pt idx="36">
                  <c:v>23839.829999999998</c:v>
                </c:pt>
                <c:pt idx="37">
                  <c:v>30223.010000000002</c:v>
                </c:pt>
                <c:pt idx="38">
                  <c:v>38262.729999999996</c:v>
                </c:pt>
                <c:pt idx="39">
                  <c:v>35227.199999999997</c:v>
                </c:pt>
                <c:pt idx="40">
                  <c:v>43599.98</c:v>
                </c:pt>
                <c:pt idx="41">
                  <c:v>36913.33</c:v>
                </c:pt>
                <c:pt idx="42">
                  <c:v>37305.47</c:v>
                </c:pt>
                <c:pt idx="43">
                  <c:v>33916.879999999997</c:v>
                </c:pt>
                <c:pt idx="44">
                  <c:v>36886.82</c:v>
                </c:pt>
                <c:pt idx="45">
                  <c:v>36076.43</c:v>
                </c:pt>
                <c:pt idx="46">
                  <c:v>33604.050000000003</c:v>
                </c:pt>
                <c:pt idx="47">
                  <c:v>37765.46</c:v>
                </c:pt>
                <c:pt idx="48">
                  <c:v>24583.96</c:v>
                </c:pt>
                <c:pt idx="49">
                  <c:v>29989.870000000003</c:v>
                </c:pt>
                <c:pt idx="50">
                  <c:v>35770.710000000006</c:v>
                </c:pt>
                <c:pt idx="51">
                  <c:v>34931.25</c:v>
                </c:pt>
                <c:pt idx="52">
                  <c:v>38654.089999999997</c:v>
                </c:pt>
                <c:pt idx="53">
                  <c:v>37258.149999999994</c:v>
                </c:pt>
                <c:pt idx="54">
                  <c:v>39281.03</c:v>
                </c:pt>
                <c:pt idx="55">
                  <c:v>36821.47</c:v>
                </c:pt>
                <c:pt idx="56">
                  <c:v>36774.25</c:v>
                </c:pt>
                <c:pt idx="57">
                  <c:v>36085.009999999995</c:v>
                </c:pt>
                <c:pt idx="58">
                  <c:v>32637.010000000002</c:v>
                </c:pt>
                <c:pt idx="59">
                  <c:v>32236.35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8-490F-B6C2-A6536D46A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125888"/>
        <c:axId val="1719134624"/>
      </c:lineChart>
      <c:catAx>
        <c:axId val="17191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34624"/>
        <c:crosses val="autoZero"/>
        <c:auto val="1"/>
        <c:lblAlgn val="ctr"/>
        <c:lblOffset val="100"/>
        <c:noMultiLvlLbl val="0"/>
      </c:catAx>
      <c:valAx>
        <c:axId val="17191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2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Variables!$L$2:$L$61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'Regression output'!$C$38:$C$97</c:f>
              <c:numCache>
                <c:formatCode>General</c:formatCode>
                <c:ptCount val="60"/>
                <c:pt idx="0">
                  <c:v>2415.1940495834824</c:v>
                </c:pt>
                <c:pt idx="1">
                  <c:v>338.47825143831869</c:v>
                </c:pt>
                <c:pt idx="2">
                  <c:v>-133.0349081798413</c:v>
                </c:pt>
                <c:pt idx="3">
                  <c:v>-660.51838160400075</c:v>
                </c:pt>
                <c:pt idx="4">
                  <c:v>2974.1658184866392</c:v>
                </c:pt>
                <c:pt idx="5">
                  <c:v>-862.848071931905</c:v>
                </c:pt>
                <c:pt idx="6">
                  <c:v>-972.42274218131934</c:v>
                </c:pt>
                <c:pt idx="7">
                  <c:v>-896.30686369672912</c:v>
                </c:pt>
                <c:pt idx="8">
                  <c:v>-570.14440150302835</c:v>
                </c:pt>
                <c:pt idx="9">
                  <c:v>311.59322859704844</c:v>
                </c:pt>
                <c:pt idx="10">
                  <c:v>-1186.7393489859714</c:v>
                </c:pt>
                <c:pt idx="11">
                  <c:v>849.7239564833144</c:v>
                </c:pt>
                <c:pt idx="12">
                  <c:v>-377.86458735979249</c:v>
                </c:pt>
                <c:pt idx="13">
                  <c:v>1060.8838040025075</c:v>
                </c:pt>
                <c:pt idx="14">
                  <c:v>110.19094920634234</c:v>
                </c:pt>
                <c:pt idx="15">
                  <c:v>4619.4973206492141</c:v>
                </c:pt>
                <c:pt idx="16">
                  <c:v>-5464.7270058971626</c:v>
                </c:pt>
                <c:pt idx="17">
                  <c:v>674.58235805617733</c:v>
                </c:pt>
                <c:pt idx="18">
                  <c:v>-72.578355436169659</c:v>
                </c:pt>
                <c:pt idx="19">
                  <c:v>1436.6394591902936</c:v>
                </c:pt>
                <c:pt idx="20">
                  <c:v>-2712.6100147578836</c:v>
                </c:pt>
                <c:pt idx="21">
                  <c:v>-972.11161020104191</c:v>
                </c:pt>
                <c:pt idx="22">
                  <c:v>-3061.6237243502146</c:v>
                </c:pt>
                <c:pt idx="23">
                  <c:v>1476.4000486868827</c:v>
                </c:pt>
                <c:pt idx="24">
                  <c:v>155.71894252223137</c:v>
                </c:pt>
                <c:pt idx="25">
                  <c:v>-1844.7360811662038</c:v>
                </c:pt>
                <c:pt idx="26">
                  <c:v>-695.93645604721678</c:v>
                </c:pt>
                <c:pt idx="27">
                  <c:v>-2136.4732586368045</c:v>
                </c:pt>
                <c:pt idx="28">
                  <c:v>-1243.072853969381</c:v>
                </c:pt>
                <c:pt idx="29">
                  <c:v>2429.6894533329687</c:v>
                </c:pt>
                <c:pt idx="30">
                  <c:v>1894.7036255323692</c:v>
                </c:pt>
                <c:pt idx="31">
                  <c:v>564.62958228943171</c:v>
                </c:pt>
                <c:pt idx="32">
                  <c:v>-586.79826240582042</c:v>
                </c:pt>
                <c:pt idx="33">
                  <c:v>-1761.1124215824821</c:v>
                </c:pt>
                <c:pt idx="34">
                  <c:v>-639.94134788543306</c:v>
                </c:pt>
                <c:pt idx="35">
                  <c:v>-249.89975200847402</c:v>
                </c:pt>
                <c:pt idx="36">
                  <c:v>958.51262894917818</c:v>
                </c:pt>
                <c:pt idx="37">
                  <c:v>-81.435723249669536</c:v>
                </c:pt>
                <c:pt idx="38">
                  <c:v>846.64669694125769</c:v>
                </c:pt>
                <c:pt idx="39">
                  <c:v>-1128.8519717855816</c:v>
                </c:pt>
                <c:pt idx="40">
                  <c:v>3753.7134709846068</c:v>
                </c:pt>
                <c:pt idx="41">
                  <c:v>-409.34096527420479</c:v>
                </c:pt>
                <c:pt idx="42">
                  <c:v>-863.23656032438885</c:v>
                </c:pt>
                <c:pt idx="43">
                  <c:v>-944.61564993793581</c:v>
                </c:pt>
                <c:pt idx="44">
                  <c:v>2852.7948019753749</c:v>
                </c:pt>
                <c:pt idx="45">
                  <c:v>1542.794834373155</c:v>
                </c:pt>
                <c:pt idx="46">
                  <c:v>4913.8252056850288</c:v>
                </c:pt>
                <c:pt idx="47">
                  <c:v>207.05262032237079</c:v>
                </c:pt>
                <c:pt idx="48">
                  <c:v>-3151.5610336950595</c:v>
                </c:pt>
                <c:pt idx="49">
                  <c:v>526.80974897510532</c:v>
                </c:pt>
                <c:pt idx="50">
                  <c:v>-127.86628192047647</c:v>
                </c:pt>
                <c:pt idx="51">
                  <c:v>-693.6537086227836</c:v>
                </c:pt>
                <c:pt idx="52">
                  <c:v>-20.079429604687903</c:v>
                </c:pt>
                <c:pt idx="53">
                  <c:v>-1832.0827741829853</c:v>
                </c:pt>
                <c:pt idx="54">
                  <c:v>13.534032409523206</c:v>
                </c:pt>
                <c:pt idx="55">
                  <c:v>-160.34652784503851</c:v>
                </c:pt>
                <c:pt idx="56">
                  <c:v>1016.7578766913939</c:v>
                </c:pt>
                <c:pt idx="57">
                  <c:v>878.83596881337871</c:v>
                </c:pt>
                <c:pt idx="58">
                  <c:v>-25.520784463365999</c:v>
                </c:pt>
                <c:pt idx="59">
                  <c:v>-2283.2768734840429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EB-4AE2-82DF-036534C4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85344"/>
        <c:axId val="673296160"/>
      </c:scatterChart>
      <c:valAx>
        <c:axId val="67328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6160"/>
        <c:crosses val="autoZero"/>
        <c:crossBetween val="midCat"/>
      </c:valAx>
      <c:valAx>
        <c:axId val="67329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85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Variables!$M$2:$M$61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'Regression output'!$C$38:$C$97</c:f>
              <c:numCache>
                <c:formatCode>General</c:formatCode>
                <c:ptCount val="60"/>
                <c:pt idx="0">
                  <c:v>2415.1940495834824</c:v>
                </c:pt>
                <c:pt idx="1">
                  <c:v>338.47825143831869</c:v>
                </c:pt>
                <c:pt idx="2">
                  <c:v>-133.0349081798413</c:v>
                </c:pt>
                <c:pt idx="3">
                  <c:v>-660.51838160400075</c:v>
                </c:pt>
                <c:pt idx="4">
                  <c:v>2974.1658184866392</c:v>
                </c:pt>
                <c:pt idx="5">
                  <c:v>-862.848071931905</c:v>
                </c:pt>
                <c:pt idx="6">
                  <c:v>-972.42274218131934</c:v>
                </c:pt>
                <c:pt idx="7">
                  <c:v>-896.30686369672912</c:v>
                </c:pt>
                <c:pt idx="8">
                  <c:v>-570.14440150302835</c:v>
                </c:pt>
                <c:pt idx="9">
                  <c:v>311.59322859704844</c:v>
                </c:pt>
                <c:pt idx="10">
                  <c:v>-1186.7393489859714</c:v>
                </c:pt>
                <c:pt idx="11">
                  <c:v>849.7239564833144</c:v>
                </c:pt>
                <c:pt idx="12">
                  <c:v>-377.86458735979249</c:v>
                </c:pt>
                <c:pt idx="13">
                  <c:v>1060.8838040025075</c:v>
                </c:pt>
                <c:pt idx="14">
                  <c:v>110.19094920634234</c:v>
                </c:pt>
                <c:pt idx="15">
                  <c:v>4619.4973206492141</c:v>
                </c:pt>
                <c:pt idx="16">
                  <c:v>-5464.7270058971626</c:v>
                </c:pt>
                <c:pt idx="17">
                  <c:v>674.58235805617733</c:v>
                </c:pt>
                <c:pt idx="18">
                  <c:v>-72.578355436169659</c:v>
                </c:pt>
                <c:pt idx="19">
                  <c:v>1436.6394591902936</c:v>
                </c:pt>
                <c:pt idx="20">
                  <c:v>-2712.6100147578836</c:v>
                </c:pt>
                <c:pt idx="21">
                  <c:v>-972.11161020104191</c:v>
                </c:pt>
                <c:pt idx="22">
                  <c:v>-3061.6237243502146</c:v>
                </c:pt>
                <c:pt idx="23">
                  <c:v>1476.4000486868827</c:v>
                </c:pt>
                <c:pt idx="24">
                  <c:v>155.71894252223137</c:v>
                </c:pt>
                <c:pt idx="25">
                  <c:v>-1844.7360811662038</c:v>
                </c:pt>
                <c:pt idx="26">
                  <c:v>-695.93645604721678</c:v>
                </c:pt>
                <c:pt idx="27">
                  <c:v>-2136.4732586368045</c:v>
                </c:pt>
                <c:pt idx="28">
                  <c:v>-1243.072853969381</c:v>
                </c:pt>
                <c:pt idx="29">
                  <c:v>2429.6894533329687</c:v>
                </c:pt>
                <c:pt idx="30">
                  <c:v>1894.7036255323692</c:v>
                </c:pt>
                <c:pt idx="31">
                  <c:v>564.62958228943171</c:v>
                </c:pt>
                <c:pt idx="32">
                  <c:v>-586.79826240582042</c:v>
                </c:pt>
                <c:pt idx="33">
                  <c:v>-1761.1124215824821</c:v>
                </c:pt>
                <c:pt idx="34">
                  <c:v>-639.94134788543306</c:v>
                </c:pt>
                <c:pt idx="35">
                  <c:v>-249.89975200847402</c:v>
                </c:pt>
                <c:pt idx="36">
                  <c:v>958.51262894917818</c:v>
                </c:pt>
                <c:pt idx="37">
                  <c:v>-81.435723249669536</c:v>
                </c:pt>
                <c:pt idx="38">
                  <c:v>846.64669694125769</c:v>
                </c:pt>
                <c:pt idx="39">
                  <c:v>-1128.8519717855816</c:v>
                </c:pt>
                <c:pt idx="40">
                  <c:v>3753.7134709846068</c:v>
                </c:pt>
                <c:pt idx="41">
                  <c:v>-409.34096527420479</c:v>
                </c:pt>
                <c:pt idx="42">
                  <c:v>-863.23656032438885</c:v>
                </c:pt>
                <c:pt idx="43">
                  <c:v>-944.61564993793581</c:v>
                </c:pt>
                <c:pt idx="44">
                  <c:v>2852.7948019753749</c:v>
                </c:pt>
                <c:pt idx="45">
                  <c:v>1542.794834373155</c:v>
                </c:pt>
                <c:pt idx="46">
                  <c:v>4913.8252056850288</c:v>
                </c:pt>
                <c:pt idx="47">
                  <c:v>207.05262032237079</c:v>
                </c:pt>
                <c:pt idx="48">
                  <c:v>-3151.5610336950595</c:v>
                </c:pt>
                <c:pt idx="49">
                  <c:v>526.80974897510532</c:v>
                </c:pt>
                <c:pt idx="50">
                  <c:v>-127.86628192047647</c:v>
                </c:pt>
                <c:pt idx="51">
                  <c:v>-693.6537086227836</c:v>
                </c:pt>
                <c:pt idx="52">
                  <c:v>-20.079429604687903</c:v>
                </c:pt>
                <c:pt idx="53">
                  <c:v>-1832.0827741829853</c:v>
                </c:pt>
                <c:pt idx="54">
                  <c:v>13.534032409523206</c:v>
                </c:pt>
                <c:pt idx="55">
                  <c:v>-160.34652784503851</c:v>
                </c:pt>
                <c:pt idx="56">
                  <c:v>1016.7578766913939</c:v>
                </c:pt>
                <c:pt idx="57">
                  <c:v>878.83596881337871</c:v>
                </c:pt>
                <c:pt idx="58">
                  <c:v>-25.520784463365999</c:v>
                </c:pt>
                <c:pt idx="59">
                  <c:v>-2283.2768734840429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F1-4968-BFA5-64438107F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90752"/>
        <c:axId val="673281184"/>
      </c:scatterChart>
      <c:valAx>
        <c:axId val="6732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81184"/>
        <c:crosses val="autoZero"/>
        <c:crossBetween val="midCat"/>
      </c:valAx>
      <c:valAx>
        <c:axId val="673281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0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Variables!$N$2:$N$61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'Regression output'!$C$38:$C$97</c:f>
              <c:numCache>
                <c:formatCode>General</c:formatCode>
                <c:ptCount val="60"/>
                <c:pt idx="0">
                  <c:v>2415.1940495834824</c:v>
                </c:pt>
                <c:pt idx="1">
                  <c:v>338.47825143831869</c:v>
                </c:pt>
                <c:pt idx="2">
                  <c:v>-133.0349081798413</c:v>
                </c:pt>
                <c:pt idx="3">
                  <c:v>-660.51838160400075</c:v>
                </c:pt>
                <c:pt idx="4">
                  <c:v>2974.1658184866392</c:v>
                </c:pt>
                <c:pt idx="5">
                  <c:v>-862.848071931905</c:v>
                </c:pt>
                <c:pt idx="6">
                  <c:v>-972.42274218131934</c:v>
                </c:pt>
                <c:pt idx="7">
                  <c:v>-896.30686369672912</c:v>
                </c:pt>
                <c:pt idx="8">
                  <c:v>-570.14440150302835</c:v>
                </c:pt>
                <c:pt idx="9">
                  <c:v>311.59322859704844</c:v>
                </c:pt>
                <c:pt idx="10">
                  <c:v>-1186.7393489859714</c:v>
                </c:pt>
                <c:pt idx="11">
                  <c:v>849.7239564833144</c:v>
                </c:pt>
                <c:pt idx="12">
                  <c:v>-377.86458735979249</c:v>
                </c:pt>
                <c:pt idx="13">
                  <c:v>1060.8838040025075</c:v>
                </c:pt>
                <c:pt idx="14">
                  <c:v>110.19094920634234</c:v>
                </c:pt>
                <c:pt idx="15">
                  <c:v>4619.4973206492141</c:v>
                </c:pt>
                <c:pt idx="16">
                  <c:v>-5464.7270058971626</c:v>
                </c:pt>
                <c:pt idx="17">
                  <c:v>674.58235805617733</c:v>
                </c:pt>
                <c:pt idx="18">
                  <c:v>-72.578355436169659</c:v>
                </c:pt>
                <c:pt idx="19">
                  <c:v>1436.6394591902936</c:v>
                </c:pt>
                <c:pt idx="20">
                  <c:v>-2712.6100147578836</c:v>
                </c:pt>
                <c:pt idx="21">
                  <c:v>-972.11161020104191</c:v>
                </c:pt>
                <c:pt idx="22">
                  <c:v>-3061.6237243502146</c:v>
                </c:pt>
                <c:pt idx="23">
                  <c:v>1476.4000486868827</c:v>
                </c:pt>
                <c:pt idx="24">
                  <c:v>155.71894252223137</c:v>
                </c:pt>
                <c:pt idx="25">
                  <c:v>-1844.7360811662038</c:v>
                </c:pt>
                <c:pt idx="26">
                  <c:v>-695.93645604721678</c:v>
                </c:pt>
                <c:pt idx="27">
                  <c:v>-2136.4732586368045</c:v>
                </c:pt>
                <c:pt idx="28">
                  <c:v>-1243.072853969381</c:v>
                </c:pt>
                <c:pt idx="29">
                  <c:v>2429.6894533329687</c:v>
                </c:pt>
                <c:pt idx="30">
                  <c:v>1894.7036255323692</c:v>
                </c:pt>
                <c:pt idx="31">
                  <c:v>564.62958228943171</c:v>
                </c:pt>
                <c:pt idx="32">
                  <c:v>-586.79826240582042</c:v>
                </c:pt>
                <c:pt idx="33">
                  <c:v>-1761.1124215824821</c:v>
                </c:pt>
                <c:pt idx="34">
                  <c:v>-639.94134788543306</c:v>
                </c:pt>
                <c:pt idx="35">
                  <c:v>-249.89975200847402</c:v>
                </c:pt>
                <c:pt idx="36">
                  <c:v>958.51262894917818</c:v>
                </c:pt>
                <c:pt idx="37">
                  <c:v>-81.435723249669536</c:v>
                </c:pt>
                <c:pt idx="38">
                  <c:v>846.64669694125769</c:v>
                </c:pt>
                <c:pt idx="39">
                  <c:v>-1128.8519717855816</c:v>
                </c:pt>
                <c:pt idx="40">
                  <c:v>3753.7134709846068</c:v>
                </c:pt>
                <c:pt idx="41">
                  <c:v>-409.34096527420479</c:v>
                </c:pt>
                <c:pt idx="42">
                  <c:v>-863.23656032438885</c:v>
                </c:pt>
                <c:pt idx="43">
                  <c:v>-944.61564993793581</c:v>
                </c:pt>
                <c:pt idx="44">
                  <c:v>2852.7948019753749</c:v>
                </c:pt>
                <c:pt idx="45">
                  <c:v>1542.794834373155</c:v>
                </c:pt>
                <c:pt idx="46">
                  <c:v>4913.8252056850288</c:v>
                </c:pt>
                <c:pt idx="47">
                  <c:v>207.05262032237079</c:v>
                </c:pt>
                <c:pt idx="48">
                  <c:v>-3151.5610336950595</c:v>
                </c:pt>
                <c:pt idx="49">
                  <c:v>526.80974897510532</c:v>
                </c:pt>
                <c:pt idx="50">
                  <c:v>-127.86628192047647</c:v>
                </c:pt>
                <c:pt idx="51">
                  <c:v>-693.6537086227836</c:v>
                </c:pt>
                <c:pt idx="52">
                  <c:v>-20.079429604687903</c:v>
                </c:pt>
                <c:pt idx="53">
                  <c:v>-1832.0827741829853</c:v>
                </c:pt>
                <c:pt idx="54">
                  <c:v>13.534032409523206</c:v>
                </c:pt>
                <c:pt idx="55">
                  <c:v>-160.34652784503851</c:v>
                </c:pt>
                <c:pt idx="56">
                  <c:v>1016.7578766913939</c:v>
                </c:pt>
                <c:pt idx="57">
                  <c:v>878.83596881337871</c:v>
                </c:pt>
                <c:pt idx="58">
                  <c:v>-25.520784463365999</c:v>
                </c:pt>
                <c:pt idx="59">
                  <c:v>-2283.2768734840429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4B-4EBB-80FE-603A79F95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93664"/>
        <c:axId val="673274944"/>
      </c:scatterChart>
      <c:valAx>
        <c:axId val="67329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74944"/>
        <c:crosses val="autoZero"/>
        <c:crossBetween val="midCat"/>
      </c:valAx>
      <c:valAx>
        <c:axId val="67327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3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Variables!$O$2:$O$61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'Regression output'!$C$38:$C$97</c:f>
              <c:numCache>
                <c:formatCode>General</c:formatCode>
                <c:ptCount val="60"/>
                <c:pt idx="0">
                  <c:v>2415.1940495834824</c:v>
                </c:pt>
                <c:pt idx="1">
                  <c:v>338.47825143831869</c:v>
                </c:pt>
                <c:pt idx="2">
                  <c:v>-133.0349081798413</c:v>
                </c:pt>
                <c:pt idx="3">
                  <c:v>-660.51838160400075</c:v>
                </c:pt>
                <c:pt idx="4">
                  <c:v>2974.1658184866392</c:v>
                </c:pt>
                <c:pt idx="5">
                  <c:v>-862.848071931905</c:v>
                </c:pt>
                <c:pt idx="6">
                  <c:v>-972.42274218131934</c:v>
                </c:pt>
                <c:pt idx="7">
                  <c:v>-896.30686369672912</c:v>
                </c:pt>
                <c:pt idx="8">
                  <c:v>-570.14440150302835</c:v>
                </c:pt>
                <c:pt idx="9">
                  <c:v>311.59322859704844</c:v>
                </c:pt>
                <c:pt idx="10">
                  <c:v>-1186.7393489859714</c:v>
                </c:pt>
                <c:pt idx="11">
                  <c:v>849.7239564833144</c:v>
                </c:pt>
                <c:pt idx="12">
                  <c:v>-377.86458735979249</c:v>
                </c:pt>
                <c:pt idx="13">
                  <c:v>1060.8838040025075</c:v>
                </c:pt>
                <c:pt idx="14">
                  <c:v>110.19094920634234</c:v>
                </c:pt>
                <c:pt idx="15">
                  <c:v>4619.4973206492141</c:v>
                </c:pt>
                <c:pt idx="16">
                  <c:v>-5464.7270058971626</c:v>
                </c:pt>
                <c:pt idx="17">
                  <c:v>674.58235805617733</c:v>
                </c:pt>
                <c:pt idx="18">
                  <c:v>-72.578355436169659</c:v>
                </c:pt>
                <c:pt idx="19">
                  <c:v>1436.6394591902936</c:v>
                </c:pt>
                <c:pt idx="20">
                  <c:v>-2712.6100147578836</c:v>
                </c:pt>
                <c:pt idx="21">
                  <c:v>-972.11161020104191</c:v>
                </c:pt>
                <c:pt idx="22">
                  <c:v>-3061.6237243502146</c:v>
                </c:pt>
                <c:pt idx="23">
                  <c:v>1476.4000486868827</c:v>
                </c:pt>
                <c:pt idx="24">
                  <c:v>155.71894252223137</c:v>
                </c:pt>
                <c:pt idx="25">
                  <c:v>-1844.7360811662038</c:v>
                </c:pt>
                <c:pt idx="26">
                  <c:v>-695.93645604721678</c:v>
                </c:pt>
                <c:pt idx="27">
                  <c:v>-2136.4732586368045</c:v>
                </c:pt>
                <c:pt idx="28">
                  <c:v>-1243.072853969381</c:v>
                </c:pt>
                <c:pt idx="29">
                  <c:v>2429.6894533329687</c:v>
                </c:pt>
                <c:pt idx="30">
                  <c:v>1894.7036255323692</c:v>
                </c:pt>
                <c:pt idx="31">
                  <c:v>564.62958228943171</c:v>
                </c:pt>
                <c:pt idx="32">
                  <c:v>-586.79826240582042</c:v>
                </c:pt>
                <c:pt idx="33">
                  <c:v>-1761.1124215824821</c:v>
                </c:pt>
                <c:pt idx="34">
                  <c:v>-639.94134788543306</c:v>
                </c:pt>
                <c:pt idx="35">
                  <c:v>-249.89975200847402</c:v>
                </c:pt>
                <c:pt idx="36">
                  <c:v>958.51262894917818</c:v>
                </c:pt>
                <c:pt idx="37">
                  <c:v>-81.435723249669536</c:v>
                </c:pt>
                <c:pt idx="38">
                  <c:v>846.64669694125769</c:v>
                </c:pt>
                <c:pt idx="39">
                  <c:v>-1128.8519717855816</c:v>
                </c:pt>
                <c:pt idx="40">
                  <c:v>3753.7134709846068</c:v>
                </c:pt>
                <c:pt idx="41">
                  <c:v>-409.34096527420479</c:v>
                </c:pt>
                <c:pt idx="42">
                  <c:v>-863.23656032438885</c:v>
                </c:pt>
                <c:pt idx="43">
                  <c:v>-944.61564993793581</c:v>
                </c:pt>
                <c:pt idx="44">
                  <c:v>2852.7948019753749</c:v>
                </c:pt>
                <c:pt idx="45">
                  <c:v>1542.794834373155</c:v>
                </c:pt>
                <c:pt idx="46">
                  <c:v>4913.8252056850288</c:v>
                </c:pt>
                <c:pt idx="47">
                  <c:v>207.05262032237079</c:v>
                </c:pt>
                <c:pt idx="48">
                  <c:v>-3151.5610336950595</c:v>
                </c:pt>
                <c:pt idx="49">
                  <c:v>526.80974897510532</c:v>
                </c:pt>
                <c:pt idx="50">
                  <c:v>-127.86628192047647</c:v>
                </c:pt>
                <c:pt idx="51">
                  <c:v>-693.6537086227836</c:v>
                </c:pt>
                <c:pt idx="52">
                  <c:v>-20.079429604687903</c:v>
                </c:pt>
                <c:pt idx="53">
                  <c:v>-1832.0827741829853</c:v>
                </c:pt>
                <c:pt idx="54">
                  <c:v>13.534032409523206</c:v>
                </c:pt>
                <c:pt idx="55">
                  <c:v>-160.34652784503851</c:v>
                </c:pt>
                <c:pt idx="56">
                  <c:v>1016.7578766913939</c:v>
                </c:pt>
                <c:pt idx="57">
                  <c:v>878.83596881337871</c:v>
                </c:pt>
                <c:pt idx="58">
                  <c:v>-25.520784463365999</c:v>
                </c:pt>
                <c:pt idx="59">
                  <c:v>-2283.2768734840429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49-4E9B-B385-9EB54539C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84928"/>
        <c:axId val="673277024"/>
      </c:scatterChart>
      <c:valAx>
        <c:axId val="67328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77024"/>
        <c:crosses val="autoZero"/>
        <c:crossBetween val="midCat"/>
      </c:valAx>
      <c:valAx>
        <c:axId val="67327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84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Variables!$P$2:$P$61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xVal>
          <c:yVal>
            <c:numRef>
              <c:f>'Regression output'!$C$38:$C$97</c:f>
              <c:numCache>
                <c:formatCode>General</c:formatCode>
                <c:ptCount val="60"/>
                <c:pt idx="0">
                  <c:v>2415.1940495834824</c:v>
                </c:pt>
                <c:pt idx="1">
                  <c:v>338.47825143831869</c:v>
                </c:pt>
                <c:pt idx="2">
                  <c:v>-133.0349081798413</c:v>
                </c:pt>
                <c:pt idx="3">
                  <c:v>-660.51838160400075</c:v>
                </c:pt>
                <c:pt idx="4">
                  <c:v>2974.1658184866392</c:v>
                </c:pt>
                <c:pt idx="5">
                  <c:v>-862.848071931905</c:v>
                </c:pt>
                <c:pt idx="6">
                  <c:v>-972.42274218131934</c:v>
                </c:pt>
                <c:pt idx="7">
                  <c:v>-896.30686369672912</c:v>
                </c:pt>
                <c:pt idx="8">
                  <c:v>-570.14440150302835</c:v>
                </c:pt>
                <c:pt idx="9">
                  <c:v>311.59322859704844</c:v>
                </c:pt>
                <c:pt idx="10">
                  <c:v>-1186.7393489859714</c:v>
                </c:pt>
                <c:pt idx="11">
                  <c:v>849.7239564833144</c:v>
                </c:pt>
                <c:pt idx="12">
                  <c:v>-377.86458735979249</c:v>
                </c:pt>
                <c:pt idx="13">
                  <c:v>1060.8838040025075</c:v>
                </c:pt>
                <c:pt idx="14">
                  <c:v>110.19094920634234</c:v>
                </c:pt>
                <c:pt idx="15">
                  <c:v>4619.4973206492141</c:v>
                </c:pt>
                <c:pt idx="16">
                  <c:v>-5464.7270058971626</c:v>
                </c:pt>
                <c:pt idx="17">
                  <c:v>674.58235805617733</c:v>
                </c:pt>
                <c:pt idx="18">
                  <c:v>-72.578355436169659</c:v>
                </c:pt>
                <c:pt idx="19">
                  <c:v>1436.6394591902936</c:v>
                </c:pt>
                <c:pt idx="20">
                  <c:v>-2712.6100147578836</c:v>
                </c:pt>
                <c:pt idx="21">
                  <c:v>-972.11161020104191</c:v>
                </c:pt>
                <c:pt idx="22">
                  <c:v>-3061.6237243502146</c:v>
                </c:pt>
                <c:pt idx="23">
                  <c:v>1476.4000486868827</c:v>
                </c:pt>
                <c:pt idx="24">
                  <c:v>155.71894252223137</c:v>
                </c:pt>
                <c:pt idx="25">
                  <c:v>-1844.7360811662038</c:v>
                </c:pt>
                <c:pt idx="26">
                  <c:v>-695.93645604721678</c:v>
                </c:pt>
                <c:pt idx="27">
                  <c:v>-2136.4732586368045</c:v>
                </c:pt>
                <c:pt idx="28">
                  <c:v>-1243.072853969381</c:v>
                </c:pt>
                <c:pt idx="29">
                  <c:v>2429.6894533329687</c:v>
                </c:pt>
                <c:pt idx="30">
                  <c:v>1894.7036255323692</c:v>
                </c:pt>
                <c:pt idx="31">
                  <c:v>564.62958228943171</c:v>
                </c:pt>
                <c:pt idx="32">
                  <c:v>-586.79826240582042</c:v>
                </c:pt>
                <c:pt idx="33">
                  <c:v>-1761.1124215824821</c:v>
                </c:pt>
                <c:pt idx="34">
                  <c:v>-639.94134788543306</c:v>
                </c:pt>
                <c:pt idx="35">
                  <c:v>-249.89975200847402</c:v>
                </c:pt>
                <c:pt idx="36">
                  <c:v>958.51262894917818</c:v>
                </c:pt>
                <c:pt idx="37">
                  <c:v>-81.435723249669536</c:v>
                </c:pt>
                <c:pt idx="38">
                  <c:v>846.64669694125769</c:v>
                </c:pt>
                <c:pt idx="39">
                  <c:v>-1128.8519717855816</c:v>
                </c:pt>
                <c:pt idx="40">
                  <c:v>3753.7134709846068</c:v>
                </c:pt>
                <c:pt idx="41">
                  <c:v>-409.34096527420479</c:v>
                </c:pt>
                <c:pt idx="42">
                  <c:v>-863.23656032438885</c:v>
                </c:pt>
                <c:pt idx="43">
                  <c:v>-944.61564993793581</c:v>
                </c:pt>
                <c:pt idx="44">
                  <c:v>2852.7948019753749</c:v>
                </c:pt>
                <c:pt idx="45">
                  <c:v>1542.794834373155</c:v>
                </c:pt>
                <c:pt idx="46">
                  <c:v>4913.8252056850288</c:v>
                </c:pt>
                <c:pt idx="47">
                  <c:v>207.05262032237079</c:v>
                </c:pt>
                <c:pt idx="48">
                  <c:v>-3151.5610336950595</c:v>
                </c:pt>
                <c:pt idx="49">
                  <c:v>526.80974897510532</c:v>
                </c:pt>
                <c:pt idx="50">
                  <c:v>-127.86628192047647</c:v>
                </c:pt>
                <c:pt idx="51">
                  <c:v>-693.6537086227836</c:v>
                </c:pt>
                <c:pt idx="52">
                  <c:v>-20.079429604687903</c:v>
                </c:pt>
                <c:pt idx="53">
                  <c:v>-1832.0827741829853</c:v>
                </c:pt>
                <c:pt idx="54">
                  <c:v>13.534032409523206</c:v>
                </c:pt>
                <c:pt idx="55">
                  <c:v>-160.34652784503851</c:v>
                </c:pt>
                <c:pt idx="56">
                  <c:v>1016.7578766913939</c:v>
                </c:pt>
                <c:pt idx="57">
                  <c:v>878.83596881337871</c:v>
                </c:pt>
                <c:pt idx="58">
                  <c:v>-25.520784463365999</c:v>
                </c:pt>
                <c:pt idx="59">
                  <c:v>-2283.2768734840429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01-46B8-8FE7-BF91D0C81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84928"/>
        <c:axId val="673287424"/>
      </c:scatterChart>
      <c:valAx>
        <c:axId val="67328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87424"/>
        <c:crosses val="autoZero"/>
        <c:crossBetween val="midCat"/>
      </c:valAx>
      <c:valAx>
        <c:axId val="67328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84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Dec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Variables!$Q$2:$Q$61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xVal>
          <c:yVal>
            <c:numRef>
              <c:f>'Regression output'!$C$38:$C$97</c:f>
              <c:numCache>
                <c:formatCode>General</c:formatCode>
                <c:ptCount val="60"/>
                <c:pt idx="0">
                  <c:v>2415.1940495834824</c:v>
                </c:pt>
                <c:pt idx="1">
                  <c:v>338.47825143831869</c:v>
                </c:pt>
                <c:pt idx="2">
                  <c:v>-133.0349081798413</c:v>
                </c:pt>
                <c:pt idx="3">
                  <c:v>-660.51838160400075</c:v>
                </c:pt>
                <c:pt idx="4">
                  <c:v>2974.1658184866392</c:v>
                </c:pt>
                <c:pt idx="5">
                  <c:v>-862.848071931905</c:v>
                </c:pt>
                <c:pt idx="6">
                  <c:v>-972.42274218131934</c:v>
                </c:pt>
                <c:pt idx="7">
                  <c:v>-896.30686369672912</c:v>
                </c:pt>
                <c:pt idx="8">
                  <c:v>-570.14440150302835</c:v>
                </c:pt>
                <c:pt idx="9">
                  <c:v>311.59322859704844</c:v>
                </c:pt>
                <c:pt idx="10">
                  <c:v>-1186.7393489859714</c:v>
                </c:pt>
                <c:pt idx="11">
                  <c:v>849.7239564833144</c:v>
                </c:pt>
                <c:pt idx="12">
                  <c:v>-377.86458735979249</c:v>
                </c:pt>
                <c:pt idx="13">
                  <c:v>1060.8838040025075</c:v>
                </c:pt>
                <c:pt idx="14">
                  <c:v>110.19094920634234</c:v>
                </c:pt>
                <c:pt idx="15">
                  <c:v>4619.4973206492141</c:v>
                </c:pt>
                <c:pt idx="16">
                  <c:v>-5464.7270058971626</c:v>
                </c:pt>
                <c:pt idx="17">
                  <c:v>674.58235805617733</c:v>
                </c:pt>
                <c:pt idx="18">
                  <c:v>-72.578355436169659</c:v>
                </c:pt>
                <c:pt idx="19">
                  <c:v>1436.6394591902936</c:v>
                </c:pt>
                <c:pt idx="20">
                  <c:v>-2712.6100147578836</c:v>
                </c:pt>
                <c:pt idx="21">
                  <c:v>-972.11161020104191</c:v>
                </c:pt>
                <c:pt idx="22">
                  <c:v>-3061.6237243502146</c:v>
                </c:pt>
                <c:pt idx="23">
                  <c:v>1476.4000486868827</c:v>
                </c:pt>
                <c:pt idx="24">
                  <c:v>155.71894252223137</c:v>
                </c:pt>
                <c:pt idx="25">
                  <c:v>-1844.7360811662038</c:v>
                </c:pt>
                <c:pt idx="26">
                  <c:v>-695.93645604721678</c:v>
                </c:pt>
                <c:pt idx="27">
                  <c:v>-2136.4732586368045</c:v>
                </c:pt>
                <c:pt idx="28">
                  <c:v>-1243.072853969381</c:v>
                </c:pt>
                <c:pt idx="29">
                  <c:v>2429.6894533329687</c:v>
                </c:pt>
                <c:pt idx="30">
                  <c:v>1894.7036255323692</c:v>
                </c:pt>
                <c:pt idx="31">
                  <c:v>564.62958228943171</c:v>
                </c:pt>
                <c:pt idx="32">
                  <c:v>-586.79826240582042</c:v>
                </c:pt>
                <c:pt idx="33">
                  <c:v>-1761.1124215824821</c:v>
                </c:pt>
                <c:pt idx="34">
                  <c:v>-639.94134788543306</c:v>
                </c:pt>
                <c:pt idx="35">
                  <c:v>-249.89975200847402</c:v>
                </c:pt>
                <c:pt idx="36">
                  <c:v>958.51262894917818</c:v>
                </c:pt>
                <c:pt idx="37">
                  <c:v>-81.435723249669536</c:v>
                </c:pt>
                <c:pt idx="38">
                  <c:v>846.64669694125769</c:v>
                </c:pt>
                <c:pt idx="39">
                  <c:v>-1128.8519717855816</c:v>
                </c:pt>
                <c:pt idx="40">
                  <c:v>3753.7134709846068</c:v>
                </c:pt>
                <c:pt idx="41">
                  <c:v>-409.34096527420479</c:v>
                </c:pt>
                <c:pt idx="42">
                  <c:v>-863.23656032438885</c:v>
                </c:pt>
                <c:pt idx="43">
                  <c:v>-944.61564993793581</c:v>
                </c:pt>
                <c:pt idx="44">
                  <c:v>2852.7948019753749</c:v>
                </c:pt>
                <c:pt idx="45">
                  <c:v>1542.794834373155</c:v>
                </c:pt>
                <c:pt idx="46">
                  <c:v>4913.8252056850288</c:v>
                </c:pt>
                <c:pt idx="47">
                  <c:v>207.05262032237079</c:v>
                </c:pt>
                <c:pt idx="48">
                  <c:v>-3151.5610336950595</c:v>
                </c:pt>
                <c:pt idx="49">
                  <c:v>526.80974897510532</c:v>
                </c:pt>
                <c:pt idx="50">
                  <c:v>-127.86628192047647</c:v>
                </c:pt>
                <c:pt idx="51">
                  <c:v>-693.6537086227836</c:v>
                </c:pt>
                <c:pt idx="52">
                  <c:v>-20.079429604687903</c:v>
                </c:pt>
                <c:pt idx="53">
                  <c:v>-1832.0827741829853</c:v>
                </c:pt>
                <c:pt idx="54">
                  <c:v>13.534032409523206</c:v>
                </c:pt>
                <c:pt idx="55">
                  <c:v>-160.34652784503851</c:v>
                </c:pt>
                <c:pt idx="56">
                  <c:v>1016.7578766913939</c:v>
                </c:pt>
                <c:pt idx="57">
                  <c:v>878.83596881337871</c:v>
                </c:pt>
                <c:pt idx="58">
                  <c:v>-25.520784463365999</c:v>
                </c:pt>
                <c:pt idx="59">
                  <c:v>-2283.2768734840429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A-4B23-A6B7-70B0A2D95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88672"/>
        <c:axId val="673279104"/>
      </c:scatterChart>
      <c:valAx>
        <c:axId val="67328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79104"/>
        <c:crosses val="autoZero"/>
        <c:crossBetween val="midCat"/>
      </c:valAx>
      <c:valAx>
        <c:axId val="67327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886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 volume</c:v>
          </c:tx>
          <c:spPr>
            <a:ln w="19050">
              <a:noFill/>
            </a:ln>
          </c:spPr>
          <c:xVal>
            <c:numRef>
              <c:f>Variables!$D$2:$D$61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Variables!$C$2:$C$61</c:f>
              <c:numCache>
                <c:formatCode>General</c:formatCode>
                <c:ptCount val="60"/>
                <c:pt idx="0">
                  <c:v>31421.749999999996</c:v>
                </c:pt>
                <c:pt idx="1">
                  <c:v>34894.130000000005</c:v>
                </c:pt>
                <c:pt idx="2">
                  <c:v>42261.82</c:v>
                </c:pt>
                <c:pt idx="3">
                  <c:v>42133.78</c:v>
                </c:pt>
                <c:pt idx="4">
                  <c:v>47402.35</c:v>
                </c:pt>
                <c:pt idx="5">
                  <c:v>42511.570000000007</c:v>
                </c:pt>
                <c:pt idx="6">
                  <c:v>40756.67</c:v>
                </c:pt>
                <c:pt idx="7">
                  <c:v>40671.009999999995</c:v>
                </c:pt>
                <c:pt idx="8">
                  <c:v>37773.880000000005</c:v>
                </c:pt>
                <c:pt idx="9">
                  <c:v>38754.03</c:v>
                </c:pt>
                <c:pt idx="10">
                  <c:v>30733.16</c:v>
                </c:pt>
                <c:pt idx="11">
                  <c:v>41343.839999999997</c:v>
                </c:pt>
                <c:pt idx="12">
                  <c:v>27493.34</c:v>
                </c:pt>
                <c:pt idx="13">
                  <c:v>36068.6</c:v>
                </c:pt>
                <c:pt idx="14">
                  <c:v>40546.589999999997</c:v>
                </c:pt>
                <c:pt idx="15">
                  <c:v>44642.59</c:v>
                </c:pt>
                <c:pt idx="16">
                  <c:v>37188.729999999996</c:v>
                </c:pt>
                <c:pt idx="17">
                  <c:v>41612.849999999991</c:v>
                </c:pt>
                <c:pt idx="18">
                  <c:v>40719.589999999997</c:v>
                </c:pt>
                <c:pt idx="19">
                  <c:v>41221.880000000005</c:v>
                </c:pt>
                <c:pt idx="20">
                  <c:v>34694.49</c:v>
                </c:pt>
                <c:pt idx="21">
                  <c:v>36195.339999999997</c:v>
                </c:pt>
                <c:pt idx="22">
                  <c:v>26811.629999999997</c:v>
                </c:pt>
                <c:pt idx="23">
                  <c:v>41048.29</c:v>
                </c:pt>
                <c:pt idx="24">
                  <c:v>25186.57</c:v>
                </c:pt>
                <c:pt idx="25">
                  <c:v>28397.149999999998</c:v>
                </c:pt>
                <c:pt idx="26">
                  <c:v>34651.270000000004</c:v>
                </c:pt>
                <c:pt idx="27">
                  <c:v>34752.300000000003</c:v>
                </c:pt>
                <c:pt idx="28">
                  <c:v>39437.230000000003</c:v>
                </c:pt>
                <c:pt idx="29">
                  <c:v>40299.78</c:v>
                </c:pt>
                <c:pt idx="30">
                  <c:v>40522.639999999999</c:v>
                </c:pt>
                <c:pt idx="31">
                  <c:v>39376.199999999997</c:v>
                </c:pt>
                <c:pt idx="32">
                  <c:v>36463.960000000006</c:v>
                </c:pt>
                <c:pt idx="33">
                  <c:v>33253.800000000003</c:v>
                </c:pt>
                <c:pt idx="34">
                  <c:v>30692.210000000003</c:v>
                </c:pt>
                <c:pt idx="35">
                  <c:v>37745.69</c:v>
                </c:pt>
                <c:pt idx="36">
                  <c:v>23839.829999999998</c:v>
                </c:pt>
                <c:pt idx="37">
                  <c:v>30223.010000000002</c:v>
                </c:pt>
                <c:pt idx="38">
                  <c:v>38262.729999999996</c:v>
                </c:pt>
                <c:pt idx="39">
                  <c:v>35227.199999999997</c:v>
                </c:pt>
                <c:pt idx="40">
                  <c:v>43599.98</c:v>
                </c:pt>
                <c:pt idx="41">
                  <c:v>36913.33</c:v>
                </c:pt>
                <c:pt idx="42">
                  <c:v>37305.47</c:v>
                </c:pt>
                <c:pt idx="43">
                  <c:v>33916.879999999997</c:v>
                </c:pt>
                <c:pt idx="44">
                  <c:v>36886.82</c:v>
                </c:pt>
                <c:pt idx="45">
                  <c:v>36076.43</c:v>
                </c:pt>
                <c:pt idx="46">
                  <c:v>33604.050000000003</c:v>
                </c:pt>
                <c:pt idx="47">
                  <c:v>37765.46</c:v>
                </c:pt>
                <c:pt idx="48">
                  <c:v>24583.96</c:v>
                </c:pt>
                <c:pt idx="49">
                  <c:v>29989.870000000003</c:v>
                </c:pt>
                <c:pt idx="50">
                  <c:v>35770.710000000006</c:v>
                </c:pt>
                <c:pt idx="51">
                  <c:v>34931.25</c:v>
                </c:pt>
                <c:pt idx="52">
                  <c:v>38654.089999999997</c:v>
                </c:pt>
                <c:pt idx="53">
                  <c:v>37258.149999999994</c:v>
                </c:pt>
                <c:pt idx="54">
                  <c:v>39281.03</c:v>
                </c:pt>
                <c:pt idx="55">
                  <c:v>36821.47</c:v>
                </c:pt>
                <c:pt idx="56">
                  <c:v>36774.25</c:v>
                </c:pt>
                <c:pt idx="57">
                  <c:v>36085.009999999995</c:v>
                </c:pt>
                <c:pt idx="58">
                  <c:v>32637.010000000002</c:v>
                </c:pt>
                <c:pt idx="59">
                  <c:v>32236.35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A3-4FAC-9382-587F2BEC3163}"/>
            </c:ext>
          </c:extLst>
        </c:ser>
        <c:ser>
          <c:idx val="1"/>
          <c:order val="1"/>
          <c:tx>
            <c:v>Predicted Demand volume</c:v>
          </c:tx>
          <c:spPr>
            <a:ln w="19050">
              <a:noFill/>
            </a:ln>
          </c:spPr>
          <c:xVal>
            <c:numRef>
              <c:f>Variables!$D$2:$D$61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'Regression output'!$B$38:$B$97</c:f>
              <c:numCache>
                <c:formatCode>General</c:formatCode>
                <c:ptCount val="60"/>
                <c:pt idx="0">
                  <c:v>29006.555950416514</c:v>
                </c:pt>
                <c:pt idx="1">
                  <c:v>34555.651748561686</c:v>
                </c:pt>
                <c:pt idx="2">
                  <c:v>42394.854908179841</c:v>
                </c:pt>
                <c:pt idx="3">
                  <c:v>42794.298381604</c:v>
                </c:pt>
                <c:pt idx="4">
                  <c:v>44428.184181513359</c:v>
                </c:pt>
                <c:pt idx="5">
                  <c:v>43374.418071931912</c:v>
                </c:pt>
                <c:pt idx="6">
                  <c:v>41729.092742181318</c:v>
                </c:pt>
                <c:pt idx="7">
                  <c:v>41567.316863696724</c:v>
                </c:pt>
                <c:pt idx="8">
                  <c:v>38344.024401503033</c:v>
                </c:pt>
                <c:pt idx="9">
                  <c:v>38442.43677140295</c:v>
                </c:pt>
                <c:pt idx="10">
                  <c:v>31919.899348985971</c:v>
                </c:pt>
                <c:pt idx="11">
                  <c:v>40494.116043516682</c:v>
                </c:pt>
                <c:pt idx="12">
                  <c:v>27871.204587359793</c:v>
                </c:pt>
                <c:pt idx="13">
                  <c:v>35007.716195997491</c:v>
                </c:pt>
                <c:pt idx="14">
                  <c:v>40436.399050793654</c:v>
                </c:pt>
                <c:pt idx="15">
                  <c:v>40023.092679350782</c:v>
                </c:pt>
                <c:pt idx="16">
                  <c:v>42653.457005897159</c:v>
                </c:pt>
                <c:pt idx="17">
                  <c:v>40938.267641943814</c:v>
                </c:pt>
                <c:pt idx="18">
                  <c:v>40792.168355436166</c:v>
                </c:pt>
                <c:pt idx="19">
                  <c:v>39785.240540809711</c:v>
                </c:pt>
                <c:pt idx="20">
                  <c:v>37407.100014757882</c:v>
                </c:pt>
                <c:pt idx="21">
                  <c:v>37167.451610201038</c:v>
                </c:pt>
                <c:pt idx="22">
                  <c:v>29873.253724350212</c:v>
                </c:pt>
                <c:pt idx="23">
                  <c:v>39571.889951313118</c:v>
                </c:pt>
                <c:pt idx="24">
                  <c:v>25030.851057477768</c:v>
                </c:pt>
                <c:pt idx="25">
                  <c:v>30241.886081166202</c:v>
                </c:pt>
                <c:pt idx="26">
                  <c:v>35347.206456047221</c:v>
                </c:pt>
                <c:pt idx="27">
                  <c:v>36888.773258636807</c:v>
                </c:pt>
                <c:pt idx="28">
                  <c:v>40680.302853969384</c:v>
                </c:pt>
                <c:pt idx="29">
                  <c:v>37870.09054666703</c:v>
                </c:pt>
                <c:pt idx="30">
                  <c:v>38627.93637446763</c:v>
                </c:pt>
                <c:pt idx="31">
                  <c:v>38811.570417710565</c:v>
                </c:pt>
                <c:pt idx="32">
                  <c:v>37050.758262405827</c:v>
                </c:pt>
                <c:pt idx="33">
                  <c:v>35014.912421582485</c:v>
                </c:pt>
                <c:pt idx="34">
                  <c:v>31332.151347885436</c:v>
                </c:pt>
                <c:pt idx="35">
                  <c:v>37995.589752008476</c:v>
                </c:pt>
                <c:pt idx="36">
                  <c:v>22881.31737105082</c:v>
                </c:pt>
                <c:pt idx="37">
                  <c:v>30304.445723249672</c:v>
                </c:pt>
                <c:pt idx="38">
                  <c:v>37416.083303058738</c:v>
                </c:pt>
                <c:pt idx="39">
                  <c:v>36356.051971785579</c:v>
                </c:pt>
                <c:pt idx="40">
                  <c:v>39846.266529015396</c:v>
                </c:pt>
                <c:pt idx="41">
                  <c:v>37322.670965274207</c:v>
                </c:pt>
                <c:pt idx="42">
                  <c:v>38168.70656032439</c:v>
                </c:pt>
                <c:pt idx="43">
                  <c:v>34861.495649937933</c:v>
                </c:pt>
                <c:pt idx="44">
                  <c:v>34034.025198024625</c:v>
                </c:pt>
                <c:pt idx="45">
                  <c:v>34533.635165626845</c:v>
                </c:pt>
                <c:pt idx="46">
                  <c:v>28690.224794314974</c:v>
                </c:pt>
                <c:pt idx="47">
                  <c:v>37558.407379677628</c:v>
                </c:pt>
                <c:pt idx="48">
                  <c:v>27735.521033695059</c:v>
                </c:pt>
                <c:pt idx="49">
                  <c:v>29463.060251024897</c:v>
                </c:pt>
                <c:pt idx="50">
                  <c:v>35898.576281920483</c:v>
                </c:pt>
                <c:pt idx="51">
                  <c:v>35624.903708622784</c:v>
                </c:pt>
                <c:pt idx="52">
                  <c:v>38674.169429604684</c:v>
                </c:pt>
                <c:pt idx="53">
                  <c:v>39090.232774182979</c:v>
                </c:pt>
                <c:pt idx="54">
                  <c:v>39267.495967590476</c:v>
                </c:pt>
                <c:pt idx="55">
                  <c:v>36981.81652784504</c:v>
                </c:pt>
                <c:pt idx="56">
                  <c:v>35757.492123308606</c:v>
                </c:pt>
                <c:pt idx="57">
                  <c:v>35206.174031186616</c:v>
                </c:pt>
                <c:pt idx="58">
                  <c:v>32662.530784463368</c:v>
                </c:pt>
                <c:pt idx="59">
                  <c:v>34519.626873484041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A3-4FAC-9382-587F2BEC3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89504"/>
        <c:axId val="673294912"/>
      </c:scatterChart>
      <c:valAx>
        <c:axId val="67328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4912"/>
        <c:crosses val="autoZero"/>
        <c:crossBetween val="midCat"/>
      </c:valAx>
      <c:valAx>
        <c:axId val="67329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Demand volume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895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 temperature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 volume</c:v>
          </c:tx>
          <c:spPr>
            <a:ln w="19050">
              <a:noFill/>
            </a:ln>
          </c:spPr>
          <c:xVal>
            <c:numRef>
              <c:f>Variables!$E$2:$E$61</c:f>
              <c:numCache>
                <c:formatCode>General</c:formatCode>
                <c:ptCount val="60"/>
                <c:pt idx="0">
                  <c:v>22.15</c:v>
                </c:pt>
                <c:pt idx="1">
                  <c:v>25.84</c:v>
                </c:pt>
                <c:pt idx="2">
                  <c:v>29.18</c:v>
                </c:pt>
                <c:pt idx="3">
                  <c:v>32.049999999999997</c:v>
                </c:pt>
                <c:pt idx="4">
                  <c:v>33.619999999999997</c:v>
                </c:pt>
                <c:pt idx="5">
                  <c:v>36.229999999999997</c:v>
                </c:pt>
                <c:pt idx="6">
                  <c:v>32.29</c:v>
                </c:pt>
                <c:pt idx="7">
                  <c:v>32.82</c:v>
                </c:pt>
                <c:pt idx="8">
                  <c:v>29.64</c:v>
                </c:pt>
                <c:pt idx="9">
                  <c:v>30.62</c:v>
                </c:pt>
                <c:pt idx="10">
                  <c:v>24.34</c:v>
                </c:pt>
                <c:pt idx="11">
                  <c:v>22.63</c:v>
                </c:pt>
                <c:pt idx="12">
                  <c:v>22.99</c:v>
                </c:pt>
                <c:pt idx="13">
                  <c:v>28.84</c:v>
                </c:pt>
                <c:pt idx="14">
                  <c:v>28.9</c:v>
                </c:pt>
                <c:pt idx="15">
                  <c:v>32.08</c:v>
                </c:pt>
                <c:pt idx="16">
                  <c:v>33.590000000000003</c:v>
                </c:pt>
                <c:pt idx="17">
                  <c:v>35.299999999999997</c:v>
                </c:pt>
                <c:pt idx="18">
                  <c:v>33.4</c:v>
                </c:pt>
                <c:pt idx="19">
                  <c:v>32.78</c:v>
                </c:pt>
                <c:pt idx="20">
                  <c:v>30.75</c:v>
                </c:pt>
                <c:pt idx="21">
                  <c:v>31.27</c:v>
                </c:pt>
                <c:pt idx="22">
                  <c:v>23.94</c:v>
                </c:pt>
                <c:pt idx="23">
                  <c:v>23.76</c:v>
                </c:pt>
                <c:pt idx="24">
                  <c:v>21.51</c:v>
                </c:pt>
                <c:pt idx="25">
                  <c:v>24.74</c:v>
                </c:pt>
                <c:pt idx="26">
                  <c:v>24.36</c:v>
                </c:pt>
                <c:pt idx="27">
                  <c:v>30.2</c:v>
                </c:pt>
                <c:pt idx="28">
                  <c:v>33.29</c:v>
                </c:pt>
                <c:pt idx="29">
                  <c:v>33.51</c:v>
                </c:pt>
                <c:pt idx="30">
                  <c:v>32.840000000000003</c:v>
                </c:pt>
                <c:pt idx="31">
                  <c:v>33.840000000000003</c:v>
                </c:pt>
                <c:pt idx="32">
                  <c:v>32.65</c:v>
                </c:pt>
                <c:pt idx="33">
                  <c:v>29.31</c:v>
                </c:pt>
                <c:pt idx="34">
                  <c:v>28.31</c:v>
                </c:pt>
                <c:pt idx="35">
                  <c:v>24</c:v>
                </c:pt>
                <c:pt idx="36">
                  <c:v>20.97</c:v>
                </c:pt>
                <c:pt idx="37">
                  <c:v>27.21</c:v>
                </c:pt>
                <c:pt idx="38">
                  <c:v>29.56</c:v>
                </c:pt>
                <c:pt idx="39">
                  <c:v>31.86</c:v>
                </c:pt>
                <c:pt idx="40">
                  <c:v>34.54</c:v>
                </c:pt>
                <c:pt idx="41">
                  <c:v>35.15</c:v>
                </c:pt>
                <c:pt idx="42">
                  <c:v>34.6</c:v>
                </c:pt>
                <c:pt idx="43">
                  <c:v>30.85</c:v>
                </c:pt>
                <c:pt idx="44">
                  <c:v>30.93</c:v>
                </c:pt>
                <c:pt idx="45">
                  <c:v>31.04</c:v>
                </c:pt>
                <c:pt idx="46">
                  <c:v>27.1</c:v>
                </c:pt>
                <c:pt idx="47">
                  <c:v>25.79</c:v>
                </c:pt>
                <c:pt idx="48">
                  <c:v>29.96</c:v>
                </c:pt>
                <c:pt idx="49">
                  <c:v>28.45</c:v>
                </c:pt>
                <c:pt idx="50">
                  <c:v>29.88</c:v>
                </c:pt>
                <c:pt idx="51">
                  <c:v>33.25</c:v>
                </c:pt>
                <c:pt idx="52">
                  <c:v>35.33</c:v>
                </c:pt>
                <c:pt idx="53">
                  <c:v>39.94</c:v>
                </c:pt>
                <c:pt idx="54">
                  <c:v>38.479999999999997</c:v>
                </c:pt>
                <c:pt idx="55">
                  <c:v>36.119999999999997</c:v>
                </c:pt>
                <c:pt idx="56">
                  <c:v>35.659999999999997</c:v>
                </c:pt>
                <c:pt idx="57">
                  <c:v>34.340000000000003</c:v>
                </c:pt>
                <c:pt idx="58">
                  <c:v>34.89</c:v>
                </c:pt>
                <c:pt idx="59">
                  <c:v>24.04</c:v>
                </c:pt>
              </c:numCache>
            </c:numRef>
          </c:xVal>
          <c:yVal>
            <c:numRef>
              <c:f>Variables!$C$2:$C$61</c:f>
              <c:numCache>
                <c:formatCode>General</c:formatCode>
                <c:ptCount val="60"/>
                <c:pt idx="0">
                  <c:v>31421.749999999996</c:v>
                </c:pt>
                <c:pt idx="1">
                  <c:v>34894.130000000005</c:v>
                </c:pt>
                <c:pt idx="2">
                  <c:v>42261.82</c:v>
                </c:pt>
                <c:pt idx="3">
                  <c:v>42133.78</c:v>
                </c:pt>
                <c:pt idx="4">
                  <c:v>47402.35</c:v>
                </c:pt>
                <c:pt idx="5">
                  <c:v>42511.570000000007</c:v>
                </c:pt>
                <c:pt idx="6">
                  <c:v>40756.67</c:v>
                </c:pt>
                <c:pt idx="7">
                  <c:v>40671.009999999995</c:v>
                </c:pt>
                <c:pt idx="8">
                  <c:v>37773.880000000005</c:v>
                </c:pt>
                <c:pt idx="9">
                  <c:v>38754.03</c:v>
                </c:pt>
                <c:pt idx="10">
                  <c:v>30733.16</c:v>
                </c:pt>
                <c:pt idx="11">
                  <c:v>41343.839999999997</c:v>
                </c:pt>
                <c:pt idx="12">
                  <c:v>27493.34</c:v>
                </c:pt>
                <c:pt idx="13">
                  <c:v>36068.6</c:v>
                </c:pt>
                <c:pt idx="14">
                  <c:v>40546.589999999997</c:v>
                </c:pt>
                <c:pt idx="15">
                  <c:v>44642.59</c:v>
                </c:pt>
                <c:pt idx="16">
                  <c:v>37188.729999999996</c:v>
                </c:pt>
                <c:pt idx="17">
                  <c:v>41612.849999999991</c:v>
                </c:pt>
                <c:pt idx="18">
                  <c:v>40719.589999999997</c:v>
                </c:pt>
                <c:pt idx="19">
                  <c:v>41221.880000000005</c:v>
                </c:pt>
                <c:pt idx="20">
                  <c:v>34694.49</c:v>
                </c:pt>
                <c:pt idx="21">
                  <c:v>36195.339999999997</c:v>
                </c:pt>
                <c:pt idx="22">
                  <c:v>26811.629999999997</c:v>
                </c:pt>
                <c:pt idx="23">
                  <c:v>41048.29</c:v>
                </c:pt>
                <c:pt idx="24">
                  <c:v>25186.57</c:v>
                </c:pt>
                <c:pt idx="25">
                  <c:v>28397.149999999998</c:v>
                </c:pt>
                <c:pt idx="26">
                  <c:v>34651.270000000004</c:v>
                </c:pt>
                <c:pt idx="27">
                  <c:v>34752.300000000003</c:v>
                </c:pt>
                <c:pt idx="28">
                  <c:v>39437.230000000003</c:v>
                </c:pt>
                <c:pt idx="29">
                  <c:v>40299.78</c:v>
                </c:pt>
                <c:pt idx="30">
                  <c:v>40522.639999999999</c:v>
                </c:pt>
                <c:pt idx="31">
                  <c:v>39376.199999999997</c:v>
                </c:pt>
                <c:pt idx="32">
                  <c:v>36463.960000000006</c:v>
                </c:pt>
                <c:pt idx="33">
                  <c:v>33253.800000000003</c:v>
                </c:pt>
                <c:pt idx="34">
                  <c:v>30692.210000000003</c:v>
                </c:pt>
                <c:pt idx="35">
                  <c:v>37745.69</c:v>
                </c:pt>
                <c:pt idx="36">
                  <c:v>23839.829999999998</c:v>
                </c:pt>
                <c:pt idx="37">
                  <c:v>30223.010000000002</c:v>
                </c:pt>
                <c:pt idx="38">
                  <c:v>38262.729999999996</c:v>
                </c:pt>
                <c:pt idx="39">
                  <c:v>35227.199999999997</c:v>
                </c:pt>
                <c:pt idx="40">
                  <c:v>43599.98</c:v>
                </c:pt>
                <c:pt idx="41">
                  <c:v>36913.33</c:v>
                </c:pt>
                <c:pt idx="42">
                  <c:v>37305.47</c:v>
                </c:pt>
                <c:pt idx="43">
                  <c:v>33916.879999999997</c:v>
                </c:pt>
                <c:pt idx="44">
                  <c:v>36886.82</c:v>
                </c:pt>
                <c:pt idx="45">
                  <c:v>36076.43</c:v>
                </c:pt>
                <c:pt idx="46">
                  <c:v>33604.050000000003</c:v>
                </c:pt>
                <c:pt idx="47">
                  <c:v>37765.46</c:v>
                </c:pt>
                <c:pt idx="48">
                  <c:v>24583.96</c:v>
                </c:pt>
                <c:pt idx="49">
                  <c:v>29989.870000000003</c:v>
                </c:pt>
                <c:pt idx="50">
                  <c:v>35770.710000000006</c:v>
                </c:pt>
                <c:pt idx="51">
                  <c:v>34931.25</c:v>
                </c:pt>
                <c:pt idx="52">
                  <c:v>38654.089999999997</c:v>
                </c:pt>
                <c:pt idx="53">
                  <c:v>37258.149999999994</c:v>
                </c:pt>
                <c:pt idx="54">
                  <c:v>39281.03</c:v>
                </c:pt>
                <c:pt idx="55">
                  <c:v>36821.47</c:v>
                </c:pt>
                <c:pt idx="56">
                  <c:v>36774.25</c:v>
                </c:pt>
                <c:pt idx="57">
                  <c:v>36085.009999999995</c:v>
                </c:pt>
                <c:pt idx="58">
                  <c:v>32637.010000000002</c:v>
                </c:pt>
                <c:pt idx="59">
                  <c:v>32236.35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66-47C1-8DF9-E2670C7A7C80}"/>
            </c:ext>
          </c:extLst>
        </c:ser>
        <c:ser>
          <c:idx val="1"/>
          <c:order val="1"/>
          <c:tx>
            <c:v>Predicted Demand volume</c:v>
          </c:tx>
          <c:spPr>
            <a:ln w="19050">
              <a:noFill/>
            </a:ln>
          </c:spPr>
          <c:xVal>
            <c:numRef>
              <c:f>Variables!$E$2:$E$61</c:f>
              <c:numCache>
                <c:formatCode>General</c:formatCode>
                <c:ptCount val="60"/>
                <c:pt idx="0">
                  <c:v>22.15</c:v>
                </c:pt>
                <c:pt idx="1">
                  <c:v>25.84</c:v>
                </c:pt>
                <c:pt idx="2">
                  <c:v>29.18</c:v>
                </c:pt>
                <c:pt idx="3">
                  <c:v>32.049999999999997</c:v>
                </c:pt>
                <c:pt idx="4">
                  <c:v>33.619999999999997</c:v>
                </c:pt>
                <c:pt idx="5">
                  <c:v>36.229999999999997</c:v>
                </c:pt>
                <c:pt idx="6">
                  <c:v>32.29</c:v>
                </c:pt>
                <c:pt idx="7">
                  <c:v>32.82</c:v>
                </c:pt>
                <c:pt idx="8">
                  <c:v>29.64</c:v>
                </c:pt>
                <c:pt idx="9">
                  <c:v>30.62</c:v>
                </c:pt>
                <c:pt idx="10">
                  <c:v>24.34</c:v>
                </c:pt>
                <c:pt idx="11">
                  <c:v>22.63</c:v>
                </c:pt>
                <c:pt idx="12">
                  <c:v>22.99</c:v>
                </c:pt>
                <c:pt idx="13">
                  <c:v>28.84</c:v>
                </c:pt>
                <c:pt idx="14">
                  <c:v>28.9</c:v>
                </c:pt>
                <c:pt idx="15">
                  <c:v>32.08</c:v>
                </c:pt>
                <c:pt idx="16">
                  <c:v>33.590000000000003</c:v>
                </c:pt>
                <c:pt idx="17">
                  <c:v>35.299999999999997</c:v>
                </c:pt>
                <c:pt idx="18">
                  <c:v>33.4</c:v>
                </c:pt>
                <c:pt idx="19">
                  <c:v>32.78</c:v>
                </c:pt>
                <c:pt idx="20">
                  <c:v>30.75</c:v>
                </c:pt>
                <c:pt idx="21">
                  <c:v>31.27</c:v>
                </c:pt>
                <c:pt idx="22">
                  <c:v>23.94</c:v>
                </c:pt>
                <c:pt idx="23">
                  <c:v>23.76</c:v>
                </c:pt>
                <c:pt idx="24">
                  <c:v>21.51</c:v>
                </c:pt>
                <c:pt idx="25">
                  <c:v>24.74</c:v>
                </c:pt>
                <c:pt idx="26">
                  <c:v>24.36</c:v>
                </c:pt>
                <c:pt idx="27">
                  <c:v>30.2</c:v>
                </c:pt>
                <c:pt idx="28">
                  <c:v>33.29</c:v>
                </c:pt>
                <c:pt idx="29">
                  <c:v>33.51</c:v>
                </c:pt>
                <c:pt idx="30">
                  <c:v>32.840000000000003</c:v>
                </c:pt>
                <c:pt idx="31">
                  <c:v>33.840000000000003</c:v>
                </c:pt>
                <c:pt idx="32">
                  <c:v>32.65</c:v>
                </c:pt>
                <c:pt idx="33">
                  <c:v>29.31</c:v>
                </c:pt>
                <c:pt idx="34">
                  <c:v>28.31</c:v>
                </c:pt>
                <c:pt idx="35">
                  <c:v>24</c:v>
                </c:pt>
                <c:pt idx="36">
                  <c:v>20.97</c:v>
                </c:pt>
                <c:pt idx="37">
                  <c:v>27.21</c:v>
                </c:pt>
                <c:pt idx="38">
                  <c:v>29.56</c:v>
                </c:pt>
                <c:pt idx="39">
                  <c:v>31.86</c:v>
                </c:pt>
                <c:pt idx="40">
                  <c:v>34.54</c:v>
                </c:pt>
                <c:pt idx="41">
                  <c:v>35.15</c:v>
                </c:pt>
                <c:pt idx="42">
                  <c:v>34.6</c:v>
                </c:pt>
                <c:pt idx="43">
                  <c:v>30.85</c:v>
                </c:pt>
                <c:pt idx="44">
                  <c:v>30.93</c:v>
                </c:pt>
                <c:pt idx="45">
                  <c:v>31.04</c:v>
                </c:pt>
                <c:pt idx="46">
                  <c:v>27.1</c:v>
                </c:pt>
                <c:pt idx="47">
                  <c:v>25.79</c:v>
                </c:pt>
                <c:pt idx="48">
                  <c:v>29.96</c:v>
                </c:pt>
                <c:pt idx="49">
                  <c:v>28.45</c:v>
                </c:pt>
                <c:pt idx="50">
                  <c:v>29.88</c:v>
                </c:pt>
                <c:pt idx="51">
                  <c:v>33.25</c:v>
                </c:pt>
                <c:pt idx="52">
                  <c:v>35.33</c:v>
                </c:pt>
                <c:pt idx="53">
                  <c:v>39.94</c:v>
                </c:pt>
                <c:pt idx="54">
                  <c:v>38.479999999999997</c:v>
                </c:pt>
                <c:pt idx="55">
                  <c:v>36.119999999999997</c:v>
                </c:pt>
                <c:pt idx="56">
                  <c:v>35.659999999999997</c:v>
                </c:pt>
                <c:pt idx="57">
                  <c:v>34.340000000000003</c:v>
                </c:pt>
                <c:pt idx="58">
                  <c:v>34.89</c:v>
                </c:pt>
                <c:pt idx="59">
                  <c:v>24.04</c:v>
                </c:pt>
              </c:numCache>
            </c:numRef>
          </c:xVal>
          <c:yVal>
            <c:numRef>
              <c:f>'Regression output'!$B$38:$B$97</c:f>
              <c:numCache>
                <c:formatCode>General</c:formatCode>
                <c:ptCount val="60"/>
                <c:pt idx="0">
                  <c:v>29006.555950416514</c:v>
                </c:pt>
                <c:pt idx="1">
                  <c:v>34555.651748561686</c:v>
                </c:pt>
                <c:pt idx="2">
                  <c:v>42394.854908179841</c:v>
                </c:pt>
                <c:pt idx="3">
                  <c:v>42794.298381604</c:v>
                </c:pt>
                <c:pt idx="4">
                  <c:v>44428.184181513359</c:v>
                </c:pt>
                <c:pt idx="5">
                  <c:v>43374.418071931912</c:v>
                </c:pt>
                <c:pt idx="6">
                  <c:v>41729.092742181318</c:v>
                </c:pt>
                <c:pt idx="7">
                  <c:v>41567.316863696724</c:v>
                </c:pt>
                <c:pt idx="8">
                  <c:v>38344.024401503033</c:v>
                </c:pt>
                <c:pt idx="9">
                  <c:v>38442.43677140295</c:v>
                </c:pt>
                <c:pt idx="10">
                  <c:v>31919.899348985971</c:v>
                </c:pt>
                <c:pt idx="11">
                  <c:v>40494.116043516682</c:v>
                </c:pt>
                <c:pt idx="12">
                  <c:v>27871.204587359793</c:v>
                </c:pt>
                <c:pt idx="13">
                  <c:v>35007.716195997491</c:v>
                </c:pt>
                <c:pt idx="14">
                  <c:v>40436.399050793654</c:v>
                </c:pt>
                <c:pt idx="15">
                  <c:v>40023.092679350782</c:v>
                </c:pt>
                <c:pt idx="16">
                  <c:v>42653.457005897159</c:v>
                </c:pt>
                <c:pt idx="17">
                  <c:v>40938.267641943814</c:v>
                </c:pt>
                <c:pt idx="18">
                  <c:v>40792.168355436166</c:v>
                </c:pt>
                <c:pt idx="19">
                  <c:v>39785.240540809711</c:v>
                </c:pt>
                <c:pt idx="20">
                  <c:v>37407.100014757882</c:v>
                </c:pt>
                <c:pt idx="21">
                  <c:v>37167.451610201038</c:v>
                </c:pt>
                <c:pt idx="22">
                  <c:v>29873.253724350212</c:v>
                </c:pt>
                <c:pt idx="23">
                  <c:v>39571.889951313118</c:v>
                </c:pt>
                <c:pt idx="24">
                  <c:v>25030.851057477768</c:v>
                </c:pt>
                <c:pt idx="25">
                  <c:v>30241.886081166202</c:v>
                </c:pt>
                <c:pt idx="26">
                  <c:v>35347.206456047221</c:v>
                </c:pt>
                <c:pt idx="27">
                  <c:v>36888.773258636807</c:v>
                </c:pt>
                <c:pt idx="28">
                  <c:v>40680.302853969384</c:v>
                </c:pt>
                <c:pt idx="29">
                  <c:v>37870.09054666703</c:v>
                </c:pt>
                <c:pt idx="30">
                  <c:v>38627.93637446763</c:v>
                </c:pt>
                <c:pt idx="31">
                  <c:v>38811.570417710565</c:v>
                </c:pt>
                <c:pt idx="32">
                  <c:v>37050.758262405827</c:v>
                </c:pt>
                <c:pt idx="33">
                  <c:v>35014.912421582485</c:v>
                </c:pt>
                <c:pt idx="34">
                  <c:v>31332.151347885436</c:v>
                </c:pt>
                <c:pt idx="35">
                  <c:v>37995.589752008476</c:v>
                </c:pt>
                <c:pt idx="36">
                  <c:v>22881.31737105082</c:v>
                </c:pt>
                <c:pt idx="37">
                  <c:v>30304.445723249672</c:v>
                </c:pt>
                <c:pt idx="38">
                  <c:v>37416.083303058738</c:v>
                </c:pt>
                <c:pt idx="39">
                  <c:v>36356.051971785579</c:v>
                </c:pt>
                <c:pt idx="40">
                  <c:v>39846.266529015396</c:v>
                </c:pt>
                <c:pt idx="41">
                  <c:v>37322.670965274207</c:v>
                </c:pt>
                <c:pt idx="42">
                  <c:v>38168.70656032439</c:v>
                </c:pt>
                <c:pt idx="43">
                  <c:v>34861.495649937933</c:v>
                </c:pt>
                <c:pt idx="44">
                  <c:v>34034.025198024625</c:v>
                </c:pt>
                <c:pt idx="45">
                  <c:v>34533.635165626845</c:v>
                </c:pt>
                <c:pt idx="46">
                  <c:v>28690.224794314974</c:v>
                </c:pt>
                <c:pt idx="47">
                  <c:v>37558.407379677628</c:v>
                </c:pt>
                <c:pt idx="48">
                  <c:v>27735.521033695059</c:v>
                </c:pt>
                <c:pt idx="49">
                  <c:v>29463.060251024897</c:v>
                </c:pt>
                <c:pt idx="50">
                  <c:v>35898.576281920483</c:v>
                </c:pt>
                <c:pt idx="51">
                  <c:v>35624.903708622784</c:v>
                </c:pt>
                <c:pt idx="52">
                  <c:v>38674.169429604684</c:v>
                </c:pt>
                <c:pt idx="53">
                  <c:v>39090.232774182979</c:v>
                </c:pt>
                <c:pt idx="54">
                  <c:v>39267.495967590476</c:v>
                </c:pt>
                <c:pt idx="55">
                  <c:v>36981.81652784504</c:v>
                </c:pt>
                <c:pt idx="56">
                  <c:v>35757.492123308606</c:v>
                </c:pt>
                <c:pt idx="57">
                  <c:v>35206.174031186616</c:v>
                </c:pt>
                <c:pt idx="58">
                  <c:v>32662.530784463368</c:v>
                </c:pt>
                <c:pt idx="59">
                  <c:v>34519.626873484041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66-47C1-8DF9-E2670C7A7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76608"/>
        <c:axId val="673299904"/>
      </c:scatterChart>
      <c:valAx>
        <c:axId val="67327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 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9904"/>
        <c:crosses val="autoZero"/>
        <c:crossBetween val="midCat"/>
      </c:valAx>
      <c:valAx>
        <c:axId val="67329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Demand volume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76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Special events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 volume</c:v>
          </c:tx>
          <c:spPr>
            <a:ln w="19050">
              <a:noFill/>
            </a:ln>
          </c:spPr>
          <c:xVal>
            <c:numRef>
              <c:f>Variables!$F$2:$F$61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Variables!$C$2:$C$61</c:f>
              <c:numCache>
                <c:formatCode>General</c:formatCode>
                <c:ptCount val="60"/>
                <c:pt idx="0">
                  <c:v>31421.749999999996</c:v>
                </c:pt>
                <c:pt idx="1">
                  <c:v>34894.130000000005</c:v>
                </c:pt>
                <c:pt idx="2">
                  <c:v>42261.82</c:v>
                </c:pt>
                <c:pt idx="3">
                  <c:v>42133.78</c:v>
                </c:pt>
                <c:pt idx="4">
                  <c:v>47402.35</c:v>
                </c:pt>
                <c:pt idx="5">
                  <c:v>42511.570000000007</c:v>
                </c:pt>
                <c:pt idx="6">
                  <c:v>40756.67</c:v>
                </c:pt>
                <c:pt idx="7">
                  <c:v>40671.009999999995</c:v>
                </c:pt>
                <c:pt idx="8">
                  <c:v>37773.880000000005</c:v>
                </c:pt>
                <c:pt idx="9">
                  <c:v>38754.03</c:v>
                </c:pt>
                <c:pt idx="10">
                  <c:v>30733.16</c:v>
                </c:pt>
                <c:pt idx="11">
                  <c:v>41343.839999999997</c:v>
                </c:pt>
                <c:pt idx="12">
                  <c:v>27493.34</c:v>
                </c:pt>
                <c:pt idx="13">
                  <c:v>36068.6</c:v>
                </c:pt>
                <c:pt idx="14">
                  <c:v>40546.589999999997</c:v>
                </c:pt>
                <c:pt idx="15">
                  <c:v>44642.59</c:v>
                </c:pt>
                <c:pt idx="16">
                  <c:v>37188.729999999996</c:v>
                </c:pt>
                <c:pt idx="17">
                  <c:v>41612.849999999991</c:v>
                </c:pt>
                <c:pt idx="18">
                  <c:v>40719.589999999997</c:v>
                </c:pt>
                <c:pt idx="19">
                  <c:v>41221.880000000005</c:v>
                </c:pt>
                <c:pt idx="20">
                  <c:v>34694.49</c:v>
                </c:pt>
                <c:pt idx="21">
                  <c:v>36195.339999999997</c:v>
                </c:pt>
                <c:pt idx="22">
                  <c:v>26811.629999999997</c:v>
                </c:pt>
                <c:pt idx="23">
                  <c:v>41048.29</c:v>
                </c:pt>
                <c:pt idx="24">
                  <c:v>25186.57</c:v>
                </c:pt>
                <c:pt idx="25">
                  <c:v>28397.149999999998</c:v>
                </c:pt>
                <c:pt idx="26">
                  <c:v>34651.270000000004</c:v>
                </c:pt>
                <c:pt idx="27">
                  <c:v>34752.300000000003</c:v>
                </c:pt>
                <c:pt idx="28">
                  <c:v>39437.230000000003</c:v>
                </c:pt>
                <c:pt idx="29">
                  <c:v>40299.78</c:v>
                </c:pt>
                <c:pt idx="30">
                  <c:v>40522.639999999999</c:v>
                </c:pt>
                <c:pt idx="31">
                  <c:v>39376.199999999997</c:v>
                </c:pt>
                <c:pt idx="32">
                  <c:v>36463.960000000006</c:v>
                </c:pt>
                <c:pt idx="33">
                  <c:v>33253.800000000003</c:v>
                </c:pt>
                <c:pt idx="34">
                  <c:v>30692.210000000003</c:v>
                </c:pt>
                <c:pt idx="35">
                  <c:v>37745.69</c:v>
                </c:pt>
                <c:pt idx="36">
                  <c:v>23839.829999999998</c:v>
                </c:pt>
                <c:pt idx="37">
                  <c:v>30223.010000000002</c:v>
                </c:pt>
                <c:pt idx="38">
                  <c:v>38262.729999999996</c:v>
                </c:pt>
                <c:pt idx="39">
                  <c:v>35227.199999999997</c:v>
                </c:pt>
                <c:pt idx="40">
                  <c:v>43599.98</c:v>
                </c:pt>
                <c:pt idx="41">
                  <c:v>36913.33</c:v>
                </c:pt>
                <c:pt idx="42">
                  <c:v>37305.47</c:v>
                </c:pt>
                <c:pt idx="43">
                  <c:v>33916.879999999997</c:v>
                </c:pt>
                <c:pt idx="44">
                  <c:v>36886.82</c:v>
                </c:pt>
                <c:pt idx="45">
                  <c:v>36076.43</c:v>
                </c:pt>
                <c:pt idx="46">
                  <c:v>33604.050000000003</c:v>
                </c:pt>
                <c:pt idx="47">
                  <c:v>37765.46</c:v>
                </c:pt>
                <c:pt idx="48">
                  <c:v>24583.96</c:v>
                </c:pt>
                <c:pt idx="49">
                  <c:v>29989.870000000003</c:v>
                </c:pt>
                <c:pt idx="50">
                  <c:v>35770.710000000006</c:v>
                </c:pt>
                <c:pt idx="51">
                  <c:v>34931.25</c:v>
                </c:pt>
                <c:pt idx="52">
                  <c:v>38654.089999999997</c:v>
                </c:pt>
                <c:pt idx="53">
                  <c:v>37258.149999999994</c:v>
                </c:pt>
                <c:pt idx="54">
                  <c:v>39281.03</c:v>
                </c:pt>
                <c:pt idx="55">
                  <c:v>36821.47</c:v>
                </c:pt>
                <c:pt idx="56">
                  <c:v>36774.25</c:v>
                </c:pt>
                <c:pt idx="57">
                  <c:v>36085.009999999995</c:v>
                </c:pt>
                <c:pt idx="58">
                  <c:v>32637.010000000002</c:v>
                </c:pt>
                <c:pt idx="59">
                  <c:v>32236.35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4E-4603-B2F8-7E85D03BAA1B}"/>
            </c:ext>
          </c:extLst>
        </c:ser>
        <c:ser>
          <c:idx val="1"/>
          <c:order val="1"/>
          <c:tx>
            <c:v>Predicted Demand volume</c:v>
          </c:tx>
          <c:spPr>
            <a:ln w="19050">
              <a:noFill/>
            </a:ln>
          </c:spPr>
          <c:xVal>
            <c:numRef>
              <c:f>Variables!$F$2:$F$61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'Regression output'!$B$38:$B$97</c:f>
              <c:numCache>
                <c:formatCode>General</c:formatCode>
                <c:ptCount val="60"/>
                <c:pt idx="0">
                  <c:v>29006.555950416514</c:v>
                </c:pt>
                <c:pt idx="1">
                  <c:v>34555.651748561686</c:v>
                </c:pt>
                <c:pt idx="2">
                  <c:v>42394.854908179841</c:v>
                </c:pt>
                <c:pt idx="3">
                  <c:v>42794.298381604</c:v>
                </c:pt>
                <c:pt idx="4">
                  <c:v>44428.184181513359</c:v>
                </c:pt>
                <c:pt idx="5">
                  <c:v>43374.418071931912</c:v>
                </c:pt>
                <c:pt idx="6">
                  <c:v>41729.092742181318</c:v>
                </c:pt>
                <c:pt idx="7">
                  <c:v>41567.316863696724</c:v>
                </c:pt>
                <c:pt idx="8">
                  <c:v>38344.024401503033</c:v>
                </c:pt>
                <c:pt idx="9">
                  <c:v>38442.43677140295</c:v>
                </c:pt>
                <c:pt idx="10">
                  <c:v>31919.899348985971</c:v>
                </c:pt>
                <c:pt idx="11">
                  <c:v>40494.116043516682</c:v>
                </c:pt>
                <c:pt idx="12">
                  <c:v>27871.204587359793</c:v>
                </c:pt>
                <c:pt idx="13">
                  <c:v>35007.716195997491</c:v>
                </c:pt>
                <c:pt idx="14">
                  <c:v>40436.399050793654</c:v>
                </c:pt>
                <c:pt idx="15">
                  <c:v>40023.092679350782</c:v>
                </c:pt>
                <c:pt idx="16">
                  <c:v>42653.457005897159</c:v>
                </c:pt>
                <c:pt idx="17">
                  <c:v>40938.267641943814</c:v>
                </c:pt>
                <c:pt idx="18">
                  <c:v>40792.168355436166</c:v>
                </c:pt>
                <c:pt idx="19">
                  <c:v>39785.240540809711</c:v>
                </c:pt>
                <c:pt idx="20">
                  <c:v>37407.100014757882</c:v>
                </c:pt>
                <c:pt idx="21">
                  <c:v>37167.451610201038</c:v>
                </c:pt>
                <c:pt idx="22">
                  <c:v>29873.253724350212</c:v>
                </c:pt>
                <c:pt idx="23">
                  <c:v>39571.889951313118</c:v>
                </c:pt>
                <c:pt idx="24">
                  <c:v>25030.851057477768</c:v>
                </c:pt>
                <c:pt idx="25">
                  <c:v>30241.886081166202</c:v>
                </c:pt>
                <c:pt idx="26">
                  <c:v>35347.206456047221</c:v>
                </c:pt>
                <c:pt idx="27">
                  <c:v>36888.773258636807</c:v>
                </c:pt>
                <c:pt idx="28">
                  <c:v>40680.302853969384</c:v>
                </c:pt>
                <c:pt idx="29">
                  <c:v>37870.09054666703</c:v>
                </c:pt>
                <c:pt idx="30">
                  <c:v>38627.93637446763</c:v>
                </c:pt>
                <c:pt idx="31">
                  <c:v>38811.570417710565</c:v>
                </c:pt>
                <c:pt idx="32">
                  <c:v>37050.758262405827</c:v>
                </c:pt>
                <c:pt idx="33">
                  <c:v>35014.912421582485</c:v>
                </c:pt>
                <c:pt idx="34">
                  <c:v>31332.151347885436</c:v>
                </c:pt>
                <c:pt idx="35">
                  <c:v>37995.589752008476</c:v>
                </c:pt>
                <c:pt idx="36">
                  <c:v>22881.31737105082</c:v>
                </c:pt>
                <c:pt idx="37">
                  <c:v>30304.445723249672</c:v>
                </c:pt>
                <c:pt idx="38">
                  <c:v>37416.083303058738</c:v>
                </c:pt>
                <c:pt idx="39">
                  <c:v>36356.051971785579</c:v>
                </c:pt>
                <c:pt idx="40">
                  <c:v>39846.266529015396</c:v>
                </c:pt>
                <c:pt idx="41">
                  <c:v>37322.670965274207</c:v>
                </c:pt>
                <c:pt idx="42">
                  <c:v>38168.70656032439</c:v>
                </c:pt>
                <c:pt idx="43">
                  <c:v>34861.495649937933</c:v>
                </c:pt>
                <c:pt idx="44">
                  <c:v>34034.025198024625</c:v>
                </c:pt>
                <c:pt idx="45">
                  <c:v>34533.635165626845</c:v>
                </c:pt>
                <c:pt idx="46">
                  <c:v>28690.224794314974</c:v>
                </c:pt>
                <c:pt idx="47">
                  <c:v>37558.407379677628</c:v>
                </c:pt>
                <c:pt idx="48">
                  <c:v>27735.521033695059</c:v>
                </c:pt>
                <c:pt idx="49">
                  <c:v>29463.060251024897</c:v>
                </c:pt>
                <c:pt idx="50">
                  <c:v>35898.576281920483</c:v>
                </c:pt>
                <c:pt idx="51">
                  <c:v>35624.903708622784</c:v>
                </c:pt>
                <c:pt idx="52">
                  <c:v>38674.169429604684</c:v>
                </c:pt>
                <c:pt idx="53">
                  <c:v>39090.232774182979</c:v>
                </c:pt>
                <c:pt idx="54">
                  <c:v>39267.495967590476</c:v>
                </c:pt>
                <c:pt idx="55">
                  <c:v>36981.81652784504</c:v>
                </c:pt>
                <c:pt idx="56">
                  <c:v>35757.492123308606</c:v>
                </c:pt>
                <c:pt idx="57">
                  <c:v>35206.174031186616</c:v>
                </c:pt>
                <c:pt idx="58">
                  <c:v>32662.530784463368</c:v>
                </c:pt>
                <c:pt idx="59">
                  <c:v>34519.626873484041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4E-4603-B2F8-7E85D03BA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91168"/>
        <c:axId val="673290752"/>
      </c:scatterChart>
      <c:valAx>
        <c:axId val="67329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Special events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0752"/>
        <c:crosses val="autoZero"/>
        <c:crossBetween val="midCat"/>
      </c:valAx>
      <c:valAx>
        <c:axId val="67329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Demand volume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11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 volume</c:v>
          </c:tx>
          <c:spPr>
            <a:ln w="19050">
              <a:noFill/>
            </a:ln>
          </c:spPr>
          <c:xVal>
            <c:numRef>
              <c:f>Variables!$G$2:$G$61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Variables!$C$2:$C$61</c:f>
              <c:numCache>
                <c:formatCode>General</c:formatCode>
                <c:ptCount val="60"/>
                <c:pt idx="0">
                  <c:v>31421.749999999996</c:v>
                </c:pt>
                <c:pt idx="1">
                  <c:v>34894.130000000005</c:v>
                </c:pt>
                <c:pt idx="2">
                  <c:v>42261.82</c:v>
                </c:pt>
                <c:pt idx="3">
                  <c:v>42133.78</c:v>
                </c:pt>
                <c:pt idx="4">
                  <c:v>47402.35</c:v>
                </c:pt>
                <c:pt idx="5">
                  <c:v>42511.570000000007</c:v>
                </c:pt>
                <c:pt idx="6">
                  <c:v>40756.67</c:v>
                </c:pt>
                <c:pt idx="7">
                  <c:v>40671.009999999995</c:v>
                </c:pt>
                <c:pt idx="8">
                  <c:v>37773.880000000005</c:v>
                </c:pt>
                <c:pt idx="9">
                  <c:v>38754.03</c:v>
                </c:pt>
                <c:pt idx="10">
                  <c:v>30733.16</c:v>
                </c:pt>
                <c:pt idx="11">
                  <c:v>41343.839999999997</c:v>
                </c:pt>
                <c:pt idx="12">
                  <c:v>27493.34</c:v>
                </c:pt>
                <c:pt idx="13">
                  <c:v>36068.6</c:v>
                </c:pt>
                <c:pt idx="14">
                  <c:v>40546.589999999997</c:v>
                </c:pt>
                <c:pt idx="15">
                  <c:v>44642.59</c:v>
                </c:pt>
                <c:pt idx="16">
                  <c:v>37188.729999999996</c:v>
                </c:pt>
                <c:pt idx="17">
                  <c:v>41612.849999999991</c:v>
                </c:pt>
                <c:pt idx="18">
                  <c:v>40719.589999999997</c:v>
                </c:pt>
                <c:pt idx="19">
                  <c:v>41221.880000000005</c:v>
                </c:pt>
                <c:pt idx="20">
                  <c:v>34694.49</c:v>
                </c:pt>
                <c:pt idx="21">
                  <c:v>36195.339999999997</c:v>
                </c:pt>
                <c:pt idx="22">
                  <c:v>26811.629999999997</c:v>
                </c:pt>
                <c:pt idx="23">
                  <c:v>41048.29</c:v>
                </c:pt>
                <c:pt idx="24">
                  <c:v>25186.57</c:v>
                </c:pt>
                <c:pt idx="25">
                  <c:v>28397.149999999998</c:v>
                </c:pt>
                <c:pt idx="26">
                  <c:v>34651.270000000004</c:v>
                </c:pt>
                <c:pt idx="27">
                  <c:v>34752.300000000003</c:v>
                </c:pt>
                <c:pt idx="28">
                  <c:v>39437.230000000003</c:v>
                </c:pt>
                <c:pt idx="29">
                  <c:v>40299.78</c:v>
                </c:pt>
                <c:pt idx="30">
                  <c:v>40522.639999999999</c:v>
                </c:pt>
                <c:pt idx="31">
                  <c:v>39376.199999999997</c:v>
                </c:pt>
                <c:pt idx="32">
                  <c:v>36463.960000000006</c:v>
                </c:pt>
                <c:pt idx="33">
                  <c:v>33253.800000000003</c:v>
                </c:pt>
                <c:pt idx="34">
                  <c:v>30692.210000000003</c:v>
                </c:pt>
                <c:pt idx="35">
                  <c:v>37745.69</c:v>
                </c:pt>
                <c:pt idx="36">
                  <c:v>23839.829999999998</c:v>
                </c:pt>
                <c:pt idx="37">
                  <c:v>30223.010000000002</c:v>
                </c:pt>
                <c:pt idx="38">
                  <c:v>38262.729999999996</c:v>
                </c:pt>
                <c:pt idx="39">
                  <c:v>35227.199999999997</c:v>
                </c:pt>
                <c:pt idx="40">
                  <c:v>43599.98</c:v>
                </c:pt>
                <c:pt idx="41">
                  <c:v>36913.33</c:v>
                </c:pt>
                <c:pt idx="42">
                  <c:v>37305.47</c:v>
                </c:pt>
                <c:pt idx="43">
                  <c:v>33916.879999999997</c:v>
                </c:pt>
                <c:pt idx="44">
                  <c:v>36886.82</c:v>
                </c:pt>
                <c:pt idx="45">
                  <c:v>36076.43</c:v>
                </c:pt>
                <c:pt idx="46">
                  <c:v>33604.050000000003</c:v>
                </c:pt>
                <c:pt idx="47">
                  <c:v>37765.46</c:v>
                </c:pt>
                <c:pt idx="48">
                  <c:v>24583.96</c:v>
                </c:pt>
                <c:pt idx="49">
                  <c:v>29989.870000000003</c:v>
                </c:pt>
                <c:pt idx="50">
                  <c:v>35770.710000000006</c:v>
                </c:pt>
                <c:pt idx="51">
                  <c:v>34931.25</c:v>
                </c:pt>
                <c:pt idx="52">
                  <c:v>38654.089999999997</c:v>
                </c:pt>
                <c:pt idx="53">
                  <c:v>37258.149999999994</c:v>
                </c:pt>
                <c:pt idx="54">
                  <c:v>39281.03</c:v>
                </c:pt>
                <c:pt idx="55">
                  <c:v>36821.47</c:v>
                </c:pt>
                <c:pt idx="56">
                  <c:v>36774.25</c:v>
                </c:pt>
                <c:pt idx="57">
                  <c:v>36085.009999999995</c:v>
                </c:pt>
                <c:pt idx="58">
                  <c:v>32637.010000000002</c:v>
                </c:pt>
                <c:pt idx="59">
                  <c:v>32236.35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A2-449A-ADEB-1E63286ACFA9}"/>
            </c:ext>
          </c:extLst>
        </c:ser>
        <c:ser>
          <c:idx val="1"/>
          <c:order val="1"/>
          <c:tx>
            <c:v>Predicted Demand volume</c:v>
          </c:tx>
          <c:spPr>
            <a:ln w="19050">
              <a:noFill/>
            </a:ln>
          </c:spPr>
          <c:xVal>
            <c:numRef>
              <c:f>Variables!$G$2:$G$61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'Regression output'!$B$38:$B$97</c:f>
              <c:numCache>
                <c:formatCode>General</c:formatCode>
                <c:ptCount val="60"/>
                <c:pt idx="0">
                  <c:v>29006.555950416514</c:v>
                </c:pt>
                <c:pt idx="1">
                  <c:v>34555.651748561686</c:v>
                </c:pt>
                <c:pt idx="2">
                  <c:v>42394.854908179841</c:v>
                </c:pt>
                <c:pt idx="3">
                  <c:v>42794.298381604</c:v>
                </c:pt>
                <c:pt idx="4">
                  <c:v>44428.184181513359</c:v>
                </c:pt>
                <c:pt idx="5">
                  <c:v>43374.418071931912</c:v>
                </c:pt>
                <c:pt idx="6">
                  <c:v>41729.092742181318</c:v>
                </c:pt>
                <c:pt idx="7">
                  <c:v>41567.316863696724</c:v>
                </c:pt>
                <c:pt idx="8">
                  <c:v>38344.024401503033</c:v>
                </c:pt>
                <c:pt idx="9">
                  <c:v>38442.43677140295</c:v>
                </c:pt>
                <c:pt idx="10">
                  <c:v>31919.899348985971</c:v>
                </c:pt>
                <c:pt idx="11">
                  <c:v>40494.116043516682</c:v>
                </c:pt>
                <c:pt idx="12">
                  <c:v>27871.204587359793</c:v>
                </c:pt>
                <c:pt idx="13">
                  <c:v>35007.716195997491</c:v>
                </c:pt>
                <c:pt idx="14">
                  <c:v>40436.399050793654</c:v>
                </c:pt>
                <c:pt idx="15">
                  <c:v>40023.092679350782</c:v>
                </c:pt>
                <c:pt idx="16">
                  <c:v>42653.457005897159</c:v>
                </c:pt>
                <c:pt idx="17">
                  <c:v>40938.267641943814</c:v>
                </c:pt>
                <c:pt idx="18">
                  <c:v>40792.168355436166</c:v>
                </c:pt>
                <c:pt idx="19">
                  <c:v>39785.240540809711</c:v>
                </c:pt>
                <c:pt idx="20">
                  <c:v>37407.100014757882</c:v>
                </c:pt>
                <c:pt idx="21">
                  <c:v>37167.451610201038</c:v>
                </c:pt>
                <c:pt idx="22">
                  <c:v>29873.253724350212</c:v>
                </c:pt>
                <c:pt idx="23">
                  <c:v>39571.889951313118</c:v>
                </c:pt>
                <c:pt idx="24">
                  <c:v>25030.851057477768</c:v>
                </c:pt>
                <c:pt idx="25">
                  <c:v>30241.886081166202</c:v>
                </c:pt>
                <c:pt idx="26">
                  <c:v>35347.206456047221</c:v>
                </c:pt>
                <c:pt idx="27">
                  <c:v>36888.773258636807</c:v>
                </c:pt>
                <c:pt idx="28">
                  <c:v>40680.302853969384</c:v>
                </c:pt>
                <c:pt idx="29">
                  <c:v>37870.09054666703</c:v>
                </c:pt>
                <c:pt idx="30">
                  <c:v>38627.93637446763</c:v>
                </c:pt>
                <c:pt idx="31">
                  <c:v>38811.570417710565</c:v>
                </c:pt>
                <c:pt idx="32">
                  <c:v>37050.758262405827</c:v>
                </c:pt>
                <c:pt idx="33">
                  <c:v>35014.912421582485</c:v>
                </c:pt>
                <c:pt idx="34">
                  <c:v>31332.151347885436</c:v>
                </c:pt>
                <c:pt idx="35">
                  <c:v>37995.589752008476</c:v>
                </c:pt>
                <c:pt idx="36">
                  <c:v>22881.31737105082</c:v>
                </c:pt>
                <c:pt idx="37">
                  <c:v>30304.445723249672</c:v>
                </c:pt>
                <c:pt idx="38">
                  <c:v>37416.083303058738</c:v>
                </c:pt>
                <c:pt idx="39">
                  <c:v>36356.051971785579</c:v>
                </c:pt>
                <c:pt idx="40">
                  <c:v>39846.266529015396</c:v>
                </c:pt>
                <c:pt idx="41">
                  <c:v>37322.670965274207</c:v>
                </c:pt>
                <c:pt idx="42">
                  <c:v>38168.70656032439</c:v>
                </c:pt>
                <c:pt idx="43">
                  <c:v>34861.495649937933</c:v>
                </c:pt>
                <c:pt idx="44">
                  <c:v>34034.025198024625</c:v>
                </c:pt>
                <c:pt idx="45">
                  <c:v>34533.635165626845</c:v>
                </c:pt>
                <c:pt idx="46">
                  <c:v>28690.224794314974</c:v>
                </c:pt>
                <c:pt idx="47">
                  <c:v>37558.407379677628</c:v>
                </c:pt>
                <c:pt idx="48">
                  <c:v>27735.521033695059</c:v>
                </c:pt>
                <c:pt idx="49">
                  <c:v>29463.060251024897</c:v>
                </c:pt>
                <c:pt idx="50">
                  <c:v>35898.576281920483</c:v>
                </c:pt>
                <c:pt idx="51">
                  <c:v>35624.903708622784</c:v>
                </c:pt>
                <c:pt idx="52">
                  <c:v>38674.169429604684</c:v>
                </c:pt>
                <c:pt idx="53">
                  <c:v>39090.232774182979</c:v>
                </c:pt>
                <c:pt idx="54">
                  <c:v>39267.495967590476</c:v>
                </c:pt>
                <c:pt idx="55">
                  <c:v>36981.81652784504</c:v>
                </c:pt>
                <c:pt idx="56">
                  <c:v>35757.492123308606</c:v>
                </c:pt>
                <c:pt idx="57">
                  <c:v>35206.174031186616</c:v>
                </c:pt>
                <c:pt idx="58">
                  <c:v>32662.530784463368</c:v>
                </c:pt>
                <c:pt idx="59">
                  <c:v>34519.626873484041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A2-449A-ADEB-1E63286AC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86592"/>
        <c:axId val="673276608"/>
      </c:scatterChart>
      <c:valAx>
        <c:axId val="67328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76608"/>
        <c:crosses val="autoZero"/>
        <c:crossBetween val="midCat"/>
      </c:valAx>
      <c:valAx>
        <c:axId val="67327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Demand volume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865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Variables!$D$2:$D$61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'Regression output'!$C$38:$C$97</c:f>
              <c:numCache>
                <c:formatCode>General</c:formatCode>
                <c:ptCount val="60"/>
                <c:pt idx="0">
                  <c:v>2415.1940495834824</c:v>
                </c:pt>
                <c:pt idx="1">
                  <c:v>338.47825143831869</c:v>
                </c:pt>
                <c:pt idx="2">
                  <c:v>-133.0349081798413</c:v>
                </c:pt>
                <c:pt idx="3">
                  <c:v>-660.51838160400075</c:v>
                </c:pt>
                <c:pt idx="4">
                  <c:v>2974.1658184866392</c:v>
                </c:pt>
                <c:pt idx="5">
                  <c:v>-862.848071931905</c:v>
                </c:pt>
                <c:pt idx="6">
                  <c:v>-972.42274218131934</c:v>
                </c:pt>
                <c:pt idx="7">
                  <c:v>-896.30686369672912</c:v>
                </c:pt>
                <c:pt idx="8">
                  <c:v>-570.14440150302835</c:v>
                </c:pt>
                <c:pt idx="9">
                  <c:v>311.59322859704844</c:v>
                </c:pt>
                <c:pt idx="10">
                  <c:v>-1186.7393489859714</c:v>
                </c:pt>
                <c:pt idx="11">
                  <c:v>849.7239564833144</c:v>
                </c:pt>
                <c:pt idx="12">
                  <c:v>-377.86458735979249</c:v>
                </c:pt>
                <c:pt idx="13">
                  <c:v>1060.8838040025075</c:v>
                </c:pt>
                <c:pt idx="14">
                  <c:v>110.19094920634234</c:v>
                </c:pt>
                <c:pt idx="15">
                  <c:v>4619.4973206492141</c:v>
                </c:pt>
                <c:pt idx="16">
                  <c:v>-5464.7270058971626</c:v>
                </c:pt>
                <c:pt idx="17">
                  <c:v>674.58235805617733</c:v>
                </c:pt>
                <c:pt idx="18">
                  <c:v>-72.578355436169659</c:v>
                </c:pt>
                <c:pt idx="19">
                  <c:v>1436.6394591902936</c:v>
                </c:pt>
                <c:pt idx="20">
                  <c:v>-2712.6100147578836</c:v>
                </c:pt>
                <c:pt idx="21">
                  <c:v>-972.11161020104191</c:v>
                </c:pt>
                <c:pt idx="22">
                  <c:v>-3061.6237243502146</c:v>
                </c:pt>
                <c:pt idx="23">
                  <c:v>1476.4000486868827</c:v>
                </c:pt>
                <c:pt idx="24">
                  <c:v>155.71894252223137</c:v>
                </c:pt>
                <c:pt idx="25">
                  <c:v>-1844.7360811662038</c:v>
                </c:pt>
                <c:pt idx="26">
                  <c:v>-695.93645604721678</c:v>
                </c:pt>
                <c:pt idx="27">
                  <c:v>-2136.4732586368045</c:v>
                </c:pt>
                <c:pt idx="28">
                  <c:v>-1243.072853969381</c:v>
                </c:pt>
                <c:pt idx="29">
                  <c:v>2429.6894533329687</c:v>
                </c:pt>
                <c:pt idx="30">
                  <c:v>1894.7036255323692</c:v>
                </c:pt>
                <c:pt idx="31">
                  <c:v>564.62958228943171</c:v>
                </c:pt>
                <c:pt idx="32">
                  <c:v>-586.79826240582042</c:v>
                </c:pt>
                <c:pt idx="33">
                  <c:v>-1761.1124215824821</c:v>
                </c:pt>
                <c:pt idx="34">
                  <c:v>-639.94134788543306</c:v>
                </c:pt>
                <c:pt idx="35">
                  <c:v>-249.89975200847402</c:v>
                </c:pt>
                <c:pt idx="36">
                  <c:v>958.51262894917818</c:v>
                </c:pt>
                <c:pt idx="37">
                  <c:v>-81.435723249669536</c:v>
                </c:pt>
                <c:pt idx="38">
                  <c:v>846.64669694125769</c:v>
                </c:pt>
                <c:pt idx="39">
                  <c:v>-1128.8519717855816</c:v>
                </c:pt>
                <c:pt idx="40">
                  <c:v>3753.7134709846068</c:v>
                </c:pt>
                <c:pt idx="41">
                  <c:v>-409.34096527420479</c:v>
                </c:pt>
                <c:pt idx="42">
                  <c:v>-863.23656032438885</c:v>
                </c:pt>
                <c:pt idx="43">
                  <c:v>-944.61564993793581</c:v>
                </c:pt>
                <c:pt idx="44">
                  <c:v>2852.7948019753749</c:v>
                </c:pt>
                <c:pt idx="45">
                  <c:v>1542.794834373155</c:v>
                </c:pt>
                <c:pt idx="46">
                  <c:v>4913.8252056850288</c:v>
                </c:pt>
                <c:pt idx="47">
                  <c:v>207.05262032237079</c:v>
                </c:pt>
                <c:pt idx="48">
                  <c:v>-3151.5610336950595</c:v>
                </c:pt>
                <c:pt idx="49">
                  <c:v>526.80974897510532</c:v>
                </c:pt>
                <c:pt idx="50">
                  <c:v>-127.86628192047647</c:v>
                </c:pt>
                <c:pt idx="51">
                  <c:v>-693.6537086227836</c:v>
                </c:pt>
                <c:pt idx="52">
                  <c:v>-20.079429604687903</c:v>
                </c:pt>
                <c:pt idx="53">
                  <c:v>-1832.0827741829853</c:v>
                </c:pt>
                <c:pt idx="54">
                  <c:v>13.534032409523206</c:v>
                </c:pt>
                <c:pt idx="55">
                  <c:v>-160.34652784503851</c:v>
                </c:pt>
                <c:pt idx="56">
                  <c:v>1016.7578766913939</c:v>
                </c:pt>
                <c:pt idx="57">
                  <c:v>878.83596881337871</c:v>
                </c:pt>
                <c:pt idx="58">
                  <c:v>-25.520784463365999</c:v>
                </c:pt>
                <c:pt idx="59">
                  <c:v>-2283.2768734840429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14-49F0-A950-DD99C99F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93248"/>
        <c:axId val="673283264"/>
      </c:scatterChart>
      <c:valAx>
        <c:axId val="67329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83264"/>
        <c:crosses val="autoZero"/>
        <c:crossBetween val="midCat"/>
      </c:valAx>
      <c:valAx>
        <c:axId val="67328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3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 volume</c:v>
          </c:tx>
          <c:spPr>
            <a:ln w="19050">
              <a:noFill/>
            </a:ln>
          </c:spPr>
          <c:xVal>
            <c:numRef>
              <c:f>Variables!$H$2:$H$61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Variables!$C$2:$C$61</c:f>
              <c:numCache>
                <c:formatCode>General</c:formatCode>
                <c:ptCount val="60"/>
                <c:pt idx="0">
                  <c:v>31421.749999999996</c:v>
                </c:pt>
                <c:pt idx="1">
                  <c:v>34894.130000000005</c:v>
                </c:pt>
                <c:pt idx="2">
                  <c:v>42261.82</c:v>
                </c:pt>
                <c:pt idx="3">
                  <c:v>42133.78</c:v>
                </c:pt>
                <c:pt idx="4">
                  <c:v>47402.35</c:v>
                </c:pt>
                <c:pt idx="5">
                  <c:v>42511.570000000007</c:v>
                </c:pt>
                <c:pt idx="6">
                  <c:v>40756.67</c:v>
                </c:pt>
                <c:pt idx="7">
                  <c:v>40671.009999999995</c:v>
                </c:pt>
                <c:pt idx="8">
                  <c:v>37773.880000000005</c:v>
                </c:pt>
                <c:pt idx="9">
                  <c:v>38754.03</c:v>
                </c:pt>
                <c:pt idx="10">
                  <c:v>30733.16</c:v>
                </c:pt>
                <c:pt idx="11">
                  <c:v>41343.839999999997</c:v>
                </c:pt>
                <c:pt idx="12">
                  <c:v>27493.34</c:v>
                </c:pt>
                <c:pt idx="13">
                  <c:v>36068.6</c:v>
                </c:pt>
                <c:pt idx="14">
                  <c:v>40546.589999999997</c:v>
                </c:pt>
                <c:pt idx="15">
                  <c:v>44642.59</c:v>
                </c:pt>
                <c:pt idx="16">
                  <c:v>37188.729999999996</c:v>
                </c:pt>
                <c:pt idx="17">
                  <c:v>41612.849999999991</c:v>
                </c:pt>
                <c:pt idx="18">
                  <c:v>40719.589999999997</c:v>
                </c:pt>
                <c:pt idx="19">
                  <c:v>41221.880000000005</c:v>
                </c:pt>
                <c:pt idx="20">
                  <c:v>34694.49</c:v>
                </c:pt>
                <c:pt idx="21">
                  <c:v>36195.339999999997</c:v>
                </c:pt>
                <c:pt idx="22">
                  <c:v>26811.629999999997</c:v>
                </c:pt>
                <c:pt idx="23">
                  <c:v>41048.29</c:v>
                </c:pt>
                <c:pt idx="24">
                  <c:v>25186.57</c:v>
                </c:pt>
                <c:pt idx="25">
                  <c:v>28397.149999999998</c:v>
                </c:pt>
                <c:pt idx="26">
                  <c:v>34651.270000000004</c:v>
                </c:pt>
                <c:pt idx="27">
                  <c:v>34752.300000000003</c:v>
                </c:pt>
                <c:pt idx="28">
                  <c:v>39437.230000000003</c:v>
                </c:pt>
                <c:pt idx="29">
                  <c:v>40299.78</c:v>
                </c:pt>
                <c:pt idx="30">
                  <c:v>40522.639999999999</c:v>
                </c:pt>
                <c:pt idx="31">
                  <c:v>39376.199999999997</c:v>
                </c:pt>
                <c:pt idx="32">
                  <c:v>36463.960000000006</c:v>
                </c:pt>
                <c:pt idx="33">
                  <c:v>33253.800000000003</c:v>
                </c:pt>
                <c:pt idx="34">
                  <c:v>30692.210000000003</c:v>
                </c:pt>
                <c:pt idx="35">
                  <c:v>37745.69</c:v>
                </c:pt>
                <c:pt idx="36">
                  <c:v>23839.829999999998</c:v>
                </c:pt>
                <c:pt idx="37">
                  <c:v>30223.010000000002</c:v>
                </c:pt>
                <c:pt idx="38">
                  <c:v>38262.729999999996</c:v>
                </c:pt>
                <c:pt idx="39">
                  <c:v>35227.199999999997</c:v>
                </c:pt>
                <c:pt idx="40">
                  <c:v>43599.98</c:v>
                </c:pt>
                <c:pt idx="41">
                  <c:v>36913.33</c:v>
                </c:pt>
                <c:pt idx="42">
                  <c:v>37305.47</c:v>
                </c:pt>
                <c:pt idx="43">
                  <c:v>33916.879999999997</c:v>
                </c:pt>
                <c:pt idx="44">
                  <c:v>36886.82</c:v>
                </c:pt>
                <c:pt idx="45">
                  <c:v>36076.43</c:v>
                </c:pt>
                <c:pt idx="46">
                  <c:v>33604.050000000003</c:v>
                </c:pt>
                <c:pt idx="47">
                  <c:v>37765.46</c:v>
                </c:pt>
                <c:pt idx="48">
                  <c:v>24583.96</c:v>
                </c:pt>
                <c:pt idx="49">
                  <c:v>29989.870000000003</c:v>
                </c:pt>
                <c:pt idx="50">
                  <c:v>35770.710000000006</c:v>
                </c:pt>
                <c:pt idx="51">
                  <c:v>34931.25</c:v>
                </c:pt>
                <c:pt idx="52">
                  <c:v>38654.089999999997</c:v>
                </c:pt>
                <c:pt idx="53">
                  <c:v>37258.149999999994</c:v>
                </c:pt>
                <c:pt idx="54">
                  <c:v>39281.03</c:v>
                </c:pt>
                <c:pt idx="55">
                  <c:v>36821.47</c:v>
                </c:pt>
                <c:pt idx="56">
                  <c:v>36774.25</c:v>
                </c:pt>
                <c:pt idx="57">
                  <c:v>36085.009999999995</c:v>
                </c:pt>
                <c:pt idx="58">
                  <c:v>32637.010000000002</c:v>
                </c:pt>
                <c:pt idx="59">
                  <c:v>32236.35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C6-45A6-A22A-905BF51713F8}"/>
            </c:ext>
          </c:extLst>
        </c:ser>
        <c:ser>
          <c:idx val="1"/>
          <c:order val="1"/>
          <c:tx>
            <c:v>Predicted Demand volume</c:v>
          </c:tx>
          <c:spPr>
            <a:ln w="19050">
              <a:noFill/>
            </a:ln>
          </c:spPr>
          <c:xVal>
            <c:numRef>
              <c:f>Variables!$H$2:$H$61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'Regression output'!$B$38:$B$97</c:f>
              <c:numCache>
                <c:formatCode>General</c:formatCode>
                <c:ptCount val="60"/>
                <c:pt idx="0">
                  <c:v>29006.555950416514</c:v>
                </c:pt>
                <c:pt idx="1">
                  <c:v>34555.651748561686</c:v>
                </c:pt>
                <c:pt idx="2">
                  <c:v>42394.854908179841</c:v>
                </c:pt>
                <c:pt idx="3">
                  <c:v>42794.298381604</c:v>
                </c:pt>
                <c:pt idx="4">
                  <c:v>44428.184181513359</c:v>
                </c:pt>
                <c:pt idx="5">
                  <c:v>43374.418071931912</c:v>
                </c:pt>
                <c:pt idx="6">
                  <c:v>41729.092742181318</c:v>
                </c:pt>
                <c:pt idx="7">
                  <c:v>41567.316863696724</c:v>
                </c:pt>
                <c:pt idx="8">
                  <c:v>38344.024401503033</c:v>
                </c:pt>
                <c:pt idx="9">
                  <c:v>38442.43677140295</c:v>
                </c:pt>
                <c:pt idx="10">
                  <c:v>31919.899348985971</c:v>
                </c:pt>
                <c:pt idx="11">
                  <c:v>40494.116043516682</c:v>
                </c:pt>
                <c:pt idx="12">
                  <c:v>27871.204587359793</c:v>
                </c:pt>
                <c:pt idx="13">
                  <c:v>35007.716195997491</c:v>
                </c:pt>
                <c:pt idx="14">
                  <c:v>40436.399050793654</c:v>
                </c:pt>
                <c:pt idx="15">
                  <c:v>40023.092679350782</c:v>
                </c:pt>
                <c:pt idx="16">
                  <c:v>42653.457005897159</c:v>
                </c:pt>
                <c:pt idx="17">
                  <c:v>40938.267641943814</c:v>
                </c:pt>
                <c:pt idx="18">
                  <c:v>40792.168355436166</c:v>
                </c:pt>
                <c:pt idx="19">
                  <c:v>39785.240540809711</c:v>
                </c:pt>
                <c:pt idx="20">
                  <c:v>37407.100014757882</c:v>
                </c:pt>
                <c:pt idx="21">
                  <c:v>37167.451610201038</c:v>
                </c:pt>
                <c:pt idx="22">
                  <c:v>29873.253724350212</c:v>
                </c:pt>
                <c:pt idx="23">
                  <c:v>39571.889951313118</c:v>
                </c:pt>
                <c:pt idx="24">
                  <c:v>25030.851057477768</c:v>
                </c:pt>
                <c:pt idx="25">
                  <c:v>30241.886081166202</c:v>
                </c:pt>
                <c:pt idx="26">
                  <c:v>35347.206456047221</c:v>
                </c:pt>
                <c:pt idx="27">
                  <c:v>36888.773258636807</c:v>
                </c:pt>
                <c:pt idx="28">
                  <c:v>40680.302853969384</c:v>
                </c:pt>
                <c:pt idx="29">
                  <c:v>37870.09054666703</c:v>
                </c:pt>
                <c:pt idx="30">
                  <c:v>38627.93637446763</c:v>
                </c:pt>
                <c:pt idx="31">
                  <c:v>38811.570417710565</c:v>
                </c:pt>
                <c:pt idx="32">
                  <c:v>37050.758262405827</c:v>
                </c:pt>
                <c:pt idx="33">
                  <c:v>35014.912421582485</c:v>
                </c:pt>
                <c:pt idx="34">
                  <c:v>31332.151347885436</c:v>
                </c:pt>
                <c:pt idx="35">
                  <c:v>37995.589752008476</c:v>
                </c:pt>
                <c:pt idx="36">
                  <c:v>22881.31737105082</c:v>
                </c:pt>
                <c:pt idx="37">
                  <c:v>30304.445723249672</c:v>
                </c:pt>
                <c:pt idx="38">
                  <c:v>37416.083303058738</c:v>
                </c:pt>
                <c:pt idx="39">
                  <c:v>36356.051971785579</c:v>
                </c:pt>
                <c:pt idx="40">
                  <c:v>39846.266529015396</c:v>
                </c:pt>
                <c:pt idx="41">
                  <c:v>37322.670965274207</c:v>
                </c:pt>
                <c:pt idx="42">
                  <c:v>38168.70656032439</c:v>
                </c:pt>
                <c:pt idx="43">
                  <c:v>34861.495649937933</c:v>
                </c:pt>
                <c:pt idx="44">
                  <c:v>34034.025198024625</c:v>
                </c:pt>
                <c:pt idx="45">
                  <c:v>34533.635165626845</c:v>
                </c:pt>
                <c:pt idx="46">
                  <c:v>28690.224794314974</c:v>
                </c:pt>
                <c:pt idx="47">
                  <c:v>37558.407379677628</c:v>
                </c:pt>
                <c:pt idx="48">
                  <c:v>27735.521033695059</c:v>
                </c:pt>
                <c:pt idx="49">
                  <c:v>29463.060251024897</c:v>
                </c:pt>
                <c:pt idx="50">
                  <c:v>35898.576281920483</c:v>
                </c:pt>
                <c:pt idx="51">
                  <c:v>35624.903708622784</c:v>
                </c:pt>
                <c:pt idx="52">
                  <c:v>38674.169429604684</c:v>
                </c:pt>
                <c:pt idx="53">
                  <c:v>39090.232774182979</c:v>
                </c:pt>
                <c:pt idx="54">
                  <c:v>39267.495967590476</c:v>
                </c:pt>
                <c:pt idx="55">
                  <c:v>36981.81652784504</c:v>
                </c:pt>
                <c:pt idx="56">
                  <c:v>35757.492123308606</c:v>
                </c:pt>
                <c:pt idx="57">
                  <c:v>35206.174031186616</c:v>
                </c:pt>
                <c:pt idx="58">
                  <c:v>32662.530784463368</c:v>
                </c:pt>
                <c:pt idx="59">
                  <c:v>34519.626873484041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C6-45A6-A22A-905BF5171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92000"/>
        <c:axId val="673275360"/>
      </c:scatterChart>
      <c:valAx>
        <c:axId val="67329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75360"/>
        <c:crosses val="autoZero"/>
        <c:crossBetween val="midCat"/>
      </c:valAx>
      <c:valAx>
        <c:axId val="67327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Demand volume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20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 volume</c:v>
          </c:tx>
          <c:spPr>
            <a:ln w="19050">
              <a:noFill/>
            </a:ln>
          </c:spPr>
          <c:xVal>
            <c:numRef>
              <c:f>Variables!$I$2:$I$61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Variables!$C$2:$C$61</c:f>
              <c:numCache>
                <c:formatCode>General</c:formatCode>
                <c:ptCount val="60"/>
                <c:pt idx="0">
                  <c:v>31421.749999999996</c:v>
                </c:pt>
                <c:pt idx="1">
                  <c:v>34894.130000000005</c:v>
                </c:pt>
                <c:pt idx="2">
                  <c:v>42261.82</c:v>
                </c:pt>
                <c:pt idx="3">
                  <c:v>42133.78</c:v>
                </c:pt>
                <c:pt idx="4">
                  <c:v>47402.35</c:v>
                </c:pt>
                <c:pt idx="5">
                  <c:v>42511.570000000007</c:v>
                </c:pt>
                <c:pt idx="6">
                  <c:v>40756.67</c:v>
                </c:pt>
                <c:pt idx="7">
                  <c:v>40671.009999999995</c:v>
                </c:pt>
                <c:pt idx="8">
                  <c:v>37773.880000000005</c:v>
                </c:pt>
                <c:pt idx="9">
                  <c:v>38754.03</c:v>
                </c:pt>
                <c:pt idx="10">
                  <c:v>30733.16</c:v>
                </c:pt>
                <c:pt idx="11">
                  <c:v>41343.839999999997</c:v>
                </c:pt>
                <c:pt idx="12">
                  <c:v>27493.34</c:v>
                </c:pt>
                <c:pt idx="13">
                  <c:v>36068.6</c:v>
                </c:pt>
                <c:pt idx="14">
                  <c:v>40546.589999999997</c:v>
                </c:pt>
                <c:pt idx="15">
                  <c:v>44642.59</c:v>
                </c:pt>
                <c:pt idx="16">
                  <c:v>37188.729999999996</c:v>
                </c:pt>
                <c:pt idx="17">
                  <c:v>41612.849999999991</c:v>
                </c:pt>
                <c:pt idx="18">
                  <c:v>40719.589999999997</c:v>
                </c:pt>
                <c:pt idx="19">
                  <c:v>41221.880000000005</c:v>
                </c:pt>
                <c:pt idx="20">
                  <c:v>34694.49</c:v>
                </c:pt>
                <c:pt idx="21">
                  <c:v>36195.339999999997</c:v>
                </c:pt>
                <c:pt idx="22">
                  <c:v>26811.629999999997</c:v>
                </c:pt>
                <c:pt idx="23">
                  <c:v>41048.29</c:v>
                </c:pt>
                <c:pt idx="24">
                  <c:v>25186.57</c:v>
                </c:pt>
                <c:pt idx="25">
                  <c:v>28397.149999999998</c:v>
                </c:pt>
                <c:pt idx="26">
                  <c:v>34651.270000000004</c:v>
                </c:pt>
                <c:pt idx="27">
                  <c:v>34752.300000000003</c:v>
                </c:pt>
                <c:pt idx="28">
                  <c:v>39437.230000000003</c:v>
                </c:pt>
                <c:pt idx="29">
                  <c:v>40299.78</c:v>
                </c:pt>
                <c:pt idx="30">
                  <c:v>40522.639999999999</c:v>
                </c:pt>
                <c:pt idx="31">
                  <c:v>39376.199999999997</c:v>
                </c:pt>
                <c:pt idx="32">
                  <c:v>36463.960000000006</c:v>
                </c:pt>
                <c:pt idx="33">
                  <c:v>33253.800000000003</c:v>
                </c:pt>
                <c:pt idx="34">
                  <c:v>30692.210000000003</c:v>
                </c:pt>
                <c:pt idx="35">
                  <c:v>37745.69</c:v>
                </c:pt>
                <c:pt idx="36">
                  <c:v>23839.829999999998</c:v>
                </c:pt>
                <c:pt idx="37">
                  <c:v>30223.010000000002</c:v>
                </c:pt>
                <c:pt idx="38">
                  <c:v>38262.729999999996</c:v>
                </c:pt>
                <c:pt idx="39">
                  <c:v>35227.199999999997</c:v>
                </c:pt>
                <c:pt idx="40">
                  <c:v>43599.98</c:v>
                </c:pt>
                <c:pt idx="41">
                  <c:v>36913.33</c:v>
                </c:pt>
                <c:pt idx="42">
                  <c:v>37305.47</c:v>
                </c:pt>
                <c:pt idx="43">
                  <c:v>33916.879999999997</c:v>
                </c:pt>
                <c:pt idx="44">
                  <c:v>36886.82</c:v>
                </c:pt>
                <c:pt idx="45">
                  <c:v>36076.43</c:v>
                </c:pt>
                <c:pt idx="46">
                  <c:v>33604.050000000003</c:v>
                </c:pt>
                <c:pt idx="47">
                  <c:v>37765.46</c:v>
                </c:pt>
                <c:pt idx="48">
                  <c:v>24583.96</c:v>
                </c:pt>
                <c:pt idx="49">
                  <c:v>29989.870000000003</c:v>
                </c:pt>
                <c:pt idx="50">
                  <c:v>35770.710000000006</c:v>
                </c:pt>
                <c:pt idx="51">
                  <c:v>34931.25</c:v>
                </c:pt>
                <c:pt idx="52">
                  <c:v>38654.089999999997</c:v>
                </c:pt>
                <c:pt idx="53">
                  <c:v>37258.149999999994</c:v>
                </c:pt>
                <c:pt idx="54">
                  <c:v>39281.03</c:v>
                </c:pt>
                <c:pt idx="55">
                  <c:v>36821.47</c:v>
                </c:pt>
                <c:pt idx="56">
                  <c:v>36774.25</c:v>
                </c:pt>
                <c:pt idx="57">
                  <c:v>36085.009999999995</c:v>
                </c:pt>
                <c:pt idx="58">
                  <c:v>32637.010000000002</c:v>
                </c:pt>
                <c:pt idx="59">
                  <c:v>32236.35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5B-41E6-A52D-AF2E99FC3D6B}"/>
            </c:ext>
          </c:extLst>
        </c:ser>
        <c:ser>
          <c:idx val="1"/>
          <c:order val="1"/>
          <c:tx>
            <c:v>Predicted Demand volume</c:v>
          </c:tx>
          <c:spPr>
            <a:ln w="19050">
              <a:noFill/>
            </a:ln>
          </c:spPr>
          <c:xVal>
            <c:numRef>
              <c:f>Variables!$I$2:$I$61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'Regression output'!$B$38:$B$97</c:f>
              <c:numCache>
                <c:formatCode>General</c:formatCode>
                <c:ptCount val="60"/>
                <c:pt idx="0">
                  <c:v>29006.555950416514</c:v>
                </c:pt>
                <c:pt idx="1">
                  <c:v>34555.651748561686</c:v>
                </c:pt>
                <c:pt idx="2">
                  <c:v>42394.854908179841</c:v>
                </c:pt>
                <c:pt idx="3">
                  <c:v>42794.298381604</c:v>
                </c:pt>
                <c:pt idx="4">
                  <c:v>44428.184181513359</c:v>
                </c:pt>
                <c:pt idx="5">
                  <c:v>43374.418071931912</c:v>
                </c:pt>
                <c:pt idx="6">
                  <c:v>41729.092742181318</c:v>
                </c:pt>
                <c:pt idx="7">
                  <c:v>41567.316863696724</c:v>
                </c:pt>
                <c:pt idx="8">
                  <c:v>38344.024401503033</c:v>
                </c:pt>
                <c:pt idx="9">
                  <c:v>38442.43677140295</c:v>
                </c:pt>
                <c:pt idx="10">
                  <c:v>31919.899348985971</c:v>
                </c:pt>
                <c:pt idx="11">
                  <c:v>40494.116043516682</c:v>
                </c:pt>
                <c:pt idx="12">
                  <c:v>27871.204587359793</c:v>
                </c:pt>
                <c:pt idx="13">
                  <c:v>35007.716195997491</c:v>
                </c:pt>
                <c:pt idx="14">
                  <c:v>40436.399050793654</c:v>
                </c:pt>
                <c:pt idx="15">
                  <c:v>40023.092679350782</c:v>
                </c:pt>
                <c:pt idx="16">
                  <c:v>42653.457005897159</c:v>
                </c:pt>
                <c:pt idx="17">
                  <c:v>40938.267641943814</c:v>
                </c:pt>
                <c:pt idx="18">
                  <c:v>40792.168355436166</c:v>
                </c:pt>
                <c:pt idx="19">
                  <c:v>39785.240540809711</c:v>
                </c:pt>
                <c:pt idx="20">
                  <c:v>37407.100014757882</c:v>
                </c:pt>
                <c:pt idx="21">
                  <c:v>37167.451610201038</c:v>
                </c:pt>
                <c:pt idx="22">
                  <c:v>29873.253724350212</c:v>
                </c:pt>
                <c:pt idx="23">
                  <c:v>39571.889951313118</c:v>
                </c:pt>
                <c:pt idx="24">
                  <c:v>25030.851057477768</c:v>
                </c:pt>
                <c:pt idx="25">
                  <c:v>30241.886081166202</c:v>
                </c:pt>
                <c:pt idx="26">
                  <c:v>35347.206456047221</c:v>
                </c:pt>
                <c:pt idx="27">
                  <c:v>36888.773258636807</c:v>
                </c:pt>
                <c:pt idx="28">
                  <c:v>40680.302853969384</c:v>
                </c:pt>
                <c:pt idx="29">
                  <c:v>37870.09054666703</c:v>
                </c:pt>
                <c:pt idx="30">
                  <c:v>38627.93637446763</c:v>
                </c:pt>
                <c:pt idx="31">
                  <c:v>38811.570417710565</c:v>
                </c:pt>
                <c:pt idx="32">
                  <c:v>37050.758262405827</c:v>
                </c:pt>
                <c:pt idx="33">
                  <c:v>35014.912421582485</c:v>
                </c:pt>
                <c:pt idx="34">
                  <c:v>31332.151347885436</c:v>
                </c:pt>
                <c:pt idx="35">
                  <c:v>37995.589752008476</c:v>
                </c:pt>
                <c:pt idx="36">
                  <c:v>22881.31737105082</c:v>
                </c:pt>
                <c:pt idx="37">
                  <c:v>30304.445723249672</c:v>
                </c:pt>
                <c:pt idx="38">
                  <c:v>37416.083303058738</c:v>
                </c:pt>
                <c:pt idx="39">
                  <c:v>36356.051971785579</c:v>
                </c:pt>
                <c:pt idx="40">
                  <c:v>39846.266529015396</c:v>
                </c:pt>
                <c:pt idx="41">
                  <c:v>37322.670965274207</c:v>
                </c:pt>
                <c:pt idx="42">
                  <c:v>38168.70656032439</c:v>
                </c:pt>
                <c:pt idx="43">
                  <c:v>34861.495649937933</c:v>
                </c:pt>
                <c:pt idx="44">
                  <c:v>34034.025198024625</c:v>
                </c:pt>
                <c:pt idx="45">
                  <c:v>34533.635165626845</c:v>
                </c:pt>
                <c:pt idx="46">
                  <c:v>28690.224794314974</c:v>
                </c:pt>
                <c:pt idx="47">
                  <c:v>37558.407379677628</c:v>
                </c:pt>
                <c:pt idx="48">
                  <c:v>27735.521033695059</c:v>
                </c:pt>
                <c:pt idx="49">
                  <c:v>29463.060251024897</c:v>
                </c:pt>
                <c:pt idx="50">
                  <c:v>35898.576281920483</c:v>
                </c:pt>
                <c:pt idx="51">
                  <c:v>35624.903708622784</c:v>
                </c:pt>
                <c:pt idx="52">
                  <c:v>38674.169429604684</c:v>
                </c:pt>
                <c:pt idx="53">
                  <c:v>39090.232774182979</c:v>
                </c:pt>
                <c:pt idx="54">
                  <c:v>39267.495967590476</c:v>
                </c:pt>
                <c:pt idx="55">
                  <c:v>36981.81652784504</c:v>
                </c:pt>
                <c:pt idx="56">
                  <c:v>35757.492123308606</c:v>
                </c:pt>
                <c:pt idx="57">
                  <c:v>35206.174031186616</c:v>
                </c:pt>
                <c:pt idx="58">
                  <c:v>32662.530784463368</c:v>
                </c:pt>
                <c:pt idx="59">
                  <c:v>34519.626873484041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5B-41E6-A52D-AF2E99FC3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87840"/>
        <c:axId val="673288672"/>
      </c:scatterChart>
      <c:valAx>
        <c:axId val="6732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88672"/>
        <c:crosses val="autoZero"/>
        <c:crossBetween val="midCat"/>
      </c:valAx>
      <c:valAx>
        <c:axId val="673288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Demand volume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87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 volume</c:v>
          </c:tx>
          <c:spPr>
            <a:ln w="19050">
              <a:noFill/>
            </a:ln>
          </c:spPr>
          <c:xVal>
            <c:numRef>
              <c:f>Variables!$J$2:$J$61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Variables!$C$2:$C$61</c:f>
              <c:numCache>
                <c:formatCode>General</c:formatCode>
                <c:ptCount val="60"/>
                <c:pt idx="0">
                  <c:v>31421.749999999996</c:v>
                </c:pt>
                <c:pt idx="1">
                  <c:v>34894.130000000005</c:v>
                </c:pt>
                <c:pt idx="2">
                  <c:v>42261.82</c:v>
                </c:pt>
                <c:pt idx="3">
                  <c:v>42133.78</c:v>
                </c:pt>
                <c:pt idx="4">
                  <c:v>47402.35</c:v>
                </c:pt>
                <c:pt idx="5">
                  <c:v>42511.570000000007</c:v>
                </c:pt>
                <c:pt idx="6">
                  <c:v>40756.67</c:v>
                </c:pt>
                <c:pt idx="7">
                  <c:v>40671.009999999995</c:v>
                </c:pt>
                <c:pt idx="8">
                  <c:v>37773.880000000005</c:v>
                </c:pt>
                <c:pt idx="9">
                  <c:v>38754.03</c:v>
                </c:pt>
                <c:pt idx="10">
                  <c:v>30733.16</c:v>
                </c:pt>
                <c:pt idx="11">
                  <c:v>41343.839999999997</c:v>
                </c:pt>
                <c:pt idx="12">
                  <c:v>27493.34</c:v>
                </c:pt>
                <c:pt idx="13">
                  <c:v>36068.6</c:v>
                </c:pt>
                <c:pt idx="14">
                  <c:v>40546.589999999997</c:v>
                </c:pt>
                <c:pt idx="15">
                  <c:v>44642.59</c:v>
                </c:pt>
                <c:pt idx="16">
                  <c:v>37188.729999999996</c:v>
                </c:pt>
                <c:pt idx="17">
                  <c:v>41612.849999999991</c:v>
                </c:pt>
                <c:pt idx="18">
                  <c:v>40719.589999999997</c:v>
                </c:pt>
                <c:pt idx="19">
                  <c:v>41221.880000000005</c:v>
                </c:pt>
                <c:pt idx="20">
                  <c:v>34694.49</c:v>
                </c:pt>
                <c:pt idx="21">
                  <c:v>36195.339999999997</c:v>
                </c:pt>
                <c:pt idx="22">
                  <c:v>26811.629999999997</c:v>
                </c:pt>
                <c:pt idx="23">
                  <c:v>41048.29</c:v>
                </c:pt>
                <c:pt idx="24">
                  <c:v>25186.57</c:v>
                </c:pt>
                <c:pt idx="25">
                  <c:v>28397.149999999998</c:v>
                </c:pt>
                <c:pt idx="26">
                  <c:v>34651.270000000004</c:v>
                </c:pt>
                <c:pt idx="27">
                  <c:v>34752.300000000003</c:v>
                </c:pt>
                <c:pt idx="28">
                  <c:v>39437.230000000003</c:v>
                </c:pt>
                <c:pt idx="29">
                  <c:v>40299.78</c:v>
                </c:pt>
                <c:pt idx="30">
                  <c:v>40522.639999999999</c:v>
                </c:pt>
                <c:pt idx="31">
                  <c:v>39376.199999999997</c:v>
                </c:pt>
                <c:pt idx="32">
                  <c:v>36463.960000000006</c:v>
                </c:pt>
                <c:pt idx="33">
                  <c:v>33253.800000000003</c:v>
                </c:pt>
                <c:pt idx="34">
                  <c:v>30692.210000000003</c:v>
                </c:pt>
                <c:pt idx="35">
                  <c:v>37745.69</c:v>
                </c:pt>
                <c:pt idx="36">
                  <c:v>23839.829999999998</c:v>
                </c:pt>
                <c:pt idx="37">
                  <c:v>30223.010000000002</c:v>
                </c:pt>
                <c:pt idx="38">
                  <c:v>38262.729999999996</c:v>
                </c:pt>
                <c:pt idx="39">
                  <c:v>35227.199999999997</c:v>
                </c:pt>
                <c:pt idx="40">
                  <c:v>43599.98</c:v>
                </c:pt>
                <c:pt idx="41">
                  <c:v>36913.33</c:v>
                </c:pt>
                <c:pt idx="42">
                  <c:v>37305.47</c:v>
                </c:pt>
                <c:pt idx="43">
                  <c:v>33916.879999999997</c:v>
                </c:pt>
                <c:pt idx="44">
                  <c:v>36886.82</c:v>
                </c:pt>
                <c:pt idx="45">
                  <c:v>36076.43</c:v>
                </c:pt>
                <c:pt idx="46">
                  <c:v>33604.050000000003</c:v>
                </c:pt>
                <c:pt idx="47">
                  <c:v>37765.46</c:v>
                </c:pt>
                <c:pt idx="48">
                  <c:v>24583.96</c:v>
                </c:pt>
                <c:pt idx="49">
                  <c:v>29989.870000000003</c:v>
                </c:pt>
                <c:pt idx="50">
                  <c:v>35770.710000000006</c:v>
                </c:pt>
                <c:pt idx="51">
                  <c:v>34931.25</c:v>
                </c:pt>
                <c:pt idx="52">
                  <c:v>38654.089999999997</c:v>
                </c:pt>
                <c:pt idx="53">
                  <c:v>37258.149999999994</c:v>
                </c:pt>
                <c:pt idx="54">
                  <c:v>39281.03</c:v>
                </c:pt>
                <c:pt idx="55">
                  <c:v>36821.47</c:v>
                </c:pt>
                <c:pt idx="56">
                  <c:v>36774.25</c:v>
                </c:pt>
                <c:pt idx="57">
                  <c:v>36085.009999999995</c:v>
                </c:pt>
                <c:pt idx="58">
                  <c:v>32637.010000000002</c:v>
                </c:pt>
                <c:pt idx="59">
                  <c:v>32236.35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78-4A02-9AAC-4A6D27A48F4F}"/>
            </c:ext>
          </c:extLst>
        </c:ser>
        <c:ser>
          <c:idx val="1"/>
          <c:order val="1"/>
          <c:tx>
            <c:v>Predicted Demand volume</c:v>
          </c:tx>
          <c:spPr>
            <a:ln w="19050">
              <a:noFill/>
            </a:ln>
          </c:spPr>
          <c:xVal>
            <c:numRef>
              <c:f>Variables!$J$2:$J$61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'Regression output'!$B$38:$B$97</c:f>
              <c:numCache>
                <c:formatCode>General</c:formatCode>
                <c:ptCount val="60"/>
                <c:pt idx="0">
                  <c:v>29006.555950416514</c:v>
                </c:pt>
                <c:pt idx="1">
                  <c:v>34555.651748561686</c:v>
                </c:pt>
                <c:pt idx="2">
                  <c:v>42394.854908179841</c:v>
                </c:pt>
                <c:pt idx="3">
                  <c:v>42794.298381604</c:v>
                </c:pt>
                <c:pt idx="4">
                  <c:v>44428.184181513359</c:v>
                </c:pt>
                <c:pt idx="5">
                  <c:v>43374.418071931912</c:v>
                </c:pt>
                <c:pt idx="6">
                  <c:v>41729.092742181318</c:v>
                </c:pt>
                <c:pt idx="7">
                  <c:v>41567.316863696724</c:v>
                </c:pt>
                <c:pt idx="8">
                  <c:v>38344.024401503033</c:v>
                </c:pt>
                <c:pt idx="9">
                  <c:v>38442.43677140295</c:v>
                </c:pt>
                <c:pt idx="10">
                  <c:v>31919.899348985971</c:v>
                </c:pt>
                <c:pt idx="11">
                  <c:v>40494.116043516682</c:v>
                </c:pt>
                <c:pt idx="12">
                  <c:v>27871.204587359793</c:v>
                </c:pt>
                <c:pt idx="13">
                  <c:v>35007.716195997491</c:v>
                </c:pt>
                <c:pt idx="14">
                  <c:v>40436.399050793654</c:v>
                </c:pt>
                <c:pt idx="15">
                  <c:v>40023.092679350782</c:v>
                </c:pt>
                <c:pt idx="16">
                  <c:v>42653.457005897159</c:v>
                </c:pt>
                <c:pt idx="17">
                  <c:v>40938.267641943814</c:v>
                </c:pt>
                <c:pt idx="18">
                  <c:v>40792.168355436166</c:v>
                </c:pt>
                <c:pt idx="19">
                  <c:v>39785.240540809711</c:v>
                </c:pt>
                <c:pt idx="20">
                  <c:v>37407.100014757882</c:v>
                </c:pt>
                <c:pt idx="21">
                  <c:v>37167.451610201038</c:v>
                </c:pt>
                <c:pt idx="22">
                  <c:v>29873.253724350212</c:v>
                </c:pt>
                <c:pt idx="23">
                  <c:v>39571.889951313118</c:v>
                </c:pt>
                <c:pt idx="24">
                  <c:v>25030.851057477768</c:v>
                </c:pt>
                <c:pt idx="25">
                  <c:v>30241.886081166202</c:v>
                </c:pt>
                <c:pt idx="26">
                  <c:v>35347.206456047221</c:v>
                </c:pt>
                <c:pt idx="27">
                  <c:v>36888.773258636807</c:v>
                </c:pt>
                <c:pt idx="28">
                  <c:v>40680.302853969384</c:v>
                </c:pt>
                <c:pt idx="29">
                  <c:v>37870.09054666703</c:v>
                </c:pt>
                <c:pt idx="30">
                  <c:v>38627.93637446763</c:v>
                </c:pt>
                <c:pt idx="31">
                  <c:v>38811.570417710565</c:v>
                </c:pt>
                <c:pt idx="32">
                  <c:v>37050.758262405827</c:v>
                </c:pt>
                <c:pt idx="33">
                  <c:v>35014.912421582485</c:v>
                </c:pt>
                <c:pt idx="34">
                  <c:v>31332.151347885436</c:v>
                </c:pt>
                <c:pt idx="35">
                  <c:v>37995.589752008476</c:v>
                </c:pt>
                <c:pt idx="36">
                  <c:v>22881.31737105082</c:v>
                </c:pt>
                <c:pt idx="37">
                  <c:v>30304.445723249672</c:v>
                </c:pt>
                <c:pt idx="38">
                  <c:v>37416.083303058738</c:v>
                </c:pt>
                <c:pt idx="39">
                  <c:v>36356.051971785579</c:v>
                </c:pt>
                <c:pt idx="40">
                  <c:v>39846.266529015396</c:v>
                </c:pt>
                <c:pt idx="41">
                  <c:v>37322.670965274207</c:v>
                </c:pt>
                <c:pt idx="42">
                  <c:v>38168.70656032439</c:v>
                </c:pt>
                <c:pt idx="43">
                  <c:v>34861.495649937933</c:v>
                </c:pt>
                <c:pt idx="44">
                  <c:v>34034.025198024625</c:v>
                </c:pt>
                <c:pt idx="45">
                  <c:v>34533.635165626845</c:v>
                </c:pt>
                <c:pt idx="46">
                  <c:v>28690.224794314974</c:v>
                </c:pt>
                <c:pt idx="47">
                  <c:v>37558.407379677628</c:v>
                </c:pt>
                <c:pt idx="48">
                  <c:v>27735.521033695059</c:v>
                </c:pt>
                <c:pt idx="49">
                  <c:v>29463.060251024897</c:v>
                </c:pt>
                <c:pt idx="50">
                  <c:v>35898.576281920483</c:v>
                </c:pt>
                <c:pt idx="51">
                  <c:v>35624.903708622784</c:v>
                </c:pt>
                <c:pt idx="52">
                  <c:v>38674.169429604684</c:v>
                </c:pt>
                <c:pt idx="53">
                  <c:v>39090.232774182979</c:v>
                </c:pt>
                <c:pt idx="54">
                  <c:v>39267.495967590476</c:v>
                </c:pt>
                <c:pt idx="55">
                  <c:v>36981.81652784504</c:v>
                </c:pt>
                <c:pt idx="56">
                  <c:v>35757.492123308606</c:v>
                </c:pt>
                <c:pt idx="57">
                  <c:v>35206.174031186616</c:v>
                </c:pt>
                <c:pt idx="58">
                  <c:v>32662.530784463368</c:v>
                </c:pt>
                <c:pt idx="59">
                  <c:v>34519.626873484041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78-4A02-9AAC-4A6D27A4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89504"/>
        <c:axId val="673273696"/>
      </c:scatterChart>
      <c:valAx>
        <c:axId val="67328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73696"/>
        <c:crosses val="autoZero"/>
        <c:crossBetween val="midCat"/>
      </c:valAx>
      <c:valAx>
        <c:axId val="67327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Demand volume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895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 volume</c:v>
          </c:tx>
          <c:spPr>
            <a:ln w="19050">
              <a:noFill/>
            </a:ln>
          </c:spPr>
          <c:xVal>
            <c:numRef>
              <c:f>Variables!$K$2:$K$61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Variables!$C$2:$C$61</c:f>
              <c:numCache>
                <c:formatCode>General</c:formatCode>
                <c:ptCount val="60"/>
                <c:pt idx="0">
                  <c:v>31421.749999999996</c:v>
                </c:pt>
                <c:pt idx="1">
                  <c:v>34894.130000000005</c:v>
                </c:pt>
                <c:pt idx="2">
                  <c:v>42261.82</c:v>
                </c:pt>
                <c:pt idx="3">
                  <c:v>42133.78</c:v>
                </c:pt>
                <c:pt idx="4">
                  <c:v>47402.35</c:v>
                </c:pt>
                <c:pt idx="5">
                  <c:v>42511.570000000007</c:v>
                </c:pt>
                <c:pt idx="6">
                  <c:v>40756.67</c:v>
                </c:pt>
                <c:pt idx="7">
                  <c:v>40671.009999999995</c:v>
                </c:pt>
                <c:pt idx="8">
                  <c:v>37773.880000000005</c:v>
                </c:pt>
                <c:pt idx="9">
                  <c:v>38754.03</c:v>
                </c:pt>
                <c:pt idx="10">
                  <c:v>30733.16</c:v>
                </c:pt>
                <c:pt idx="11">
                  <c:v>41343.839999999997</c:v>
                </c:pt>
                <c:pt idx="12">
                  <c:v>27493.34</c:v>
                </c:pt>
                <c:pt idx="13">
                  <c:v>36068.6</c:v>
                </c:pt>
                <c:pt idx="14">
                  <c:v>40546.589999999997</c:v>
                </c:pt>
                <c:pt idx="15">
                  <c:v>44642.59</c:v>
                </c:pt>
                <c:pt idx="16">
                  <c:v>37188.729999999996</c:v>
                </c:pt>
                <c:pt idx="17">
                  <c:v>41612.849999999991</c:v>
                </c:pt>
                <c:pt idx="18">
                  <c:v>40719.589999999997</c:v>
                </c:pt>
                <c:pt idx="19">
                  <c:v>41221.880000000005</c:v>
                </c:pt>
                <c:pt idx="20">
                  <c:v>34694.49</c:v>
                </c:pt>
                <c:pt idx="21">
                  <c:v>36195.339999999997</c:v>
                </c:pt>
                <c:pt idx="22">
                  <c:v>26811.629999999997</c:v>
                </c:pt>
                <c:pt idx="23">
                  <c:v>41048.29</c:v>
                </c:pt>
                <c:pt idx="24">
                  <c:v>25186.57</c:v>
                </c:pt>
                <c:pt idx="25">
                  <c:v>28397.149999999998</c:v>
                </c:pt>
                <c:pt idx="26">
                  <c:v>34651.270000000004</c:v>
                </c:pt>
                <c:pt idx="27">
                  <c:v>34752.300000000003</c:v>
                </c:pt>
                <c:pt idx="28">
                  <c:v>39437.230000000003</c:v>
                </c:pt>
                <c:pt idx="29">
                  <c:v>40299.78</c:v>
                </c:pt>
                <c:pt idx="30">
                  <c:v>40522.639999999999</c:v>
                </c:pt>
                <c:pt idx="31">
                  <c:v>39376.199999999997</c:v>
                </c:pt>
                <c:pt idx="32">
                  <c:v>36463.960000000006</c:v>
                </c:pt>
                <c:pt idx="33">
                  <c:v>33253.800000000003</c:v>
                </c:pt>
                <c:pt idx="34">
                  <c:v>30692.210000000003</c:v>
                </c:pt>
                <c:pt idx="35">
                  <c:v>37745.69</c:v>
                </c:pt>
                <c:pt idx="36">
                  <c:v>23839.829999999998</c:v>
                </c:pt>
                <c:pt idx="37">
                  <c:v>30223.010000000002</c:v>
                </c:pt>
                <c:pt idx="38">
                  <c:v>38262.729999999996</c:v>
                </c:pt>
                <c:pt idx="39">
                  <c:v>35227.199999999997</c:v>
                </c:pt>
                <c:pt idx="40">
                  <c:v>43599.98</c:v>
                </c:pt>
                <c:pt idx="41">
                  <c:v>36913.33</c:v>
                </c:pt>
                <c:pt idx="42">
                  <c:v>37305.47</c:v>
                </c:pt>
                <c:pt idx="43">
                  <c:v>33916.879999999997</c:v>
                </c:pt>
                <c:pt idx="44">
                  <c:v>36886.82</c:v>
                </c:pt>
                <c:pt idx="45">
                  <c:v>36076.43</c:v>
                </c:pt>
                <c:pt idx="46">
                  <c:v>33604.050000000003</c:v>
                </c:pt>
                <c:pt idx="47">
                  <c:v>37765.46</c:v>
                </c:pt>
                <c:pt idx="48">
                  <c:v>24583.96</c:v>
                </c:pt>
                <c:pt idx="49">
                  <c:v>29989.870000000003</c:v>
                </c:pt>
                <c:pt idx="50">
                  <c:v>35770.710000000006</c:v>
                </c:pt>
                <c:pt idx="51">
                  <c:v>34931.25</c:v>
                </c:pt>
                <c:pt idx="52">
                  <c:v>38654.089999999997</c:v>
                </c:pt>
                <c:pt idx="53">
                  <c:v>37258.149999999994</c:v>
                </c:pt>
                <c:pt idx="54">
                  <c:v>39281.03</c:v>
                </c:pt>
                <c:pt idx="55">
                  <c:v>36821.47</c:v>
                </c:pt>
                <c:pt idx="56">
                  <c:v>36774.25</c:v>
                </c:pt>
                <c:pt idx="57">
                  <c:v>36085.009999999995</c:v>
                </c:pt>
                <c:pt idx="58">
                  <c:v>32637.010000000002</c:v>
                </c:pt>
                <c:pt idx="59">
                  <c:v>32236.35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2E-4C71-9132-BCC37A18DA5C}"/>
            </c:ext>
          </c:extLst>
        </c:ser>
        <c:ser>
          <c:idx val="1"/>
          <c:order val="1"/>
          <c:tx>
            <c:v>Predicted Demand volume</c:v>
          </c:tx>
          <c:spPr>
            <a:ln w="19050">
              <a:noFill/>
            </a:ln>
          </c:spPr>
          <c:xVal>
            <c:numRef>
              <c:f>Variables!$K$2:$K$61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'Regression output'!$B$38:$B$97</c:f>
              <c:numCache>
                <c:formatCode>General</c:formatCode>
                <c:ptCount val="60"/>
                <c:pt idx="0">
                  <c:v>29006.555950416514</c:v>
                </c:pt>
                <c:pt idx="1">
                  <c:v>34555.651748561686</c:v>
                </c:pt>
                <c:pt idx="2">
                  <c:v>42394.854908179841</c:v>
                </c:pt>
                <c:pt idx="3">
                  <c:v>42794.298381604</c:v>
                </c:pt>
                <c:pt idx="4">
                  <c:v>44428.184181513359</c:v>
                </c:pt>
                <c:pt idx="5">
                  <c:v>43374.418071931912</c:v>
                </c:pt>
                <c:pt idx="6">
                  <c:v>41729.092742181318</c:v>
                </c:pt>
                <c:pt idx="7">
                  <c:v>41567.316863696724</c:v>
                </c:pt>
                <c:pt idx="8">
                  <c:v>38344.024401503033</c:v>
                </c:pt>
                <c:pt idx="9">
                  <c:v>38442.43677140295</c:v>
                </c:pt>
                <c:pt idx="10">
                  <c:v>31919.899348985971</c:v>
                </c:pt>
                <c:pt idx="11">
                  <c:v>40494.116043516682</c:v>
                </c:pt>
                <c:pt idx="12">
                  <c:v>27871.204587359793</c:v>
                </c:pt>
                <c:pt idx="13">
                  <c:v>35007.716195997491</c:v>
                </c:pt>
                <c:pt idx="14">
                  <c:v>40436.399050793654</c:v>
                </c:pt>
                <c:pt idx="15">
                  <c:v>40023.092679350782</c:v>
                </c:pt>
                <c:pt idx="16">
                  <c:v>42653.457005897159</c:v>
                </c:pt>
                <c:pt idx="17">
                  <c:v>40938.267641943814</c:v>
                </c:pt>
                <c:pt idx="18">
                  <c:v>40792.168355436166</c:v>
                </c:pt>
                <c:pt idx="19">
                  <c:v>39785.240540809711</c:v>
                </c:pt>
                <c:pt idx="20">
                  <c:v>37407.100014757882</c:v>
                </c:pt>
                <c:pt idx="21">
                  <c:v>37167.451610201038</c:v>
                </c:pt>
                <c:pt idx="22">
                  <c:v>29873.253724350212</c:v>
                </c:pt>
                <c:pt idx="23">
                  <c:v>39571.889951313118</c:v>
                </c:pt>
                <c:pt idx="24">
                  <c:v>25030.851057477768</c:v>
                </c:pt>
                <c:pt idx="25">
                  <c:v>30241.886081166202</c:v>
                </c:pt>
                <c:pt idx="26">
                  <c:v>35347.206456047221</c:v>
                </c:pt>
                <c:pt idx="27">
                  <c:v>36888.773258636807</c:v>
                </c:pt>
                <c:pt idx="28">
                  <c:v>40680.302853969384</c:v>
                </c:pt>
                <c:pt idx="29">
                  <c:v>37870.09054666703</c:v>
                </c:pt>
                <c:pt idx="30">
                  <c:v>38627.93637446763</c:v>
                </c:pt>
                <c:pt idx="31">
                  <c:v>38811.570417710565</c:v>
                </c:pt>
                <c:pt idx="32">
                  <c:v>37050.758262405827</c:v>
                </c:pt>
                <c:pt idx="33">
                  <c:v>35014.912421582485</c:v>
                </c:pt>
                <c:pt idx="34">
                  <c:v>31332.151347885436</c:v>
                </c:pt>
                <c:pt idx="35">
                  <c:v>37995.589752008476</c:v>
                </c:pt>
                <c:pt idx="36">
                  <c:v>22881.31737105082</c:v>
                </c:pt>
                <c:pt idx="37">
                  <c:v>30304.445723249672</c:v>
                </c:pt>
                <c:pt idx="38">
                  <c:v>37416.083303058738</c:v>
                </c:pt>
                <c:pt idx="39">
                  <c:v>36356.051971785579</c:v>
                </c:pt>
                <c:pt idx="40">
                  <c:v>39846.266529015396</c:v>
                </c:pt>
                <c:pt idx="41">
                  <c:v>37322.670965274207</c:v>
                </c:pt>
                <c:pt idx="42">
                  <c:v>38168.70656032439</c:v>
                </c:pt>
                <c:pt idx="43">
                  <c:v>34861.495649937933</c:v>
                </c:pt>
                <c:pt idx="44">
                  <c:v>34034.025198024625</c:v>
                </c:pt>
                <c:pt idx="45">
                  <c:v>34533.635165626845</c:v>
                </c:pt>
                <c:pt idx="46">
                  <c:v>28690.224794314974</c:v>
                </c:pt>
                <c:pt idx="47">
                  <c:v>37558.407379677628</c:v>
                </c:pt>
                <c:pt idx="48">
                  <c:v>27735.521033695059</c:v>
                </c:pt>
                <c:pt idx="49">
                  <c:v>29463.060251024897</c:v>
                </c:pt>
                <c:pt idx="50">
                  <c:v>35898.576281920483</c:v>
                </c:pt>
                <c:pt idx="51">
                  <c:v>35624.903708622784</c:v>
                </c:pt>
                <c:pt idx="52">
                  <c:v>38674.169429604684</c:v>
                </c:pt>
                <c:pt idx="53">
                  <c:v>39090.232774182979</c:v>
                </c:pt>
                <c:pt idx="54">
                  <c:v>39267.495967590476</c:v>
                </c:pt>
                <c:pt idx="55">
                  <c:v>36981.81652784504</c:v>
                </c:pt>
                <c:pt idx="56">
                  <c:v>35757.492123308606</c:v>
                </c:pt>
                <c:pt idx="57">
                  <c:v>35206.174031186616</c:v>
                </c:pt>
                <c:pt idx="58">
                  <c:v>32662.530784463368</c:v>
                </c:pt>
                <c:pt idx="59">
                  <c:v>34519.626873484041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2E-4C71-9132-BCC37A18D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98656"/>
        <c:axId val="673293664"/>
      </c:scatterChart>
      <c:valAx>
        <c:axId val="67329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3664"/>
        <c:crosses val="autoZero"/>
        <c:crossBetween val="midCat"/>
      </c:valAx>
      <c:valAx>
        <c:axId val="67329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Demand volume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8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 volume</c:v>
          </c:tx>
          <c:spPr>
            <a:ln w="19050">
              <a:noFill/>
            </a:ln>
          </c:spPr>
          <c:xVal>
            <c:numRef>
              <c:f>Variables!$L$2:$L$61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Variables!$C$2:$C$61</c:f>
              <c:numCache>
                <c:formatCode>General</c:formatCode>
                <c:ptCount val="60"/>
                <c:pt idx="0">
                  <c:v>31421.749999999996</c:v>
                </c:pt>
                <c:pt idx="1">
                  <c:v>34894.130000000005</c:v>
                </c:pt>
                <c:pt idx="2">
                  <c:v>42261.82</c:v>
                </c:pt>
                <c:pt idx="3">
                  <c:v>42133.78</c:v>
                </c:pt>
                <c:pt idx="4">
                  <c:v>47402.35</c:v>
                </c:pt>
                <c:pt idx="5">
                  <c:v>42511.570000000007</c:v>
                </c:pt>
                <c:pt idx="6">
                  <c:v>40756.67</c:v>
                </c:pt>
                <c:pt idx="7">
                  <c:v>40671.009999999995</c:v>
                </c:pt>
                <c:pt idx="8">
                  <c:v>37773.880000000005</c:v>
                </c:pt>
                <c:pt idx="9">
                  <c:v>38754.03</c:v>
                </c:pt>
                <c:pt idx="10">
                  <c:v>30733.16</c:v>
                </c:pt>
                <c:pt idx="11">
                  <c:v>41343.839999999997</c:v>
                </c:pt>
                <c:pt idx="12">
                  <c:v>27493.34</c:v>
                </c:pt>
                <c:pt idx="13">
                  <c:v>36068.6</c:v>
                </c:pt>
                <c:pt idx="14">
                  <c:v>40546.589999999997</c:v>
                </c:pt>
                <c:pt idx="15">
                  <c:v>44642.59</c:v>
                </c:pt>
                <c:pt idx="16">
                  <c:v>37188.729999999996</c:v>
                </c:pt>
                <c:pt idx="17">
                  <c:v>41612.849999999991</c:v>
                </c:pt>
                <c:pt idx="18">
                  <c:v>40719.589999999997</c:v>
                </c:pt>
                <c:pt idx="19">
                  <c:v>41221.880000000005</c:v>
                </c:pt>
                <c:pt idx="20">
                  <c:v>34694.49</c:v>
                </c:pt>
                <c:pt idx="21">
                  <c:v>36195.339999999997</c:v>
                </c:pt>
                <c:pt idx="22">
                  <c:v>26811.629999999997</c:v>
                </c:pt>
                <c:pt idx="23">
                  <c:v>41048.29</c:v>
                </c:pt>
                <c:pt idx="24">
                  <c:v>25186.57</c:v>
                </c:pt>
                <c:pt idx="25">
                  <c:v>28397.149999999998</c:v>
                </c:pt>
                <c:pt idx="26">
                  <c:v>34651.270000000004</c:v>
                </c:pt>
                <c:pt idx="27">
                  <c:v>34752.300000000003</c:v>
                </c:pt>
                <c:pt idx="28">
                  <c:v>39437.230000000003</c:v>
                </c:pt>
                <c:pt idx="29">
                  <c:v>40299.78</c:v>
                </c:pt>
                <c:pt idx="30">
                  <c:v>40522.639999999999</c:v>
                </c:pt>
                <c:pt idx="31">
                  <c:v>39376.199999999997</c:v>
                </c:pt>
                <c:pt idx="32">
                  <c:v>36463.960000000006</c:v>
                </c:pt>
                <c:pt idx="33">
                  <c:v>33253.800000000003</c:v>
                </c:pt>
                <c:pt idx="34">
                  <c:v>30692.210000000003</c:v>
                </c:pt>
                <c:pt idx="35">
                  <c:v>37745.69</c:v>
                </c:pt>
                <c:pt idx="36">
                  <c:v>23839.829999999998</c:v>
                </c:pt>
                <c:pt idx="37">
                  <c:v>30223.010000000002</c:v>
                </c:pt>
                <c:pt idx="38">
                  <c:v>38262.729999999996</c:v>
                </c:pt>
                <c:pt idx="39">
                  <c:v>35227.199999999997</c:v>
                </c:pt>
                <c:pt idx="40">
                  <c:v>43599.98</c:v>
                </c:pt>
                <c:pt idx="41">
                  <c:v>36913.33</c:v>
                </c:pt>
                <c:pt idx="42">
                  <c:v>37305.47</c:v>
                </c:pt>
                <c:pt idx="43">
                  <c:v>33916.879999999997</c:v>
                </c:pt>
                <c:pt idx="44">
                  <c:v>36886.82</c:v>
                </c:pt>
                <c:pt idx="45">
                  <c:v>36076.43</c:v>
                </c:pt>
                <c:pt idx="46">
                  <c:v>33604.050000000003</c:v>
                </c:pt>
                <c:pt idx="47">
                  <c:v>37765.46</c:v>
                </c:pt>
                <c:pt idx="48">
                  <c:v>24583.96</c:v>
                </c:pt>
                <c:pt idx="49">
                  <c:v>29989.870000000003</c:v>
                </c:pt>
                <c:pt idx="50">
                  <c:v>35770.710000000006</c:v>
                </c:pt>
                <c:pt idx="51">
                  <c:v>34931.25</c:v>
                </c:pt>
                <c:pt idx="52">
                  <c:v>38654.089999999997</c:v>
                </c:pt>
                <c:pt idx="53">
                  <c:v>37258.149999999994</c:v>
                </c:pt>
                <c:pt idx="54">
                  <c:v>39281.03</c:v>
                </c:pt>
                <c:pt idx="55">
                  <c:v>36821.47</c:v>
                </c:pt>
                <c:pt idx="56">
                  <c:v>36774.25</c:v>
                </c:pt>
                <c:pt idx="57">
                  <c:v>36085.009999999995</c:v>
                </c:pt>
                <c:pt idx="58">
                  <c:v>32637.010000000002</c:v>
                </c:pt>
                <c:pt idx="59">
                  <c:v>32236.35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C-4D10-A6C9-2B786251CEDA}"/>
            </c:ext>
          </c:extLst>
        </c:ser>
        <c:ser>
          <c:idx val="1"/>
          <c:order val="1"/>
          <c:tx>
            <c:v>Predicted Demand volume</c:v>
          </c:tx>
          <c:spPr>
            <a:ln w="19050">
              <a:noFill/>
            </a:ln>
          </c:spPr>
          <c:xVal>
            <c:numRef>
              <c:f>Variables!$L$2:$L$61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'Regression output'!$B$38:$B$97</c:f>
              <c:numCache>
                <c:formatCode>General</c:formatCode>
                <c:ptCount val="60"/>
                <c:pt idx="0">
                  <c:v>29006.555950416514</c:v>
                </c:pt>
                <c:pt idx="1">
                  <c:v>34555.651748561686</c:v>
                </c:pt>
                <c:pt idx="2">
                  <c:v>42394.854908179841</c:v>
                </c:pt>
                <c:pt idx="3">
                  <c:v>42794.298381604</c:v>
                </c:pt>
                <c:pt idx="4">
                  <c:v>44428.184181513359</c:v>
                </c:pt>
                <c:pt idx="5">
                  <c:v>43374.418071931912</c:v>
                </c:pt>
                <c:pt idx="6">
                  <c:v>41729.092742181318</c:v>
                </c:pt>
                <c:pt idx="7">
                  <c:v>41567.316863696724</c:v>
                </c:pt>
                <c:pt idx="8">
                  <c:v>38344.024401503033</c:v>
                </c:pt>
                <c:pt idx="9">
                  <c:v>38442.43677140295</c:v>
                </c:pt>
                <c:pt idx="10">
                  <c:v>31919.899348985971</c:v>
                </c:pt>
                <c:pt idx="11">
                  <c:v>40494.116043516682</c:v>
                </c:pt>
                <c:pt idx="12">
                  <c:v>27871.204587359793</c:v>
                </c:pt>
                <c:pt idx="13">
                  <c:v>35007.716195997491</c:v>
                </c:pt>
                <c:pt idx="14">
                  <c:v>40436.399050793654</c:v>
                </c:pt>
                <c:pt idx="15">
                  <c:v>40023.092679350782</c:v>
                </c:pt>
                <c:pt idx="16">
                  <c:v>42653.457005897159</c:v>
                </c:pt>
                <c:pt idx="17">
                  <c:v>40938.267641943814</c:v>
                </c:pt>
                <c:pt idx="18">
                  <c:v>40792.168355436166</c:v>
                </c:pt>
                <c:pt idx="19">
                  <c:v>39785.240540809711</c:v>
                </c:pt>
                <c:pt idx="20">
                  <c:v>37407.100014757882</c:v>
                </c:pt>
                <c:pt idx="21">
                  <c:v>37167.451610201038</c:v>
                </c:pt>
                <c:pt idx="22">
                  <c:v>29873.253724350212</c:v>
                </c:pt>
                <c:pt idx="23">
                  <c:v>39571.889951313118</c:v>
                </c:pt>
                <c:pt idx="24">
                  <c:v>25030.851057477768</c:v>
                </c:pt>
                <c:pt idx="25">
                  <c:v>30241.886081166202</c:v>
                </c:pt>
                <c:pt idx="26">
                  <c:v>35347.206456047221</c:v>
                </c:pt>
                <c:pt idx="27">
                  <c:v>36888.773258636807</c:v>
                </c:pt>
                <c:pt idx="28">
                  <c:v>40680.302853969384</c:v>
                </c:pt>
                <c:pt idx="29">
                  <c:v>37870.09054666703</c:v>
                </c:pt>
                <c:pt idx="30">
                  <c:v>38627.93637446763</c:v>
                </c:pt>
                <c:pt idx="31">
                  <c:v>38811.570417710565</c:v>
                </c:pt>
                <c:pt idx="32">
                  <c:v>37050.758262405827</c:v>
                </c:pt>
                <c:pt idx="33">
                  <c:v>35014.912421582485</c:v>
                </c:pt>
                <c:pt idx="34">
                  <c:v>31332.151347885436</c:v>
                </c:pt>
                <c:pt idx="35">
                  <c:v>37995.589752008476</c:v>
                </c:pt>
                <c:pt idx="36">
                  <c:v>22881.31737105082</c:v>
                </c:pt>
                <c:pt idx="37">
                  <c:v>30304.445723249672</c:v>
                </c:pt>
                <c:pt idx="38">
                  <c:v>37416.083303058738</c:v>
                </c:pt>
                <c:pt idx="39">
                  <c:v>36356.051971785579</c:v>
                </c:pt>
                <c:pt idx="40">
                  <c:v>39846.266529015396</c:v>
                </c:pt>
                <c:pt idx="41">
                  <c:v>37322.670965274207</c:v>
                </c:pt>
                <c:pt idx="42">
                  <c:v>38168.70656032439</c:v>
                </c:pt>
                <c:pt idx="43">
                  <c:v>34861.495649937933</c:v>
                </c:pt>
                <c:pt idx="44">
                  <c:v>34034.025198024625</c:v>
                </c:pt>
                <c:pt idx="45">
                  <c:v>34533.635165626845</c:v>
                </c:pt>
                <c:pt idx="46">
                  <c:v>28690.224794314974</c:v>
                </c:pt>
                <c:pt idx="47">
                  <c:v>37558.407379677628</c:v>
                </c:pt>
                <c:pt idx="48">
                  <c:v>27735.521033695059</c:v>
                </c:pt>
                <c:pt idx="49">
                  <c:v>29463.060251024897</c:v>
                </c:pt>
                <c:pt idx="50">
                  <c:v>35898.576281920483</c:v>
                </c:pt>
                <c:pt idx="51">
                  <c:v>35624.903708622784</c:v>
                </c:pt>
                <c:pt idx="52">
                  <c:v>38674.169429604684</c:v>
                </c:pt>
                <c:pt idx="53">
                  <c:v>39090.232774182979</c:v>
                </c:pt>
                <c:pt idx="54">
                  <c:v>39267.495967590476</c:v>
                </c:pt>
                <c:pt idx="55">
                  <c:v>36981.81652784504</c:v>
                </c:pt>
                <c:pt idx="56">
                  <c:v>35757.492123308606</c:v>
                </c:pt>
                <c:pt idx="57">
                  <c:v>35206.174031186616</c:v>
                </c:pt>
                <c:pt idx="58">
                  <c:v>32662.530784463368</c:v>
                </c:pt>
                <c:pt idx="59">
                  <c:v>34519.626873484041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C-4D10-A6C9-2B786251C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98656"/>
        <c:axId val="673287840"/>
      </c:scatterChart>
      <c:valAx>
        <c:axId val="67329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87840"/>
        <c:crosses val="autoZero"/>
        <c:crossBetween val="midCat"/>
      </c:valAx>
      <c:valAx>
        <c:axId val="673287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Demand volume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8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 volume</c:v>
          </c:tx>
          <c:spPr>
            <a:ln w="19050">
              <a:noFill/>
            </a:ln>
          </c:spPr>
          <c:xVal>
            <c:numRef>
              <c:f>Variables!$M$2:$M$61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Variables!$C$2:$C$61</c:f>
              <c:numCache>
                <c:formatCode>General</c:formatCode>
                <c:ptCount val="60"/>
                <c:pt idx="0">
                  <c:v>31421.749999999996</c:v>
                </c:pt>
                <c:pt idx="1">
                  <c:v>34894.130000000005</c:v>
                </c:pt>
                <c:pt idx="2">
                  <c:v>42261.82</c:v>
                </c:pt>
                <c:pt idx="3">
                  <c:v>42133.78</c:v>
                </c:pt>
                <c:pt idx="4">
                  <c:v>47402.35</c:v>
                </c:pt>
                <c:pt idx="5">
                  <c:v>42511.570000000007</c:v>
                </c:pt>
                <c:pt idx="6">
                  <c:v>40756.67</c:v>
                </c:pt>
                <c:pt idx="7">
                  <c:v>40671.009999999995</c:v>
                </c:pt>
                <c:pt idx="8">
                  <c:v>37773.880000000005</c:v>
                </c:pt>
                <c:pt idx="9">
                  <c:v>38754.03</c:v>
                </c:pt>
                <c:pt idx="10">
                  <c:v>30733.16</c:v>
                </c:pt>
                <c:pt idx="11">
                  <c:v>41343.839999999997</c:v>
                </c:pt>
                <c:pt idx="12">
                  <c:v>27493.34</c:v>
                </c:pt>
                <c:pt idx="13">
                  <c:v>36068.6</c:v>
                </c:pt>
                <c:pt idx="14">
                  <c:v>40546.589999999997</c:v>
                </c:pt>
                <c:pt idx="15">
                  <c:v>44642.59</c:v>
                </c:pt>
                <c:pt idx="16">
                  <c:v>37188.729999999996</c:v>
                </c:pt>
                <c:pt idx="17">
                  <c:v>41612.849999999991</c:v>
                </c:pt>
                <c:pt idx="18">
                  <c:v>40719.589999999997</c:v>
                </c:pt>
                <c:pt idx="19">
                  <c:v>41221.880000000005</c:v>
                </c:pt>
                <c:pt idx="20">
                  <c:v>34694.49</c:v>
                </c:pt>
                <c:pt idx="21">
                  <c:v>36195.339999999997</c:v>
                </c:pt>
                <c:pt idx="22">
                  <c:v>26811.629999999997</c:v>
                </c:pt>
                <c:pt idx="23">
                  <c:v>41048.29</c:v>
                </c:pt>
                <c:pt idx="24">
                  <c:v>25186.57</c:v>
                </c:pt>
                <c:pt idx="25">
                  <c:v>28397.149999999998</c:v>
                </c:pt>
                <c:pt idx="26">
                  <c:v>34651.270000000004</c:v>
                </c:pt>
                <c:pt idx="27">
                  <c:v>34752.300000000003</c:v>
                </c:pt>
                <c:pt idx="28">
                  <c:v>39437.230000000003</c:v>
                </c:pt>
                <c:pt idx="29">
                  <c:v>40299.78</c:v>
                </c:pt>
                <c:pt idx="30">
                  <c:v>40522.639999999999</c:v>
                </c:pt>
                <c:pt idx="31">
                  <c:v>39376.199999999997</c:v>
                </c:pt>
                <c:pt idx="32">
                  <c:v>36463.960000000006</c:v>
                </c:pt>
                <c:pt idx="33">
                  <c:v>33253.800000000003</c:v>
                </c:pt>
                <c:pt idx="34">
                  <c:v>30692.210000000003</c:v>
                </c:pt>
                <c:pt idx="35">
                  <c:v>37745.69</c:v>
                </c:pt>
                <c:pt idx="36">
                  <c:v>23839.829999999998</c:v>
                </c:pt>
                <c:pt idx="37">
                  <c:v>30223.010000000002</c:v>
                </c:pt>
                <c:pt idx="38">
                  <c:v>38262.729999999996</c:v>
                </c:pt>
                <c:pt idx="39">
                  <c:v>35227.199999999997</c:v>
                </c:pt>
                <c:pt idx="40">
                  <c:v>43599.98</c:v>
                </c:pt>
                <c:pt idx="41">
                  <c:v>36913.33</c:v>
                </c:pt>
                <c:pt idx="42">
                  <c:v>37305.47</c:v>
                </c:pt>
                <c:pt idx="43">
                  <c:v>33916.879999999997</c:v>
                </c:pt>
                <c:pt idx="44">
                  <c:v>36886.82</c:v>
                </c:pt>
                <c:pt idx="45">
                  <c:v>36076.43</c:v>
                </c:pt>
                <c:pt idx="46">
                  <c:v>33604.050000000003</c:v>
                </c:pt>
                <c:pt idx="47">
                  <c:v>37765.46</c:v>
                </c:pt>
                <c:pt idx="48">
                  <c:v>24583.96</c:v>
                </c:pt>
                <c:pt idx="49">
                  <c:v>29989.870000000003</c:v>
                </c:pt>
                <c:pt idx="50">
                  <c:v>35770.710000000006</c:v>
                </c:pt>
                <c:pt idx="51">
                  <c:v>34931.25</c:v>
                </c:pt>
                <c:pt idx="52">
                  <c:v>38654.089999999997</c:v>
                </c:pt>
                <c:pt idx="53">
                  <c:v>37258.149999999994</c:v>
                </c:pt>
                <c:pt idx="54">
                  <c:v>39281.03</c:v>
                </c:pt>
                <c:pt idx="55">
                  <c:v>36821.47</c:v>
                </c:pt>
                <c:pt idx="56">
                  <c:v>36774.25</c:v>
                </c:pt>
                <c:pt idx="57">
                  <c:v>36085.009999999995</c:v>
                </c:pt>
                <c:pt idx="58">
                  <c:v>32637.010000000002</c:v>
                </c:pt>
                <c:pt idx="59">
                  <c:v>32236.35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8-4154-90F3-7F4C7FAD2299}"/>
            </c:ext>
          </c:extLst>
        </c:ser>
        <c:ser>
          <c:idx val="1"/>
          <c:order val="1"/>
          <c:tx>
            <c:v>Predicted Demand volume</c:v>
          </c:tx>
          <c:spPr>
            <a:ln w="19050">
              <a:noFill/>
            </a:ln>
          </c:spPr>
          <c:xVal>
            <c:numRef>
              <c:f>Variables!$M$2:$M$61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'Regression output'!$B$38:$B$97</c:f>
              <c:numCache>
                <c:formatCode>General</c:formatCode>
                <c:ptCount val="60"/>
                <c:pt idx="0">
                  <c:v>29006.555950416514</c:v>
                </c:pt>
                <c:pt idx="1">
                  <c:v>34555.651748561686</c:v>
                </c:pt>
                <c:pt idx="2">
                  <c:v>42394.854908179841</c:v>
                </c:pt>
                <c:pt idx="3">
                  <c:v>42794.298381604</c:v>
                </c:pt>
                <c:pt idx="4">
                  <c:v>44428.184181513359</c:v>
                </c:pt>
                <c:pt idx="5">
                  <c:v>43374.418071931912</c:v>
                </c:pt>
                <c:pt idx="6">
                  <c:v>41729.092742181318</c:v>
                </c:pt>
                <c:pt idx="7">
                  <c:v>41567.316863696724</c:v>
                </c:pt>
                <c:pt idx="8">
                  <c:v>38344.024401503033</c:v>
                </c:pt>
                <c:pt idx="9">
                  <c:v>38442.43677140295</c:v>
                </c:pt>
                <c:pt idx="10">
                  <c:v>31919.899348985971</c:v>
                </c:pt>
                <c:pt idx="11">
                  <c:v>40494.116043516682</c:v>
                </c:pt>
                <c:pt idx="12">
                  <c:v>27871.204587359793</c:v>
                </c:pt>
                <c:pt idx="13">
                  <c:v>35007.716195997491</c:v>
                </c:pt>
                <c:pt idx="14">
                  <c:v>40436.399050793654</c:v>
                </c:pt>
                <c:pt idx="15">
                  <c:v>40023.092679350782</c:v>
                </c:pt>
                <c:pt idx="16">
                  <c:v>42653.457005897159</c:v>
                </c:pt>
                <c:pt idx="17">
                  <c:v>40938.267641943814</c:v>
                </c:pt>
                <c:pt idx="18">
                  <c:v>40792.168355436166</c:v>
                </c:pt>
                <c:pt idx="19">
                  <c:v>39785.240540809711</c:v>
                </c:pt>
                <c:pt idx="20">
                  <c:v>37407.100014757882</c:v>
                </c:pt>
                <c:pt idx="21">
                  <c:v>37167.451610201038</c:v>
                </c:pt>
                <c:pt idx="22">
                  <c:v>29873.253724350212</c:v>
                </c:pt>
                <c:pt idx="23">
                  <c:v>39571.889951313118</c:v>
                </c:pt>
                <c:pt idx="24">
                  <c:v>25030.851057477768</c:v>
                </c:pt>
                <c:pt idx="25">
                  <c:v>30241.886081166202</c:v>
                </c:pt>
                <c:pt idx="26">
                  <c:v>35347.206456047221</c:v>
                </c:pt>
                <c:pt idx="27">
                  <c:v>36888.773258636807</c:v>
                </c:pt>
                <c:pt idx="28">
                  <c:v>40680.302853969384</c:v>
                </c:pt>
                <c:pt idx="29">
                  <c:v>37870.09054666703</c:v>
                </c:pt>
                <c:pt idx="30">
                  <c:v>38627.93637446763</c:v>
                </c:pt>
                <c:pt idx="31">
                  <c:v>38811.570417710565</c:v>
                </c:pt>
                <c:pt idx="32">
                  <c:v>37050.758262405827</c:v>
                </c:pt>
                <c:pt idx="33">
                  <c:v>35014.912421582485</c:v>
                </c:pt>
                <c:pt idx="34">
                  <c:v>31332.151347885436</c:v>
                </c:pt>
                <c:pt idx="35">
                  <c:v>37995.589752008476</c:v>
                </c:pt>
                <c:pt idx="36">
                  <c:v>22881.31737105082</c:v>
                </c:pt>
                <c:pt idx="37">
                  <c:v>30304.445723249672</c:v>
                </c:pt>
                <c:pt idx="38">
                  <c:v>37416.083303058738</c:v>
                </c:pt>
                <c:pt idx="39">
                  <c:v>36356.051971785579</c:v>
                </c:pt>
                <c:pt idx="40">
                  <c:v>39846.266529015396</c:v>
                </c:pt>
                <c:pt idx="41">
                  <c:v>37322.670965274207</c:v>
                </c:pt>
                <c:pt idx="42">
                  <c:v>38168.70656032439</c:v>
                </c:pt>
                <c:pt idx="43">
                  <c:v>34861.495649937933</c:v>
                </c:pt>
                <c:pt idx="44">
                  <c:v>34034.025198024625</c:v>
                </c:pt>
                <c:pt idx="45">
                  <c:v>34533.635165626845</c:v>
                </c:pt>
                <c:pt idx="46">
                  <c:v>28690.224794314974</c:v>
                </c:pt>
                <c:pt idx="47">
                  <c:v>37558.407379677628</c:v>
                </c:pt>
                <c:pt idx="48">
                  <c:v>27735.521033695059</c:v>
                </c:pt>
                <c:pt idx="49">
                  <c:v>29463.060251024897</c:v>
                </c:pt>
                <c:pt idx="50">
                  <c:v>35898.576281920483</c:v>
                </c:pt>
                <c:pt idx="51">
                  <c:v>35624.903708622784</c:v>
                </c:pt>
                <c:pt idx="52">
                  <c:v>38674.169429604684</c:v>
                </c:pt>
                <c:pt idx="53">
                  <c:v>39090.232774182979</c:v>
                </c:pt>
                <c:pt idx="54">
                  <c:v>39267.495967590476</c:v>
                </c:pt>
                <c:pt idx="55">
                  <c:v>36981.81652784504</c:v>
                </c:pt>
                <c:pt idx="56">
                  <c:v>35757.492123308606</c:v>
                </c:pt>
                <c:pt idx="57">
                  <c:v>35206.174031186616</c:v>
                </c:pt>
                <c:pt idx="58">
                  <c:v>32662.530784463368</c:v>
                </c:pt>
                <c:pt idx="59">
                  <c:v>34519.626873484041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C8-4154-90F3-7F4C7FAD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77440"/>
        <c:axId val="673291584"/>
      </c:scatterChart>
      <c:valAx>
        <c:axId val="67327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1584"/>
        <c:crosses val="autoZero"/>
        <c:crossBetween val="midCat"/>
      </c:valAx>
      <c:valAx>
        <c:axId val="673291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Demand volume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774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 volume</c:v>
          </c:tx>
          <c:spPr>
            <a:ln w="19050">
              <a:noFill/>
            </a:ln>
          </c:spPr>
          <c:xVal>
            <c:numRef>
              <c:f>Variables!$N$2:$N$61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Variables!$C$2:$C$61</c:f>
              <c:numCache>
                <c:formatCode>General</c:formatCode>
                <c:ptCount val="60"/>
                <c:pt idx="0">
                  <c:v>31421.749999999996</c:v>
                </c:pt>
                <c:pt idx="1">
                  <c:v>34894.130000000005</c:v>
                </c:pt>
                <c:pt idx="2">
                  <c:v>42261.82</c:v>
                </c:pt>
                <c:pt idx="3">
                  <c:v>42133.78</c:v>
                </c:pt>
                <c:pt idx="4">
                  <c:v>47402.35</c:v>
                </c:pt>
                <c:pt idx="5">
                  <c:v>42511.570000000007</c:v>
                </c:pt>
                <c:pt idx="6">
                  <c:v>40756.67</c:v>
                </c:pt>
                <c:pt idx="7">
                  <c:v>40671.009999999995</c:v>
                </c:pt>
                <c:pt idx="8">
                  <c:v>37773.880000000005</c:v>
                </c:pt>
                <c:pt idx="9">
                  <c:v>38754.03</c:v>
                </c:pt>
                <c:pt idx="10">
                  <c:v>30733.16</c:v>
                </c:pt>
                <c:pt idx="11">
                  <c:v>41343.839999999997</c:v>
                </c:pt>
                <c:pt idx="12">
                  <c:v>27493.34</c:v>
                </c:pt>
                <c:pt idx="13">
                  <c:v>36068.6</c:v>
                </c:pt>
                <c:pt idx="14">
                  <c:v>40546.589999999997</c:v>
                </c:pt>
                <c:pt idx="15">
                  <c:v>44642.59</c:v>
                </c:pt>
                <c:pt idx="16">
                  <c:v>37188.729999999996</c:v>
                </c:pt>
                <c:pt idx="17">
                  <c:v>41612.849999999991</c:v>
                </c:pt>
                <c:pt idx="18">
                  <c:v>40719.589999999997</c:v>
                </c:pt>
                <c:pt idx="19">
                  <c:v>41221.880000000005</c:v>
                </c:pt>
                <c:pt idx="20">
                  <c:v>34694.49</c:v>
                </c:pt>
                <c:pt idx="21">
                  <c:v>36195.339999999997</c:v>
                </c:pt>
                <c:pt idx="22">
                  <c:v>26811.629999999997</c:v>
                </c:pt>
                <c:pt idx="23">
                  <c:v>41048.29</c:v>
                </c:pt>
                <c:pt idx="24">
                  <c:v>25186.57</c:v>
                </c:pt>
                <c:pt idx="25">
                  <c:v>28397.149999999998</c:v>
                </c:pt>
                <c:pt idx="26">
                  <c:v>34651.270000000004</c:v>
                </c:pt>
                <c:pt idx="27">
                  <c:v>34752.300000000003</c:v>
                </c:pt>
                <c:pt idx="28">
                  <c:v>39437.230000000003</c:v>
                </c:pt>
                <c:pt idx="29">
                  <c:v>40299.78</c:v>
                </c:pt>
                <c:pt idx="30">
                  <c:v>40522.639999999999</c:v>
                </c:pt>
                <c:pt idx="31">
                  <c:v>39376.199999999997</c:v>
                </c:pt>
                <c:pt idx="32">
                  <c:v>36463.960000000006</c:v>
                </c:pt>
                <c:pt idx="33">
                  <c:v>33253.800000000003</c:v>
                </c:pt>
                <c:pt idx="34">
                  <c:v>30692.210000000003</c:v>
                </c:pt>
                <c:pt idx="35">
                  <c:v>37745.69</c:v>
                </c:pt>
                <c:pt idx="36">
                  <c:v>23839.829999999998</c:v>
                </c:pt>
                <c:pt idx="37">
                  <c:v>30223.010000000002</c:v>
                </c:pt>
                <c:pt idx="38">
                  <c:v>38262.729999999996</c:v>
                </c:pt>
                <c:pt idx="39">
                  <c:v>35227.199999999997</c:v>
                </c:pt>
                <c:pt idx="40">
                  <c:v>43599.98</c:v>
                </c:pt>
                <c:pt idx="41">
                  <c:v>36913.33</c:v>
                </c:pt>
                <c:pt idx="42">
                  <c:v>37305.47</c:v>
                </c:pt>
                <c:pt idx="43">
                  <c:v>33916.879999999997</c:v>
                </c:pt>
                <c:pt idx="44">
                  <c:v>36886.82</c:v>
                </c:pt>
                <c:pt idx="45">
                  <c:v>36076.43</c:v>
                </c:pt>
                <c:pt idx="46">
                  <c:v>33604.050000000003</c:v>
                </c:pt>
                <c:pt idx="47">
                  <c:v>37765.46</c:v>
                </c:pt>
                <c:pt idx="48">
                  <c:v>24583.96</c:v>
                </c:pt>
                <c:pt idx="49">
                  <c:v>29989.870000000003</c:v>
                </c:pt>
                <c:pt idx="50">
                  <c:v>35770.710000000006</c:v>
                </c:pt>
                <c:pt idx="51">
                  <c:v>34931.25</c:v>
                </c:pt>
                <c:pt idx="52">
                  <c:v>38654.089999999997</c:v>
                </c:pt>
                <c:pt idx="53">
                  <c:v>37258.149999999994</c:v>
                </c:pt>
                <c:pt idx="54">
                  <c:v>39281.03</c:v>
                </c:pt>
                <c:pt idx="55">
                  <c:v>36821.47</c:v>
                </c:pt>
                <c:pt idx="56">
                  <c:v>36774.25</c:v>
                </c:pt>
                <c:pt idx="57">
                  <c:v>36085.009999999995</c:v>
                </c:pt>
                <c:pt idx="58">
                  <c:v>32637.010000000002</c:v>
                </c:pt>
                <c:pt idx="59">
                  <c:v>32236.35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8-4BED-B929-00F0933A9D98}"/>
            </c:ext>
          </c:extLst>
        </c:ser>
        <c:ser>
          <c:idx val="1"/>
          <c:order val="1"/>
          <c:tx>
            <c:v>Predicted Demand volume</c:v>
          </c:tx>
          <c:spPr>
            <a:ln w="19050">
              <a:noFill/>
            </a:ln>
          </c:spPr>
          <c:xVal>
            <c:numRef>
              <c:f>Variables!$N$2:$N$61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'Regression output'!$B$38:$B$97</c:f>
              <c:numCache>
                <c:formatCode>General</c:formatCode>
                <c:ptCount val="60"/>
                <c:pt idx="0">
                  <c:v>29006.555950416514</c:v>
                </c:pt>
                <c:pt idx="1">
                  <c:v>34555.651748561686</c:v>
                </c:pt>
                <c:pt idx="2">
                  <c:v>42394.854908179841</c:v>
                </c:pt>
                <c:pt idx="3">
                  <c:v>42794.298381604</c:v>
                </c:pt>
                <c:pt idx="4">
                  <c:v>44428.184181513359</c:v>
                </c:pt>
                <c:pt idx="5">
                  <c:v>43374.418071931912</c:v>
                </c:pt>
                <c:pt idx="6">
                  <c:v>41729.092742181318</c:v>
                </c:pt>
                <c:pt idx="7">
                  <c:v>41567.316863696724</c:v>
                </c:pt>
                <c:pt idx="8">
                  <c:v>38344.024401503033</c:v>
                </c:pt>
                <c:pt idx="9">
                  <c:v>38442.43677140295</c:v>
                </c:pt>
                <c:pt idx="10">
                  <c:v>31919.899348985971</c:v>
                </c:pt>
                <c:pt idx="11">
                  <c:v>40494.116043516682</c:v>
                </c:pt>
                <c:pt idx="12">
                  <c:v>27871.204587359793</c:v>
                </c:pt>
                <c:pt idx="13">
                  <c:v>35007.716195997491</c:v>
                </c:pt>
                <c:pt idx="14">
                  <c:v>40436.399050793654</c:v>
                </c:pt>
                <c:pt idx="15">
                  <c:v>40023.092679350782</c:v>
                </c:pt>
                <c:pt idx="16">
                  <c:v>42653.457005897159</c:v>
                </c:pt>
                <c:pt idx="17">
                  <c:v>40938.267641943814</c:v>
                </c:pt>
                <c:pt idx="18">
                  <c:v>40792.168355436166</c:v>
                </c:pt>
                <c:pt idx="19">
                  <c:v>39785.240540809711</c:v>
                </c:pt>
                <c:pt idx="20">
                  <c:v>37407.100014757882</c:v>
                </c:pt>
                <c:pt idx="21">
                  <c:v>37167.451610201038</c:v>
                </c:pt>
                <c:pt idx="22">
                  <c:v>29873.253724350212</c:v>
                </c:pt>
                <c:pt idx="23">
                  <c:v>39571.889951313118</c:v>
                </c:pt>
                <c:pt idx="24">
                  <c:v>25030.851057477768</c:v>
                </c:pt>
                <c:pt idx="25">
                  <c:v>30241.886081166202</c:v>
                </c:pt>
                <c:pt idx="26">
                  <c:v>35347.206456047221</c:v>
                </c:pt>
                <c:pt idx="27">
                  <c:v>36888.773258636807</c:v>
                </c:pt>
                <c:pt idx="28">
                  <c:v>40680.302853969384</c:v>
                </c:pt>
                <c:pt idx="29">
                  <c:v>37870.09054666703</c:v>
                </c:pt>
                <c:pt idx="30">
                  <c:v>38627.93637446763</c:v>
                </c:pt>
                <c:pt idx="31">
                  <c:v>38811.570417710565</c:v>
                </c:pt>
                <c:pt idx="32">
                  <c:v>37050.758262405827</c:v>
                </c:pt>
                <c:pt idx="33">
                  <c:v>35014.912421582485</c:v>
                </c:pt>
                <c:pt idx="34">
                  <c:v>31332.151347885436</c:v>
                </c:pt>
                <c:pt idx="35">
                  <c:v>37995.589752008476</c:v>
                </c:pt>
                <c:pt idx="36">
                  <c:v>22881.31737105082</c:v>
                </c:pt>
                <c:pt idx="37">
                  <c:v>30304.445723249672</c:v>
                </c:pt>
                <c:pt idx="38">
                  <c:v>37416.083303058738</c:v>
                </c:pt>
                <c:pt idx="39">
                  <c:v>36356.051971785579</c:v>
                </c:pt>
                <c:pt idx="40">
                  <c:v>39846.266529015396</c:v>
                </c:pt>
                <c:pt idx="41">
                  <c:v>37322.670965274207</c:v>
                </c:pt>
                <c:pt idx="42">
                  <c:v>38168.70656032439</c:v>
                </c:pt>
                <c:pt idx="43">
                  <c:v>34861.495649937933</c:v>
                </c:pt>
                <c:pt idx="44">
                  <c:v>34034.025198024625</c:v>
                </c:pt>
                <c:pt idx="45">
                  <c:v>34533.635165626845</c:v>
                </c:pt>
                <c:pt idx="46">
                  <c:v>28690.224794314974</c:v>
                </c:pt>
                <c:pt idx="47">
                  <c:v>37558.407379677628</c:v>
                </c:pt>
                <c:pt idx="48">
                  <c:v>27735.521033695059</c:v>
                </c:pt>
                <c:pt idx="49">
                  <c:v>29463.060251024897</c:v>
                </c:pt>
                <c:pt idx="50">
                  <c:v>35898.576281920483</c:v>
                </c:pt>
                <c:pt idx="51">
                  <c:v>35624.903708622784</c:v>
                </c:pt>
                <c:pt idx="52">
                  <c:v>38674.169429604684</c:v>
                </c:pt>
                <c:pt idx="53">
                  <c:v>39090.232774182979</c:v>
                </c:pt>
                <c:pt idx="54">
                  <c:v>39267.495967590476</c:v>
                </c:pt>
                <c:pt idx="55">
                  <c:v>36981.81652784504</c:v>
                </c:pt>
                <c:pt idx="56">
                  <c:v>35757.492123308606</c:v>
                </c:pt>
                <c:pt idx="57">
                  <c:v>35206.174031186616</c:v>
                </c:pt>
                <c:pt idx="58">
                  <c:v>32662.530784463368</c:v>
                </c:pt>
                <c:pt idx="59">
                  <c:v>34519.626873484041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8-4BED-B929-00F0933A9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98656"/>
        <c:axId val="673278272"/>
      </c:scatterChart>
      <c:valAx>
        <c:axId val="67329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78272"/>
        <c:crosses val="autoZero"/>
        <c:crossBetween val="midCat"/>
      </c:valAx>
      <c:valAx>
        <c:axId val="67327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Demand volume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8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 volume</c:v>
          </c:tx>
          <c:spPr>
            <a:ln w="19050">
              <a:noFill/>
            </a:ln>
          </c:spPr>
          <c:xVal>
            <c:numRef>
              <c:f>Variables!$O$2:$O$61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Variables!$C$2:$C$61</c:f>
              <c:numCache>
                <c:formatCode>General</c:formatCode>
                <c:ptCount val="60"/>
                <c:pt idx="0">
                  <c:v>31421.749999999996</c:v>
                </c:pt>
                <c:pt idx="1">
                  <c:v>34894.130000000005</c:v>
                </c:pt>
                <c:pt idx="2">
                  <c:v>42261.82</c:v>
                </c:pt>
                <c:pt idx="3">
                  <c:v>42133.78</c:v>
                </c:pt>
                <c:pt idx="4">
                  <c:v>47402.35</c:v>
                </c:pt>
                <c:pt idx="5">
                  <c:v>42511.570000000007</c:v>
                </c:pt>
                <c:pt idx="6">
                  <c:v>40756.67</c:v>
                </c:pt>
                <c:pt idx="7">
                  <c:v>40671.009999999995</c:v>
                </c:pt>
                <c:pt idx="8">
                  <c:v>37773.880000000005</c:v>
                </c:pt>
                <c:pt idx="9">
                  <c:v>38754.03</c:v>
                </c:pt>
                <c:pt idx="10">
                  <c:v>30733.16</c:v>
                </c:pt>
                <c:pt idx="11">
                  <c:v>41343.839999999997</c:v>
                </c:pt>
                <c:pt idx="12">
                  <c:v>27493.34</c:v>
                </c:pt>
                <c:pt idx="13">
                  <c:v>36068.6</c:v>
                </c:pt>
                <c:pt idx="14">
                  <c:v>40546.589999999997</c:v>
                </c:pt>
                <c:pt idx="15">
                  <c:v>44642.59</c:v>
                </c:pt>
                <c:pt idx="16">
                  <c:v>37188.729999999996</c:v>
                </c:pt>
                <c:pt idx="17">
                  <c:v>41612.849999999991</c:v>
                </c:pt>
                <c:pt idx="18">
                  <c:v>40719.589999999997</c:v>
                </c:pt>
                <c:pt idx="19">
                  <c:v>41221.880000000005</c:v>
                </c:pt>
                <c:pt idx="20">
                  <c:v>34694.49</c:v>
                </c:pt>
                <c:pt idx="21">
                  <c:v>36195.339999999997</c:v>
                </c:pt>
                <c:pt idx="22">
                  <c:v>26811.629999999997</c:v>
                </c:pt>
                <c:pt idx="23">
                  <c:v>41048.29</c:v>
                </c:pt>
                <c:pt idx="24">
                  <c:v>25186.57</c:v>
                </c:pt>
                <c:pt idx="25">
                  <c:v>28397.149999999998</c:v>
                </c:pt>
                <c:pt idx="26">
                  <c:v>34651.270000000004</c:v>
                </c:pt>
                <c:pt idx="27">
                  <c:v>34752.300000000003</c:v>
                </c:pt>
                <c:pt idx="28">
                  <c:v>39437.230000000003</c:v>
                </c:pt>
                <c:pt idx="29">
                  <c:v>40299.78</c:v>
                </c:pt>
                <c:pt idx="30">
                  <c:v>40522.639999999999</c:v>
                </c:pt>
                <c:pt idx="31">
                  <c:v>39376.199999999997</c:v>
                </c:pt>
                <c:pt idx="32">
                  <c:v>36463.960000000006</c:v>
                </c:pt>
                <c:pt idx="33">
                  <c:v>33253.800000000003</c:v>
                </c:pt>
                <c:pt idx="34">
                  <c:v>30692.210000000003</c:v>
                </c:pt>
                <c:pt idx="35">
                  <c:v>37745.69</c:v>
                </c:pt>
                <c:pt idx="36">
                  <c:v>23839.829999999998</c:v>
                </c:pt>
                <c:pt idx="37">
                  <c:v>30223.010000000002</c:v>
                </c:pt>
                <c:pt idx="38">
                  <c:v>38262.729999999996</c:v>
                </c:pt>
                <c:pt idx="39">
                  <c:v>35227.199999999997</c:v>
                </c:pt>
                <c:pt idx="40">
                  <c:v>43599.98</c:v>
                </c:pt>
                <c:pt idx="41">
                  <c:v>36913.33</c:v>
                </c:pt>
                <c:pt idx="42">
                  <c:v>37305.47</c:v>
                </c:pt>
                <c:pt idx="43">
                  <c:v>33916.879999999997</c:v>
                </c:pt>
                <c:pt idx="44">
                  <c:v>36886.82</c:v>
                </c:pt>
                <c:pt idx="45">
                  <c:v>36076.43</c:v>
                </c:pt>
                <c:pt idx="46">
                  <c:v>33604.050000000003</c:v>
                </c:pt>
                <c:pt idx="47">
                  <c:v>37765.46</c:v>
                </c:pt>
                <c:pt idx="48">
                  <c:v>24583.96</c:v>
                </c:pt>
                <c:pt idx="49">
                  <c:v>29989.870000000003</c:v>
                </c:pt>
                <c:pt idx="50">
                  <c:v>35770.710000000006</c:v>
                </c:pt>
                <c:pt idx="51">
                  <c:v>34931.25</c:v>
                </c:pt>
                <c:pt idx="52">
                  <c:v>38654.089999999997</c:v>
                </c:pt>
                <c:pt idx="53">
                  <c:v>37258.149999999994</c:v>
                </c:pt>
                <c:pt idx="54">
                  <c:v>39281.03</c:v>
                </c:pt>
                <c:pt idx="55">
                  <c:v>36821.47</c:v>
                </c:pt>
                <c:pt idx="56">
                  <c:v>36774.25</c:v>
                </c:pt>
                <c:pt idx="57">
                  <c:v>36085.009999999995</c:v>
                </c:pt>
                <c:pt idx="58">
                  <c:v>32637.010000000002</c:v>
                </c:pt>
                <c:pt idx="59">
                  <c:v>32236.35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D-4473-BB3D-CEF331DA8A2C}"/>
            </c:ext>
          </c:extLst>
        </c:ser>
        <c:ser>
          <c:idx val="1"/>
          <c:order val="1"/>
          <c:tx>
            <c:v>Predicted Demand volume</c:v>
          </c:tx>
          <c:spPr>
            <a:ln w="19050">
              <a:noFill/>
            </a:ln>
          </c:spPr>
          <c:xVal>
            <c:numRef>
              <c:f>Variables!$O$2:$O$61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'Regression output'!$B$38:$B$97</c:f>
              <c:numCache>
                <c:formatCode>General</c:formatCode>
                <c:ptCount val="60"/>
                <c:pt idx="0">
                  <c:v>29006.555950416514</c:v>
                </c:pt>
                <c:pt idx="1">
                  <c:v>34555.651748561686</c:v>
                </c:pt>
                <c:pt idx="2">
                  <c:v>42394.854908179841</c:v>
                </c:pt>
                <c:pt idx="3">
                  <c:v>42794.298381604</c:v>
                </c:pt>
                <c:pt idx="4">
                  <c:v>44428.184181513359</c:v>
                </c:pt>
                <c:pt idx="5">
                  <c:v>43374.418071931912</c:v>
                </c:pt>
                <c:pt idx="6">
                  <c:v>41729.092742181318</c:v>
                </c:pt>
                <c:pt idx="7">
                  <c:v>41567.316863696724</c:v>
                </c:pt>
                <c:pt idx="8">
                  <c:v>38344.024401503033</c:v>
                </c:pt>
                <c:pt idx="9">
                  <c:v>38442.43677140295</c:v>
                </c:pt>
                <c:pt idx="10">
                  <c:v>31919.899348985971</c:v>
                </c:pt>
                <c:pt idx="11">
                  <c:v>40494.116043516682</c:v>
                </c:pt>
                <c:pt idx="12">
                  <c:v>27871.204587359793</c:v>
                </c:pt>
                <c:pt idx="13">
                  <c:v>35007.716195997491</c:v>
                </c:pt>
                <c:pt idx="14">
                  <c:v>40436.399050793654</c:v>
                </c:pt>
                <c:pt idx="15">
                  <c:v>40023.092679350782</c:v>
                </c:pt>
                <c:pt idx="16">
                  <c:v>42653.457005897159</c:v>
                </c:pt>
                <c:pt idx="17">
                  <c:v>40938.267641943814</c:v>
                </c:pt>
                <c:pt idx="18">
                  <c:v>40792.168355436166</c:v>
                </c:pt>
                <c:pt idx="19">
                  <c:v>39785.240540809711</c:v>
                </c:pt>
                <c:pt idx="20">
                  <c:v>37407.100014757882</c:v>
                </c:pt>
                <c:pt idx="21">
                  <c:v>37167.451610201038</c:v>
                </c:pt>
                <c:pt idx="22">
                  <c:v>29873.253724350212</c:v>
                </c:pt>
                <c:pt idx="23">
                  <c:v>39571.889951313118</c:v>
                </c:pt>
                <c:pt idx="24">
                  <c:v>25030.851057477768</c:v>
                </c:pt>
                <c:pt idx="25">
                  <c:v>30241.886081166202</c:v>
                </c:pt>
                <c:pt idx="26">
                  <c:v>35347.206456047221</c:v>
                </c:pt>
                <c:pt idx="27">
                  <c:v>36888.773258636807</c:v>
                </c:pt>
                <c:pt idx="28">
                  <c:v>40680.302853969384</c:v>
                </c:pt>
                <c:pt idx="29">
                  <c:v>37870.09054666703</c:v>
                </c:pt>
                <c:pt idx="30">
                  <c:v>38627.93637446763</c:v>
                </c:pt>
                <c:pt idx="31">
                  <c:v>38811.570417710565</c:v>
                </c:pt>
                <c:pt idx="32">
                  <c:v>37050.758262405827</c:v>
                </c:pt>
                <c:pt idx="33">
                  <c:v>35014.912421582485</c:v>
                </c:pt>
                <c:pt idx="34">
                  <c:v>31332.151347885436</c:v>
                </c:pt>
                <c:pt idx="35">
                  <c:v>37995.589752008476</c:v>
                </c:pt>
                <c:pt idx="36">
                  <c:v>22881.31737105082</c:v>
                </c:pt>
                <c:pt idx="37">
                  <c:v>30304.445723249672</c:v>
                </c:pt>
                <c:pt idx="38">
                  <c:v>37416.083303058738</c:v>
                </c:pt>
                <c:pt idx="39">
                  <c:v>36356.051971785579</c:v>
                </c:pt>
                <c:pt idx="40">
                  <c:v>39846.266529015396</c:v>
                </c:pt>
                <c:pt idx="41">
                  <c:v>37322.670965274207</c:v>
                </c:pt>
                <c:pt idx="42">
                  <c:v>38168.70656032439</c:v>
                </c:pt>
                <c:pt idx="43">
                  <c:v>34861.495649937933</c:v>
                </c:pt>
                <c:pt idx="44">
                  <c:v>34034.025198024625</c:v>
                </c:pt>
                <c:pt idx="45">
                  <c:v>34533.635165626845</c:v>
                </c:pt>
                <c:pt idx="46">
                  <c:v>28690.224794314974</c:v>
                </c:pt>
                <c:pt idx="47">
                  <c:v>37558.407379677628</c:v>
                </c:pt>
                <c:pt idx="48">
                  <c:v>27735.521033695059</c:v>
                </c:pt>
                <c:pt idx="49">
                  <c:v>29463.060251024897</c:v>
                </c:pt>
                <c:pt idx="50">
                  <c:v>35898.576281920483</c:v>
                </c:pt>
                <c:pt idx="51">
                  <c:v>35624.903708622784</c:v>
                </c:pt>
                <c:pt idx="52">
                  <c:v>38674.169429604684</c:v>
                </c:pt>
                <c:pt idx="53">
                  <c:v>39090.232774182979</c:v>
                </c:pt>
                <c:pt idx="54">
                  <c:v>39267.495967590476</c:v>
                </c:pt>
                <c:pt idx="55">
                  <c:v>36981.81652784504</c:v>
                </c:pt>
                <c:pt idx="56">
                  <c:v>35757.492123308606</c:v>
                </c:pt>
                <c:pt idx="57">
                  <c:v>35206.174031186616</c:v>
                </c:pt>
                <c:pt idx="58">
                  <c:v>32662.530784463368</c:v>
                </c:pt>
                <c:pt idx="59">
                  <c:v>34519.626873484041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D-4473-BB3D-CEF331DA8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77440"/>
        <c:axId val="673291168"/>
      </c:scatterChart>
      <c:valAx>
        <c:axId val="67327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1168"/>
        <c:crosses val="autoZero"/>
        <c:crossBetween val="midCat"/>
      </c:valAx>
      <c:valAx>
        <c:axId val="673291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Demand volume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774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 volume</c:v>
          </c:tx>
          <c:spPr>
            <a:ln w="19050">
              <a:noFill/>
            </a:ln>
          </c:spPr>
          <c:xVal>
            <c:numRef>
              <c:f>Variables!$P$2:$P$61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xVal>
          <c:yVal>
            <c:numRef>
              <c:f>Variables!$C$2:$C$61</c:f>
              <c:numCache>
                <c:formatCode>General</c:formatCode>
                <c:ptCount val="60"/>
                <c:pt idx="0">
                  <c:v>31421.749999999996</c:v>
                </c:pt>
                <c:pt idx="1">
                  <c:v>34894.130000000005</c:v>
                </c:pt>
                <c:pt idx="2">
                  <c:v>42261.82</c:v>
                </c:pt>
                <c:pt idx="3">
                  <c:v>42133.78</c:v>
                </c:pt>
                <c:pt idx="4">
                  <c:v>47402.35</c:v>
                </c:pt>
                <c:pt idx="5">
                  <c:v>42511.570000000007</c:v>
                </c:pt>
                <c:pt idx="6">
                  <c:v>40756.67</c:v>
                </c:pt>
                <c:pt idx="7">
                  <c:v>40671.009999999995</c:v>
                </c:pt>
                <c:pt idx="8">
                  <c:v>37773.880000000005</c:v>
                </c:pt>
                <c:pt idx="9">
                  <c:v>38754.03</c:v>
                </c:pt>
                <c:pt idx="10">
                  <c:v>30733.16</c:v>
                </c:pt>
                <c:pt idx="11">
                  <c:v>41343.839999999997</c:v>
                </c:pt>
                <c:pt idx="12">
                  <c:v>27493.34</c:v>
                </c:pt>
                <c:pt idx="13">
                  <c:v>36068.6</c:v>
                </c:pt>
                <c:pt idx="14">
                  <c:v>40546.589999999997</c:v>
                </c:pt>
                <c:pt idx="15">
                  <c:v>44642.59</c:v>
                </c:pt>
                <c:pt idx="16">
                  <c:v>37188.729999999996</c:v>
                </c:pt>
                <c:pt idx="17">
                  <c:v>41612.849999999991</c:v>
                </c:pt>
                <c:pt idx="18">
                  <c:v>40719.589999999997</c:v>
                </c:pt>
                <c:pt idx="19">
                  <c:v>41221.880000000005</c:v>
                </c:pt>
                <c:pt idx="20">
                  <c:v>34694.49</c:v>
                </c:pt>
                <c:pt idx="21">
                  <c:v>36195.339999999997</c:v>
                </c:pt>
                <c:pt idx="22">
                  <c:v>26811.629999999997</c:v>
                </c:pt>
                <c:pt idx="23">
                  <c:v>41048.29</c:v>
                </c:pt>
                <c:pt idx="24">
                  <c:v>25186.57</c:v>
                </c:pt>
                <c:pt idx="25">
                  <c:v>28397.149999999998</c:v>
                </c:pt>
                <c:pt idx="26">
                  <c:v>34651.270000000004</c:v>
                </c:pt>
                <c:pt idx="27">
                  <c:v>34752.300000000003</c:v>
                </c:pt>
                <c:pt idx="28">
                  <c:v>39437.230000000003</c:v>
                </c:pt>
                <c:pt idx="29">
                  <c:v>40299.78</c:v>
                </c:pt>
                <c:pt idx="30">
                  <c:v>40522.639999999999</c:v>
                </c:pt>
                <c:pt idx="31">
                  <c:v>39376.199999999997</c:v>
                </c:pt>
                <c:pt idx="32">
                  <c:v>36463.960000000006</c:v>
                </c:pt>
                <c:pt idx="33">
                  <c:v>33253.800000000003</c:v>
                </c:pt>
                <c:pt idx="34">
                  <c:v>30692.210000000003</c:v>
                </c:pt>
                <c:pt idx="35">
                  <c:v>37745.69</c:v>
                </c:pt>
                <c:pt idx="36">
                  <c:v>23839.829999999998</c:v>
                </c:pt>
                <c:pt idx="37">
                  <c:v>30223.010000000002</c:v>
                </c:pt>
                <c:pt idx="38">
                  <c:v>38262.729999999996</c:v>
                </c:pt>
                <c:pt idx="39">
                  <c:v>35227.199999999997</c:v>
                </c:pt>
                <c:pt idx="40">
                  <c:v>43599.98</c:v>
                </c:pt>
                <c:pt idx="41">
                  <c:v>36913.33</c:v>
                </c:pt>
                <c:pt idx="42">
                  <c:v>37305.47</c:v>
                </c:pt>
                <c:pt idx="43">
                  <c:v>33916.879999999997</c:v>
                </c:pt>
                <c:pt idx="44">
                  <c:v>36886.82</c:v>
                </c:pt>
                <c:pt idx="45">
                  <c:v>36076.43</c:v>
                </c:pt>
                <c:pt idx="46">
                  <c:v>33604.050000000003</c:v>
                </c:pt>
                <c:pt idx="47">
                  <c:v>37765.46</c:v>
                </c:pt>
                <c:pt idx="48">
                  <c:v>24583.96</c:v>
                </c:pt>
                <c:pt idx="49">
                  <c:v>29989.870000000003</c:v>
                </c:pt>
                <c:pt idx="50">
                  <c:v>35770.710000000006</c:v>
                </c:pt>
                <c:pt idx="51">
                  <c:v>34931.25</c:v>
                </c:pt>
                <c:pt idx="52">
                  <c:v>38654.089999999997</c:v>
                </c:pt>
                <c:pt idx="53">
                  <c:v>37258.149999999994</c:v>
                </c:pt>
                <c:pt idx="54">
                  <c:v>39281.03</c:v>
                </c:pt>
                <c:pt idx="55">
                  <c:v>36821.47</c:v>
                </c:pt>
                <c:pt idx="56">
                  <c:v>36774.25</c:v>
                </c:pt>
                <c:pt idx="57">
                  <c:v>36085.009999999995</c:v>
                </c:pt>
                <c:pt idx="58">
                  <c:v>32637.010000000002</c:v>
                </c:pt>
                <c:pt idx="59">
                  <c:v>32236.35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8-4062-8759-DA7FB5DD564A}"/>
            </c:ext>
          </c:extLst>
        </c:ser>
        <c:ser>
          <c:idx val="1"/>
          <c:order val="1"/>
          <c:tx>
            <c:v>Predicted Demand volume</c:v>
          </c:tx>
          <c:spPr>
            <a:ln w="19050">
              <a:noFill/>
            </a:ln>
          </c:spPr>
          <c:xVal>
            <c:numRef>
              <c:f>Variables!$P$2:$P$61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xVal>
          <c:yVal>
            <c:numRef>
              <c:f>'Regression output'!$B$38:$B$97</c:f>
              <c:numCache>
                <c:formatCode>General</c:formatCode>
                <c:ptCount val="60"/>
                <c:pt idx="0">
                  <c:v>29006.555950416514</c:v>
                </c:pt>
                <c:pt idx="1">
                  <c:v>34555.651748561686</c:v>
                </c:pt>
                <c:pt idx="2">
                  <c:v>42394.854908179841</c:v>
                </c:pt>
                <c:pt idx="3">
                  <c:v>42794.298381604</c:v>
                </c:pt>
                <c:pt idx="4">
                  <c:v>44428.184181513359</c:v>
                </c:pt>
                <c:pt idx="5">
                  <c:v>43374.418071931912</c:v>
                </c:pt>
                <c:pt idx="6">
                  <c:v>41729.092742181318</c:v>
                </c:pt>
                <c:pt idx="7">
                  <c:v>41567.316863696724</c:v>
                </c:pt>
                <c:pt idx="8">
                  <c:v>38344.024401503033</c:v>
                </c:pt>
                <c:pt idx="9">
                  <c:v>38442.43677140295</c:v>
                </c:pt>
                <c:pt idx="10">
                  <c:v>31919.899348985971</c:v>
                </c:pt>
                <c:pt idx="11">
                  <c:v>40494.116043516682</c:v>
                </c:pt>
                <c:pt idx="12">
                  <c:v>27871.204587359793</c:v>
                </c:pt>
                <c:pt idx="13">
                  <c:v>35007.716195997491</c:v>
                </c:pt>
                <c:pt idx="14">
                  <c:v>40436.399050793654</c:v>
                </c:pt>
                <c:pt idx="15">
                  <c:v>40023.092679350782</c:v>
                </c:pt>
                <c:pt idx="16">
                  <c:v>42653.457005897159</c:v>
                </c:pt>
                <c:pt idx="17">
                  <c:v>40938.267641943814</c:v>
                </c:pt>
                <c:pt idx="18">
                  <c:v>40792.168355436166</c:v>
                </c:pt>
                <c:pt idx="19">
                  <c:v>39785.240540809711</c:v>
                </c:pt>
                <c:pt idx="20">
                  <c:v>37407.100014757882</c:v>
                </c:pt>
                <c:pt idx="21">
                  <c:v>37167.451610201038</c:v>
                </c:pt>
                <c:pt idx="22">
                  <c:v>29873.253724350212</c:v>
                </c:pt>
                <c:pt idx="23">
                  <c:v>39571.889951313118</c:v>
                </c:pt>
                <c:pt idx="24">
                  <c:v>25030.851057477768</c:v>
                </c:pt>
                <c:pt idx="25">
                  <c:v>30241.886081166202</c:v>
                </c:pt>
                <c:pt idx="26">
                  <c:v>35347.206456047221</c:v>
                </c:pt>
                <c:pt idx="27">
                  <c:v>36888.773258636807</c:v>
                </c:pt>
                <c:pt idx="28">
                  <c:v>40680.302853969384</c:v>
                </c:pt>
                <c:pt idx="29">
                  <c:v>37870.09054666703</c:v>
                </c:pt>
                <c:pt idx="30">
                  <c:v>38627.93637446763</c:v>
                </c:pt>
                <c:pt idx="31">
                  <c:v>38811.570417710565</c:v>
                </c:pt>
                <c:pt idx="32">
                  <c:v>37050.758262405827</c:v>
                </c:pt>
                <c:pt idx="33">
                  <c:v>35014.912421582485</c:v>
                </c:pt>
                <c:pt idx="34">
                  <c:v>31332.151347885436</c:v>
                </c:pt>
                <c:pt idx="35">
                  <c:v>37995.589752008476</c:v>
                </c:pt>
                <c:pt idx="36">
                  <c:v>22881.31737105082</c:v>
                </c:pt>
                <c:pt idx="37">
                  <c:v>30304.445723249672</c:v>
                </c:pt>
                <c:pt idx="38">
                  <c:v>37416.083303058738</c:v>
                </c:pt>
                <c:pt idx="39">
                  <c:v>36356.051971785579</c:v>
                </c:pt>
                <c:pt idx="40">
                  <c:v>39846.266529015396</c:v>
                </c:pt>
                <c:pt idx="41">
                  <c:v>37322.670965274207</c:v>
                </c:pt>
                <c:pt idx="42">
                  <c:v>38168.70656032439</c:v>
                </c:pt>
                <c:pt idx="43">
                  <c:v>34861.495649937933</c:v>
                </c:pt>
                <c:pt idx="44">
                  <c:v>34034.025198024625</c:v>
                </c:pt>
                <c:pt idx="45">
                  <c:v>34533.635165626845</c:v>
                </c:pt>
                <c:pt idx="46">
                  <c:v>28690.224794314974</c:v>
                </c:pt>
                <c:pt idx="47">
                  <c:v>37558.407379677628</c:v>
                </c:pt>
                <c:pt idx="48">
                  <c:v>27735.521033695059</c:v>
                </c:pt>
                <c:pt idx="49">
                  <c:v>29463.060251024897</c:v>
                </c:pt>
                <c:pt idx="50">
                  <c:v>35898.576281920483</c:v>
                </c:pt>
                <c:pt idx="51">
                  <c:v>35624.903708622784</c:v>
                </c:pt>
                <c:pt idx="52">
                  <c:v>38674.169429604684</c:v>
                </c:pt>
                <c:pt idx="53">
                  <c:v>39090.232774182979</c:v>
                </c:pt>
                <c:pt idx="54">
                  <c:v>39267.495967590476</c:v>
                </c:pt>
                <c:pt idx="55">
                  <c:v>36981.81652784504</c:v>
                </c:pt>
                <c:pt idx="56">
                  <c:v>35757.492123308606</c:v>
                </c:pt>
                <c:pt idx="57">
                  <c:v>35206.174031186616</c:v>
                </c:pt>
                <c:pt idx="58">
                  <c:v>32662.530784463368</c:v>
                </c:pt>
                <c:pt idx="59">
                  <c:v>34519.626873484041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38-4062-8759-DA7FB5DD5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92416"/>
        <c:axId val="673277440"/>
      </c:scatterChart>
      <c:valAx>
        <c:axId val="67329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77440"/>
        <c:crosses val="autoZero"/>
        <c:crossBetween val="midCat"/>
      </c:valAx>
      <c:valAx>
        <c:axId val="6732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Demand volume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2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Dec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 volume</c:v>
          </c:tx>
          <c:spPr>
            <a:ln w="19050">
              <a:noFill/>
            </a:ln>
          </c:spPr>
          <c:xVal>
            <c:numRef>
              <c:f>Variables!$Q$2:$Q$61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xVal>
          <c:yVal>
            <c:numRef>
              <c:f>Variables!$C$2:$C$61</c:f>
              <c:numCache>
                <c:formatCode>General</c:formatCode>
                <c:ptCount val="60"/>
                <c:pt idx="0">
                  <c:v>31421.749999999996</c:v>
                </c:pt>
                <c:pt idx="1">
                  <c:v>34894.130000000005</c:v>
                </c:pt>
                <c:pt idx="2">
                  <c:v>42261.82</c:v>
                </c:pt>
                <c:pt idx="3">
                  <c:v>42133.78</c:v>
                </c:pt>
                <c:pt idx="4">
                  <c:v>47402.35</c:v>
                </c:pt>
                <c:pt idx="5">
                  <c:v>42511.570000000007</c:v>
                </c:pt>
                <c:pt idx="6">
                  <c:v>40756.67</c:v>
                </c:pt>
                <c:pt idx="7">
                  <c:v>40671.009999999995</c:v>
                </c:pt>
                <c:pt idx="8">
                  <c:v>37773.880000000005</c:v>
                </c:pt>
                <c:pt idx="9">
                  <c:v>38754.03</c:v>
                </c:pt>
                <c:pt idx="10">
                  <c:v>30733.16</c:v>
                </c:pt>
                <c:pt idx="11">
                  <c:v>41343.839999999997</c:v>
                </c:pt>
                <c:pt idx="12">
                  <c:v>27493.34</c:v>
                </c:pt>
                <c:pt idx="13">
                  <c:v>36068.6</c:v>
                </c:pt>
                <c:pt idx="14">
                  <c:v>40546.589999999997</c:v>
                </c:pt>
                <c:pt idx="15">
                  <c:v>44642.59</c:v>
                </c:pt>
                <c:pt idx="16">
                  <c:v>37188.729999999996</c:v>
                </c:pt>
                <c:pt idx="17">
                  <c:v>41612.849999999991</c:v>
                </c:pt>
                <c:pt idx="18">
                  <c:v>40719.589999999997</c:v>
                </c:pt>
                <c:pt idx="19">
                  <c:v>41221.880000000005</c:v>
                </c:pt>
                <c:pt idx="20">
                  <c:v>34694.49</c:v>
                </c:pt>
                <c:pt idx="21">
                  <c:v>36195.339999999997</c:v>
                </c:pt>
                <c:pt idx="22">
                  <c:v>26811.629999999997</c:v>
                </c:pt>
                <c:pt idx="23">
                  <c:v>41048.29</c:v>
                </c:pt>
                <c:pt idx="24">
                  <c:v>25186.57</c:v>
                </c:pt>
                <c:pt idx="25">
                  <c:v>28397.149999999998</c:v>
                </c:pt>
                <c:pt idx="26">
                  <c:v>34651.270000000004</c:v>
                </c:pt>
                <c:pt idx="27">
                  <c:v>34752.300000000003</c:v>
                </c:pt>
                <c:pt idx="28">
                  <c:v>39437.230000000003</c:v>
                </c:pt>
                <c:pt idx="29">
                  <c:v>40299.78</c:v>
                </c:pt>
                <c:pt idx="30">
                  <c:v>40522.639999999999</c:v>
                </c:pt>
                <c:pt idx="31">
                  <c:v>39376.199999999997</c:v>
                </c:pt>
                <c:pt idx="32">
                  <c:v>36463.960000000006</c:v>
                </c:pt>
                <c:pt idx="33">
                  <c:v>33253.800000000003</c:v>
                </c:pt>
                <c:pt idx="34">
                  <c:v>30692.210000000003</c:v>
                </c:pt>
                <c:pt idx="35">
                  <c:v>37745.69</c:v>
                </c:pt>
                <c:pt idx="36">
                  <c:v>23839.829999999998</c:v>
                </c:pt>
                <c:pt idx="37">
                  <c:v>30223.010000000002</c:v>
                </c:pt>
                <c:pt idx="38">
                  <c:v>38262.729999999996</c:v>
                </c:pt>
                <c:pt idx="39">
                  <c:v>35227.199999999997</c:v>
                </c:pt>
                <c:pt idx="40">
                  <c:v>43599.98</c:v>
                </c:pt>
                <c:pt idx="41">
                  <c:v>36913.33</c:v>
                </c:pt>
                <c:pt idx="42">
                  <c:v>37305.47</c:v>
                </c:pt>
                <c:pt idx="43">
                  <c:v>33916.879999999997</c:v>
                </c:pt>
                <c:pt idx="44">
                  <c:v>36886.82</c:v>
                </c:pt>
                <c:pt idx="45">
                  <c:v>36076.43</c:v>
                </c:pt>
                <c:pt idx="46">
                  <c:v>33604.050000000003</c:v>
                </c:pt>
                <c:pt idx="47">
                  <c:v>37765.46</c:v>
                </c:pt>
                <c:pt idx="48">
                  <c:v>24583.96</c:v>
                </c:pt>
                <c:pt idx="49">
                  <c:v>29989.870000000003</c:v>
                </c:pt>
                <c:pt idx="50">
                  <c:v>35770.710000000006</c:v>
                </c:pt>
                <c:pt idx="51">
                  <c:v>34931.25</c:v>
                </c:pt>
                <c:pt idx="52">
                  <c:v>38654.089999999997</c:v>
                </c:pt>
                <c:pt idx="53">
                  <c:v>37258.149999999994</c:v>
                </c:pt>
                <c:pt idx="54">
                  <c:v>39281.03</c:v>
                </c:pt>
                <c:pt idx="55">
                  <c:v>36821.47</c:v>
                </c:pt>
                <c:pt idx="56">
                  <c:v>36774.25</c:v>
                </c:pt>
                <c:pt idx="57">
                  <c:v>36085.009999999995</c:v>
                </c:pt>
                <c:pt idx="58">
                  <c:v>32637.010000000002</c:v>
                </c:pt>
                <c:pt idx="59">
                  <c:v>32236.35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C-4CAB-A0C8-08B426FA786B}"/>
            </c:ext>
          </c:extLst>
        </c:ser>
        <c:ser>
          <c:idx val="1"/>
          <c:order val="1"/>
          <c:tx>
            <c:v>Predicted Demand volume</c:v>
          </c:tx>
          <c:spPr>
            <a:ln w="19050">
              <a:noFill/>
            </a:ln>
          </c:spPr>
          <c:xVal>
            <c:numRef>
              <c:f>Variables!$Q$2:$Q$61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xVal>
          <c:yVal>
            <c:numRef>
              <c:f>'Regression output'!$B$38:$B$97</c:f>
              <c:numCache>
                <c:formatCode>General</c:formatCode>
                <c:ptCount val="60"/>
                <c:pt idx="0">
                  <c:v>29006.555950416514</c:v>
                </c:pt>
                <c:pt idx="1">
                  <c:v>34555.651748561686</c:v>
                </c:pt>
                <c:pt idx="2">
                  <c:v>42394.854908179841</c:v>
                </c:pt>
                <c:pt idx="3">
                  <c:v>42794.298381604</c:v>
                </c:pt>
                <c:pt idx="4">
                  <c:v>44428.184181513359</c:v>
                </c:pt>
                <c:pt idx="5">
                  <c:v>43374.418071931912</c:v>
                </c:pt>
                <c:pt idx="6">
                  <c:v>41729.092742181318</c:v>
                </c:pt>
                <c:pt idx="7">
                  <c:v>41567.316863696724</c:v>
                </c:pt>
                <c:pt idx="8">
                  <c:v>38344.024401503033</c:v>
                </c:pt>
                <c:pt idx="9">
                  <c:v>38442.43677140295</c:v>
                </c:pt>
                <c:pt idx="10">
                  <c:v>31919.899348985971</c:v>
                </c:pt>
                <c:pt idx="11">
                  <c:v>40494.116043516682</c:v>
                </c:pt>
                <c:pt idx="12">
                  <c:v>27871.204587359793</c:v>
                </c:pt>
                <c:pt idx="13">
                  <c:v>35007.716195997491</c:v>
                </c:pt>
                <c:pt idx="14">
                  <c:v>40436.399050793654</c:v>
                </c:pt>
                <c:pt idx="15">
                  <c:v>40023.092679350782</c:v>
                </c:pt>
                <c:pt idx="16">
                  <c:v>42653.457005897159</c:v>
                </c:pt>
                <c:pt idx="17">
                  <c:v>40938.267641943814</c:v>
                </c:pt>
                <c:pt idx="18">
                  <c:v>40792.168355436166</c:v>
                </c:pt>
                <c:pt idx="19">
                  <c:v>39785.240540809711</c:v>
                </c:pt>
                <c:pt idx="20">
                  <c:v>37407.100014757882</c:v>
                </c:pt>
                <c:pt idx="21">
                  <c:v>37167.451610201038</c:v>
                </c:pt>
                <c:pt idx="22">
                  <c:v>29873.253724350212</c:v>
                </c:pt>
                <c:pt idx="23">
                  <c:v>39571.889951313118</c:v>
                </c:pt>
                <c:pt idx="24">
                  <c:v>25030.851057477768</c:v>
                </c:pt>
                <c:pt idx="25">
                  <c:v>30241.886081166202</c:v>
                </c:pt>
                <c:pt idx="26">
                  <c:v>35347.206456047221</c:v>
                </c:pt>
                <c:pt idx="27">
                  <c:v>36888.773258636807</c:v>
                </c:pt>
                <c:pt idx="28">
                  <c:v>40680.302853969384</c:v>
                </c:pt>
                <c:pt idx="29">
                  <c:v>37870.09054666703</c:v>
                </c:pt>
                <c:pt idx="30">
                  <c:v>38627.93637446763</c:v>
                </c:pt>
                <c:pt idx="31">
                  <c:v>38811.570417710565</c:v>
                </c:pt>
                <c:pt idx="32">
                  <c:v>37050.758262405827</c:v>
                </c:pt>
                <c:pt idx="33">
                  <c:v>35014.912421582485</c:v>
                </c:pt>
                <c:pt idx="34">
                  <c:v>31332.151347885436</c:v>
                </c:pt>
                <c:pt idx="35">
                  <c:v>37995.589752008476</c:v>
                </c:pt>
                <c:pt idx="36">
                  <c:v>22881.31737105082</c:v>
                </c:pt>
                <c:pt idx="37">
                  <c:v>30304.445723249672</c:v>
                </c:pt>
                <c:pt idx="38">
                  <c:v>37416.083303058738</c:v>
                </c:pt>
                <c:pt idx="39">
                  <c:v>36356.051971785579</c:v>
                </c:pt>
                <c:pt idx="40">
                  <c:v>39846.266529015396</c:v>
                </c:pt>
                <c:pt idx="41">
                  <c:v>37322.670965274207</c:v>
                </c:pt>
                <c:pt idx="42">
                  <c:v>38168.70656032439</c:v>
                </c:pt>
                <c:pt idx="43">
                  <c:v>34861.495649937933</c:v>
                </c:pt>
                <c:pt idx="44">
                  <c:v>34034.025198024625</c:v>
                </c:pt>
                <c:pt idx="45">
                  <c:v>34533.635165626845</c:v>
                </c:pt>
                <c:pt idx="46">
                  <c:v>28690.224794314974</c:v>
                </c:pt>
                <c:pt idx="47">
                  <c:v>37558.407379677628</c:v>
                </c:pt>
                <c:pt idx="48">
                  <c:v>27735.521033695059</c:v>
                </c:pt>
                <c:pt idx="49">
                  <c:v>29463.060251024897</c:v>
                </c:pt>
                <c:pt idx="50">
                  <c:v>35898.576281920483</c:v>
                </c:pt>
                <c:pt idx="51">
                  <c:v>35624.903708622784</c:v>
                </c:pt>
                <c:pt idx="52">
                  <c:v>38674.169429604684</c:v>
                </c:pt>
                <c:pt idx="53">
                  <c:v>39090.232774182979</c:v>
                </c:pt>
                <c:pt idx="54">
                  <c:v>39267.495967590476</c:v>
                </c:pt>
                <c:pt idx="55">
                  <c:v>36981.81652784504</c:v>
                </c:pt>
                <c:pt idx="56">
                  <c:v>35757.492123308606</c:v>
                </c:pt>
                <c:pt idx="57">
                  <c:v>35206.174031186616</c:v>
                </c:pt>
                <c:pt idx="58">
                  <c:v>32662.530784463368</c:v>
                </c:pt>
                <c:pt idx="59">
                  <c:v>34519.626873484041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0C-4CAB-A0C8-08B426FA7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80352"/>
        <c:axId val="673292416"/>
      </c:scatterChart>
      <c:valAx>
        <c:axId val="67328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2416"/>
        <c:crosses val="autoZero"/>
        <c:crossBetween val="midCat"/>
      </c:valAx>
      <c:valAx>
        <c:axId val="67329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Demand volume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803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 temperature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Variables!$E$2:$E$61</c:f>
              <c:numCache>
                <c:formatCode>General</c:formatCode>
                <c:ptCount val="60"/>
                <c:pt idx="0">
                  <c:v>22.15</c:v>
                </c:pt>
                <c:pt idx="1">
                  <c:v>25.84</c:v>
                </c:pt>
                <c:pt idx="2">
                  <c:v>29.18</c:v>
                </c:pt>
                <c:pt idx="3">
                  <c:v>32.049999999999997</c:v>
                </c:pt>
                <c:pt idx="4">
                  <c:v>33.619999999999997</c:v>
                </c:pt>
                <c:pt idx="5">
                  <c:v>36.229999999999997</c:v>
                </c:pt>
                <c:pt idx="6">
                  <c:v>32.29</c:v>
                </c:pt>
                <c:pt idx="7">
                  <c:v>32.82</c:v>
                </c:pt>
                <c:pt idx="8">
                  <c:v>29.64</c:v>
                </c:pt>
                <c:pt idx="9">
                  <c:v>30.62</c:v>
                </c:pt>
                <c:pt idx="10">
                  <c:v>24.34</c:v>
                </c:pt>
                <c:pt idx="11">
                  <c:v>22.63</c:v>
                </c:pt>
                <c:pt idx="12">
                  <c:v>22.99</c:v>
                </c:pt>
                <c:pt idx="13">
                  <c:v>28.84</c:v>
                </c:pt>
                <c:pt idx="14">
                  <c:v>28.9</c:v>
                </c:pt>
                <c:pt idx="15">
                  <c:v>32.08</c:v>
                </c:pt>
                <c:pt idx="16">
                  <c:v>33.590000000000003</c:v>
                </c:pt>
                <c:pt idx="17">
                  <c:v>35.299999999999997</c:v>
                </c:pt>
                <c:pt idx="18">
                  <c:v>33.4</c:v>
                </c:pt>
                <c:pt idx="19">
                  <c:v>32.78</c:v>
                </c:pt>
                <c:pt idx="20">
                  <c:v>30.75</c:v>
                </c:pt>
                <c:pt idx="21">
                  <c:v>31.27</c:v>
                </c:pt>
                <c:pt idx="22">
                  <c:v>23.94</c:v>
                </c:pt>
                <c:pt idx="23">
                  <c:v>23.76</c:v>
                </c:pt>
                <c:pt idx="24">
                  <c:v>21.51</c:v>
                </c:pt>
                <c:pt idx="25">
                  <c:v>24.74</c:v>
                </c:pt>
                <c:pt idx="26">
                  <c:v>24.36</c:v>
                </c:pt>
                <c:pt idx="27">
                  <c:v>30.2</c:v>
                </c:pt>
                <c:pt idx="28">
                  <c:v>33.29</c:v>
                </c:pt>
                <c:pt idx="29">
                  <c:v>33.51</c:v>
                </c:pt>
                <c:pt idx="30">
                  <c:v>32.840000000000003</c:v>
                </c:pt>
                <c:pt idx="31">
                  <c:v>33.840000000000003</c:v>
                </c:pt>
                <c:pt idx="32">
                  <c:v>32.65</c:v>
                </c:pt>
                <c:pt idx="33">
                  <c:v>29.31</c:v>
                </c:pt>
                <c:pt idx="34">
                  <c:v>28.31</c:v>
                </c:pt>
                <c:pt idx="35">
                  <c:v>24</c:v>
                </c:pt>
                <c:pt idx="36">
                  <c:v>20.97</c:v>
                </c:pt>
                <c:pt idx="37">
                  <c:v>27.21</c:v>
                </c:pt>
                <c:pt idx="38">
                  <c:v>29.56</c:v>
                </c:pt>
                <c:pt idx="39">
                  <c:v>31.86</c:v>
                </c:pt>
                <c:pt idx="40">
                  <c:v>34.54</c:v>
                </c:pt>
                <c:pt idx="41">
                  <c:v>35.15</c:v>
                </c:pt>
                <c:pt idx="42">
                  <c:v>34.6</c:v>
                </c:pt>
                <c:pt idx="43">
                  <c:v>30.85</c:v>
                </c:pt>
                <c:pt idx="44">
                  <c:v>30.93</c:v>
                </c:pt>
                <c:pt idx="45">
                  <c:v>31.04</c:v>
                </c:pt>
                <c:pt idx="46">
                  <c:v>27.1</c:v>
                </c:pt>
                <c:pt idx="47">
                  <c:v>25.79</c:v>
                </c:pt>
                <c:pt idx="48">
                  <c:v>29.96</c:v>
                </c:pt>
                <c:pt idx="49">
                  <c:v>28.45</c:v>
                </c:pt>
                <c:pt idx="50">
                  <c:v>29.88</c:v>
                </c:pt>
                <c:pt idx="51">
                  <c:v>33.25</c:v>
                </c:pt>
                <c:pt idx="52">
                  <c:v>35.33</c:v>
                </c:pt>
                <c:pt idx="53">
                  <c:v>39.94</c:v>
                </c:pt>
                <c:pt idx="54">
                  <c:v>38.479999999999997</c:v>
                </c:pt>
                <c:pt idx="55">
                  <c:v>36.119999999999997</c:v>
                </c:pt>
                <c:pt idx="56">
                  <c:v>35.659999999999997</c:v>
                </c:pt>
                <c:pt idx="57">
                  <c:v>34.340000000000003</c:v>
                </c:pt>
                <c:pt idx="58">
                  <c:v>34.89</c:v>
                </c:pt>
                <c:pt idx="59">
                  <c:v>24.04</c:v>
                </c:pt>
              </c:numCache>
            </c:numRef>
          </c:xVal>
          <c:yVal>
            <c:numRef>
              <c:f>'Regression output'!$C$38:$C$97</c:f>
              <c:numCache>
                <c:formatCode>General</c:formatCode>
                <c:ptCount val="60"/>
                <c:pt idx="0">
                  <c:v>2415.1940495834824</c:v>
                </c:pt>
                <c:pt idx="1">
                  <c:v>338.47825143831869</c:v>
                </c:pt>
                <c:pt idx="2">
                  <c:v>-133.0349081798413</c:v>
                </c:pt>
                <c:pt idx="3">
                  <c:v>-660.51838160400075</c:v>
                </c:pt>
                <c:pt idx="4">
                  <c:v>2974.1658184866392</c:v>
                </c:pt>
                <c:pt idx="5">
                  <c:v>-862.848071931905</c:v>
                </c:pt>
                <c:pt idx="6">
                  <c:v>-972.42274218131934</c:v>
                </c:pt>
                <c:pt idx="7">
                  <c:v>-896.30686369672912</c:v>
                </c:pt>
                <c:pt idx="8">
                  <c:v>-570.14440150302835</c:v>
                </c:pt>
                <c:pt idx="9">
                  <c:v>311.59322859704844</c:v>
                </c:pt>
                <c:pt idx="10">
                  <c:v>-1186.7393489859714</c:v>
                </c:pt>
                <c:pt idx="11">
                  <c:v>849.7239564833144</c:v>
                </c:pt>
                <c:pt idx="12">
                  <c:v>-377.86458735979249</c:v>
                </c:pt>
                <c:pt idx="13">
                  <c:v>1060.8838040025075</c:v>
                </c:pt>
                <c:pt idx="14">
                  <c:v>110.19094920634234</c:v>
                </c:pt>
                <c:pt idx="15">
                  <c:v>4619.4973206492141</c:v>
                </c:pt>
                <c:pt idx="16">
                  <c:v>-5464.7270058971626</c:v>
                </c:pt>
                <c:pt idx="17">
                  <c:v>674.58235805617733</c:v>
                </c:pt>
                <c:pt idx="18">
                  <c:v>-72.578355436169659</c:v>
                </c:pt>
                <c:pt idx="19">
                  <c:v>1436.6394591902936</c:v>
                </c:pt>
                <c:pt idx="20">
                  <c:v>-2712.6100147578836</c:v>
                </c:pt>
                <c:pt idx="21">
                  <c:v>-972.11161020104191</c:v>
                </c:pt>
                <c:pt idx="22">
                  <c:v>-3061.6237243502146</c:v>
                </c:pt>
                <c:pt idx="23">
                  <c:v>1476.4000486868827</c:v>
                </c:pt>
                <c:pt idx="24">
                  <c:v>155.71894252223137</c:v>
                </c:pt>
                <c:pt idx="25">
                  <c:v>-1844.7360811662038</c:v>
                </c:pt>
                <c:pt idx="26">
                  <c:v>-695.93645604721678</c:v>
                </c:pt>
                <c:pt idx="27">
                  <c:v>-2136.4732586368045</c:v>
                </c:pt>
                <c:pt idx="28">
                  <c:v>-1243.072853969381</c:v>
                </c:pt>
                <c:pt idx="29">
                  <c:v>2429.6894533329687</c:v>
                </c:pt>
                <c:pt idx="30">
                  <c:v>1894.7036255323692</c:v>
                </c:pt>
                <c:pt idx="31">
                  <c:v>564.62958228943171</c:v>
                </c:pt>
                <c:pt idx="32">
                  <c:v>-586.79826240582042</c:v>
                </c:pt>
                <c:pt idx="33">
                  <c:v>-1761.1124215824821</c:v>
                </c:pt>
                <c:pt idx="34">
                  <c:v>-639.94134788543306</c:v>
                </c:pt>
                <c:pt idx="35">
                  <c:v>-249.89975200847402</c:v>
                </c:pt>
                <c:pt idx="36">
                  <c:v>958.51262894917818</c:v>
                </c:pt>
                <c:pt idx="37">
                  <c:v>-81.435723249669536</c:v>
                </c:pt>
                <c:pt idx="38">
                  <c:v>846.64669694125769</c:v>
                </c:pt>
                <c:pt idx="39">
                  <c:v>-1128.8519717855816</c:v>
                </c:pt>
                <c:pt idx="40">
                  <c:v>3753.7134709846068</c:v>
                </c:pt>
                <c:pt idx="41">
                  <c:v>-409.34096527420479</c:v>
                </c:pt>
                <c:pt idx="42">
                  <c:v>-863.23656032438885</c:v>
                </c:pt>
                <c:pt idx="43">
                  <c:v>-944.61564993793581</c:v>
                </c:pt>
                <c:pt idx="44">
                  <c:v>2852.7948019753749</c:v>
                </c:pt>
                <c:pt idx="45">
                  <c:v>1542.794834373155</c:v>
                </c:pt>
                <c:pt idx="46">
                  <c:v>4913.8252056850288</c:v>
                </c:pt>
                <c:pt idx="47">
                  <c:v>207.05262032237079</c:v>
                </c:pt>
                <c:pt idx="48">
                  <c:v>-3151.5610336950595</c:v>
                </c:pt>
                <c:pt idx="49">
                  <c:v>526.80974897510532</c:v>
                </c:pt>
                <c:pt idx="50">
                  <c:v>-127.86628192047647</c:v>
                </c:pt>
                <c:pt idx="51">
                  <c:v>-693.6537086227836</c:v>
                </c:pt>
                <c:pt idx="52">
                  <c:v>-20.079429604687903</c:v>
                </c:pt>
                <c:pt idx="53">
                  <c:v>-1832.0827741829853</c:v>
                </c:pt>
                <c:pt idx="54">
                  <c:v>13.534032409523206</c:v>
                </c:pt>
                <c:pt idx="55">
                  <c:v>-160.34652784503851</c:v>
                </c:pt>
                <c:pt idx="56">
                  <c:v>1016.7578766913939</c:v>
                </c:pt>
                <c:pt idx="57">
                  <c:v>878.83596881337871</c:v>
                </c:pt>
                <c:pt idx="58">
                  <c:v>-25.520784463365999</c:v>
                </c:pt>
                <c:pt idx="59">
                  <c:v>-2283.2768734840429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25-432A-9B6C-B68AD8BDB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89920"/>
        <c:axId val="673289088"/>
      </c:scatterChart>
      <c:valAx>
        <c:axId val="67328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 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89088"/>
        <c:crosses val="autoZero"/>
        <c:crossBetween val="midCat"/>
      </c:valAx>
      <c:valAx>
        <c:axId val="673289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89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 vs Predicted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Variables!$C$2:$C$61</c:f>
              <c:numCache>
                <c:formatCode>General</c:formatCode>
                <c:ptCount val="60"/>
                <c:pt idx="0">
                  <c:v>31421.749999999996</c:v>
                </c:pt>
                <c:pt idx="1">
                  <c:v>34894.130000000005</c:v>
                </c:pt>
                <c:pt idx="2">
                  <c:v>42261.82</c:v>
                </c:pt>
                <c:pt idx="3">
                  <c:v>42133.78</c:v>
                </c:pt>
                <c:pt idx="4">
                  <c:v>47402.35</c:v>
                </c:pt>
                <c:pt idx="5">
                  <c:v>42511.570000000007</c:v>
                </c:pt>
                <c:pt idx="6">
                  <c:v>40756.67</c:v>
                </c:pt>
                <c:pt idx="7">
                  <c:v>40671.009999999995</c:v>
                </c:pt>
                <c:pt idx="8">
                  <c:v>37773.880000000005</c:v>
                </c:pt>
                <c:pt idx="9">
                  <c:v>38754.03</c:v>
                </c:pt>
                <c:pt idx="10">
                  <c:v>30733.16</c:v>
                </c:pt>
                <c:pt idx="11">
                  <c:v>41343.839999999997</c:v>
                </c:pt>
                <c:pt idx="12">
                  <c:v>27493.34</c:v>
                </c:pt>
                <c:pt idx="13">
                  <c:v>36068.6</c:v>
                </c:pt>
                <c:pt idx="14">
                  <c:v>40546.589999999997</c:v>
                </c:pt>
                <c:pt idx="15">
                  <c:v>44642.59</c:v>
                </c:pt>
                <c:pt idx="16">
                  <c:v>37188.729999999996</c:v>
                </c:pt>
                <c:pt idx="17">
                  <c:v>41612.849999999991</c:v>
                </c:pt>
                <c:pt idx="18">
                  <c:v>40719.589999999997</c:v>
                </c:pt>
                <c:pt idx="19">
                  <c:v>41221.880000000005</c:v>
                </c:pt>
                <c:pt idx="20">
                  <c:v>34694.49</c:v>
                </c:pt>
                <c:pt idx="21">
                  <c:v>36195.339999999997</c:v>
                </c:pt>
                <c:pt idx="22">
                  <c:v>26811.629999999997</c:v>
                </c:pt>
                <c:pt idx="23">
                  <c:v>41048.29</c:v>
                </c:pt>
                <c:pt idx="24">
                  <c:v>25186.57</c:v>
                </c:pt>
                <c:pt idx="25">
                  <c:v>28397.149999999998</c:v>
                </c:pt>
                <c:pt idx="26">
                  <c:v>34651.270000000004</c:v>
                </c:pt>
                <c:pt idx="27">
                  <c:v>34752.300000000003</c:v>
                </c:pt>
                <c:pt idx="28">
                  <c:v>39437.230000000003</c:v>
                </c:pt>
                <c:pt idx="29">
                  <c:v>40299.78</c:v>
                </c:pt>
                <c:pt idx="30">
                  <c:v>40522.639999999999</c:v>
                </c:pt>
                <c:pt idx="31">
                  <c:v>39376.199999999997</c:v>
                </c:pt>
                <c:pt idx="32">
                  <c:v>36463.960000000006</c:v>
                </c:pt>
                <c:pt idx="33">
                  <c:v>33253.800000000003</c:v>
                </c:pt>
                <c:pt idx="34">
                  <c:v>30692.210000000003</c:v>
                </c:pt>
                <c:pt idx="35">
                  <c:v>37745.69</c:v>
                </c:pt>
                <c:pt idx="36">
                  <c:v>23839.829999999998</c:v>
                </c:pt>
                <c:pt idx="37">
                  <c:v>30223.010000000002</c:v>
                </c:pt>
                <c:pt idx="38">
                  <c:v>38262.729999999996</c:v>
                </c:pt>
                <c:pt idx="39">
                  <c:v>35227.199999999997</c:v>
                </c:pt>
                <c:pt idx="40">
                  <c:v>43599.98</c:v>
                </c:pt>
                <c:pt idx="41">
                  <c:v>36913.33</c:v>
                </c:pt>
                <c:pt idx="42">
                  <c:v>37305.47</c:v>
                </c:pt>
                <c:pt idx="43">
                  <c:v>33916.879999999997</c:v>
                </c:pt>
                <c:pt idx="44">
                  <c:v>36886.82</c:v>
                </c:pt>
                <c:pt idx="45">
                  <c:v>36076.43</c:v>
                </c:pt>
                <c:pt idx="46">
                  <c:v>33604.050000000003</c:v>
                </c:pt>
                <c:pt idx="47">
                  <c:v>37765.46</c:v>
                </c:pt>
                <c:pt idx="48">
                  <c:v>24583.96</c:v>
                </c:pt>
                <c:pt idx="49">
                  <c:v>29989.870000000003</c:v>
                </c:pt>
                <c:pt idx="50">
                  <c:v>35770.710000000006</c:v>
                </c:pt>
                <c:pt idx="51">
                  <c:v>34931.25</c:v>
                </c:pt>
                <c:pt idx="52">
                  <c:v>38654.089999999997</c:v>
                </c:pt>
                <c:pt idx="53">
                  <c:v>37258.149999999994</c:v>
                </c:pt>
                <c:pt idx="54">
                  <c:v>39281.03</c:v>
                </c:pt>
                <c:pt idx="55">
                  <c:v>36821.47</c:v>
                </c:pt>
                <c:pt idx="56">
                  <c:v>36774.25</c:v>
                </c:pt>
                <c:pt idx="57">
                  <c:v>36085.009999999995</c:v>
                </c:pt>
                <c:pt idx="58">
                  <c:v>32637.010000000002</c:v>
                </c:pt>
                <c:pt idx="59">
                  <c:v>32236.35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A-433D-94CE-56EAE85B4F98}"/>
            </c:ext>
          </c:extLst>
        </c:ser>
        <c:ser>
          <c:idx val="1"/>
          <c:order val="1"/>
          <c:tx>
            <c:v>Predicted demand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'Regression output'!$B$38:$B$97</c:f>
              <c:numCache>
                <c:formatCode>General</c:formatCode>
                <c:ptCount val="60"/>
                <c:pt idx="0">
                  <c:v>29006.555950416514</c:v>
                </c:pt>
                <c:pt idx="1">
                  <c:v>34555.651748561686</c:v>
                </c:pt>
                <c:pt idx="2">
                  <c:v>42394.854908179841</c:v>
                </c:pt>
                <c:pt idx="3">
                  <c:v>42794.298381604</c:v>
                </c:pt>
                <c:pt idx="4">
                  <c:v>44428.184181513359</c:v>
                </c:pt>
                <c:pt idx="5">
                  <c:v>43374.418071931912</c:v>
                </c:pt>
                <c:pt idx="6">
                  <c:v>41729.092742181318</c:v>
                </c:pt>
                <c:pt idx="7">
                  <c:v>41567.316863696724</c:v>
                </c:pt>
                <c:pt idx="8">
                  <c:v>38344.024401503033</c:v>
                </c:pt>
                <c:pt idx="9">
                  <c:v>38442.43677140295</c:v>
                </c:pt>
                <c:pt idx="10">
                  <c:v>31919.899348985971</c:v>
                </c:pt>
                <c:pt idx="11">
                  <c:v>40494.116043516682</c:v>
                </c:pt>
                <c:pt idx="12">
                  <c:v>27871.204587359793</c:v>
                </c:pt>
                <c:pt idx="13">
                  <c:v>35007.716195997491</c:v>
                </c:pt>
                <c:pt idx="14">
                  <c:v>40436.399050793654</c:v>
                </c:pt>
                <c:pt idx="15">
                  <c:v>40023.092679350782</c:v>
                </c:pt>
                <c:pt idx="16">
                  <c:v>42653.457005897159</c:v>
                </c:pt>
                <c:pt idx="17">
                  <c:v>40938.267641943814</c:v>
                </c:pt>
                <c:pt idx="18">
                  <c:v>40792.168355436166</c:v>
                </c:pt>
                <c:pt idx="19">
                  <c:v>39785.240540809711</c:v>
                </c:pt>
                <c:pt idx="20">
                  <c:v>37407.100014757882</c:v>
                </c:pt>
                <c:pt idx="21">
                  <c:v>37167.451610201038</c:v>
                </c:pt>
                <c:pt idx="22">
                  <c:v>29873.253724350212</c:v>
                </c:pt>
                <c:pt idx="23">
                  <c:v>39571.889951313118</c:v>
                </c:pt>
                <c:pt idx="24">
                  <c:v>25030.851057477768</c:v>
                </c:pt>
                <c:pt idx="25">
                  <c:v>30241.886081166202</c:v>
                </c:pt>
                <c:pt idx="26">
                  <c:v>35347.206456047221</c:v>
                </c:pt>
                <c:pt idx="27">
                  <c:v>36888.773258636807</c:v>
                </c:pt>
                <c:pt idx="28">
                  <c:v>40680.302853969384</c:v>
                </c:pt>
                <c:pt idx="29">
                  <c:v>37870.09054666703</c:v>
                </c:pt>
                <c:pt idx="30">
                  <c:v>38627.93637446763</c:v>
                </c:pt>
                <c:pt idx="31">
                  <c:v>38811.570417710565</c:v>
                </c:pt>
                <c:pt idx="32">
                  <c:v>37050.758262405827</c:v>
                </c:pt>
                <c:pt idx="33">
                  <c:v>35014.912421582485</c:v>
                </c:pt>
                <c:pt idx="34">
                  <c:v>31332.151347885436</c:v>
                </c:pt>
                <c:pt idx="35">
                  <c:v>37995.589752008476</c:v>
                </c:pt>
                <c:pt idx="36">
                  <c:v>22881.31737105082</c:v>
                </c:pt>
                <c:pt idx="37">
                  <c:v>30304.445723249672</c:v>
                </c:pt>
                <c:pt idx="38">
                  <c:v>37416.083303058738</c:v>
                </c:pt>
                <c:pt idx="39">
                  <c:v>36356.051971785579</c:v>
                </c:pt>
                <c:pt idx="40">
                  <c:v>39846.266529015396</c:v>
                </c:pt>
                <c:pt idx="41">
                  <c:v>37322.670965274207</c:v>
                </c:pt>
                <c:pt idx="42">
                  <c:v>38168.70656032439</c:v>
                </c:pt>
                <c:pt idx="43">
                  <c:v>34861.495649937933</c:v>
                </c:pt>
                <c:pt idx="44">
                  <c:v>34034.025198024625</c:v>
                </c:pt>
                <c:pt idx="45">
                  <c:v>34533.635165626845</c:v>
                </c:pt>
                <c:pt idx="46">
                  <c:v>28690.224794314974</c:v>
                </c:pt>
                <c:pt idx="47">
                  <c:v>37558.407379677628</c:v>
                </c:pt>
                <c:pt idx="48">
                  <c:v>27735.521033695059</c:v>
                </c:pt>
                <c:pt idx="49">
                  <c:v>29463.060251024897</c:v>
                </c:pt>
                <c:pt idx="50">
                  <c:v>35898.576281920483</c:v>
                </c:pt>
                <c:pt idx="51">
                  <c:v>35624.903708622784</c:v>
                </c:pt>
                <c:pt idx="52">
                  <c:v>38674.169429604684</c:v>
                </c:pt>
                <c:pt idx="53">
                  <c:v>39090.232774182979</c:v>
                </c:pt>
                <c:pt idx="54">
                  <c:v>39267.495967590476</c:v>
                </c:pt>
                <c:pt idx="55">
                  <c:v>36981.81652784504</c:v>
                </c:pt>
                <c:pt idx="56">
                  <c:v>35757.492123308606</c:v>
                </c:pt>
                <c:pt idx="57">
                  <c:v>35206.174031186616</c:v>
                </c:pt>
                <c:pt idx="58">
                  <c:v>32662.530784463368</c:v>
                </c:pt>
                <c:pt idx="59">
                  <c:v>34519.626873484041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A-433D-94CE-56EAE85B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560048"/>
        <c:axId val="7655529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2018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'2018 Forecast'!$C$14:$C$24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25865.254943558466</c:v>
                      </c:pt>
                      <c:pt idx="1">
                        <c:v>29119.579506396734</c:v>
                      </c:pt>
                      <c:pt idx="2">
                        <c:v>34597.715998035987</c:v>
                      </c:pt>
                      <c:pt idx="3">
                        <c:v>31945.050451350584</c:v>
                      </c:pt>
                      <c:pt idx="4">
                        <c:v>33376.749932274266</c:v>
                      </c:pt>
                      <c:pt idx="5">
                        <c:v>30216.024040147051</c:v>
                      </c:pt>
                      <c:pt idx="6">
                        <c:v>31156.96901287603</c:v>
                      </c:pt>
                      <c:pt idx="7">
                        <c:v>30386.98162842702</c:v>
                      </c:pt>
                      <c:pt idx="8">
                        <c:v>29301.756333583377</c:v>
                      </c:pt>
                      <c:pt idx="9">
                        <c:v>29629.306952376872</c:v>
                      </c:pt>
                      <c:pt idx="10">
                        <c:v>26550.794011353806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EFA-433D-94CE-56EAE85B4F98}"/>
                  </c:ext>
                </c:extLst>
              </c15:ser>
            </c15:filteredLineSeries>
          </c:ext>
        </c:extLst>
      </c:lineChart>
      <c:catAx>
        <c:axId val="76556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52976"/>
        <c:crosses val="autoZero"/>
        <c:auto val="1"/>
        <c:lblAlgn val="ctr"/>
        <c:lblOffset val="100"/>
        <c:noMultiLvlLbl val="0"/>
      </c:catAx>
      <c:valAx>
        <c:axId val="7655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6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Special events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Variables!$F$2:$F$61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'Regression output'!$C$38:$C$97</c:f>
              <c:numCache>
                <c:formatCode>General</c:formatCode>
                <c:ptCount val="60"/>
                <c:pt idx="0">
                  <c:v>2415.1940495834824</c:v>
                </c:pt>
                <c:pt idx="1">
                  <c:v>338.47825143831869</c:v>
                </c:pt>
                <c:pt idx="2">
                  <c:v>-133.0349081798413</c:v>
                </c:pt>
                <c:pt idx="3">
                  <c:v>-660.51838160400075</c:v>
                </c:pt>
                <c:pt idx="4">
                  <c:v>2974.1658184866392</c:v>
                </c:pt>
                <c:pt idx="5">
                  <c:v>-862.848071931905</c:v>
                </c:pt>
                <c:pt idx="6">
                  <c:v>-972.42274218131934</c:v>
                </c:pt>
                <c:pt idx="7">
                  <c:v>-896.30686369672912</c:v>
                </c:pt>
                <c:pt idx="8">
                  <c:v>-570.14440150302835</c:v>
                </c:pt>
                <c:pt idx="9">
                  <c:v>311.59322859704844</c:v>
                </c:pt>
                <c:pt idx="10">
                  <c:v>-1186.7393489859714</c:v>
                </c:pt>
                <c:pt idx="11">
                  <c:v>849.7239564833144</c:v>
                </c:pt>
                <c:pt idx="12">
                  <c:v>-377.86458735979249</c:v>
                </c:pt>
                <c:pt idx="13">
                  <c:v>1060.8838040025075</c:v>
                </c:pt>
                <c:pt idx="14">
                  <c:v>110.19094920634234</c:v>
                </c:pt>
                <c:pt idx="15">
                  <c:v>4619.4973206492141</c:v>
                </c:pt>
                <c:pt idx="16">
                  <c:v>-5464.7270058971626</c:v>
                </c:pt>
                <c:pt idx="17">
                  <c:v>674.58235805617733</c:v>
                </c:pt>
                <c:pt idx="18">
                  <c:v>-72.578355436169659</c:v>
                </c:pt>
                <c:pt idx="19">
                  <c:v>1436.6394591902936</c:v>
                </c:pt>
                <c:pt idx="20">
                  <c:v>-2712.6100147578836</c:v>
                </c:pt>
                <c:pt idx="21">
                  <c:v>-972.11161020104191</c:v>
                </c:pt>
                <c:pt idx="22">
                  <c:v>-3061.6237243502146</c:v>
                </c:pt>
                <c:pt idx="23">
                  <c:v>1476.4000486868827</c:v>
                </c:pt>
                <c:pt idx="24">
                  <c:v>155.71894252223137</c:v>
                </c:pt>
                <c:pt idx="25">
                  <c:v>-1844.7360811662038</c:v>
                </c:pt>
                <c:pt idx="26">
                  <c:v>-695.93645604721678</c:v>
                </c:pt>
                <c:pt idx="27">
                  <c:v>-2136.4732586368045</c:v>
                </c:pt>
                <c:pt idx="28">
                  <c:v>-1243.072853969381</c:v>
                </c:pt>
                <c:pt idx="29">
                  <c:v>2429.6894533329687</c:v>
                </c:pt>
                <c:pt idx="30">
                  <c:v>1894.7036255323692</c:v>
                </c:pt>
                <c:pt idx="31">
                  <c:v>564.62958228943171</c:v>
                </c:pt>
                <c:pt idx="32">
                  <c:v>-586.79826240582042</c:v>
                </c:pt>
                <c:pt idx="33">
                  <c:v>-1761.1124215824821</c:v>
                </c:pt>
                <c:pt idx="34">
                  <c:v>-639.94134788543306</c:v>
                </c:pt>
                <c:pt idx="35">
                  <c:v>-249.89975200847402</c:v>
                </c:pt>
                <c:pt idx="36">
                  <c:v>958.51262894917818</c:v>
                </c:pt>
                <c:pt idx="37">
                  <c:v>-81.435723249669536</c:v>
                </c:pt>
                <c:pt idx="38">
                  <c:v>846.64669694125769</c:v>
                </c:pt>
                <c:pt idx="39">
                  <c:v>-1128.8519717855816</c:v>
                </c:pt>
                <c:pt idx="40">
                  <c:v>3753.7134709846068</c:v>
                </c:pt>
                <c:pt idx="41">
                  <c:v>-409.34096527420479</c:v>
                </c:pt>
                <c:pt idx="42">
                  <c:v>-863.23656032438885</c:v>
                </c:pt>
                <c:pt idx="43">
                  <c:v>-944.61564993793581</c:v>
                </c:pt>
                <c:pt idx="44">
                  <c:v>2852.7948019753749</c:v>
                </c:pt>
                <c:pt idx="45">
                  <c:v>1542.794834373155</c:v>
                </c:pt>
                <c:pt idx="46">
                  <c:v>4913.8252056850288</c:v>
                </c:pt>
                <c:pt idx="47">
                  <c:v>207.05262032237079</c:v>
                </c:pt>
                <c:pt idx="48">
                  <c:v>-3151.5610336950595</c:v>
                </c:pt>
                <c:pt idx="49">
                  <c:v>526.80974897510532</c:v>
                </c:pt>
                <c:pt idx="50">
                  <c:v>-127.86628192047647</c:v>
                </c:pt>
                <c:pt idx="51">
                  <c:v>-693.6537086227836</c:v>
                </c:pt>
                <c:pt idx="52">
                  <c:v>-20.079429604687903</c:v>
                </c:pt>
                <c:pt idx="53">
                  <c:v>-1832.0827741829853</c:v>
                </c:pt>
                <c:pt idx="54">
                  <c:v>13.534032409523206</c:v>
                </c:pt>
                <c:pt idx="55">
                  <c:v>-160.34652784503851</c:v>
                </c:pt>
                <c:pt idx="56">
                  <c:v>1016.7578766913939</c:v>
                </c:pt>
                <c:pt idx="57">
                  <c:v>878.83596881337871</c:v>
                </c:pt>
                <c:pt idx="58">
                  <c:v>-25.520784463365999</c:v>
                </c:pt>
                <c:pt idx="59">
                  <c:v>-2283.2768734840429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85-47C7-962E-CD9404633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93248"/>
        <c:axId val="673280768"/>
      </c:scatterChart>
      <c:valAx>
        <c:axId val="67329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Special events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80768"/>
        <c:crosses val="autoZero"/>
        <c:crossBetween val="midCat"/>
      </c:valAx>
      <c:valAx>
        <c:axId val="673280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3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Variables!$G$2:$G$61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'Regression output'!$C$38:$C$97</c:f>
              <c:numCache>
                <c:formatCode>General</c:formatCode>
                <c:ptCount val="60"/>
                <c:pt idx="0">
                  <c:v>2415.1940495834824</c:v>
                </c:pt>
                <c:pt idx="1">
                  <c:v>338.47825143831869</c:v>
                </c:pt>
                <c:pt idx="2">
                  <c:v>-133.0349081798413</c:v>
                </c:pt>
                <c:pt idx="3">
                  <c:v>-660.51838160400075</c:v>
                </c:pt>
                <c:pt idx="4">
                  <c:v>2974.1658184866392</c:v>
                </c:pt>
                <c:pt idx="5">
                  <c:v>-862.848071931905</c:v>
                </c:pt>
                <c:pt idx="6">
                  <c:v>-972.42274218131934</c:v>
                </c:pt>
                <c:pt idx="7">
                  <c:v>-896.30686369672912</c:v>
                </c:pt>
                <c:pt idx="8">
                  <c:v>-570.14440150302835</c:v>
                </c:pt>
                <c:pt idx="9">
                  <c:v>311.59322859704844</c:v>
                </c:pt>
                <c:pt idx="10">
                  <c:v>-1186.7393489859714</c:v>
                </c:pt>
                <c:pt idx="11">
                  <c:v>849.7239564833144</c:v>
                </c:pt>
                <c:pt idx="12">
                  <c:v>-377.86458735979249</c:v>
                </c:pt>
                <c:pt idx="13">
                  <c:v>1060.8838040025075</c:v>
                </c:pt>
                <c:pt idx="14">
                  <c:v>110.19094920634234</c:v>
                </c:pt>
                <c:pt idx="15">
                  <c:v>4619.4973206492141</c:v>
                </c:pt>
                <c:pt idx="16">
                  <c:v>-5464.7270058971626</c:v>
                </c:pt>
                <c:pt idx="17">
                  <c:v>674.58235805617733</c:v>
                </c:pt>
                <c:pt idx="18">
                  <c:v>-72.578355436169659</c:v>
                </c:pt>
                <c:pt idx="19">
                  <c:v>1436.6394591902936</c:v>
                </c:pt>
                <c:pt idx="20">
                  <c:v>-2712.6100147578836</c:v>
                </c:pt>
                <c:pt idx="21">
                  <c:v>-972.11161020104191</c:v>
                </c:pt>
                <c:pt idx="22">
                  <c:v>-3061.6237243502146</c:v>
                </c:pt>
                <c:pt idx="23">
                  <c:v>1476.4000486868827</c:v>
                </c:pt>
                <c:pt idx="24">
                  <c:v>155.71894252223137</c:v>
                </c:pt>
                <c:pt idx="25">
                  <c:v>-1844.7360811662038</c:v>
                </c:pt>
                <c:pt idx="26">
                  <c:v>-695.93645604721678</c:v>
                </c:pt>
                <c:pt idx="27">
                  <c:v>-2136.4732586368045</c:v>
                </c:pt>
                <c:pt idx="28">
                  <c:v>-1243.072853969381</c:v>
                </c:pt>
                <c:pt idx="29">
                  <c:v>2429.6894533329687</c:v>
                </c:pt>
                <c:pt idx="30">
                  <c:v>1894.7036255323692</c:v>
                </c:pt>
                <c:pt idx="31">
                  <c:v>564.62958228943171</c:v>
                </c:pt>
                <c:pt idx="32">
                  <c:v>-586.79826240582042</c:v>
                </c:pt>
                <c:pt idx="33">
                  <c:v>-1761.1124215824821</c:v>
                </c:pt>
                <c:pt idx="34">
                  <c:v>-639.94134788543306</c:v>
                </c:pt>
                <c:pt idx="35">
                  <c:v>-249.89975200847402</c:v>
                </c:pt>
                <c:pt idx="36">
                  <c:v>958.51262894917818</c:v>
                </c:pt>
                <c:pt idx="37">
                  <c:v>-81.435723249669536</c:v>
                </c:pt>
                <c:pt idx="38">
                  <c:v>846.64669694125769</c:v>
                </c:pt>
                <c:pt idx="39">
                  <c:v>-1128.8519717855816</c:v>
                </c:pt>
                <c:pt idx="40">
                  <c:v>3753.7134709846068</c:v>
                </c:pt>
                <c:pt idx="41">
                  <c:v>-409.34096527420479</c:v>
                </c:pt>
                <c:pt idx="42">
                  <c:v>-863.23656032438885</c:v>
                </c:pt>
                <c:pt idx="43">
                  <c:v>-944.61564993793581</c:v>
                </c:pt>
                <c:pt idx="44">
                  <c:v>2852.7948019753749</c:v>
                </c:pt>
                <c:pt idx="45">
                  <c:v>1542.794834373155</c:v>
                </c:pt>
                <c:pt idx="46">
                  <c:v>4913.8252056850288</c:v>
                </c:pt>
                <c:pt idx="47">
                  <c:v>207.05262032237079</c:v>
                </c:pt>
                <c:pt idx="48">
                  <c:v>-3151.5610336950595</c:v>
                </c:pt>
                <c:pt idx="49">
                  <c:v>526.80974897510532</c:v>
                </c:pt>
                <c:pt idx="50">
                  <c:v>-127.86628192047647</c:v>
                </c:pt>
                <c:pt idx="51">
                  <c:v>-693.6537086227836</c:v>
                </c:pt>
                <c:pt idx="52">
                  <c:v>-20.079429604687903</c:v>
                </c:pt>
                <c:pt idx="53">
                  <c:v>-1832.0827741829853</c:v>
                </c:pt>
                <c:pt idx="54">
                  <c:v>13.534032409523206</c:v>
                </c:pt>
                <c:pt idx="55">
                  <c:v>-160.34652784503851</c:v>
                </c:pt>
                <c:pt idx="56">
                  <c:v>1016.7578766913939</c:v>
                </c:pt>
                <c:pt idx="57">
                  <c:v>878.83596881337871</c:v>
                </c:pt>
                <c:pt idx="58">
                  <c:v>-25.520784463365999</c:v>
                </c:pt>
                <c:pt idx="59">
                  <c:v>-2283.2768734840429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42-4BEC-ABEA-A7B134E4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89504"/>
        <c:axId val="673289920"/>
      </c:scatterChart>
      <c:valAx>
        <c:axId val="67328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89920"/>
        <c:crosses val="autoZero"/>
        <c:crossBetween val="midCat"/>
      </c:valAx>
      <c:valAx>
        <c:axId val="67328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89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Variables!$H$2:$H$61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'Regression output'!$C$38:$C$97</c:f>
              <c:numCache>
                <c:formatCode>General</c:formatCode>
                <c:ptCount val="60"/>
                <c:pt idx="0">
                  <c:v>2415.1940495834824</c:v>
                </c:pt>
                <c:pt idx="1">
                  <c:v>338.47825143831869</c:v>
                </c:pt>
                <c:pt idx="2">
                  <c:v>-133.0349081798413</c:v>
                </c:pt>
                <c:pt idx="3">
                  <c:v>-660.51838160400075</c:v>
                </c:pt>
                <c:pt idx="4">
                  <c:v>2974.1658184866392</c:v>
                </c:pt>
                <c:pt idx="5">
                  <c:v>-862.848071931905</c:v>
                </c:pt>
                <c:pt idx="6">
                  <c:v>-972.42274218131934</c:v>
                </c:pt>
                <c:pt idx="7">
                  <c:v>-896.30686369672912</c:v>
                </c:pt>
                <c:pt idx="8">
                  <c:v>-570.14440150302835</c:v>
                </c:pt>
                <c:pt idx="9">
                  <c:v>311.59322859704844</c:v>
                </c:pt>
                <c:pt idx="10">
                  <c:v>-1186.7393489859714</c:v>
                </c:pt>
                <c:pt idx="11">
                  <c:v>849.7239564833144</c:v>
                </c:pt>
                <c:pt idx="12">
                  <c:v>-377.86458735979249</c:v>
                </c:pt>
                <c:pt idx="13">
                  <c:v>1060.8838040025075</c:v>
                </c:pt>
                <c:pt idx="14">
                  <c:v>110.19094920634234</c:v>
                </c:pt>
                <c:pt idx="15">
                  <c:v>4619.4973206492141</c:v>
                </c:pt>
                <c:pt idx="16">
                  <c:v>-5464.7270058971626</c:v>
                </c:pt>
                <c:pt idx="17">
                  <c:v>674.58235805617733</c:v>
                </c:pt>
                <c:pt idx="18">
                  <c:v>-72.578355436169659</c:v>
                </c:pt>
                <c:pt idx="19">
                  <c:v>1436.6394591902936</c:v>
                </c:pt>
                <c:pt idx="20">
                  <c:v>-2712.6100147578836</c:v>
                </c:pt>
                <c:pt idx="21">
                  <c:v>-972.11161020104191</c:v>
                </c:pt>
                <c:pt idx="22">
                  <c:v>-3061.6237243502146</c:v>
                </c:pt>
                <c:pt idx="23">
                  <c:v>1476.4000486868827</c:v>
                </c:pt>
                <c:pt idx="24">
                  <c:v>155.71894252223137</c:v>
                </c:pt>
                <c:pt idx="25">
                  <c:v>-1844.7360811662038</c:v>
                </c:pt>
                <c:pt idx="26">
                  <c:v>-695.93645604721678</c:v>
                </c:pt>
                <c:pt idx="27">
                  <c:v>-2136.4732586368045</c:v>
                </c:pt>
                <c:pt idx="28">
                  <c:v>-1243.072853969381</c:v>
                </c:pt>
                <c:pt idx="29">
                  <c:v>2429.6894533329687</c:v>
                </c:pt>
                <c:pt idx="30">
                  <c:v>1894.7036255323692</c:v>
                </c:pt>
                <c:pt idx="31">
                  <c:v>564.62958228943171</c:v>
                </c:pt>
                <c:pt idx="32">
                  <c:v>-586.79826240582042</c:v>
                </c:pt>
                <c:pt idx="33">
                  <c:v>-1761.1124215824821</c:v>
                </c:pt>
                <c:pt idx="34">
                  <c:v>-639.94134788543306</c:v>
                </c:pt>
                <c:pt idx="35">
                  <c:v>-249.89975200847402</c:v>
                </c:pt>
                <c:pt idx="36">
                  <c:v>958.51262894917818</c:v>
                </c:pt>
                <c:pt idx="37">
                  <c:v>-81.435723249669536</c:v>
                </c:pt>
                <c:pt idx="38">
                  <c:v>846.64669694125769</c:v>
                </c:pt>
                <c:pt idx="39">
                  <c:v>-1128.8519717855816</c:v>
                </c:pt>
                <c:pt idx="40">
                  <c:v>3753.7134709846068</c:v>
                </c:pt>
                <c:pt idx="41">
                  <c:v>-409.34096527420479</c:v>
                </c:pt>
                <c:pt idx="42">
                  <c:v>-863.23656032438885</c:v>
                </c:pt>
                <c:pt idx="43">
                  <c:v>-944.61564993793581</c:v>
                </c:pt>
                <c:pt idx="44">
                  <c:v>2852.7948019753749</c:v>
                </c:pt>
                <c:pt idx="45">
                  <c:v>1542.794834373155</c:v>
                </c:pt>
                <c:pt idx="46">
                  <c:v>4913.8252056850288</c:v>
                </c:pt>
                <c:pt idx="47">
                  <c:v>207.05262032237079</c:v>
                </c:pt>
                <c:pt idx="48">
                  <c:v>-3151.5610336950595</c:v>
                </c:pt>
                <c:pt idx="49">
                  <c:v>526.80974897510532</c:v>
                </c:pt>
                <c:pt idx="50">
                  <c:v>-127.86628192047647</c:v>
                </c:pt>
                <c:pt idx="51">
                  <c:v>-693.6537086227836</c:v>
                </c:pt>
                <c:pt idx="52">
                  <c:v>-20.079429604687903</c:v>
                </c:pt>
                <c:pt idx="53">
                  <c:v>-1832.0827741829853</c:v>
                </c:pt>
                <c:pt idx="54">
                  <c:v>13.534032409523206</c:v>
                </c:pt>
                <c:pt idx="55">
                  <c:v>-160.34652784503851</c:v>
                </c:pt>
                <c:pt idx="56">
                  <c:v>1016.7578766913939</c:v>
                </c:pt>
                <c:pt idx="57">
                  <c:v>878.83596881337871</c:v>
                </c:pt>
                <c:pt idx="58">
                  <c:v>-25.520784463365999</c:v>
                </c:pt>
                <c:pt idx="59">
                  <c:v>-2283.2768734840429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40-408F-8936-0DDFAA261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96576"/>
        <c:axId val="673299488"/>
      </c:scatterChart>
      <c:valAx>
        <c:axId val="67329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9488"/>
        <c:crosses val="autoZero"/>
        <c:crossBetween val="midCat"/>
      </c:valAx>
      <c:valAx>
        <c:axId val="67329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6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Variables!$I$2:$I$61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'Regression output'!$C$38:$C$97</c:f>
              <c:numCache>
                <c:formatCode>General</c:formatCode>
                <c:ptCount val="60"/>
                <c:pt idx="0">
                  <c:v>2415.1940495834824</c:v>
                </c:pt>
                <c:pt idx="1">
                  <c:v>338.47825143831869</c:v>
                </c:pt>
                <c:pt idx="2">
                  <c:v>-133.0349081798413</c:v>
                </c:pt>
                <c:pt idx="3">
                  <c:v>-660.51838160400075</c:v>
                </c:pt>
                <c:pt idx="4">
                  <c:v>2974.1658184866392</c:v>
                </c:pt>
                <c:pt idx="5">
                  <c:v>-862.848071931905</c:v>
                </c:pt>
                <c:pt idx="6">
                  <c:v>-972.42274218131934</c:v>
                </c:pt>
                <c:pt idx="7">
                  <c:v>-896.30686369672912</c:v>
                </c:pt>
                <c:pt idx="8">
                  <c:v>-570.14440150302835</c:v>
                </c:pt>
                <c:pt idx="9">
                  <c:v>311.59322859704844</c:v>
                </c:pt>
                <c:pt idx="10">
                  <c:v>-1186.7393489859714</c:v>
                </c:pt>
                <c:pt idx="11">
                  <c:v>849.7239564833144</c:v>
                </c:pt>
                <c:pt idx="12">
                  <c:v>-377.86458735979249</c:v>
                </c:pt>
                <c:pt idx="13">
                  <c:v>1060.8838040025075</c:v>
                </c:pt>
                <c:pt idx="14">
                  <c:v>110.19094920634234</c:v>
                </c:pt>
                <c:pt idx="15">
                  <c:v>4619.4973206492141</c:v>
                </c:pt>
                <c:pt idx="16">
                  <c:v>-5464.7270058971626</c:v>
                </c:pt>
                <c:pt idx="17">
                  <c:v>674.58235805617733</c:v>
                </c:pt>
                <c:pt idx="18">
                  <c:v>-72.578355436169659</c:v>
                </c:pt>
                <c:pt idx="19">
                  <c:v>1436.6394591902936</c:v>
                </c:pt>
                <c:pt idx="20">
                  <c:v>-2712.6100147578836</c:v>
                </c:pt>
                <c:pt idx="21">
                  <c:v>-972.11161020104191</c:v>
                </c:pt>
                <c:pt idx="22">
                  <c:v>-3061.6237243502146</c:v>
                </c:pt>
                <c:pt idx="23">
                  <c:v>1476.4000486868827</c:v>
                </c:pt>
                <c:pt idx="24">
                  <c:v>155.71894252223137</c:v>
                </c:pt>
                <c:pt idx="25">
                  <c:v>-1844.7360811662038</c:v>
                </c:pt>
                <c:pt idx="26">
                  <c:v>-695.93645604721678</c:v>
                </c:pt>
                <c:pt idx="27">
                  <c:v>-2136.4732586368045</c:v>
                </c:pt>
                <c:pt idx="28">
                  <c:v>-1243.072853969381</c:v>
                </c:pt>
                <c:pt idx="29">
                  <c:v>2429.6894533329687</c:v>
                </c:pt>
                <c:pt idx="30">
                  <c:v>1894.7036255323692</c:v>
                </c:pt>
                <c:pt idx="31">
                  <c:v>564.62958228943171</c:v>
                </c:pt>
                <c:pt idx="32">
                  <c:v>-586.79826240582042</c:v>
                </c:pt>
                <c:pt idx="33">
                  <c:v>-1761.1124215824821</c:v>
                </c:pt>
                <c:pt idx="34">
                  <c:v>-639.94134788543306</c:v>
                </c:pt>
                <c:pt idx="35">
                  <c:v>-249.89975200847402</c:v>
                </c:pt>
                <c:pt idx="36">
                  <c:v>958.51262894917818</c:v>
                </c:pt>
                <c:pt idx="37">
                  <c:v>-81.435723249669536</c:v>
                </c:pt>
                <c:pt idx="38">
                  <c:v>846.64669694125769</c:v>
                </c:pt>
                <c:pt idx="39">
                  <c:v>-1128.8519717855816</c:v>
                </c:pt>
                <c:pt idx="40">
                  <c:v>3753.7134709846068</c:v>
                </c:pt>
                <c:pt idx="41">
                  <c:v>-409.34096527420479</c:v>
                </c:pt>
                <c:pt idx="42">
                  <c:v>-863.23656032438885</c:v>
                </c:pt>
                <c:pt idx="43">
                  <c:v>-944.61564993793581</c:v>
                </c:pt>
                <c:pt idx="44">
                  <c:v>2852.7948019753749</c:v>
                </c:pt>
                <c:pt idx="45">
                  <c:v>1542.794834373155</c:v>
                </c:pt>
                <c:pt idx="46">
                  <c:v>4913.8252056850288</c:v>
                </c:pt>
                <c:pt idx="47">
                  <c:v>207.05262032237079</c:v>
                </c:pt>
                <c:pt idx="48">
                  <c:v>-3151.5610336950595</c:v>
                </c:pt>
                <c:pt idx="49">
                  <c:v>526.80974897510532</c:v>
                </c:pt>
                <c:pt idx="50">
                  <c:v>-127.86628192047647</c:v>
                </c:pt>
                <c:pt idx="51">
                  <c:v>-693.6537086227836</c:v>
                </c:pt>
                <c:pt idx="52">
                  <c:v>-20.079429604687903</c:v>
                </c:pt>
                <c:pt idx="53">
                  <c:v>-1832.0827741829853</c:v>
                </c:pt>
                <c:pt idx="54">
                  <c:v>13.534032409523206</c:v>
                </c:pt>
                <c:pt idx="55">
                  <c:v>-160.34652784503851</c:v>
                </c:pt>
                <c:pt idx="56">
                  <c:v>1016.7578766913939</c:v>
                </c:pt>
                <c:pt idx="57">
                  <c:v>878.83596881337871</c:v>
                </c:pt>
                <c:pt idx="58">
                  <c:v>-25.520784463365999</c:v>
                </c:pt>
                <c:pt idx="59">
                  <c:v>-2283.2768734840429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08-4581-AC36-5272D0FF3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82848"/>
        <c:axId val="673294496"/>
      </c:scatterChart>
      <c:valAx>
        <c:axId val="67328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4496"/>
        <c:crosses val="autoZero"/>
        <c:crossBetween val="midCat"/>
      </c:valAx>
      <c:valAx>
        <c:axId val="67329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82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Variables!$J$2:$J$61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'Regression output'!$C$38:$C$97</c:f>
              <c:numCache>
                <c:formatCode>General</c:formatCode>
                <c:ptCount val="60"/>
                <c:pt idx="0">
                  <c:v>2415.1940495834824</c:v>
                </c:pt>
                <c:pt idx="1">
                  <c:v>338.47825143831869</c:v>
                </c:pt>
                <c:pt idx="2">
                  <c:v>-133.0349081798413</c:v>
                </c:pt>
                <c:pt idx="3">
                  <c:v>-660.51838160400075</c:v>
                </c:pt>
                <c:pt idx="4">
                  <c:v>2974.1658184866392</c:v>
                </c:pt>
                <c:pt idx="5">
                  <c:v>-862.848071931905</c:v>
                </c:pt>
                <c:pt idx="6">
                  <c:v>-972.42274218131934</c:v>
                </c:pt>
                <c:pt idx="7">
                  <c:v>-896.30686369672912</c:v>
                </c:pt>
                <c:pt idx="8">
                  <c:v>-570.14440150302835</c:v>
                </c:pt>
                <c:pt idx="9">
                  <c:v>311.59322859704844</c:v>
                </c:pt>
                <c:pt idx="10">
                  <c:v>-1186.7393489859714</c:v>
                </c:pt>
                <c:pt idx="11">
                  <c:v>849.7239564833144</c:v>
                </c:pt>
                <c:pt idx="12">
                  <c:v>-377.86458735979249</c:v>
                </c:pt>
                <c:pt idx="13">
                  <c:v>1060.8838040025075</c:v>
                </c:pt>
                <c:pt idx="14">
                  <c:v>110.19094920634234</c:v>
                </c:pt>
                <c:pt idx="15">
                  <c:v>4619.4973206492141</c:v>
                </c:pt>
                <c:pt idx="16">
                  <c:v>-5464.7270058971626</c:v>
                </c:pt>
                <c:pt idx="17">
                  <c:v>674.58235805617733</c:v>
                </c:pt>
                <c:pt idx="18">
                  <c:v>-72.578355436169659</c:v>
                </c:pt>
                <c:pt idx="19">
                  <c:v>1436.6394591902936</c:v>
                </c:pt>
                <c:pt idx="20">
                  <c:v>-2712.6100147578836</c:v>
                </c:pt>
                <c:pt idx="21">
                  <c:v>-972.11161020104191</c:v>
                </c:pt>
                <c:pt idx="22">
                  <c:v>-3061.6237243502146</c:v>
                </c:pt>
                <c:pt idx="23">
                  <c:v>1476.4000486868827</c:v>
                </c:pt>
                <c:pt idx="24">
                  <c:v>155.71894252223137</c:v>
                </c:pt>
                <c:pt idx="25">
                  <c:v>-1844.7360811662038</c:v>
                </c:pt>
                <c:pt idx="26">
                  <c:v>-695.93645604721678</c:v>
                </c:pt>
                <c:pt idx="27">
                  <c:v>-2136.4732586368045</c:v>
                </c:pt>
                <c:pt idx="28">
                  <c:v>-1243.072853969381</c:v>
                </c:pt>
                <c:pt idx="29">
                  <c:v>2429.6894533329687</c:v>
                </c:pt>
                <c:pt idx="30">
                  <c:v>1894.7036255323692</c:v>
                </c:pt>
                <c:pt idx="31">
                  <c:v>564.62958228943171</c:v>
                </c:pt>
                <c:pt idx="32">
                  <c:v>-586.79826240582042</c:v>
                </c:pt>
                <c:pt idx="33">
                  <c:v>-1761.1124215824821</c:v>
                </c:pt>
                <c:pt idx="34">
                  <c:v>-639.94134788543306</c:v>
                </c:pt>
                <c:pt idx="35">
                  <c:v>-249.89975200847402</c:v>
                </c:pt>
                <c:pt idx="36">
                  <c:v>958.51262894917818</c:v>
                </c:pt>
                <c:pt idx="37">
                  <c:v>-81.435723249669536</c:v>
                </c:pt>
                <c:pt idx="38">
                  <c:v>846.64669694125769</c:v>
                </c:pt>
                <c:pt idx="39">
                  <c:v>-1128.8519717855816</c:v>
                </c:pt>
                <c:pt idx="40">
                  <c:v>3753.7134709846068</c:v>
                </c:pt>
                <c:pt idx="41">
                  <c:v>-409.34096527420479</c:v>
                </c:pt>
                <c:pt idx="42">
                  <c:v>-863.23656032438885</c:v>
                </c:pt>
                <c:pt idx="43">
                  <c:v>-944.61564993793581</c:v>
                </c:pt>
                <c:pt idx="44">
                  <c:v>2852.7948019753749</c:v>
                </c:pt>
                <c:pt idx="45">
                  <c:v>1542.794834373155</c:v>
                </c:pt>
                <c:pt idx="46">
                  <c:v>4913.8252056850288</c:v>
                </c:pt>
                <c:pt idx="47">
                  <c:v>207.05262032237079</c:v>
                </c:pt>
                <c:pt idx="48">
                  <c:v>-3151.5610336950595</c:v>
                </c:pt>
                <c:pt idx="49">
                  <c:v>526.80974897510532</c:v>
                </c:pt>
                <c:pt idx="50">
                  <c:v>-127.86628192047647</c:v>
                </c:pt>
                <c:pt idx="51">
                  <c:v>-693.6537086227836</c:v>
                </c:pt>
                <c:pt idx="52">
                  <c:v>-20.079429604687903</c:v>
                </c:pt>
                <c:pt idx="53">
                  <c:v>-1832.0827741829853</c:v>
                </c:pt>
                <c:pt idx="54">
                  <c:v>13.534032409523206</c:v>
                </c:pt>
                <c:pt idx="55">
                  <c:v>-160.34652784503851</c:v>
                </c:pt>
                <c:pt idx="56">
                  <c:v>1016.7578766913939</c:v>
                </c:pt>
                <c:pt idx="57">
                  <c:v>878.83596881337871</c:v>
                </c:pt>
                <c:pt idx="58">
                  <c:v>-25.520784463365999</c:v>
                </c:pt>
                <c:pt idx="59">
                  <c:v>-2283.2768734840429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F-4667-9CAC-E422D01B3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90752"/>
        <c:axId val="673282848"/>
      </c:scatterChart>
      <c:valAx>
        <c:axId val="6732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82848"/>
        <c:crosses val="autoZero"/>
        <c:crossBetween val="midCat"/>
      </c:valAx>
      <c:valAx>
        <c:axId val="673282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0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Variables!$K$2:$K$61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'Regression output'!$C$38:$C$97</c:f>
              <c:numCache>
                <c:formatCode>General</c:formatCode>
                <c:ptCount val="60"/>
                <c:pt idx="0">
                  <c:v>2415.1940495834824</c:v>
                </c:pt>
                <c:pt idx="1">
                  <c:v>338.47825143831869</c:v>
                </c:pt>
                <c:pt idx="2">
                  <c:v>-133.0349081798413</c:v>
                </c:pt>
                <c:pt idx="3">
                  <c:v>-660.51838160400075</c:v>
                </c:pt>
                <c:pt idx="4">
                  <c:v>2974.1658184866392</c:v>
                </c:pt>
                <c:pt idx="5">
                  <c:v>-862.848071931905</c:v>
                </c:pt>
                <c:pt idx="6">
                  <c:v>-972.42274218131934</c:v>
                </c:pt>
                <c:pt idx="7">
                  <c:v>-896.30686369672912</c:v>
                </c:pt>
                <c:pt idx="8">
                  <c:v>-570.14440150302835</c:v>
                </c:pt>
                <c:pt idx="9">
                  <c:v>311.59322859704844</c:v>
                </c:pt>
                <c:pt idx="10">
                  <c:v>-1186.7393489859714</c:v>
                </c:pt>
                <c:pt idx="11">
                  <c:v>849.7239564833144</c:v>
                </c:pt>
                <c:pt idx="12">
                  <c:v>-377.86458735979249</c:v>
                </c:pt>
                <c:pt idx="13">
                  <c:v>1060.8838040025075</c:v>
                </c:pt>
                <c:pt idx="14">
                  <c:v>110.19094920634234</c:v>
                </c:pt>
                <c:pt idx="15">
                  <c:v>4619.4973206492141</c:v>
                </c:pt>
                <c:pt idx="16">
                  <c:v>-5464.7270058971626</c:v>
                </c:pt>
                <c:pt idx="17">
                  <c:v>674.58235805617733</c:v>
                </c:pt>
                <c:pt idx="18">
                  <c:v>-72.578355436169659</c:v>
                </c:pt>
                <c:pt idx="19">
                  <c:v>1436.6394591902936</c:v>
                </c:pt>
                <c:pt idx="20">
                  <c:v>-2712.6100147578836</c:v>
                </c:pt>
                <c:pt idx="21">
                  <c:v>-972.11161020104191</c:v>
                </c:pt>
                <c:pt idx="22">
                  <c:v>-3061.6237243502146</c:v>
                </c:pt>
                <c:pt idx="23">
                  <c:v>1476.4000486868827</c:v>
                </c:pt>
                <c:pt idx="24">
                  <c:v>155.71894252223137</c:v>
                </c:pt>
                <c:pt idx="25">
                  <c:v>-1844.7360811662038</c:v>
                </c:pt>
                <c:pt idx="26">
                  <c:v>-695.93645604721678</c:v>
                </c:pt>
                <c:pt idx="27">
                  <c:v>-2136.4732586368045</c:v>
                </c:pt>
                <c:pt idx="28">
                  <c:v>-1243.072853969381</c:v>
                </c:pt>
                <c:pt idx="29">
                  <c:v>2429.6894533329687</c:v>
                </c:pt>
                <c:pt idx="30">
                  <c:v>1894.7036255323692</c:v>
                </c:pt>
                <c:pt idx="31">
                  <c:v>564.62958228943171</c:v>
                </c:pt>
                <c:pt idx="32">
                  <c:v>-586.79826240582042</c:v>
                </c:pt>
                <c:pt idx="33">
                  <c:v>-1761.1124215824821</c:v>
                </c:pt>
                <c:pt idx="34">
                  <c:v>-639.94134788543306</c:v>
                </c:pt>
                <c:pt idx="35">
                  <c:v>-249.89975200847402</c:v>
                </c:pt>
                <c:pt idx="36">
                  <c:v>958.51262894917818</c:v>
                </c:pt>
                <c:pt idx="37">
                  <c:v>-81.435723249669536</c:v>
                </c:pt>
                <c:pt idx="38">
                  <c:v>846.64669694125769</c:v>
                </c:pt>
                <c:pt idx="39">
                  <c:v>-1128.8519717855816</c:v>
                </c:pt>
                <c:pt idx="40">
                  <c:v>3753.7134709846068</c:v>
                </c:pt>
                <c:pt idx="41">
                  <c:v>-409.34096527420479</c:v>
                </c:pt>
                <c:pt idx="42">
                  <c:v>-863.23656032438885</c:v>
                </c:pt>
                <c:pt idx="43">
                  <c:v>-944.61564993793581</c:v>
                </c:pt>
                <c:pt idx="44">
                  <c:v>2852.7948019753749</c:v>
                </c:pt>
                <c:pt idx="45">
                  <c:v>1542.794834373155</c:v>
                </c:pt>
                <c:pt idx="46">
                  <c:v>4913.8252056850288</c:v>
                </c:pt>
                <c:pt idx="47">
                  <c:v>207.05262032237079</c:v>
                </c:pt>
                <c:pt idx="48">
                  <c:v>-3151.5610336950595</c:v>
                </c:pt>
                <c:pt idx="49">
                  <c:v>526.80974897510532</c:v>
                </c:pt>
                <c:pt idx="50">
                  <c:v>-127.86628192047647</c:v>
                </c:pt>
                <c:pt idx="51">
                  <c:v>-693.6537086227836</c:v>
                </c:pt>
                <c:pt idx="52">
                  <c:v>-20.079429604687903</c:v>
                </c:pt>
                <c:pt idx="53">
                  <c:v>-1832.0827741829853</c:v>
                </c:pt>
                <c:pt idx="54">
                  <c:v>13.534032409523206</c:v>
                </c:pt>
                <c:pt idx="55">
                  <c:v>-160.34652784503851</c:v>
                </c:pt>
                <c:pt idx="56">
                  <c:v>1016.7578766913939</c:v>
                </c:pt>
                <c:pt idx="57">
                  <c:v>878.83596881337871</c:v>
                </c:pt>
                <c:pt idx="58">
                  <c:v>-25.520784463365999</c:v>
                </c:pt>
                <c:pt idx="59">
                  <c:v>-2283.2768734840429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0D-4826-A340-4CCA8B334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76192"/>
        <c:axId val="673297824"/>
      </c:scatterChart>
      <c:valAx>
        <c:axId val="67327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97824"/>
        <c:crosses val="autoZero"/>
        <c:crossBetween val="midCat"/>
      </c:valAx>
      <c:valAx>
        <c:axId val="67329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276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73</xdr:row>
      <xdr:rowOff>44450</xdr:rowOff>
    </xdr:from>
    <xdr:to>
      <xdr:col>9</xdr:col>
      <xdr:colOff>146050</xdr:colOff>
      <xdr:row>87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145D17-5A12-1014-5203-1EF0B8813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323850</xdr:colOff>
      <xdr:row>0</xdr:row>
      <xdr:rowOff>82550</xdr:rowOff>
    </xdr:from>
    <xdr:to>
      <xdr:col>26</xdr:col>
      <xdr:colOff>323850</xdr:colOff>
      <xdr:row>10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6D491-AB2E-ABFF-7CEE-2D5E576DC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336550</xdr:colOff>
      <xdr:row>11</xdr:row>
      <xdr:rowOff>76200</xdr:rowOff>
    </xdr:from>
    <xdr:to>
      <xdr:col>26</xdr:col>
      <xdr:colOff>336550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A21C1B-07F4-BCC4-C637-A5E0AAD73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101600</xdr:colOff>
      <xdr:row>0</xdr:row>
      <xdr:rowOff>95250</xdr:rowOff>
    </xdr:from>
    <xdr:to>
      <xdr:col>20</xdr:col>
      <xdr:colOff>101600</xdr:colOff>
      <xdr:row>10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781491-49EF-174B-9C8D-0ACBCEE29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63500</xdr:colOff>
      <xdr:row>11</xdr:row>
      <xdr:rowOff>88900</xdr:rowOff>
    </xdr:from>
    <xdr:to>
      <xdr:col>20</xdr:col>
      <xdr:colOff>63500</xdr:colOff>
      <xdr:row>21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9C188B-955C-DCD0-9EC7-339B863E8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50800</xdr:colOff>
      <xdr:row>22</xdr:row>
      <xdr:rowOff>139700</xdr:rowOff>
    </xdr:from>
    <xdr:to>
      <xdr:col>20</xdr:col>
      <xdr:colOff>50800</xdr:colOff>
      <xdr:row>32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55111A-72CD-1150-8EE5-F4C51A92F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571500</xdr:colOff>
      <xdr:row>0</xdr:row>
      <xdr:rowOff>114300</xdr:rowOff>
    </xdr:from>
    <xdr:to>
      <xdr:col>32</xdr:col>
      <xdr:colOff>571500</xdr:colOff>
      <xdr:row>10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CD87F4-280F-8FD5-F86C-D18ABF38C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393700</xdr:colOff>
      <xdr:row>22</xdr:row>
      <xdr:rowOff>146050</xdr:rowOff>
    </xdr:from>
    <xdr:to>
      <xdr:col>26</xdr:col>
      <xdr:colOff>393700</xdr:colOff>
      <xdr:row>32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4E5498-47D1-659F-BEFF-61C747C3C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95250</xdr:colOff>
      <xdr:row>34</xdr:row>
      <xdr:rowOff>0</xdr:rowOff>
    </xdr:from>
    <xdr:to>
      <xdr:col>20</xdr:col>
      <xdr:colOff>95250</xdr:colOff>
      <xdr:row>44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AD1020-7007-1584-CDE9-66556F411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11</xdr:row>
      <xdr:rowOff>101600</xdr:rowOff>
    </xdr:from>
    <xdr:to>
      <xdr:col>33</xdr:col>
      <xdr:colOff>0</xdr:colOff>
      <xdr:row>21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34DCFB-72D1-29AF-5094-BE781841A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50800</xdr:colOff>
      <xdr:row>22</xdr:row>
      <xdr:rowOff>139700</xdr:rowOff>
    </xdr:from>
    <xdr:to>
      <xdr:col>33</xdr:col>
      <xdr:colOff>50800</xdr:colOff>
      <xdr:row>32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C17BC5-DCDF-74E7-EF95-C279C4B36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260350</xdr:colOff>
      <xdr:row>34</xdr:row>
      <xdr:rowOff>57150</xdr:rowOff>
    </xdr:from>
    <xdr:to>
      <xdr:col>26</xdr:col>
      <xdr:colOff>260350</xdr:colOff>
      <xdr:row>44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B7AA0D9-A511-4B3C-AA95-45737C13F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603250</xdr:colOff>
      <xdr:row>34</xdr:row>
      <xdr:rowOff>38100</xdr:rowOff>
    </xdr:from>
    <xdr:to>
      <xdr:col>32</xdr:col>
      <xdr:colOff>603250</xdr:colOff>
      <xdr:row>44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31A5D0-1224-D8A2-D8E5-30A2BE1AC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69850</xdr:colOff>
      <xdr:row>44</xdr:row>
      <xdr:rowOff>158750</xdr:rowOff>
    </xdr:from>
    <xdr:to>
      <xdr:col>20</xdr:col>
      <xdr:colOff>69850</xdr:colOff>
      <xdr:row>54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D1C916A-6755-08F9-3E7A-A362D0CD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266700</xdr:colOff>
      <xdr:row>44</xdr:row>
      <xdr:rowOff>146050</xdr:rowOff>
    </xdr:from>
    <xdr:to>
      <xdr:col>26</xdr:col>
      <xdr:colOff>266700</xdr:colOff>
      <xdr:row>54</xdr:row>
      <xdr:rowOff>158750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3520A0E-BC6B-DB38-F2B0-12F7D4C58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12700</xdr:colOff>
      <xdr:row>45</xdr:row>
      <xdr:rowOff>12700</xdr:rowOff>
    </xdr:from>
    <xdr:to>
      <xdr:col>33</xdr:col>
      <xdr:colOff>12700</xdr:colOff>
      <xdr:row>55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7E8EB3A-C173-1591-D4F5-724CF0EA0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101600</xdr:colOff>
      <xdr:row>55</xdr:row>
      <xdr:rowOff>146050</xdr:rowOff>
    </xdr:from>
    <xdr:to>
      <xdr:col>20</xdr:col>
      <xdr:colOff>101600</xdr:colOff>
      <xdr:row>65</xdr:row>
      <xdr:rowOff>158750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FBBE9D5-BCB2-79BB-C93E-AA33D80A8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285750</xdr:colOff>
      <xdr:row>55</xdr:row>
      <xdr:rowOff>152400</xdr:rowOff>
    </xdr:from>
    <xdr:to>
      <xdr:col>26</xdr:col>
      <xdr:colOff>285750</xdr:colOff>
      <xdr:row>65</xdr:row>
      <xdr:rowOff>158750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0214DD3-C93F-A8B8-0642-CA016AFE1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527050</xdr:colOff>
      <xdr:row>56</xdr:row>
      <xdr:rowOff>0</xdr:rowOff>
    </xdr:from>
    <xdr:to>
      <xdr:col>32</xdr:col>
      <xdr:colOff>527050</xdr:colOff>
      <xdr:row>66</xdr:row>
      <xdr:rowOff>6350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7D3892-1141-BB93-0AC9-BD6865ABB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120650</xdr:colOff>
      <xdr:row>67</xdr:row>
      <xdr:rowOff>50800</xdr:rowOff>
    </xdr:from>
    <xdr:to>
      <xdr:col>20</xdr:col>
      <xdr:colOff>120650</xdr:colOff>
      <xdr:row>77</xdr:row>
      <xdr:rowOff>50800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8CB4306-91A1-2E64-9971-843A9E18E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400050</xdr:colOff>
      <xdr:row>67</xdr:row>
      <xdr:rowOff>95250</xdr:rowOff>
    </xdr:from>
    <xdr:to>
      <xdr:col>26</xdr:col>
      <xdr:colOff>400050</xdr:colOff>
      <xdr:row>77</xdr:row>
      <xdr:rowOff>95250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07F3C7A-7ECA-0900-AFD5-EDC473C84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603250</xdr:colOff>
      <xdr:row>67</xdr:row>
      <xdr:rowOff>101600</xdr:rowOff>
    </xdr:from>
    <xdr:to>
      <xdr:col>32</xdr:col>
      <xdr:colOff>603250</xdr:colOff>
      <xdr:row>77</xdr:row>
      <xdr:rowOff>101600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F54B60F-7105-BE20-8267-4C2C8880C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133350</xdr:colOff>
      <xdr:row>78</xdr:row>
      <xdr:rowOff>25400</xdr:rowOff>
    </xdr:from>
    <xdr:to>
      <xdr:col>20</xdr:col>
      <xdr:colOff>133350</xdr:colOff>
      <xdr:row>88</xdr:row>
      <xdr:rowOff>25400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B4C3892-E2D7-98A3-3154-17DCF4737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20</xdr:col>
      <xdr:colOff>387350</xdr:colOff>
      <xdr:row>78</xdr:row>
      <xdr:rowOff>44450</xdr:rowOff>
    </xdr:from>
    <xdr:to>
      <xdr:col>26</xdr:col>
      <xdr:colOff>387350</xdr:colOff>
      <xdr:row>88</xdr:row>
      <xdr:rowOff>44450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6D090A3-ED04-4014-80DA-5F27AFD09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78</xdr:row>
      <xdr:rowOff>0</xdr:rowOff>
    </xdr:from>
    <xdr:to>
      <xdr:col>33</xdr:col>
      <xdr:colOff>0</xdr:colOff>
      <xdr:row>88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9C4DC74-9D7A-4B68-87ED-DFDBB8201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146050</xdr:colOff>
      <xdr:row>89</xdr:row>
      <xdr:rowOff>12700</xdr:rowOff>
    </xdr:from>
    <xdr:to>
      <xdr:col>20</xdr:col>
      <xdr:colOff>146050</xdr:colOff>
      <xdr:row>99</xdr:row>
      <xdr:rowOff>6350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7D91522-6CAB-4C33-AEA2-A1426E35C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393700</xdr:colOff>
      <xdr:row>89</xdr:row>
      <xdr:rowOff>44450</xdr:rowOff>
    </xdr:from>
    <xdr:to>
      <xdr:col>26</xdr:col>
      <xdr:colOff>393700</xdr:colOff>
      <xdr:row>99</xdr:row>
      <xdr:rowOff>38100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60CEB38-A90A-46C7-92B8-0135D3E5E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27</xdr:col>
      <xdr:colOff>0</xdr:colOff>
      <xdr:row>89</xdr:row>
      <xdr:rowOff>0</xdr:rowOff>
    </xdr:from>
    <xdr:to>
      <xdr:col>33</xdr:col>
      <xdr:colOff>0</xdr:colOff>
      <xdr:row>98</xdr:row>
      <xdr:rowOff>177800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11FF6BC-955A-4746-8D41-0AD405081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120650</xdr:colOff>
      <xdr:row>99</xdr:row>
      <xdr:rowOff>165100</xdr:rowOff>
    </xdr:from>
    <xdr:to>
      <xdr:col>20</xdr:col>
      <xdr:colOff>120650</xdr:colOff>
      <xdr:row>109</xdr:row>
      <xdr:rowOff>165100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A4801BD-9CEA-4436-B876-C92AAED28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</xdr:row>
      <xdr:rowOff>50800</xdr:rowOff>
    </xdr:from>
    <xdr:to>
      <xdr:col>16</xdr:col>
      <xdr:colOff>546100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7637D-CBA7-3614-80C0-549EE4B63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ikumar A" refreshedDate="44955.63748784722" createdVersion="8" refreshedVersion="8" minRefreshableVersion="3" recordCount="3480" xr:uid="{BBBC0DF9-654E-445C-A2A5-19DE5B5014FB}">
  <cacheSource type="worksheet">
    <worksheetSource name="historical_volume"/>
  </cacheSource>
  <cacheFields count="6">
    <cacheField name="Agency" numFmtId="0">
      <sharedItems count="58">
        <s v="Agency_01"/>
        <s v="Agency_02"/>
        <s v="Agency_03"/>
        <s v="Agency_04"/>
        <s v="Agency_05"/>
        <s v="Agency_07"/>
        <s v="Agency_08"/>
        <s v="Agency_09"/>
        <s v="Agency_10"/>
        <s v="Agency_11"/>
        <s v="Agency_12"/>
        <s v="Agency_13"/>
        <s v="Agency_15"/>
        <s v="Agency_16"/>
        <s v="Agency_17"/>
        <s v="Agency_18"/>
        <s v="Agency_19"/>
        <s v="Agency_20"/>
        <s v="Agency_21"/>
        <s v="Agency_22"/>
        <s v="Agency_23"/>
        <s v="Agency_24"/>
        <s v="Agency_25"/>
        <s v="Agency_26"/>
        <s v="Agency_27"/>
        <s v="Agency_28"/>
        <s v="Agency_29"/>
        <s v="Agency_30"/>
        <s v="Agency_31"/>
        <s v="Agency_32"/>
        <s v="Agency_33"/>
        <s v="Agency_34"/>
        <s v="Agency_35"/>
        <s v="Agency_36"/>
        <s v="Agency_37"/>
        <s v="Agency_38"/>
        <s v="Agency_39"/>
        <s v="Agency_40"/>
        <s v="Agency_41"/>
        <s v="Agency_42"/>
        <s v="Agency_43"/>
        <s v="Agency_44"/>
        <s v="Agency_45"/>
        <s v="Agency_46"/>
        <s v="Agency_47"/>
        <s v="Agency_48"/>
        <s v="Agency_49"/>
        <s v="Agency_50"/>
        <s v="Agency_51"/>
        <s v="Agency_52"/>
        <s v="Agency_53"/>
        <s v="Agency_54"/>
        <s v="Agency_55"/>
        <s v="Agency_56"/>
        <s v="Agency_57"/>
        <s v="Agency_58"/>
        <s v="Agency_59"/>
        <s v="Agency_60"/>
      </sharedItems>
    </cacheField>
    <cacheField name="Year" numFmtId="0">
      <sharedItems containsSemiMixedTypes="0" containsString="0" containsNumber="1" containsInteger="1" minValue="2013" maxValue="2017" count="5">
        <n v="2013"/>
        <n v="2014"/>
        <n v="2015"/>
        <n v="2016"/>
        <n v="2017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Volume" numFmtId="0">
      <sharedItems containsSemiMixedTypes="0" containsString="0" containsNumber="1" minValue="0" maxValue="47402.35"/>
    </cacheField>
    <cacheField name="Avg temperature" numFmtId="0">
      <sharedItems containsSemiMixedTypes="0" containsString="0" containsNumber="1" minValue="16.73" maxValue="45.29"/>
    </cacheField>
    <cacheField name="Special events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 pivotCacheId="5654819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80">
  <r>
    <x v="0"/>
    <x v="0"/>
    <x v="0"/>
    <n v="448.99999999999994"/>
    <n v="17.07"/>
    <n v="1"/>
  </r>
  <r>
    <x v="0"/>
    <x v="0"/>
    <x v="1"/>
    <n v="540.21"/>
    <n v="19.98"/>
    <n v="0"/>
  </r>
  <r>
    <x v="0"/>
    <x v="0"/>
    <x v="2"/>
    <n v="782.92000000000007"/>
    <n v="24.6"/>
    <n v="3"/>
  </r>
  <r>
    <x v="0"/>
    <x v="0"/>
    <x v="3"/>
    <n v="781.47"/>
    <n v="27.53"/>
    <n v="0"/>
  </r>
  <r>
    <x v="0"/>
    <x v="0"/>
    <x v="4"/>
    <n v="954.31"/>
    <n v="29.4"/>
    <n v="1"/>
  </r>
  <r>
    <x v="0"/>
    <x v="0"/>
    <x v="5"/>
    <n v="993.62"/>
    <n v="33.56"/>
    <n v="0"/>
  </r>
  <r>
    <x v="0"/>
    <x v="0"/>
    <x v="6"/>
    <n v="811.31"/>
    <n v="29.37"/>
    <n v="0"/>
  </r>
  <r>
    <x v="0"/>
    <x v="0"/>
    <x v="7"/>
    <n v="797.63000000000011"/>
    <n v="29.1"/>
    <n v="0"/>
  </r>
  <r>
    <x v="0"/>
    <x v="0"/>
    <x v="8"/>
    <n v="704.53"/>
    <n v="26.89"/>
    <n v="1"/>
  </r>
  <r>
    <x v="0"/>
    <x v="0"/>
    <x v="9"/>
    <n v="766.93000000000006"/>
    <n v="26.14"/>
    <n v="1"/>
  </r>
  <r>
    <x v="0"/>
    <x v="0"/>
    <x v="10"/>
    <n v="498.4"/>
    <n v="19.46"/>
    <n v="1"/>
  </r>
  <r>
    <x v="0"/>
    <x v="0"/>
    <x v="11"/>
    <n v="549.66999999999996"/>
    <n v="17.52"/>
    <n v="1"/>
  </r>
  <r>
    <x v="0"/>
    <x v="1"/>
    <x v="0"/>
    <n v="481.96000000000004"/>
    <n v="19.09"/>
    <n v="1"/>
  </r>
  <r>
    <x v="0"/>
    <x v="1"/>
    <x v="1"/>
    <n v="525.19999999999993"/>
    <n v="23.32"/>
    <n v="0"/>
  </r>
  <r>
    <x v="0"/>
    <x v="1"/>
    <x v="2"/>
    <n v="561.58999999999992"/>
    <n v="23.15"/>
    <n v="1"/>
  </r>
  <r>
    <x v="0"/>
    <x v="1"/>
    <x v="3"/>
    <n v="661.05"/>
    <n v="26.57"/>
    <n v="2"/>
  </r>
  <r>
    <x v="0"/>
    <x v="1"/>
    <x v="4"/>
    <n v="708.31"/>
    <n v="29.43"/>
    <n v="1"/>
  </r>
  <r>
    <x v="0"/>
    <x v="1"/>
    <x v="5"/>
    <n v="654.86999999999989"/>
    <n v="33.39"/>
    <n v="0"/>
  </r>
  <r>
    <x v="0"/>
    <x v="1"/>
    <x v="6"/>
    <n v="615.05999999999995"/>
    <n v="30.03"/>
    <n v="0"/>
  </r>
  <r>
    <x v="0"/>
    <x v="1"/>
    <x v="7"/>
    <n v="518.29"/>
    <n v="29.74"/>
    <n v="0"/>
  </r>
  <r>
    <x v="0"/>
    <x v="1"/>
    <x v="8"/>
    <n v="443.64000000000004"/>
    <n v="28.22"/>
    <n v="1"/>
  </r>
  <r>
    <x v="0"/>
    <x v="1"/>
    <x v="9"/>
    <n v="455.3"/>
    <n v="28.09"/>
    <n v="1"/>
  </r>
  <r>
    <x v="0"/>
    <x v="1"/>
    <x v="10"/>
    <n v="365.55000000000007"/>
    <n v="20.48"/>
    <n v="2"/>
  </r>
  <r>
    <x v="0"/>
    <x v="1"/>
    <x v="11"/>
    <n v="394.68"/>
    <n v="19.5"/>
    <n v="1"/>
  </r>
  <r>
    <x v="0"/>
    <x v="2"/>
    <x v="0"/>
    <n v="266.83"/>
    <n v="16.73"/>
    <n v="1"/>
  </r>
  <r>
    <x v="0"/>
    <x v="2"/>
    <x v="1"/>
    <n v="261.89"/>
    <n v="20.82"/>
    <n v="0"/>
  </r>
  <r>
    <x v="0"/>
    <x v="2"/>
    <x v="2"/>
    <n v="346.4"/>
    <n v="20.309999999999999"/>
    <n v="1"/>
  </r>
  <r>
    <x v="0"/>
    <x v="2"/>
    <x v="3"/>
    <n v="414.34999999999997"/>
    <n v="24.5"/>
    <n v="2"/>
  </r>
  <r>
    <x v="0"/>
    <x v="2"/>
    <x v="4"/>
    <n v="411.15999999999997"/>
    <n v="28.14"/>
    <n v="1"/>
  </r>
  <r>
    <x v="0"/>
    <x v="2"/>
    <x v="5"/>
    <n v="492.7"/>
    <n v="31.21"/>
    <n v="0"/>
  </r>
  <r>
    <x v="0"/>
    <x v="2"/>
    <x v="6"/>
    <n v="419.11999999999995"/>
    <n v="30.27"/>
    <n v="0"/>
  </r>
  <r>
    <x v="0"/>
    <x v="2"/>
    <x v="7"/>
    <n v="296.77999999999997"/>
    <n v="30.62"/>
    <n v="0"/>
  </r>
  <r>
    <x v="0"/>
    <x v="2"/>
    <x v="8"/>
    <n v="349.74"/>
    <n v="29.46"/>
    <n v="1"/>
  </r>
  <r>
    <x v="0"/>
    <x v="2"/>
    <x v="9"/>
    <n v="306.83"/>
    <n v="25.65"/>
    <n v="0"/>
  </r>
  <r>
    <x v="0"/>
    <x v="2"/>
    <x v="10"/>
    <n v="257.68"/>
    <n v="23.25"/>
    <n v="2"/>
  </r>
  <r>
    <x v="0"/>
    <x v="2"/>
    <x v="11"/>
    <n v="361.65999999999997"/>
    <n v="19.8"/>
    <n v="1"/>
  </r>
  <r>
    <x v="0"/>
    <x v="3"/>
    <x v="0"/>
    <n v="234.29000000000002"/>
    <n v="16.73"/>
    <n v="1"/>
  </r>
  <r>
    <x v="0"/>
    <x v="3"/>
    <x v="1"/>
    <n v="245.32"/>
    <n v="23.33"/>
    <n v="0"/>
  </r>
  <r>
    <x v="0"/>
    <x v="3"/>
    <x v="2"/>
    <n v="365.13"/>
    <n v="25.44"/>
    <n v="2"/>
  </r>
  <r>
    <x v="0"/>
    <x v="3"/>
    <x v="3"/>
    <n v="306.94"/>
    <n v="27.37"/>
    <n v="1"/>
  </r>
  <r>
    <x v="0"/>
    <x v="3"/>
    <x v="4"/>
    <n v="387.64"/>
    <n v="30.36"/>
    <n v="1"/>
  </r>
  <r>
    <x v="0"/>
    <x v="3"/>
    <x v="5"/>
    <n v="222.67"/>
    <n v="32.119999999999997"/>
    <n v="0"/>
  </r>
  <r>
    <x v="0"/>
    <x v="3"/>
    <x v="6"/>
    <n v="271.11"/>
    <n v="31.24"/>
    <n v="0"/>
  </r>
  <r>
    <x v="0"/>
    <x v="3"/>
    <x v="7"/>
    <n v="354.68"/>
    <n v="27.7"/>
    <n v="0"/>
  </r>
  <r>
    <x v="0"/>
    <x v="3"/>
    <x v="8"/>
    <n v="267.60999999999996"/>
    <n v="28.14"/>
    <n v="1"/>
  </r>
  <r>
    <x v="0"/>
    <x v="3"/>
    <x v="9"/>
    <n v="283.47000000000003"/>
    <n v="27.94"/>
    <n v="0"/>
  </r>
  <r>
    <x v="0"/>
    <x v="3"/>
    <x v="10"/>
    <n v="193.01000000000002"/>
    <n v="22.95"/>
    <n v="2"/>
  </r>
  <r>
    <x v="0"/>
    <x v="3"/>
    <x v="11"/>
    <n v="236.98000000000002"/>
    <n v="20.79"/>
    <n v="1"/>
  </r>
  <r>
    <x v="0"/>
    <x v="4"/>
    <x v="0"/>
    <n v="179.51000000000002"/>
    <n v="25.82"/>
    <n v="1"/>
  </r>
  <r>
    <x v="0"/>
    <x v="4"/>
    <x v="1"/>
    <n v="182.69"/>
    <n v="23.43"/>
    <n v="0"/>
  </r>
  <r>
    <x v="0"/>
    <x v="4"/>
    <x v="2"/>
    <n v="220.43"/>
    <n v="26.36"/>
    <n v="1"/>
  </r>
  <r>
    <x v="0"/>
    <x v="4"/>
    <x v="3"/>
    <n v="284.64"/>
    <n v="29.25"/>
    <n v="2"/>
  </r>
  <r>
    <x v="0"/>
    <x v="4"/>
    <x v="4"/>
    <n v="269.95"/>
    <n v="31.13"/>
    <n v="1"/>
  </r>
  <r>
    <x v="0"/>
    <x v="4"/>
    <x v="5"/>
    <n v="239.50000000000003"/>
    <n v="39.06"/>
    <n v="0"/>
  </r>
  <r>
    <x v="0"/>
    <x v="4"/>
    <x v="6"/>
    <n v="202.87"/>
    <n v="35.840000000000003"/>
    <n v="0"/>
  </r>
  <r>
    <x v="0"/>
    <x v="4"/>
    <x v="7"/>
    <n v="242.16"/>
    <n v="32.17"/>
    <n v="0"/>
  </r>
  <r>
    <x v="0"/>
    <x v="4"/>
    <x v="8"/>
    <n v="299.08"/>
    <n v="33.92"/>
    <n v="1"/>
  </r>
  <r>
    <x v="0"/>
    <x v="4"/>
    <x v="9"/>
    <n v="216.66"/>
    <n v="32.85"/>
    <n v="0"/>
  </r>
  <r>
    <x v="0"/>
    <x v="4"/>
    <x v="10"/>
    <n v="174.76"/>
    <n v="31.53"/>
    <n v="2"/>
  </r>
  <r>
    <x v="0"/>
    <x v="4"/>
    <x v="11"/>
    <n v="181.53"/>
    <n v="19.399999999999999"/>
    <n v="1"/>
  </r>
  <r>
    <x v="1"/>
    <x v="0"/>
    <x v="0"/>
    <n v="31421.749999999996"/>
    <n v="22.15"/>
    <n v="1"/>
  </r>
  <r>
    <x v="1"/>
    <x v="0"/>
    <x v="1"/>
    <n v="34894.130000000005"/>
    <n v="25.84"/>
    <n v="0"/>
  </r>
  <r>
    <x v="1"/>
    <x v="0"/>
    <x v="2"/>
    <n v="42261.82"/>
    <n v="29.18"/>
    <n v="3"/>
  </r>
  <r>
    <x v="1"/>
    <x v="0"/>
    <x v="3"/>
    <n v="42133.78"/>
    <n v="32.049999999999997"/>
    <n v="0"/>
  </r>
  <r>
    <x v="1"/>
    <x v="0"/>
    <x v="4"/>
    <n v="47402.35"/>
    <n v="33.619999999999997"/>
    <n v="1"/>
  </r>
  <r>
    <x v="1"/>
    <x v="0"/>
    <x v="5"/>
    <n v="42511.570000000007"/>
    <n v="36.229999999999997"/>
    <n v="0"/>
  </r>
  <r>
    <x v="1"/>
    <x v="0"/>
    <x v="6"/>
    <n v="40756.67"/>
    <n v="32.29"/>
    <n v="0"/>
  </r>
  <r>
    <x v="1"/>
    <x v="0"/>
    <x v="7"/>
    <n v="40671.009999999995"/>
    <n v="32.82"/>
    <n v="0"/>
  </r>
  <r>
    <x v="1"/>
    <x v="0"/>
    <x v="8"/>
    <n v="37773.880000000005"/>
    <n v="29.64"/>
    <n v="1"/>
  </r>
  <r>
    <x v="1"/>
    <x v="0"/>
    <x v="9"/>
    <n v="38754.03"/>
    <n v="30.62"/>
    <n v="1"/>
  </r>
  <r>
    <x v="1"/>
    <x v="0"/>
    <x v="10"/>
    <n v="30733.16"/>
    <n v="24.34"/>
    <n v="1"/>
  </r>
  <r>
    <x v="1"/>
    <x v="0"/>
    <x v="11"/>
    <n v="41343.839999999997"/>
    <n v="22.63"/>
    <n v="1"/>
  </r>
  <r>
    <x v="1"/>
    <x v="1"/>
    <x v="0"/>
    <n v="27493.34"/>
    <n v="22.99"/>
    <n v="1"/>
  </r>
  <r>
    <x v="1"/>
    <x v="1"/>
    <x v="1"/>
    <n v="36068.6"/>
    <n v="28.84"/>
    <n v="0"/>
  </r>
  <r>
    <x v="1"/>
    <x v="1"/>
    <x v="2"/>
    <n v="40546.589999999997"/>
    <n v="28.9"/>
    <n v="1"/>
  </r>
  <r>
    <x v="1"/>
    <x v="1"/>
    <x v="3"/>
    <n v="44642.59"/>
    <n v="32.08"/>
    <n v="2"/>
  </r>
  <r>
    <x v="1"/>
    <x v="1"/>
    <x v="4"/>
    <n v="37188.729999999996"/>
    <n v="33.590000000000003"/>
    <n v="1"/>
  </r>
  <r>
    <x v="1"/>
    <x v="1"/>
    <x v="5"/>
    <n v="41612.849999999991"/>
    <n v="35.299999999999997"/>
    <n v="0"/>
  </r>
  <r>
    <x v="1"/>
    <x v="1"/>
    <x v="6"/>
    <n v="40719.589999999997"/>
    <n v="33.4"/>
    <n v="0"/>
  </r>
  <r>
    <x v="1"/>
    <x v="1"/>
    <x v="7"/>
    <n v="41221.880000000005"/>
    <n v="32.78"/>
    <n v="0"/>
  </r>
  <r>
    <x v="1"/>
    <x v="1"/>
    <x v="8"/>
    <n v="34694.49"/>
    <n v="30.75"/>
    <n v="1"/>
  </r>
  <r>
    <x v="1"/>
    <x v="1"/>
    <x v="9"/>
    <n v="36195.339999999997"/>
    <n v="31.27"/>
    <n v="1"/>
  </r>
  <r>
    <x v="1"/>
    <x v="1"/>
    <x v="10"/>
    <n v="26811.629999999997"/>
    <n v="23.94"/>
    <n v="2"/>
  </r>
  <r>
    <x v="1"/>
    <x v="1"/>
    <x v="11"/>
    <n v="41048.29"/>
    <n v="23.76"/>
    <n v="1"/>
  </r>
  <r>
    <x v="1"/>
    <x v="2"/>
    <x v="0"/>
    <n v="25186.57"/>
    <n v="21.51"/>
    <n v="1"/>
  </r>
  <r>
    <x v="1"/>
    <x v="2"/>
    <x v="1"/>
    <n v="28397.149999999998"/>
    <n v="24.74"/>
    <n v="0"/>
  </r>
  <r>
    <x v="1"/>
    <x v="2"/>
    <x v="2"/>
    <n v="34651.270000000004"/>
    <n v="24.36"/>
    <n v="1"/>
  </r>
  <r>
    <x v="1"/>
    <x v="2"/>
    <x v="3"/>
    <n v="34752.300000000003"/>
    <n v="30.2"/>
    <n v="2"/>
  </r>
  <r>
    <x v="1"/>
    <x v="2"/>
    <x v="4"/>
    <n v="39437.230000000003"/>
    <n v="33.29"/>
    <n v="1"/>
  </r>
  <r>
    <x v="1"/>
    <x v="2"/>
    <x v="5"/>
    <n v="40299.78"/>
    <n v="33.51"/>
    <n v="0"/>
  </r>
  <r>
    <x v="1"/>
    <x v="2"/>
    <x v="6"/>
    <n v="40522.639999999999"/>
    <n v="32.840000000000003"/>
    <n v="0"/>
  </r>
  <r>
    <x v="1"/>
    <x v="2"/>
    <x v="7"/>
    <n v="39376.199999999997"/>
    <n v="33.840000000000003"/>
    <n v="0"/>
  </r>
  <r>
    <x v="1"/>
    <x v="2"/>
    <x v="8"/>
    <n v="36463.960000000006"/>
    <n v="32.65"/>
    <n v="1"/>
  </r>
  <r>
    <x v="1"/>
    <x v="2"/>
    <x v="9"/>
    <n v="33253.800000000003"/>
    <n v="29.31"/>
    <n v="0"/>
  </r>
  <r>
    <x v="1"/>
    <x v="2"/>
    <x v="10"/>
    <n v="30692.210000000003"/>
    <n v="28.31"/>
    <n v="2"/>
  </r>
  <r>
    <x v="1"/>
    <x v="2"/>
    <x v="11"/>
    <n v="37745.69"/>
    <n v="24"/>
    <n v="1"/>
  </r>
  <r>
    <x v="1"/>
    <x v="3"/>
    <x v="0"/>
    <n v="23839.829999999998"/>
    <n v="20.97"/>
    <n v="1"/>
  </r>
  <r>
    <x v="1"/>
    <x v="3"/>
    <x v="1"/>
    <n v="30223.010000000002"/>
    <n v="27.21"/>
    <n v="0"/>
  </r>
  <r>
    <x v="1"/>
    <x v="3"/>
    <x v="2"/>
    <n v="38262.729999999996"/>
    <n v="29.56"/>
    <n v="2"/>
  </r>
  <r>
    <x v="1"/>
    <x v="3"/>
    <x v="3"/>
    <n v="35227.199999999997"/>
    <n v="31.86"/>
    <n v="1"/>
  </r>
  <r>
    <x v="1"/>
    <x v="3"/>
    <x v="4"/>
    <n v="43599.98"/>
    <n v="34.54"/>
    <n v="1"/>
  </r>
  <r>
    <x v="1"/>
    <x v="3"/>
    <x v="5"/>
    <n v="36913.33"/>
    <n v="35.15"/>
    <n v="0"/>
  </r>
  <r>
    <x v="1"/>
    <x v="3"/>
    <x v="6"/>
    <n v="37305.47"/>
    <n v="34.6"/>
    <n v="0"/>
  </r>
  <r>
    <x v="1"/>
    <x v="3"/>
    <x v="7"/>
    <n v="33916.879999999997"/>
    <n v="30.85"/>
    <n v="0"/>
  </r>
  <r>
    <x v="1"/>
    <x v="3"/>
    <x v="8"/>
    <n v="36886.82"/>
    <n v="30.93"/>
    <n v="1"/>
  </r>
  <r>
    <x v="1"/>
    <x v="3"/>
    <x v="9"/>
    <n v="36076.43"/>
    <n v="31.04"/>
    <n v="0"/>
  </r>
  <r>
    <x v="1"/>
    <x v="3"/>
    <x v="10"/>
    <n v="33604.050000000003"/>
    <n v="27.1"/>
    <n v="2"/>
  </r>
  <r>
    <x v="1"/>
    <x v="3"/>
    <x v="11"/>
    <n v="37765.46"/>
    <n v="25.79"/>
    <n v="1"/>
  </r>
  <r>
    <x v="1"/>
    <x v="4"/>
    <x v="0"/>
    <n v="24583.96"/>
    <n v="29.96"/>
    <n v="1"/>
  </r>
  <r>
    <x v="1"/>
    <x v="4"/>
    <x v="1"/>
    <n v="29989.870000000003"/>
    <n v="28.45"/>
    <n v="0"/>
  </r>
  <r>
    <x v="1"/>
    <x v="4"/>
    <x v="2"/>
    <n v="35770.710000000006"/>
    <n v="29.88"/>
    <n v="1"/>
  </r>
  <r>
    <x v="1"/>
    <x v="4"/>
    <x v="3"/>
    <n v="34931.25"/>
    <n v="33.25"/>
    <n v="2"/>
  </r>
  <r>
    <x v="1"/>
    <x v="4"/>
    <x v="4"/>
    <n v="38654.089999999997"/>
    <n v="35.33"/>
    <n v="1"/>
  </r>
  <r>
    <x v="1"/>
    <x v="4"/>
    <x v="5"/>
    <n v="37258.149999999994"/>
    <n v="39.94"/>
    <n v="0"/>
  </r>
  <r>
    <x v="1"/>
    <x v="4"/>
    <x v="6"/>
    <n v="39281.03"/>
    <n v="38.479999999999997"/>
    <n v="0"/>
  </r>
  <r>
    <x v="1"/>
    <x v="4"/>
    <x v="7"/>
    <n v="36821.47"/>
    <n v="36.119999999999997"/>
    <n v="0"/>
  </r>
  <r>
    <x v="1"/>
    <x v="4"/>
    <x v="8"/>
    <n v="36774.25"/>
    <n v="35.659999999999997"/>
    <n v="1"/>
  </r>
  <r>
    <x v="1"/>
    <x v="4"/>
    <x v="9"/>
    <n v="36085.009999999995"/>
    <n v="34.340000000000003"/>
    <n v="0"/>
  </r>
  <r>
    <x v="1"/>
    <x v="4"/>
    <x v="10"/>
    <n v="32637.010000000002"/>
    <n v="34.89"/>
    <n v="2"/>
  </r>
  <r>
    <x v="1"/>
    <x v="4"/>
    <x v="11"/>
    <n v="32236.35"/>
    <n v="24.04"/>
    <n v="1"/>
  </r>
  <r>
    <x v="2"/>
    <x v="0"/>
    <x v="0"/>
    <n v="14615.03"/>
    <n v="21.21"/>
    <n v="1"/>
  </r>
  <r>
    <x v="2"/>
    <x v="0"/>
    <x v="1"/>
    <n v="15914.970000000001"/>
    <n v="26.46"/>
    <n v="0"/>
  </r>
  <r>
    <x v="2"/>
    <x v="0"/>
    <x v="2"/>
    <n v="18321.509999999998"/>
    <n v="27.88"/>
    <n v="3"/>
  </r>
  <r>
    <x v="2"/>
    <x v="0"/>
    <x v="3"/>
    <n v="18953.12"/>
    <n v="31.11"/>
    <n v="0"/>
  </r>
  <r>
    <x v="2"/>
    <x v="0"/>
    <x v="4"/>
    <n v="21939.02"/>
    <n v="32.090000000000003"/>
    <n v="1"/>
  </r>
  <r>
    <x v="2"/>
    <x v="0"/>
    <x v="5"/>
    <n v="21414.559999999998"/>
    <n v="34.47"/>
    <n v="0"/>
  </r>
  <r>
    <x v="2"/>
    <x v="0"/>
    <x v="6"/>
    <n v="20243.28"/>
    <n v="33.18"/>
    <n v="0"/>
  </r>
  <r>
    <x v="2"/>
    <x v="0"/>
    <x v="7"/>
    <n v="20294.900000000001"/>
    <n v="34.42"/>
    <n v="0"/>
  </r>
  <r>
    <x v="2"/>
    <x v="0"/>
    <x v="8"/>
    <n v="17831.39"/>
    <n v="29.86"/>
    <n v="1"/>
  </r>
  <r>
    <x v="2"/>
    <x v="0"/>
    <x v="9"/>
    <n v="17069.570000000003"/>
    <n v="28.16"/>
    <n v="1"/>
  </r>
  <r>
    <x v="2"/>
    <x v="0"/>
    <x v="10"/>
    <n v="14195.5"/>
    <n v="21.56"/>
    <n v="1"/>
  </r>
  <r>
    <x v="2"/>
    <x v="0"/>
    <x v="11"/>
    <n v="17630.46"/>
    <n v="19.97"/>
    <n v="1"/>
  </r>
  <r>
    <x v="2"/>
    <x v="1"/>
    <x v="0"/>
    <n v="14405.71"/>
    <n v="20.69"/>
    <n v="1"/>
  </r>
  <r>
    <x v="2"/>
    <x v="1"/>
    <x v="1"/>
    <n v="15703.29"/>
    <n v="24.55"/>
    <n v="0"/>
  </r>
  <r>
    <x v="2"/>
    <x v="1"/>
    <x v="2"/>
    <n v="18132.78"/>
    <n v="25.24"/>
    <n v="1"/>
  </r>
  <r>
    <x v="2"/>
    <x v="1"/>
    <x v="3"/>
    <n v="18244.54"/>
    <n v="30.57"/>
    <n v="2"/>
  </r>
  <r>
    <x v="2"/>
    <x v="1"/>
    <x v="4"/>
    <n v="18870.880000000005"/>
    <n v="30.99"/>
    <n v="1"/>
  </r>
  <r>
    <x v="2"/>
    <x v="1"/>
    <x v="5"/>
    <n v="18237.690000000002"/>
    <n v="33.18"/>
    <n v="0"/>
  </r>
  <r>
    <x v="2"/>
    <x v="1"/>
    <x v="6"/>
    <n v="16635.710000000003"/>
    <n v="33.42"/>
    <n v="0"/>
  </r>
  <r>
    <x v="2"/>
    <x v="1"/>
    <x v="7"/>
    <n v="17488.3"/>
    <n v="34.35"/>
    <n v="0"/>
  </r>
  <r>
    <x v="2"/>
    <x v="1"/>
    <x v="8"/>
    <n v="15117.18"/>
    <n v="29.64"/>
    <n v="1"/>
  </r>
  <r>
    <x v="2"/>
    <x v="1"/>
    <x v="9"/>
    <n v="15938.079999999996"/>
    <n v="29.19"/>
    <n v="1"/>
  </r>
  <r>
    <x v="2"/>
    <x v="1"/>
    <x v="10"/>
    <n v="12165.77"/>
    <n v="22"/>
    <n v="2"/>
  </r>
  <r>
    <x v="2"/>
    <x v="1"/>
    <x v="11"/>
    <n v="18093.929999999997"/>
    <n v="21.01"/>
    <n v="1"/>
  </r>
  <r>
    <x v="2"/>
    <x v="2"/>
    <x v="0"/>
    <n v="12033.48"/>
    <n v="18.489999999999998"/>
    <n v="1"/>
  </r>
  <r>
    <x v="2"/>
    <x v="2"/>
    <x v="1"/>
    <n v="13230.28"/>
    <n v="21.36"/>
    <n v="0"/>
  </r>
  <r>
    <x v="2"/>
    <x v="2"/>
    <x v="2"/>
    <n v="16297.199999999999"/>
    <n v="22.77"/>
    <n v="1"/>
  </r>
  <r>
    <x v="2"/>
    <x v="2"/>
    <x v="3"/>
    <n v="17238.900000000001"/>
    <n v="28.22"/>
    <n v="2"/>
  </r>
  <r>
    <x v="2"/>
    <x v="2"/>
    <x v="4"/>
    <n v="17163.34"/>
    <n v="30.08"/>
    <n v="1"/>
  </r>
  <r>
    <x v="2"/>
    <x v="2"/>
    <x v="5"/>
    <n v="16637.21"/>
    <n v="31.12"/>
    <n v="0"/>
  </r>
  <r>
    <x v="2"/>
    <x v="2"/>
    <x v="6"/>
    <n v="17972.190000000002"/>
    <n v="33.4"/>
    <n v="0"/>
  </r>
  <r>
    <x v="2"/>
    <x v="2"/>
    <x v="7"/>
    <n v="17212.89"/>
    <n v="34.35"/>
    <n v="0"/>
  </r>
  <r>
    <x v="2"/>
    <x v="2"/>
    <x v="8"/>
    <n v="16162.79"/>
    <n v="31.64"/>
    <n v="1"/>
  </r>
  <r>
    <x v="2"/>
    <x v="2"/>
    <x v="9"/>
    <n v="13158.029999999999"/>
    <n v="28.67"/>
    <n v="0"/>
  </r>
  <r>
    <x v="2"/>
    <x v="2"/>
    <x v="10"/>
    <n v="11719.39"/>
    <n v="24.8"/>
    <n v="2"/>
  </r>
  <r>
    <x v="2"/>
    <x v="2"/>
    <x v="11"/>
    <n v="14417.59"/>
    <n v="22.88"/>
    <n v="1"/>
  </r>
  <r>
    <x v="2"/>
    <x v="3"/>
    <x v="0"/>
    <n v="9485.73"/>
    <n v="20.329999999999998"/>
    <n v="1"/>
  </r>
  <r>
    <x v="2"/>
    <x v="3"/>
    <x v="1"/>
    <n v="13133.49"/>
    <n v="25.84"/>
    <n v="0"/>
  </r>
  <r>
    <x v="2"/>
    <x v="3"/>
    <x v="2"/>
    <n v="15933.720000000001"/>
    <n v="28.76"/>
    <n v="2"/>
  </r>
  <r>
    <x v="2"/>
    <x v="3"/>
    <x v="3"/>
    <n v="14451.82"/>
    <n v="30.4"/>
    <n v="1"/>
  </r>
  <r>
    <x v="2"/>
    <x v="3"/>
    <x v="4"/>
    <n v="18133.27"/>
    <n v="31.61"/>
    <n v="1"/>
  </r>
  <r>
    <x v="2"/>
    <x v="3"/>
    <x v="5"/>
    <n v="13918.670000000002"/>
    <n v="32.770000000000003"/>
    <n v="0"/>
  </r>
  <r>
    <x v="2"/>
    <x v="3"/>
    <x v="6"/>
    <n v="16155.69"/>
    <n v="35.42"/>
    <n v="0"/>
  </r>
  <r>
    <x v="2"/>
    <x v="3"/>
    <x v="7"/>
    <n v="14752.77"/>
    <n v="33.26"/>
    <n v="0"/>
  </r>
  <r>
    <x v="2"/>
    <x v="3"/>
    <x v="8"/>
    <n v="15964.580000000002"/>
    <n v="31.48"/>
    <n v="1"/>
  </r>
  <r>
    <x v="2"/>
    <x v="3"/>
    <x v="9"/>
    <n v="13104.14"/>
    <n v="29.48"/>
    <n v="0"/>
  </r>
  <r>
    <x v="2"/>
    <x v="3"/>
    <x v="10"/>
    <n v="11231.92"/>
    <n v="24.31"/>
    <n v="2"/>
  </r>
  <r>
    <x v="2"/>
    <x v="3"/>
    <x v="11"/>
    <n v="13914.75"/>
    <n v="22.97"/>
    <n v="1"/>
  </r>
  <r>
    <x v="2"/>
    <x v="4"/>
    <x v="0"/>
    <n v="9157.18"/>
    <n v="28.45"/>
    <n v="1"/>
  </r>
  <r>
    <x v="2"/>
    <x v="4"/>
    <x v="1"/>
    <n v="11923.93"/>
    <n v="28.54"/>
    <n v="0"/>
  </r>
  <r>
    <x v="2"/>
    <x v="4"/>
    <x v="2"/>
    <n v="14093.349999999999"/>
    <n v="28.18"/>
    <n v="1"/>
  </r>
  <r>
    <x v="2"/>
    <x v="4"/>
    <x v="3"/>
    <n v="13191.039999999999"/>
    <n v="31.03"/>
    <n v="2"/>
  </r>
  <r>
    <x v="2"/>
    <x v="4"/>
    <x v="4"/>
    <n v="16376.98"/>
    <n v="32.799999999999997"/>
    <n v="1"/>
  </r>
  <r>
    <x v="2"/>
    <x v="4"/>
    <x v="5"/>
    <n v="16592.27"/>
    <n v="40.32"/>
    <n v="0"/>
  </r>
  <r>
    <x v="2"/>
    <x v="4"/>
    <x v="6"/>
    <n v="16847.75"/>
    <n v="37.56"/>
    <n v="0"/>
  </r>
  <r>
    <x v="2"/>
    <x v="4"/>
    <x v="7"/>
    <n v="15966.670000000002"/>
    <n v="37.78"/>
    <n v="0"/>
  </r>
  <r>
    <x v="2"/>
    <x v="4"/>
    <x v="8"/>
    <n v="15985.689999999999"/>
    <n v="37.03"/>
    <n v="1"/>
  </r>
  <r>
    <x v="2"/>
    <x v="4"/>
    <x v="9"/>
    <n v="12285.28"/>
    <n v="33.549999999999997"/>
    <n v="0"/>
  </r>
  <r>
    <x v="2"/>
    <x v="4"/>
    <x v="10"/>
    <n v="12399.88"/>
    <n v="33.85"/>
    <n v="2"/>
  </r>
  <r>
    <x v="2"/>
    <x v="4"/>
    <x v="11"/>
    <n v="14230.11"/>
    <n v="21.71"/>
    <n v="1"/>
  </r>
  <r>
    <x v="3"/>
    <x v="0"/>
    <x v="0"/>
    <n v="598.65000000000009"/>
    <n v="21.21"/>
    <n v="1"/>
  </r>
  <r>
    <x v="3"/>
    <x v="0"/>
    <x v="1"/>
    <n v="721.66000000000008"/>
    <n v="26.46"/>
    <n v="0"/>
  </r>
  <r>
    <x v="3"/>
    <x v="0"/>
    <x v="2"/>
    <n v="1096.3400000000001"/>
    <n v="27.88"/>
    <n v="3"/>
  </r>
  <r>
    <x v="3"/>
    <x v="0"/>
    <x v="3"/>
    <n v="721.74"/>
    <n v="31.11"/>
    <n v="0"/>
  </r>
  <r>
    <x v="3"/>
    <x v="0"/>
    <x v="4"/>
    <n v="794.44999999999993"/>
    <n v="32.090000000000003"/>
    <n v="1"/>
  </r>
  <r>
    <x v="3"/>
    <x v="0"/>
    <x v="5"/>
    <n v="1068.8399999999999"/>
    <n v="34.47"/>
    <n v="0"/>
  </r>
  <r>
    <x v="3"/>
    <x v="0"/>
    <x v="6"/>
    <n v="957.18"/>
    <n v="33.18"/>
    <n v="0"/>
  </r>
  <r>
    <x v="3"/>
    <x v="0"/>
    <x v="7"/>
    <n v="1078.31"/>
    <n v="34.42"/>
    <n v="0"/>
  </r>
  <r>
    <x v="3"/>
    <x v="0"/>
    <x v="8"/>
    <n v="891.56999999999994"/>
    <n v="29.86"/>
    <n v="1"/>
  </r>
  <r>
    <x v="3"/>
    <x v="0"/>
    <x v="9"/>
    <n v="863.44"/>
    <n v="28.16"/>
    <n v="1"/>
  </r>
  <r>
    <x v="3"/>
    <x v="0"/>
    <x v="10"/>
    <n v="816.79"/>
    <n v="21.56"/>
    <n v="1"/>
  </r>
  <r>
    <x v="3"/>
    <x v="0"/>
    <x v="11"/>
    <n v="1049.78"/>
    <n v="19.97"/>
    <n v="1"/>
  </r>
  <r>
    <x v="3"/>
    <x v="1"/>
    <x v="0"/>
    <n v="577.98"/>
    <n v="20.69"/>
    <n v="1"/>
  </r>
  <r>
    <x v="3"/>
    <x v="1"/>
    <x v="1"/>
    <n v="726.57999999999993"/>
    <n v="24.55"/>
    <n v="0"/>
  </r>
  <r>
    <x v="3"/>
    <x v="1"/>
    <x v="2"/>
    <n v="722.22"/>
    <n v="25.24"/>
    <n v="1"/>
  </r>
  <r>
    <x v="3"/>
    <x v="1"/>
    <x v="3"/>
    <n v="1128.76"/>
    <n v="30.57"/>
    <n v="2"/>
  </r>
  <r>
    <x v="3"/>
    <x v="1"/>
    <x v="4"/>
    <n v="774.13000000000011"/>
    <n v="30.99"/>
    <n v="1"/>
  </r>
  <r>
    <x v="3"/>
    <x v="1"/>
    <x v="5"/>
    <n v="825.24"/>
    <n v="33.18"/>
    <n v="0"/>
  </r>
  <r>
    <x v="3"/>
    <x v="1"/>
    <x v="6"/>
    <n v="879.24"/>
    <n v="33.42"/>
    <n v="0"/>
  </r>
  <r>
    <x v="3"/>
    <x v="1"/>
    <x v="7"/>
    <n v="825.74"/>
    <n v="34.35"/>
    <n v="0"/>
  </r>
  <r>
    <x v="3"/>
    <x v="1"/>
    <x v="8"/>
    <n v="857.38"/>
    <n v="29.64"/>
    <n v="1"/>
  </r>
  <r>
    <x v="3"/>
    <x v="1"/>
    <x v="9"/>
    <n v="934.71"/>
    <n v="29.19"/>
    <n v="1"/>
  </r>
  <r>
    <x v="3"/>
    <x v="1"/>
    <x v="10"/>
    <n v="835.29"/>
    <n v="22"/>
    <n v="2"/>
  </r>
  <r>
    <x v="3"/>
    <x v="1"/>
    <x v="11"/>
    <n v="1171.8899999999999"/>
    <n v="21.01"/>
    <n v="1"/>
  </r>
  <r>
    <x v="3"/>
    <x v="2"/>
    <x v="0"/>
    <n v="565.73"/>
    <n v="18.489999999999998"/>
    <n v="1"/>
  </r>
  <r>
    <x v="3"/>
    <x v="2"/>
    <x v="1"/>
    <n v="588.9"/>
    <n v="21.36"/>
    <n v="0"/>
  </r>
  <r>
    <x v="3"/>
    <x v="2"/>
    <x v="2"/>
    <n v="1052.1099999999999"/>
    <n v="22.77"/>
    <n v="1"/>
  </r>
  <r>
    <x v="3"/>
    <x v="2"/>
    <x v="3"/>
    <n v="762.25"/>
    <n v="28.22"/>
    <n v="2"/>
  </r>
  <r>
    <x v="3"/>
    <x v="2"/>
    <x v="4"/>
    <n v="796.94"/>
    <n v="30.08"/>
    <n v="1"/>
  </r>
  <r>
    <x v="3"/>
    <x v="2"/>
    <x v="5"/>
    <n v="928.81999999999994"/>
    <n v="31.12"/>
    <n v="0"/>
  </r>
  <r>
    <x v="3"/>
    <x v="2"/>
    <x v="6"/>
    <n v="810.97"/>
    <n v="33.4"/>
    <n v="0"/>
  </r>
  <r>
    <x v="3"/>
    <x v="2"/>
    <x v="7"/>
    <n v="742.4799999999999"/>
    <n v="34.35"/>
    <n v="0"/>
  </r>
  <r>
    <x v="3"/>
    <x v="2"/>
    <x v="8"/>
    <n v="753.53"/>
    <n v="31.64"/>
    <n v="1"/>
  </r>
  <r>
    <x v="3"/>
    <x v="2"/>
    <x v="9"/>
    <n v="720.47"/>
    <n v="28.67"/>
    <n v="0"/>
  </r>
  <r>
    <x v="3"/>
    <x v="2"/>
    <x v="10"/>
    <n v="656.1400000000001"/>
    <n v="24.8"/>
    <n v="2"/>
  </r>
  <r>
    <x v="3"/>
    <x v="2"/>
    <x v="11"/>
    <n v="725.21000000000015"/>
    <n v="22.88"/>
    <n v="1"/>
  </r>
  <r>
    <x v="3"/>
    <x v="3"/>
    <x v="0"/>
    <n v="396.08"/>
    <n v="20.329999999999998"/>
    <n v="1"/>
  </r>
  <r>
    <x v="3"/>
    <x v="3"/>
    <x v="1"/>
    <n v="600.51"/>
    <n v="25.84"/>
    <n v="0"/>
  </r>
  <r>
    <x v="3"/>
    <x v="3"/>
    <x v="2"/>
    <n v="951.27"/>
    <n v="28.76"/>
    <n v="2"/>
  </r>
  <r>
    <x v="3"/>
    <x v="3"/>
    <x v="3"/>
    <n v="569.82999999999993"/>
    <n v="30.4"/>
    <n v="1"/>
  </r>
  <r>
    <x v="3"/>
    <x v="3"/>
    <x v="4"/>
    <n v="697.8"/>
    <n v="31.61"/>
    <n v="1"/>
  </r>
  <r>
    <x v="3"/>
    <x v="3"/>
    <x v="5"/>
    <n v="645.08000000000004"/>
    <n v="32.770000000000003"/>
    <n v="0"/>
  </r>
  <r>
    <x v="3"/>
    <x v="3"/>
    <x v="6"/>
    <n v="749.97"/>
    <n v="35.42"/>
    <n v="0"/>
  </r>
  <r>
    <x v="3"/>
    <x v="3"/>
    <x v="7"/>
    <n v="637.05999999999995"/>
    <n v="33.26"/>
    <n v="0"/>
  </r>
  <r>
    <x v="3"/>
    <x v="3"/>
    <x v="8"/>
    <n v="648.25"/>
    <n v="31.48"/>
    <n v="1"/>
  </r>
  <r>
    <x v="3"/>
    <x v="3"/>
    <x v="9"/>
    <n v="531.71"/>
    <n v="29.48"/>
    <n v="0"/>
  </r>
  <r>
    <x v="3"/>
    <x v="3"/>
    <x v="10"/>
    <n v="568.02"/>
    <n v="24.31"/>
    <n v="2"/>
  </r>
  <r>
    <x v="3"/>
    <x v="3"/>
    <x v="11"/>
    <n v="650.31000000000006"/>
    <n v="22.97"/>
    <n v="1"/>
  </r>
  <r>
    <x v="3"/>
    <x v="4"/>
    <x v="0"/>
    <n v="323.31"/>
    <n v="28.45"/>
    <n v="1"/>
  </r>
  <r>
    <x v="3"/>
    <x v="4"/>
    <x v="1"/>
    <n v="343.47"/>
    <n v="28.54"/>
    <n v="0"/>
  </r>
  <r>
    <x v="3"/>
    <x v="4"/>
    <x v="2"/>
    <n v="450.75"/>
    <n v="28.18"/>
    <n v="1"/>
  </r>
  <r>
    <x v="3"/>
    <x v="4"/>
    <x v="3"/>
    <n v="418.02"/>
    <n v="31.03"/>
    <n v="2"/>
  </r>
  <r>
    <x v="3"/>
    <x v="4"/>
    <x v="4"/>
    <n v="516.28"/>
    <n v="32.799999999999997"/>
    <n v="1"/>
  </r>
  <r>
    <x v="3"/>
    <x v="4"/>
    <x v="5"/>
    <n v="399.09"/>
    <n v="40.32"/>
    <n v="0"/>
  </r>
  <r>
    <x v="3"/>
    <x v="4"/>
    <x v="6"/>
    <n v="449.20000000000005"/>
    <n v="37.56"/>
    <n v="0"/>
  </r>
  <r>
    <x v="3"/>
    <x v="4"/>
    <x v="7"/>
    <n v="672.30000000000007"/>
    <n v="37.78"/>
    <n v="0"/>
  </r>
  <r>
    <x v="3"/>
    <x v="4"/>
    <x v="8"/>
    <n v="682.4"/>
    <n v="37.03"/>
    <n v="1"/>
  </r>
  <r>
    <x v="3"/>
    <x v="4"/>
    <x v="9"/>
    <n v="611.65000000000009"/>
    <n v="33.549999999999997"/>
    <n v="0"/>
  </r>
  <r>
    <x v="3"/>
    <x v="4"/>
    <x v="10"/>
    <n v="601.05999999999995"/>
    <n v="33.85"/>
    <n v="2"/>
  </r>
  <r>
    <x v="3"/>
    <x v="4"/>
    <x v="11"/>
    <n v="740.91"/>
    <n v="21.71"/>
    <n v="1"/>
  </r>
  <r>
    <x v="4"/>
    <x v="0"/>
    <x v="0"/>
    <n v="14746.18"/>
    <n v="24.08"/>
    <n v="1"/>
  </r>
  <r>
    <x v="4"/>
    <x v="0"/>
    <x v="1"/>
    <n v="16003.269999999999"/>
    <n v="28.42"/>
    <n v="0"/>
  </r>
  <r>
    <x v="4"/>
    <x v="0"/>
    <x v="2"/>
    <n v="18180.77"/>
    <n v="28.72"/>
    <n v="3"/>
  </r>
  <r>
    <x v="4"/>
    <x v="0"/>
    <x v="3"/>
    <n v="21391.679999999997"/>
    <n v="32.11"/>
    <n v="0"/>
  </r>
  <r>
    <x v="4"/>
    <x v="0"/>
    <x v="4"/>
    <n v="23695.81"/>
    <n v="32.58"/>
    <n v="1"/>
  </r>
  <r>
    <x v="4"/>
    <x v="0"/>
    <x v="5"/>
    <n v="21436.76"/>
    <n v="31.72"/>
    <n v="0"/>
  </r>
  <r>
    <x v="4"/>
    <x v="0"/>
    <x v="6"/>
    <n v="20108.03"/>
    <n v="28.65"/>
    <n v="0"/>
  </r>
  <r>
    <x v="4"/>
    <x v="0"/>
    <x v="7"/>
    <n v="20015.22"/>
    <n v="29.04"/>
    <n v="0"/>
  </r>
  <r>
    <x v="4"/>
    <x v="0"/>
    <x v="8"/>
    <n v="17139.079999999998"/>
    <n v="27.23"/>
    <n v="1"/>
  </r>
  <r>
    <x v="4"/>
    <x v="0"/>
    <x v="9"/>
    <n v="19903.8"/>
    <n v="28.4"/>
    <n v="1"/>
  </r>
  <r>
    <x v="4"/>
    <x v="0"/>
    <x v="10"/>
    <n v="16263.82"/>
    <n v="25.7"/>
    <n v="1"/>
  </r>
  <r>
    <x v="4"/>
    <x v="0"/>
    <x v="11"/>
    <n v="19201.629999999997"/>
    <n v="24.12"/>
    <n v="1"/>
  </r>
  <r>
    <x v="4"/>
    <x v="1"/>
    <x v="0"/>
    <n v="13535"/>
    <n v="24.22"/>
    <n v="1"/>
  </r>
  <r>
    <x v="4"/>
    <x v="1"/>
    <x v="1"/>
    <n v="16936.79"/>
    <n v="28.67"/>
    <n v="0"/>
  </r>
  <r>
    <x v="4"/>
    <x v="1"/>
    <x v="2"/>
    <n v="19118.38"/>
    <n v="29.73"/>
    <n v="1"/>
  </r>
  <r>
    <x v="4"/>
    <x v="1"/>
    <x v="3"/>
    <n v="24491.75"/>
    <n v="31.98"/>
    <n v="2"/>
  </r>
  <r>
    <x v="4"/>
    <x v="1"/>
    <x v="4"/>
    <n v="21514.07"/>
    <n v="31.12"/>
    <n v="1"/>
  </r>
  <r>
    <x v="4"/>
    <x v="1"/>
    <x v="5"/>
    <n v="21596.199999999997"/>
    <n v="30.2"/>
    <n v="0"/>
  </r>
  <r>
    <x v="4"/>
    <x v="1"/>
    <x v="6"/>
    <n v="17734.629999999997"/>
    <n v="28.84"/>
    <n v="0"/>
  </r>
  <r>
    <x v="4"/>
    <x v="1"/>
    <x v="7"/>
    <n v="18037.329999999998"/>
    <n v="29.29"/>
    <n v="0"/>
  </r>
  <r>
    <x v="4"/>
    <x v="1"/>
    <x v="8"/>
    <n v="18555.37"/>
    <n v="28.23"/>
    <n v="1"/>
  </r>
  <r>
    <x v="4"/>
    <x v="1"/>
    <x v="9"/>
    <n v="18648.79"/>
    <n v="28.34"/>
    <n v="1"/>
  </r>
  <r>
    <x v="4"/>
    <x v="1"/>
    <x v="10"/>
    <n v="17429.089999999997"/>
    <n v="25.75"/>
    <n v="2"/>
  </r>
  <r>
    <x v="4"/>
    <x v="1"/>
    <x v="11"/>
    <n v="22799.35"/>
    <n v="25.53"/>
    <n v="1"/>
  </r>
  <r>
    <x v="4"/>
    <x v="2"/>
    <x v="0"/>
    <n v="15492.66"/>
    <n v="25.59"/>
    <n v="1"/>
  </r>
  <r>
    <x v="4"/>
    <x v="2"/>
    <x v="1"/>
    <n v="17823.370000000003"/>
    <n v="26.2"/>
    <n v="0"/>
  </r>
  <r>
    <x v="4"/>
    <x v="2"/>
    <x v="2"/>
    <n v="29801.719999999998"/>
    <n v="27.11"/>
    <n v="1"/>
  </r>
  <r>
    <x v="4"/>
    <x v="2"/>
    <x v="3"/>
    <n v="23613.86"/>
    <n v="30.67"/>
    <n v="2"/>
  </r>
  <r>
    <x v="4"/>
    <x v="2"/>
    <x v="4"/>
    <n v="22800.94"/>
    <n v="31.41"/>
    <n v="1"/>
  </r>
  <r>
    <x v="4"/>
    <x v="2"/>
    <x v="5"/>
    <n v="22730.3"/>
    <n v="29.92"/>
    <n v="0"/>
  </r>
  <r>
    <x v="4"/>
    <x v="2"/>
    <x v="6"/>
    <n v="22184.339999999997"/>
    <n v="28.9"/>
    <n v="0"/>
  </r>
  <r>
    <x v="4"/>
    <x v="2"/>
    <x v="7"/>
    <n v="20996.100000000002"/>
    <n v="29.64"/>
    <n v="0"/>
  </r>
  <r>
    <x v="4"/>
    <x v="2"/>
    <x v="8"/>
    <n v="19388.099999999999"/>
    <n v="29.31"/>
    <n v="1"/>
  </r>
  <r>
    <x v="4"/>
    <x v="2"/>
    <x v="9"/>
    <n v="18670.7"/>
    <n v="28.45"/>
    <n v="0"/>
  </r>
  <r>
    <x v="4"/>
    <x v="2"/>
    <x v="10"/>
    <n v="17258.28"/>
    <n v="28.13"/>
    <n v="2"/>
  </r>
  <r>
    <x v="4"/>
    <x v="2"/>
    <x v="11"/>
    <n v="21661.08"/>
    <n v="25.32"/>
    <n v="1"/>
  </r>
  <r>
    <x v="4"/>
    <x v="3"/>
    <x v="0"/>
    <n v="12690.539999999999"/>
    <n v="24.41"/>
    <n v="1"/>
  </r>
  <r>
    <x v="4"/>
    <x v="3"/>
    <x v="1"/>
    <n v="16213.09"/>
    <n v="27.66"/>
    <n v="0"/>
  </r>
  <r>
    <x v="4"/>
    <x v="3"/>
    <x v="2"/>
    <n v="18596.350000000002"/>
    <n v="28.22"/>
    <n v="2"/>
  </r>
  <r>
    <x v="4"/>
    <x v="3"/>
    <x v="3"/>
    <n v="22606.29"/>
    <n v="31.33"/>
    <n v="1"/>
  </r>
  <r>
    <x v="4"/>
    <x v="3"/>
    <x v="4"/>
    <n v="23917.55"/>
    <n v="33.65"/>
    <n v="1"/>
  </r>
  <r>
    <x v="4"/>
    <x v="3"/>
    <x v="5"/>
    <n v="25832.7"/>
    <n v="30.76"/>
    <n v="0"/>
  </r>
  <r>
    <x v="4"/>
    <x v="3"/>
    <x v="6"/>
    <n v="22831.440000000002"/>
    <n v="28.98"/>
    <n v="0"/>
  </r>
  <r>
    <x v="4"/>
    <x v="3"/>
    <x v="7"/>
    <n v="24942.739999999998"/>
    <n v="28.24"/>
    <n v="0"/>
  </r>
  <r>
    <x v="4"/>
    <x v="3"/>
    <x v="8"/>
    <n v="21359.439999999999"/>
    <n v="28.75"/>
    <n v="1"/>
  </r>
  <r>
    <x v="4"/>
    <x v="3"/>
    <x v="9"/>
    <n v="18025.669999999998"/>
    <n v="28.65"/>
    <n v="0"/>
  </r>
  <r>
    <x v="4"/>
    <x v="3"/>
    <x v="10"/>
    <n v="20900.869999999995"/>
    <n v="25.58"/>
    <n v="2"/>
  </r>
  <r>
    <x v="4"/>
    <x v="3"/>
    <x v="11"/>
    <n v="20388.420000000002"/>
    <n v="26.52"/>
    <n v="1"/>
  </r>
  <r>
    <x v="4"/>
    <x v="4"/>
    <x v="0"/>
    <n v="11795.99"/>
    <n v="30.28"/>
    <n v="1"/>
  </r>
  <r>
    <x v="4"/>
    <x v="4"/>
    <x v="1"/>
    <n v="14615.08"/>
    <n v="27.84"/>
    <n v="0"/>
  </r>
  <r>
    <x v="4"/>
    <x v="4"/>
    <x v="2"/>
    <n v="17890.89"/>
    <n v="29.79"/>
    <n v="1"/>
  </r>
  <r>
    <x v="4"/>
    <x v="4"/>
    <x v="3"/>
    <n v="18802.939999999999"/>
    <n v="31.57"/>
    <n v="2"/>
  </r>
  <r>
    <x v="4"/>
    <x v="4"/>
    <x v="4"/>
    <n v="21262.67"/>
    <n v="34.04"/>
    <n v="1"/>
  </r>
  <r>
    <x v="4"/>
    <x v="4"/>
    <x v="5"/>
    <n v="19977.039999999997"/>
    <n v="35.9"/>
    <n v="0"/>
  </r>
  <r>
    <x v="4"/>
    <x v="4"/>
    <x v="6"/>
    <n v="21109.329999999998"/>
    <n v="31.72"/>
    <n v="0"/>
  </r>
  <r>
    <x v="4"/>
    <x v="4"/>
    <x v="7"/>
    <n v="20445.929999999997"/>
    <n v="32.130000000000003"/>
    <n v="0"/>
  </r>
  <r>
    <x v="4"/>
    <x v="4"/>
    <x v="8"/>
    <n v="19692.750000000004"/>
    <n v="31.87"/>
    <n v="1"/>
  </r>
  <r>
    <x v="4"/>
    <x v="4"/>
    <x v="9"/>
    <n v="21286.99"/>
    <n v="31.54"/>
    <n v="0"/>
  </r>
  <r>
    <x v="4"/>
    <x v="4"/>
    <x v="10"/>
    <n v="15605.97"/>
    <n v="32.36"/>
    <n v="2"/>
  </r>
  <r>
    <x v="4"/>
    <x v="4"/>
    <x v="11"/>
    <n v="12621.45"/>
    <n v="25.37"/>
    <n v="1"/>
  </r>
  <r>
    <x v="5"/>
    <x v="0"/>
    <x v="0"/>
    <n v="10145.210000000001"/>
    <n v="25.36"/>
    <n v="1"/>
  </r>
  <r>
    <x v="5"/>
    <x v="0"/>
    <x v="1"/>
    <n v="10918.58"/>
    <n v="28.49"/>
    <n v="0"/>
  </r>
  <r>
    <x v="5"/>
    <x v="0"/>
    <x v="2"/>
    <n v="12187.889999999998"/>
    <n v="28.61"/>
    <n v="3"/>
  </r>
  <r>
    <x v="5"/>
    <x v="0"/>
    <x v="3"/>
    <n v="14241.06"/>
    <n v="31.99"/>
    <n v="0"/>
  </r>
  <r>
    <x v="5"/>
    <x v="0"/>
    <x v="4"/>
    <n v="15393.03"/>
    <n v="32.69"/>
    <n v="1"/>
  </r>
  <r>
    <x v="5"/>
    <x v="0"/>
    <x v="5"/>
    <n v="13604.76"/>
    <n v="30.91"/>
    <n v="0"/>
  </r>
  <r>
    <x v="5"/>
    <x v="0"/>
    <x v="6"/>
    <n v="12663.850000000002"/>
    <n v="28.47"/>
    <n v="0"/>
  </r>
  <r>
    <x v="5"/>
    <x v="0"/>
    <x v="7"/>
    <n v="12627.72"/>
    <n v="28.52"/>
    <n v="0"/>
  </r>
  <r>
    <x v="5"/>
    <x v="0"/>
    <x v="8"/>
    <n v="10354.060000000001"/>
    <n v="27.5"/>
    <n v="1"/>
  </r>
  <r>
    <x v="5"/>
    <x v="0"/>
    <x v="9"/>
    <n v="13034.609999999999"/>
    <n v="28.57"/>
    <n v="1"/>
  </r>
  <r>
    <x v="5"/>
    <x v="0"/>
    <x v="10"/>
    <n v="11152.16"/>
    <n v="26.95"/>
    <n v="1"/>
  </r>
  <r>
    <x v="5"/>
    <x v="0"/>
    <x v="11"/>
    <n v="15060.529999999999"/>
    <n v="25.49"/>
    <n v="1"/>
  </r>
  <r>
    <x v="5"/>
    <x v="1"/>
    <x v="0"/>
    <n v="9984.41"/>
    <n v="25.4"/>
    <n v="1"/>
  </r>
  <r>
    <x v="5"/>
    <x v="1"/>
    <x v="1"/>
    <n v="11989.85"/>
    <n v="28.58"/>
    <n v="0"/>
  </r>
  <r>
    <x v="5"/>
    <x v="1"/>
    <x v="2"/>
    <n v="12977.58"/>
    <n v="29.75"/>
    <n v="1"/>
  </r>
  <r>
    <x v="5"/>
    <x v="1"/>
    <x v="3"/>
    <n v="16405.059999999998"/>
    <n v="31.47"/>
    <n v="2"/>
  </r>
  <r>
    <x v="5"/>
    <x v="1"/>
    <x v="4"/>
    <n v="13828.29"/>
    <n v="31.18"/>
    <n v="1"/>
  </r>
  <r>
    <x v="5"/>
    <x v="1"/>
    <x v="5"/>
    <n v="13917.649999999998"/>
    <n v="30.09"/>
    <n v="0"/>
  </r>
  <r>
    <x v="5"/>
    <x v="1"/>
    <x v="6"/>
    <n v="11761.699999999999"/>
    <n v="28.99"/>
    <n v="0"/>
  </r>
  <r>
    <x v="5"/>
    <x v="1"/>
    <x v="7"/>
    <n v="12030.6"/>
    <n v="29.03"/>
    <n v="0"/>
  </r>
  <r>
    <x v="5"/>
    <x v="1"/>
    <x v="8"/>
    <n v="11430.769999999999"/>
    <n v="27.58"/>
    <n v="1"/>
  </r>
  <r>
    <x v="5"/>
    <x v="1"/>
    <x v="9"/>
    <n v="10974.62"/>
    <n v="28.2"/>
    <n v="1"/>
  </r>
  <r>
    <x v="5"/>
    <x v="1"/>
    <x v="10"/>
    <n v="10305.130000000001"/>
    <n v="26.82"/>
    <n v="2"/>
  </r>
  <r>
    <x v="5"/>
    <x v="1"/>
    <x v="11"/>
    <n v="11359.3"/>
    <n v="26.28"/>
    <n v="1"/>
  </r>
  <r>
    <x v="5"/>
    <x v="2"/>
    <x v="0"/>
    <n v="9613.66"/>
    <n v="26.57"/>
    <n v="1"/>
  </r>
  <r>
    <x v="5"/>
    <x v="2"/>
    <x v="1"/>
    <n v="10262.91"/>
    <n v="26.78"/>
    <n v="0"/>
  </r>
  <r>
    <x v="5"/>
    <x v="2"/>
    <x v="2"/>
    <n v="16860.5"/>
    <n v="28.11"/>
    <n v="1"/>
  </r>
  <r>
    <x v="5"/>
    <x v="2"/>
    <x v="3"/>
    <n v="14600.84"/>
    <n v="30.73"/>
    <n v="2"/>
  </r>
  <r>
    <x v="5"/>
    <x v="2"/>
    <x v="4"/>
    <n v="15349.05"/>
    <n v="32.31"/>
    <n v="1"/>
  </r>
  <r>
    <x v="5"/>
    <x v="2"/>
    <x v="5"/>
    <n v="13941.419999999998"/>
    <n v="30.53"/>
    <n v="0"/>
  </r>
  <r>
    <x v="5"/>
    <x v="2"/>
    <x v="6"/>
    <n v="15645.539999999997"/>
    <n v="29.53"/>
    <n v="0"/>
  </r>
  <r>
    <x v="5"/>
    <x v="2"/>
    <x v="7"/>
    <n v="14615.460000000001"/>
    <n v="30.52"/>
    <n v="0"/>
  </r>
  <r>
    <x v="5"/>
    <x v="2"/>
    <x v="8"/>
    <n v="14138.51"/>
    <n v="29.83"/>
    <n v="1"/>
  </r>
  <r>
    <x v="5"/>
    <x v="2"/>
    <x v="9"/>
    <n v="14512.31"/>
    <n v="28.99"/>
    <n v="0"/>
  </r>
  <r>
    <x v="5"/>
    <x v="2"/>
    <x v="10"/>
    <n v="14054.779999999999"/>
    <n v="29.32"/>
    <n v="2"/>
  </r>
  <r>
    <x v="5"/>
    <x v="2"/>
    <x v="11"/>
    <n v="17124.96"/>
    <n v="26.96"/>
    <n v="1"/>
  </r>
  <r>
    <x v="5"/>
    <x v="3"/>
    <x v="0"/>
    <n v="9817.8000000000011"/>
    <n v="25.63"/>
    <n v="1"/>
  </r>
  <r>
    <x v="5"/>
    <x v="3"/>
    <x v="1"/>
    <n v="12331.439999999999"/>
    <n v="28.33"/>
    <n v="0"/>
  </r>
  <r>
    <x v="5"/>
    <x v="3"/>
    <x v="2"/>
    <n v="15189.73"/>
    <n v="29.24"/>
    <n v="2"/>
  </r>
  <r>
    <x v="5"/>
    <x v="3"/>
    <x v="3"/>
    <n v="16476.54"/>
    <n v="31.55"/>
    <n v="1"/>
  </r>
  <r>
    <x v="5"/>
    <x v="3"/>
    <x v="4"/>
    <n v="16770.550000000003"/>
    <n v="33.479999999999997"/>
    <n v="1"/>
  </r>
  <r>
    <x v="5"/>
    <x v="3"/>
    <x v="5"/>
    <n v="17939.32"/>
    <n v="30.94"/>
    <n v="0"/>
  </r>
  <r>
    <x v="5"/>
    <x v="3"/>
    <x v="6"/>
    <n v="16954.850000000002"/>
    <n v="29.19"/>
    <n v="0"/>
  </r>
  <r>
    <x v="5"/>
    <x v="3"/>
    <x v="7"/>
    <n v="18646.52"/>
    <n v="29.21"/>
    <n v="0"/>
  </r>
  <r>
    <x v="5"/>
    <x v="3"/>
    <x v="8"/>
    <n v="14055.28"/>
    <n v="29.38"/>
    <n v="1"/>
  </r>
  <r>
    <x v="5"/>
    <x v="3"/>
    <x v="9"/>
    <n v="13705.619999999999"/>
    <n v="29.42"/>
    <n v="0"/>
  </r>
  <r>
    <x v="5"/>
    <x v="3"/>
    <x v="10"/>
    <n v="14812.47"/>
    <n v="27.48"/>
    <n v="2"/>
  </r>
  <r>
    <x v="5"/>
    <x v="3"/>
    <x v="11"/>
    <n v="15513.039999999999"/>
    <n v="27.81"/>
    <n v="1"/>
  </r>
  <r>
    <x v="5"/>
    <x v="4"/>
    <x v="0"/>
    <n v="9849.6500000000015"/>
    <n v="30.41"/>
    <n v="1"/>
  </r>
  <r>
    <x v="5"/>
    <x v="4"/>
    <x v="1"/>
    <n v="10366.769999999999"/>
    <n v="28.22"/>
    <n v="0"/>
  </r>
  <r>
    <x v="5"/>
    <x v="4"/>
    <x v="2"/>
    <n v="14434.8"/>
    <n v="30.36"/>
    <n v="1"/>
  </r>
  <r>
    <x v="5"/>
    <x v="4"/>
    <x v="3"/>
    <n v="15193.539999999999"/>
    <n v="31.92"/>
    <n v="2"/>
  </r>
  <r>
    <x v="5"/>
    <x v="4"/>
    <x v="4"/>
    <n v="14145.39"/>
    <n v="33.65"/>
    <n v="1"/>
  </r>
  <r>
    <x v="5"/>
    <x v="4"/>
    <x v="5"/>
    <n v="15039.409999999998"/>
    <n v="35.67"/>
    <n v="0"/>
  </r>
  <r>
    <x v="5"/>
    <x v="4"/>
    <x v="6"/>
    <n v="14958.87"/>
    <n v="32.04"/>
    <n v="0"/>
  </r>
  <r>
    <x v="5"/>
    <x v="4"/>
    <x v="7"/>
    <n v="18834.29"/>
    <n v="31.92"/>
    <n v="0"/>
  </r>
  <r>
    <x v="5"/>
    <x v="4"/>
    <x v="8"/>
    <n v="15179.69"/>
    <n v="31.68"/>
    <n v="1"/>
  </r>
  <r>
    <x v="5"/>
    <x v="4"/>
    <x v="9"/>
    <n v="13686.769999999999"/>
    <n v="31.69"/>
    <n v="0"/>
  </r>
  <r>
    <x v="5"/>
    <x v="4"/>
    <x v="10"/>
    <n v="10157.040000000001"/>
    <n v="31.93"/>
    <n v="2"/>
  </r>
  <r>
    <x v="5"/>
    <x v="4"/>
    <x v="11"/>
    <n v="14130.330000000002"/>
    <n v="26.63"/>
    <n v="1"/>
  </r>
  <r>
    <x v="6"/>
    <x v="0"/>
    <x v="0"/>
    <n v="328.16999999999996"/>
    <n v="24.08"/>
    <n v="1"/>
  </r>
  <r>
    <x v="6"/>
    <x v="0"/>
    <x v="1"/>
    <n v="332.6"/>
    <n v="28.42"/>
    <n v="0"/>
  </r>
  <r>
    <x v="6"/>
    <x v="0"/>
    <x v="2"/>
    <n v="386.29"/>
    <n v="28.72"/>
    <n v="3"/>
  </r>
  <r>
    <x v="6"/>
    <x v="0"/>
    <x v="3"/>
    <n v="420.20000000000005"/>
    <n v="32.11"/>
    <n v="0"/>
  </r>
  <r>
    <x v="6"/>
    <x v="0"/>
    <x v="4"/>
    <n v="474.30000000000007"/>
    <n v="32.58"/>
    <n v="1"/>
  </r>
  <r>
    <x v="6"/>
    <x v="0"/>
    <x v="5"/>
    <n v="433.86"/>
    <n v="31.72"/>
    <n v="0"/>
  </r>
  <r>
    <x v="6"/>
    <x v="0"/>
    <x v="6"/>
    <n v="344.73"/>
    <n v="28.65"/>
    <n v="0"/>
  </r>
  <r>
    <x v="6"/>
    <x v="0"/>
    <x v="7"/>
    <n v="305.33999999999997"/>
    <n v="29.04"/>
    <n v="0"/>
  </r>
  <r>
    <x v="6"/>
    <x v="0"/>
    <x v="8"/>
    <n v="329.81"/>
    <n v="27.23"/>
    <n v="1"/>
  </r>
  <r>
    <x v="6"/>
    <x v="0"/>
    <x v="9"/>
    <n v="358.83"/>
    <n v="28.4"/>
    <n v="1"/>
  </r>
  <r>
    <x v="6"/>
    <x v="0"/>
    <x v="10"/>
    <n v="263.59999999999997"/>
    <n v="25.7"/>
    <n v="1"/>
  </r>
  <r>
    <x v="6"/>
    <x v="0"/>
    <x v="11"/>
    <n v="385.95000000000005"/>
    <n v="24.12"/>
    <n v="1"/>
  </r>
  <r>
    <x v="6"/>
    <x v="1"/>
    <x v="0"/>
    <n v="299.99"/>
    <n v="24.22"/>
    <n v="1"/>
  </r>
  <r>
    <x v="6"/>
    <x v="1"/>
    <x v="1"/>
    <n v="372.05"/>
    <n v="28.67"/>
    <n v="0"/>
  </r>
  <r>
    <x v="6"/>
    <x v="1"/>
    <x v="2"/>
    <n v="387.22"/>
    <n v="29.73"/>
    <n v="1"/>
  </r>
  <r>
    <x v="6"/>
    <x v="1"/>
    <x v="3"/>
    <n v="500.46000000000004"/>
    <n v="31.98"/>
    <n v="2"/>
  </r>
  <r>
    <x v="6"/>
    <x v="1"/>
    <x v="4"/>
    <n v="434.84000000000003"/>
    <n v="31.12"/>
    <n v="1"/>
  </r>
  <r>
    <x v="6"/>
    <x v="1"/>
    <x v="5"/>
    <n v="365.58999999999992"/>
    <n v="30.2"/>
    <n v="0"/>
  </r>
  <r>
    <x v="6"/>
    <x v="1"/>
    <x v="6"/>
    <n v="336.48"/>
    <n v="28.84"/>
    <n v="0"/>
  </r>
  <r>
    <x v="6"/>
    <x v="1"/>
    <x v="7"/>
    <n v="329.19"/>
    <n v="29.29"/>
    <n v="0"/>
  </r>
  <r>
    <x v="6"/>
    <x v="1"/>
    <x v="8"/>
    <n v="377.3"/>
    <n v="28.23"/>
    <n v="1"/>
  </r>
  <r>
    <x v="6"/>
    <x v="1"/>
    <x v="9"/>
    <n v="382.08000000000004"/>
    <n v="28.34"/>
    <n v="1"/>
  </r>
  <r>
    <x v="6"/>
    <x v="1"/>
    <x v="10"/>
    <n v="277.33000000000004"/>
    <n v="25.75"/>
    <n v="2"/>
  </r>
  <r>
    <x v="6"/>
    <x v="1"/>
    <x v="11"/>
    <n v="363.5"/>
    <n v="25.53"/>
    <n v="1"/>
  </r>
  <r>
    <x v="6"/>
    <x v="2"/>
    <x v="0"/>
    <n v="322.33000000000004"/>
    <n v="25.59"/>
    <n v="1"/>
  </r>
  <r>
    <x v="6"/>
    <x v="2"/>
    <x v="1"/>
    <n v="256.77"/>
    <n v="26.2"/>
    <n v="0"/>
  </r>
  <r>
    <x v="6"/>
    <x v="2"/>
    <x v="2"/>
    <n v="375.16999999999996"/>
    <n v="27.11"/>
    <n v="1"/>
  </r>
  <r>
    <x v="6"/>
    <x v="2"/>
    <x v="3"/>
    <n v="450.04999999999995"/>
    <n v="30.67"/>
    <n v="2"/>
  </r>
  <r>
    <x v="6"/>
    <x v="2"/>
    <x v="4"/>
    <n v="500.16999999999996"/>
    <n v="31.41"/>
    <n v="1"/>
  </r>
  <r>
    <x v="6"/>
    <x v="2"/>
    <x v="5"/>
    <n v="358.86"/>
    <n v="29.92"/>
    <n v="0"/>
  </r>
  <r>
    <x v="6"/>
    <x v="2"/>
    <x v="6"/>
    <n v="349.58"/>
    <n v="28.9"/>
    <n v="0"/>
  </r>
  <r>
    <x v="6"/>
    <x v="2"/>
    <x v="7"/>
    <n v="370.02"/>
    <n v="29.64"/>
    <n v="0"/>
  </r>
  <r>
    <x v="6"/>
    <x v="2"/>
    <x v="8"/>
    <n v="413.33"/>
    <n v="29.31"/>
    <n v="1"/>
  </r>
  <r>
    <x v="6"/>
    <x v="2"/>
    <x v="9"/>
    <n v="342.91999999999996"/>
    <n v="28.45"/>
    <n v="0"/>
  </r>
  <r>
    <x v="6"/>
    <x v="2"/>
    <x v="10"/>
    <n v="283.89000000000004"/>
    <n v="28.13"/>
    <n v="2"/>
  </r>
  <r>
    <x v="6"/>
    <x v="2"/>
    <x v="11"/>
    <n v="438.24"/>
    <n v="25.32"/>
    <n v="1"/>
  </r>
  <r>
    <x v="6"/>
    <x v="3"/>
    <x v="0"/>
    <n v="372.17999999999995"/>
    <n v="24.41"/>
    <n v="1"/>
  </r>
  <r>
    <x v="6"/>
    <x v="3"/>
    <x v="1"/>
    <n v="270.45999999999998"/>
    <n v="27.66"/>
    <n v="0"/>
  </r>
  <r>
    <x v="6"/>
    <x v="3"/>
    <x v="2"/>
    <n v="404.93"/>
    <n v="28.22"/>
    <n v="2"/>
  </r>
  <r>
    <x v="6"/>
    <x v="3"/>
    <x v="3"/>
    <n v="394.5"/>
    <n v="31.33"/>
    <n v="1"/>
  </r>
  <r>
    <x v="6"/>
    <x v="3"/>
    <x v="4"/>
    <n v="532.69000000000005"/>
    <n v="33.65"/>
    <n v="1"/>
  </r>
  <r>
    <x v="6"/>
    <x v="3"/>
    <x v="5"/>
    <n v="477.41"/>
    <n v="30.76"/>
    <n v="0"/>
  </r>
  <r>
    <x v="6"/>
    <x v="3"/>
    <x v="6"/>
    <n v="394.22999999999996"/>
    <n v="28.98"/>
    <n v="0"/>
  </r>
  <r>
    <x v="6"/>
    <x v="3"/>
    <x v="7"/>
    <n v="383.03000000000003"/>
    <n v="28.24"/>
    <n v="0"/>
  </r>
  <r>
    <x v="6"/>
    <x v="3"/>
    <x v="8"/>
    <n v="413.61"/>
    <n v="28.75"/>
    <n v="1"/>
  </r>
  <r>
    <x v="6"/>
    <x v="3"/>
    <x v="9"/>
    <n v="352.48"/>
    <n v="28.65"/>
    <n v="0"/>
  </r>
  <r>
    <x v="6"/>
    <x v="3"/>
    <x v="10"/>
    <n v="291.85000000000002"/>
    <n v="25.58"/>
    <n v="2"/>
  </r>
  <r>
    <x v="6"/>
    <x v="3"/>
    <x v="11"/>
    <n v="389.06"/>
    <n v="26.52"/>
    <n v="1"/>
  </r>
  <r>
    <x v="6"/>
    <x v="4"/>
    <x v="0"/>
    <n v="360.46999999999997"/>
    <n v="30.28"/>
    <n v="1"/>
  </r>
  <r>
    <x v="6"/>
    <x v="4"/>
    <x v="1"/>
    <n v="300.27999999999997"/>
    <n v="27.84"/>
    <n v="0"/>
  </r>
  <r>
    <x v="6"/>
    <x v="4"/>
    <x v="2"/>
    <n v="363.04999999999995"/>
    <n v="29.79"/>
    <n v="1"/>
  </r>
  <r>
    <x v="6"/>
    <x v="4"/>
    <x v="3"/>
    <n v="439.27"/>
    <n v="31.57"/>
    <n v="2"/>
  </r>
  <r>
    <x v="6"/>
    <x v="4"/>
    <x v="4"/>
    <n v="437.37999999999994"/>
    <n v="34.04"/>
    <n v="1"/>
  </r>
  <r>
    <x v="6"/>
    <x v="4"/>
    <x v="5"/>
    <n v="371.27999999999992"/>
    <n v="35.9"/>
    <n v="0"/>
  </r>
  <r>
    <x v="6"/>
    <x v="4"/>
    <x v="6"/>
    <n v="470.34000000000003"/>
    <n v="31.72"/>
    <n v="0"/>
  </r>
  <r>
    <x v="6"/>
    <x v="4"/>
    <x v="7"/>
    <n v="426.92999999999995"/>
    <n v="32.130000000000003"/>
    <n v="0"/>
  </r>
  <r>
    <x v="6"/>
    <x v="4"/>
    <x v="8"/>
    <n v="433.12"/>
    <n v="31.87"/>
    <n v="1"/>
  </r>
  <r>
    <x v="6"/>
    <x v="4"/>
    <x v="9"/>
    <n v="439.1"/>
    <n v="31.54"/>
    <n v="0"/>
  </r>
  <r>
    <x v="6"/>
    <x v="4"/>
    <x v="10"/>
    <n v="355.63"/>
    <n v="32.36"/>
    <n v="2"/>
  </r>
  <r>
    <x v="6"/>
    <x v="4"/>
    <x v="11"/>
    <n v="380.18000000000006"/>
    <n v="25.37"/>
    <n v="1"/>
  </r>
  <r>
    <x v="7"/>
    <x v="0"/>
    <x v="0"/>
    <n v="15133.49"/>
    <n v="30.83"/>
    <n v="1"/>
  </r>
  <r>
    <x v="7"/>
    <x v="0"/>
    <x v="1"/>
    <n v="14858.279999999999"/>
    <n v="31.96"/>
    <n v="0"/>
  </r>
  <r>
    <x v="7"/>
    <x v="0"/>
    <x v="2"/>
    <n v="18233.95"/>
    <n v="32.840000000000003"/>
    <n v="3"/>
  </r>
  <r>
    <x v="7"/>
    <x v="0"/>
    <x v="3"/>
    <n v="18185.900000000001"/>
    <n v="33.46"/>
    <n v="0"/>
  </r>
  <r>
    <x v="7"/>
    <x v="0"/>
    <x v="4"/>
    <n v="19318.099999999999"/>
    <n v="33.700000000000003"/>
    <n v="1"/>
  </r>
  <r>
    <x v="7"/>
    <x v="0"/>
    <x v="5"/>
    <n v="17758.47"/>
    <n v="33.65"/>
    <n v="0"/>
  </r>
  <r>
    <x v="7"/>
    <x v="0"/>
    <x v="6"/>
    <n v="17275.89"/>
    <n v="32.61"/>
    <n v="0"/>
  </r>
  <r>
    <x v="7"/>
    <x v="0"/>
    <x v="7"/>
    <n v="16677.43"/>
    <n v="32.72"/>
    <n v="0"/>
  </r>
  <r>
    <x v="7"/>
    <x v="0"/>
    <x v="8"/>
    <n v="13940.349999999999"/>
    <n v="30.67"/>
    <n v="1"/>
  </r>
  <r>
    <x v="7"/>
    <x v="0"/>
    <x v="9"/>
    <n v="17108.990000000002"/>
    <n v="32.4"/>
    <n v="1"/>
  </r>
  <r>
    <x v="7"/>
    <x v="0"/>
    <x v="10"/>
    <n v="15299.35"/>
    <n v="30.82"/>
    <n v="1"/>
  </r>
  <r>
    <x v="7"/>
    <x v="0"/>
    <x v="11"/>
    <n v="19882.87"/>
    <n v="30.78"/>
    <n v="1"/>
  </r>
  <r>
    <x v="7"/>
    <x v="1"/>
    <x v="0"/>
    <n v="14770.96"/>
    <n v="31.96"/>
    <n v="1"/>
  </r>
  <r>
    <x v="7"/>
    <x v="1"/>
    <x v="1"/>
    <n v="14713.669999999998"/>
    <n v="32.78"/>
    <n v="0"/>
  </r>
  <r>
    <x v="7"/>
    <x v="1"/>
    <x v="2"/>
    <n v="16877.050000000003"/>
    <n v="33.68"/>
    <n v="1"/>
  </r>
  <r>
    <x v="7"/>
    <x v="1"/>
    <x v="3"/>
    <n v="19372.760000000002"/>
    <n v="34.450000000000003"/>
    <n v="2"/>
  </r>
  <r>
    <x v="7"/>
    <x v="1"/>
    <x v="4"/>
    <n v="16698.080000000002"/>
    <n v="34.9"/>
    <n v="1"/>
  </r>
  <r>
    <x v="7"/>
    <x v="1"/>
    <x v="5"/>
    <n v="15368.1"/>
    <n v="33.729999999999997"/>
    <n v="0"/>
  </r>
  <r>
    <x v="7"/>
    <x v="1"/>
    <x v="6"/>
    <n v="15610.740000000002"/>
    <n v="33.18"/>
    <n v="0"/>
  </r>
  <r>
    <x v="7"/>
    <x v="1"/>
    <x v="7"/>
    <n v="15300.86"/>
    <n v="33.08"/>
    <n v="0"/>
  </r>
  <r>
    <x v="7"/>
    <x v="1"/>
    <x v="8"/>
    <n v="14481.95"/>
    <n v="31"/>
    <n v="1"/>
  </r>
  <r>
    <x v="7"/>
    <x v="1"/>
    <x v="9"/>
    <n v="14769.73"/>
    <n v="32.1"/>
    <n v="1"/>
  </r>
  <r>
    <x v="7"/>
    <x v="1"/>
    <x v="10"/>
    <n v="13657.93"/>
    <n v="30.82"/>
    <n v="2"/>
  </r>
  <r>
    <x v="7"/>
    <x v="1"/>
    <x v="11"/>
    <n v="18813.18"/>
    <n v="30.11"/>
    <n v="1"/>
  </r>
  <r>
    <x v="7"/>
    <x v="2"/>
    <x v="0"/>
    <n v="13690.470000000001"/>
    <n v="31.03"/>
    <n v="1"/>
  </r>
  <r>
    <x v="7"/>
    <x v="2"/>
    <x v="1"/>
    <n v="11884.419999999998"/>
    <n v="29.93"/>
    <n v="0"/>
  </r>
  <r>
    <x v="7"/>
    <x v="2"/>
    <x v="2"/>
    <n v="16441.14"/>
    <n v="30.93"/>
    <n v="1"/>
  </r>
  <r>
    <x v="7"/>
    <x v="2"/>
    <x v="3"/>
    <n v="17642"/>
    <n v="32.56"/>
    <n v="2"/>
  </r>
  <r>
    <x v="7"/>
    <x v="2"/>
    <x v="4"/>
    <n v="17127.419999999998"/>
    <n v="34.020000000000003"/>
    <n v="1"/>
  </r>
  <r>
    <x v="7"/>
    <x v="2"/>
    <x v="5"/>
    <n v="15719.03"/>
    <n v="33.61"/>
    <n v="0"/>
  </r>
  <r>
    <x v="7"/>
    <x v="2"/>
    <x v="6"/>
    <n v="15091.58"/>
    <n v="33.24"/>
    <n v="0"/>
  </r>
  <r>
    <x v="7"/>
    <x v="2"/>
    <x v="7"/>
    <n v="12816.02"/>
    <n v="33.75"/>
    <n v="0"/>
  </r>
  <r>
    <x v="7"/>
    <x v="2"/>
    <x v="8"/>
    <n v="10941.99"/>
    <n v="33.090000000000003"/>
    <n v="1"/>
  </r>
  <r>
    <x v="7"/>
    <x v="2"/>
    <x v="9"/>
    <n v="12112.220000000001"/>
    <n v="32.42"/>
    <n v="0"/>
  </r>
  <r>
    <x v="7"/>
    <x v="2"/>
    <x v="10"/>
    <n v="16172.18"/>
    <n v="32.340000000000003"/>
    <n v="2"/>
  </r>
  <r>
    <x v="7"/>
    <x v="2"/>
    <x v="11"/>
    <n v="19496.820000000003"/>
    <n v="31.2"/>
    <n v="1"/>
  </r>
  <r>
    <x v="7"/>
    <x v="3"/>
    <x v="0"/>
    <n v="9888.7000000000007"/>
    <n v="30.25"/>
    <n v="1"/>
  </r>
  <r>
    <x v="7"/>
    <x v="3"/>
    <x v="1"/>
    <n v="14972.43"/>
    <n v="33.630000000000003"/>
    <n v="0"/>
  </r>
  <r>
    <x v="7"/>
    <x v="3"/>
    <x v="2"/>
    <n v="18226.07"/>
    <n v="32.909999999999997"/>
    <n v="2"/>
  </r>
  <r>
    <x v="7"/>
    <x v="3"/>
    <x v="3"/>
    <n v="16128.269999999999"/>
    <n v="34.47"/>
    <n v="1"/>
  </r>
  <r>
    <x v="7"/>
    <x v="3"/>
    <x v="4"/>
    <n v="17643.169999999998"/>
    <n v="34.86"/>
    <n v="1"/>
  </r>
  <r>
    <x v="7"/>
    <x v="3"/>
    <x v="5"/>
    <n v="16533.43"/>
    <n v="34.15"/>
    <n v="0"/>
  </r>
  <r>
    <x v="7"/>
    <x v="3"/>
    <x v="6"/>
    <n v="15852.21"/>
    <n v="33.99"/>
    <n v="0"/>
  </r>
  <r>
    <x v="7"/>
    <x v="3"/>
    <x v="7"/>
    <n v="16245.38"/>
    <n v="33.54"/>
    <n v="0"/>
  </r>
  <r>
    <x v="7"/>
    <x v="3"/>
    <x v="8"/>
    <n v="14756.94"/>
    <n v="33.03"/>
    <n v="1"/>
  </r>
  <r>
    <x v="7"/>
    <x v="3"/>
    <x v="9"/>
    <n v="15195.669999999998"/>
    <n v="33.840000000000003"/>
    <n v="0"/>
  </r>
  <r>
    <x v="7"/>
    <x v="3"/>
    <x v="10"/>
    <n v="15143.93"/>
    <n v="32.21"/>
    <n v="2"/>
  </r>
  <r>
    <x v="7"/>
    <x v="3"/>
    <x v="11"/>
    <n v="18544.759999999998"/>
    <n v="32.44"/>
    <n v="1"/>
  </r>
  <r>
    <x v="7"/>
    <x v="4"/>
    <x v="0"/>
    <n v="11586.740000000002"/>
    <n v="32.909999999999997"/>
    <n v="1"/>
  </r>
  <r>
    <x v="7"/>
    <x v="4"/>
    <x v="1"/>
    <n v="12685.79"/>
    <n v="32.340000000000003"/>
    <n v="0"/>
  </r>
  <r>
    <x v="7"/>
    <x v="4"/>
    <x v="2"/>
    <n v="14688.899999999998"/>
    <n v="33.15"/>
    <n v="1"/>
  </r>
  <r>
    <x v="7"/>
    <x v="4"/>
    <x v="3"/>
    <n v="14826.16"/>
    <n v="32.979999999999997"/>
    <n v="2"/>
  </r>
  <r>
    <x v="7"/>
    <x v="4"/>
    <x v="4"/>
    <n v="13714.45"/>
    <n v="34.1"/>
    <n v="1"/>
  </r>
  <r>
    <x v="7"/>
    <x v="4"/>
    <x v="5"/>
    <n v="14287.060000000001"/>
    <n v="36.44"/>
    <n v="0"/>
  </r>
  <r>
    <x v="7"/>
    <x v="4"/>
    <x v="6"/>
    <n v="15929.889999999998"/>
    <n v="36.42"/>
    <n v="0"/>
  </r>
  <r>
    <x v="7"/>
    <x v="4"/>
    <x v="7"/>
    <n v="14956.880000000001"/>
    <n v="36.130000000000003"/>
    <n v="0"/>
  </r>
  <r>
    <x v="7"/>
    <x v="4"/>
    <x v="8"/>
    <n v="15259.66"/>
    <n v="34.869999999999997"/>
    <n v="1"/>
  </r>
  <r>
    <x v="7"/>
    <x v="4"/>
    <x v="9"/>
    <n v="14643.52"/>
    <n v="36.21"/>
    <n v="0"/>
  </r>
  <r>
    <x v="7"/>
    <x v="4"/>
    <x v="10"/>
    <n v="14257.46"/>
    <n v="35.86"/>
    <n v="2"/>
  </r>
  <r>
    <x v="7"/>
    <x v="4"/>
    <x v="11"/>
    <n v="17039.219999999998"/>
    <n v="31.13"/>
    <n v="1"/>
  </r>
  <r>
    <x v="8"/>
    <x v="0"/>
    <x v="0"/>
    <n v="6744.25"/>
    <n v="25.36"/>
    <n v="1"/>
  </r>
  <r>
    <x v="8"/>
    <x v="0"/>
    <x v="1"/>
    <n v="6480.4500000000007"/>
    <n v="28.49"/>
    <n v="0"/>
  </r>
  <r>
    <x v="8"/>
    <x v="0"/>
    <x v="2"/>
    <n v="7866.08"/>
    <n v="28.61"/>
    <n v="3"/>
  </r>
  <r>
    <x v="8"/>
    <x v="0"/>
    <x v="3"/>
    <n v="7246.4899999999989"/>
    <n v="31.99"/>
    <n v="0"/>
  </r>
  <r>
    <x v="8"/>
    <x v="0"/>
    <x v="4"/>
    <n v="7986.92"/>
    <n v="32.69"/>
    <n v="1"/>
  </r>
  <r>
    <x v="8"/>
    <x v="0"/>
    <x v="5"/>
    <n v="7602.8899999999994"/>
    <n v="30.91"/>
    <n v="0"/>
  </r>
  <r>
    <x v="8"/>
    <x v="0"/>
    <x v="6"/>
    <n v="8350.73"/>
    <n v="28.47"/>
    <n v="0"/>
  </r>
  <r>
    <x v="8"/>
    <x v="0"/>
    <x v="7"/>
    <n v="7667.89"/>
    <n v="28.52"/>
    <n v="0"/>
  </r>
  <r>
    <x v="8"/>
    <x v="0"/>
    <x v="8"/>
    <n v="7015.68"/>
    <n v="27.5"/>
    <n v="1"/>
  </r>
  <r>
    <x v="8"/>
    <x v="0"/>
    <x v="9"/>
    <n v="7701.73"/>
    <n v="28.57"/>
    <n v="1"/>
  </r>
  <r>
    <x v="8"/>
    <x v="0"/>
    <x v="10"/>
    <n v="7984.0400000000009"/>
    <n v="26.95"/>
    <n v="1"/>
  </r>
  <r>
    <x v="8"/>
    <x v="0"/>
    <x v="11"/>
    <n v="8789.82"/>
    <n v="25.49"/>
    <n v="1"/>
  </r>
  <r>
    <x v="8"/>
    <x v="1"/>
    <x v="0"/>
    <n v="7252.59"/>
    <n v="25.4"/>
    <n v="1"/>
  </r>
  <r>
    <x v="8"/>
    <x v="1"/>
    <x v="1"/>
    <n v="7073.02"/>
    <n v="28.58"/>
    <n v="0"/>
  </r>
  <r>
    <x v="8"/>
    <x v="1"/>
    <x v="2"/>
    <n v="7958.2999999999993"/>
    <n v="29.75"/>
    <n v="1"/>
  </r>
  <r>
    <x v="8"/>
    <x v="1"/>
    <x v="3"/>
    <n v="8433.0499999999993"/>
    <n v="31.47"/>
    <n v="2"/>
  </r>
  <r>
    <x v="8"/>
    <x v="1"/>
    <x v="4"/>
    <n v="8171.4"/>
    <n v="31.18"/>
    <n v="1"/>
  </r>
  <r>
    <x v="8"/>
    <x v="1"/>
    <x v="5"/>
    <n v="7489.6"/>
    <n v="30.09"/>
    <n v="0"/>
  </r>
  <r>
    <x v="8"/>
    <x v="1"/>
    <x v="6"/>
    <n v="7540.0099999999993"/>
    <n v="28.99"/>
    <n v="0"/>
  </r>
  <r>
    <x v="8"/>
    <x v="1"/>
    <x v="7"/>
    <n v="7307.33"/>
    <n v="29.03"/>
    <n v="0"/>
  </r>
  <r>
    <x v="8"/>
    <x v="1"/>
    <x v="8"/>
    <n v="6757.59"/>
    <n v="27.58"/>
    <n v="1"/>
  </r>
  <r>
    <x v="8"/>
    <x v="1"/>
    <x v="9"/>
    <n v="7265.3900000000012"/>
    <n v="28.2"/>
    <n v="1"/>
  </r>
  <r>
    <x v="8"/>
    <x v="1"/>
    <x v="10"/>
    <n v="6724.4600000000009"/>
    <n v="26.82"/>
    <n v="2"/>
  </r>
  <r>
    <x v="8"/>
    <x v="1"/>
    <x v="11"/>
    <n v="8225.9"/>
    <n v="26.28"/>
    <n v="1"/>
  </r>
  <r>
    <x v="8"/>
    <x v="2"/>
    <x v="0"/>
    <n v="7881.2"/>
    <n v="26.57"/>
    <n v="1"/>
  </r>
  <r>
    <x v="8"/>
    <x v="2"/>
    <x v="1"/>
    <n v="6352.2699999999995"/>
    <n v="26.78"/>
    <n v="0"/>
  </r>
  <r>
    <x v="8"/>
    <x v="2"/>
    <x v="2"/>
    <n v="8724.2900000000027"/>
    <n v="28.11"/>
    <n v="1"/>
  </r>
  <r>
    <x v="8"/>
    <x v="2"/>
    <x v="3"/>
    <n v="8243.9299999999985"/>
    <n v="30.73"/>
    <n v="2"/>
  </r>
  <r>
    <x v="8"/>
    <x v="2"/>
    <x v="4"/>
    <n v="7516.1299999999992"/>
    <n v="32.31"/>
    <n v="1"/>
  </r>
  <r>
    <x v="8"/>
    <x v="2"/>
    <x v="5"/>
    <n v="6863.91"/>
    <n v="30.53"/>
    <n v="0"/>
  </r>
  <r>
    <x v="8"/>
    <x v="2"/>
    <x v="6"/>
    <n v="8066.37"/>
    <n v="29.53"/>
    <n v="0"/>
  </r>
  <r>
    <x v="8"/>
    <x v="2"/>
    <x v="7"/>
    <n v="7670.68"/>
    <n v="30.52"/>
    <n v="0"/>
  </r>
  <r>
    <x v="8"/>
    <x v="2"/>
    <x v="8"/>
    <n v="6805.3600000000006"/>
    <n v="29.83"/>
    <n v="1"/>
  </r>
  <r>
    <x v="8"/>
    <x v="2"/>
    <x v="9"/>
    <n v="7283.87"/>
    <n v="28.99"/>
    <n v="0"/>
  </r>
  <r>
    <x v="8"/>
    <x v="2"/>
    <x v="10"/>
    <n v="7286.4500000000007"/>
    <n v="29.32"/>
    <n v="2"/>
  </r>
  <r>
    <x v="8"/>
    <x v="2"/>
    <x v="11"/>
    <n v="7629.5400000000009"/>
    <n v="26.96"/>
    <n v="1"/>
  </r>
  <r>
    <x v="8"/>
    <x v="3"/>
    <x v="0"/>
    <n v="5664.26"/>
    <n v="25.63"/>
    <n v="1"/>
  </r>
  <r>
    <x v="8"/>
    <x v="3"/>
    <x v="1"/>
    <n v="7115.11"/>
    <n v="28.33"/>
    <n v="0"/>
  </r>
  <r>
    <x v="8"/>
    <x v="3"/>
    <x v="2"/>
    <n v="7672.619999999999"/>
    <n v="29.24"/>
    <n v="2"/>
  </r>
  <r>
    <x v="8"/>
    <x v="3"/>
    <x v="3"/>
    <n v="7365.8300000000008"/>
    <n v="31.55"/>
    <n v="1"/>
  </r>
  <r>
    <x v="8"/>
    <x v="3"/>
    <x v="4"/>
    <n v="7963.3"/>
    <n v="33.479999999999997"/>
    <n v="1"/>
  </r>
  <r>
    <x v="8"/>
    <x v="3"/>
    <x v="5"/>
    <n v="7806.2000000000007"/>
    <n v="30.94"/>
    <n v="0"/>
  </r>
  <r>
    <x v="8"/>
    <x v="3"/>
    <x v="6"/>
    <n v="7671.5400000000009"/>
    <n v="29.19"/>
    <n v="0"/>
  </r>
  <r>
    <x v="8"/>
    <x v="3"/>
    <x v="7"/>
    <n v="7781.42"/>
    <n v="29.21"/>
    <n v="0"/>
  </r>
  <r>
    <x v="8"/>
    <x v="3"/>
    <x v="8"/>
    <n v="7808.8200000000006"/>
    <n v="29.38"/>
    <n v="1"/>
  </r>
  <r>
    <x v="8"/>
    <x v="3"/>
    <x v="9"/>
    <n v="7829.4199999999992"/>
    <n v="29.42"/>
    <n v="0"/>
  </r>
  <r>
    <x v="8"/>
    <x v="3"/>
    <x v="10"/>
    <n v="7398.74"/>
    <n v="27.48"/>
    <n v="2"/>
  </r>
  <r>
    <x v="8"/>
    <x v="3"/>
    <x v="11"/>
    <n v="7542.7300000000005"/>
    <n v="27.81"/>
    <n v="1"/>
  </r>
  <r>
    <x v="8"/>
    <x v="4"/>
    <x v="0"/>
    <n v="5571.15"/>
    <n v="30.41"/>
    <n v="1"/>
  </r>
  <r>
    <x v="8"/>
    <x v="4"/>
    <x v="1"/>
    <n v="5870.1600000000008"/>
    <n v="28.22"/>
    <n v="0"/>
  </r>
  <r>
    <x v="8"/>
    <x v="4"/>
    <x v="2"/>
    <n v="6393.33"/>
    <n v="30.36"/>
    <n v="1"/>
  </r>
  <r>
    <x v="8"/>
    <x v="4"/>
    <x v="3"/>
    <n v="6540.0599999999995"/>
    <n v="31.92"/>
    <n v="2"/>
  </r>
  <r>
    <x v="8"/>
    <x v="4"/>
    <x v="4"/>
    <n v="6585.1499999999987"/>
    <n v="33.65"/>
    <n v="1"/>
  </r>
  <r>
    <x v="8"/>
    <x v="4"/>
    <x v="5"/>
    <n v="6269.6100000000006"/>
    <n v="35.67"/>
    <n v="0"/>
  </r>
  <r>
    <x v="8"/>
    <x v="4"/>
    <x v="6"/>
    <n v="7156.12"/>
    <n v="32.04"/>
    <n v="0"/>
  </r>
  <r>
    <x v="8"/>
    <x v="4"/>
    <x v="7"/>
    <n v="7235.34"/>
    <n v="31.92"/>
    <n v="0"/>
  </r>
  <r>
    <x v="8"/>
    <x v="4"/>
    <x v="8"/>
    <n v="7811.93"/>
    <n v="31.68"/>
    <n v="1"/>
  </r>
  <r>
    <x v="8"/>
    <x v="4"/>
    <x v="9"/>
    <n v="6582.31"/>
    <n v="31.69"/>
    <n v="0"/>
  </r>
  <r>
    <x v="8"/>
    <x v="4"/>
    <x v="10"/>
    <n v="7351.0099999999993"/>
    <n v="31.93"/>
    <n v="2"/>
  </r>
  <r>
    <x v="8"/>
    <x v="4"/>
    <x v="11"/>
    <n v="7465.37"/>
    <n v="26.63"/>
    <n v="1"/>
  </r>
  <r>
    <x v="9"/>
    <x v="0"/>
    <x v="0"/>
    <n v="628.46"/>
    <n v="25.36"/>
    <n v="1"/>
  </r>
  <r>
    <x v="9"/>
    <x v="0"/>
    <x v="1"/>
    <n v="594.51"/>
    <n v="28.49"/>
    <n v="0"/>
  </r>
  <r>
    <x v="9"/>
    <x v="0"/>
    <x v="2"/>
    <n v="874.01"/>
    <n v="28.61"/>
    <n v="3"/>
  </r>
  <r>
    <x v="9"/>
    <x v="0"/>
    <x v="3"/>
    <n v="772.25"/>
    <n v="31.99"/>
    <n v="0"/>
  </r>
  <r>
    <x v="9"/>
    <x v="0"/>
    <x v="4"/>
    <n v="818.1099999999999"/>
    <n v="32.69"/>
    <n v="1"/>
  </r>
  <r>
    <x v="9"/>
    <x v="0"/>
    <x v="5"/>
    <n v="670.68999999999994"/>
    <n v="30.91"/>
    <n v="0"/>
  </r>
  <r>
    <x v="9"/>
    <x v="0"/>
    <x v="6"/>
    <n v="709.52"/>
    <n v="28.47"/>
    <n v="0"/>
  </r>
  <r>
    <x v="9"/>
    <x v="0"/>
    <x v="7"/>
    <n v="625.15000000000009"/>
    <n v="28.52"/>
    <n v="0"/>
  </r>
  <r>
    <x v="9"/>
    <x v="0"/>
    <x v="8"/>
    <n v="581.36"/>
    <n v="27.5"/>
    <n v="1"/>
  </r>
  <r>
    <x v="9"/>
    <x v="0"/>
    <x v="9"/>
    <n v="691.58"/>
    <n v="28.57"/>
    <n v="1"/>
  </r>
  <r>
    <x v="9"/>
    <x v="0"/>
    <x v="10"/>
    <n v="659.24"/>
    <n v="26.95"/>
    <n v="1"/>
  </r>
  <r>
    <x v="9"/>
    <x v="0"/>
    <x v="11"/>
    <n v="840.66000000000008"/>
    <n v="25.49"/>
    <n v="1"/>
  </r>
  <r>
    <x v="9"/>
    <x v="1"/>
    <x v="0"/>
    <n v="657.1"/>
    <n v="25.4"/>
    <n v="1"/>
  </r>
  <r>
    <x v="9"/>
    <x v="1"/>
    <x v="1"/>
    <n v="628.76"/>
    <n v="28.58"/>
    <n v="0"/>
  </r>
  <r>
    <x v="9"/>
    <x v="1"/>
    <x v="2"/>
    <n v="693.59"/>
    <n v="29.75"/>
    <n v="1"/>
  </r>
  <r>
    <x v="9"/>
    <x v="1"/>
    <x v="3"/>
    <n v="973.70000000000016"/>
    <n v="31.47"/>
    <n v="2"/>
  </r>
  <r>
    <x v="9"/>
    <x v="1"/>
    <x v="4"/>
    <n v="783.99"/>
    <n v="31.18"/>
    <n v="1"/>
  </r>
  <r>
    <x v="9"/>
    <x v="1"/>
    <x v="5"/>
    <n v="720.65999999999985"/>
    <n v="30.09"/>
    <n v="0"/>
  </r>
  <r>
    <x v="9"/>
    <x v="1"/>
    <x v="6"/>
    <n v="696.94999999999993"/>
    <n v="28.99"/>
    <n v="0"/>
  </r>
  <r>
    <x v="9"/>
    <x v="1"/>
    <x v="7"/>
    <n v="696.81"/>
    <n v="29.03"/>
    <n v="0"/>
  </r>
  <r>
    <x v="9"/>
    <x v="1"/>
    <x v="8"/>
    <n v="583.70999999999992"/>
    <n v="27.58"/>
    <n v="1"/>
  </r>
  <r>
    <x v="9"/>
    <x v="1"/>
    <x v="9"/>
    <n v="655.04999999999995"/>
    <n v="28.2"/>
    <n v="1"/>
  </r>
  <r>
    <x v="9"/>
    <x v="1"/>
    <x v="10"/>
    <n v="576.01"/>
    <n v="26.82"/>
    <n v="2"/>
  </r>
  <r>
    <x v="9"/>
    <x v="1"/>
    <x v="11"/>
    <n v="762.06000000000006"/>
    <n v="26.28"/>
    <n v="1"/>
  </r>
  <r>
    <x v="9"/>
    <x v="2"/>
    <x v="0"/>
    <n v="630.7299999999999"/>
    <n v="26.57"/>
    <n v="1"/>
  </r>
  <r>
    <x v="9"/>
    <x v="2"/>
    <x v="1"/>
    <n v="593.86"/>
    <n v="26.78"/>
    <n v="0"/>
  </r>
  <r>
    <x v="9"/>
    <x v="2"/>
    <x v="2"/>
    <n v="848.06000000000006"/>
    <n v="28.11"/>
    <n v="1"/>
  </r>
  <r>
    <x v="9"/>
    <x v="2"/>
    <x v="3"/>
    <n v="825.46999999999991"/>
    <n v="30.73"/>
    <n v="2"/>
  </r>
  <r>
    <x v="9"/>
    <x v="2"/>
    <x v="4"/>
    <n v="761.63"/>
    <n v="32.31"/>
    <n v="1"/>
  </r>
  <r>
    <x v="9"/>
    <x v="2"/>
    <x v="5"/>
    <n v="731.45"/>
    <n v="30.53"/>
    <n v="0"/>
  </r>
  <r>
    <x v="9"/>
    <x v="2"/>
    <x v="6"/>
    <n v="749.24"/>
    <n v="29.53"/>
    <n v="0"/>
  </r>
  <r>
    <x v="9"/>
    <x v="2"/>
    <x v="7"/>
    <n v="676.81"/>
    <n v="30.52"/>
    <n v="0"/>
  </r>
  <r>
    <x v="9"/>
    <x v="2"/>
    <x v="8"/>
    <n v="584.22"/>
    <n v="29.83"/>
    <n v="1"/>
  </r>
  <r>
    <x v="9"/>
    <x v="2"/>
    <x v="9"/>
    <n v="576.71000000000015"/>
    <n v="28.99"/>
    <n v="0"/>
  </r>
  <r>
    <x v="9"/>
    <x v="2"/>
    <x v="10"/>
    <n v="549.48000000000013"/>
    <n v="29.32"/>
    <n v="2"/>
  </r>
  <r>
    <x v="9"/>
    <x v="2"/>
    <x v="11"/>
    <n v="678.44999999999993"/>
    <n v="26.96"/>
    <n v="1"/>
  </r>
  <r>
    <x v="9"/>
    <x v="3"/>
    <x v="0"/>
    <n v="494.08000000000004"/>
    <n v="25.63"/>
    <n v="1"/>
  </r>
  <r>
    <x v="9"/>
    <x v="3"/>
    <x v="1"/>
    <n v="534.61"/>
    <n v="28.33"/>
    <n v="0"/>
  </r>
  <r>
    <x v="9"/>
    <x v="3"/>
    <x v="2"/>
    <n v="662.24"/>
    <n v="29.24"/>
    <n v="2"/>
  </r>
  <r>
    <x v="9"/>
    <x v="3"/>
    <x v="3"/>
    <n v="664.05"/>
    <n v="31.55"/>
    <n v="1"/>
  </r>
  <r>
    <x v="9"/>
    <x v="3"/>
    <x v="4"/>
    <n v="671.59"/>
    <n v="33.479999999999997"/>
    <n v="1"/>
  </r>
  <r>
    <x v="9"/>
    <x v="3"/>
    <x v="5"/>
    <n v="778.87"/>
    <n v="30.94"/>
    <n v="0"/>
  </r>
  <r>
    <x v="9"/>
    <x v="3"/>
    <x v="6"/>
    <n v="750.32"/>
    <n v="29.19"/>
    <n v="0"/>
  </r>
  <r>
    <x v="9"/>
    <x v="3"/>
    <x v="7"/>
    <n v="715.13"/>
    <n v="29.21"/>
    <n v="0"/>
  </r>
  <r>
    <x v="9"/>
    <x v="3"/>
    <x v="8"/>
    <n v="617.93000000000006"/>
    <n v="29.38"/>
    <n v="1"/>
  </r>
  <r>
    <x v="9"/>
    <x v="3"/>
    <x v="9"/>
    <n v="648.13999999999987"/>
    <n v="29.42"/>
    <n v="0"/>
  </r>
  <r>
    <x v="9"/>
    <x v="3"/>
    <x v="10"/>
    <n v="645.95000000000005"/>
    <n v="27.48"/>
    <n v="2"/>
  </r>
  <r>
    <x v="9"/>
    <x v="3"/>
    <x v="11"/>
    <n v="685.05000000000007"/>
    <n v="27.81"/>
    <n v="1"/>
  </r>
  <r>
    <x v="9"/>
    <x v="4"/>
    <x v="0"/>
    <n v="510.16"/>
    <n v="30.41"/>
    <n v="1"/>
  </r>
  <r>
    <x v="9"/>
    <x v="4"/>
    <x v="1"/>
    <n v="481.04"/>
    <n v="28.22"/>
    <n v="0"/>
  </r>
  <r>
    <x v="9"/>
    <x v="4"/>
    <x v="2"/>
    <n v="614.1400000000001"/>
    <n v="30.36"/>
    <n v="1"/>
  </r>
  <r>
    <x v="9"/>
    <x v="4"/>
    <x v="3"/>
    <n v="649.04"/>
    <n v="31.92"/>
    <n v="2"/>
  </r>
  <r>
    <x v="9"/>
    <x v="4"/>
    <x v="4"/>
    <n v="577.99"/>
    <n v="33.65"/>
    <n v="1"/>
  </r>
  <r>
    <x v="9"/>
    <x v="4"/>
    <x v="5"/>
    <n v="619.06000000000006"/>
    <n v="35.67"/>
    <n v="0"/>
  </r>
  <r>
    <x v="9"/>
    <x v="4"/>
    <x v="6"/>
    <n v="652.19000000000005"/>
    <n v="32.04"/>
    <n v="0"/>
  </r>
  <r>
    <x v="9"/>
    <x v="4"/>
    <x v="7"/>
    <n v="548.49"/>
    <n v="31.92"/>
    <n v="0"/>
  </r>
  <r>
    <x v="9"/>
    <x v="4"/>
    <x v="8"/>
    <n v="539.15"/>
    <n v="31.68"/>
    <n v="1"/>
  </r>
  <r>
    <x v="9"/>
    <x v="4"/>
    <x v="9"/>
    <n v="569.78"/>
    <n v="31.69"/>
    <n v="0"/>
  </r>
  <r>
    <x v="9"/>
    <x v="4"/>
    <x v="10"/>
    <n v="585.13000000000011"/>
    <n v="31.93"/>
    <n v="2"/>
  </r>
  <r>
    <x v="9"/>
    <x v="4"/>
    <x v="11"/>
    <n v="604.78"/>
    <n v="26.63"/>
    <n v="1"/>
  </r>
  <r>
    <x v="10"/>
    <x v="0"/>
    <x v="0"/>
    <n v="13126.34"/>
    <n v="22.22"/>
    <n v="1"/>
  </r>
  <r>
    <x v="10"/>
    <x v="0"/>
    <x v="1"/>
    <n v="16431.169999999998"/>
    <n v="25.64"/>
    <n v="0"/>
  </r>
  <r>
    <x v="10"/>
    <x v="0"/>
    <x v="2"/>
    <n v="17563.169999999998"/>
    <n v="24.93"/>
    <n v="3"/>
  </r>
  <r>
    <x v="10"/>
    <x v="0"/>
    <x v="3"/>
    <n v="20086.98"/>
    <n v="27.93"/>
    <n v="0"/>
  </r>
  <r>
    <x v="10"/>
    <x v="0"/>
    <x v="4"/>
    <n v="19967.8"/>
    <n v="27.56"/>
    <n v="1"/>
  </r>
  <r>
    <x v="10"/>
    <x v="0"/>
    <x v="5"/>
    <n v="17697.169999999998"/>
    <n v="26.05"/>
    <n v="0"/>
  </r>
  <r>
    <x v="10"/>
    <x v="0"/>
    <x v="6"/>
    <n v="17679.62"/>
    <n v="25.11"/>
    <n v="0"/>
  </r>
  <r>
    <x v="10"/>
    <x v="0"/>
    <x v="7"/>
    <n v="18575.189999999999"/>
    <n v="24.9"/>
    <n v="0"/>
  </r>
  <r>
    <x v="10"/>
    <x v="0"/>
    <x v="8"/>
    <n v="16023.039999999999"/>
    <n v="23.36"/>
    <n v="1"/>
  </r>
  <r>
    <x v="10"/>
    <x v="0"/>
    <x v="9"/>
    <n v="16200.640000000001"/>
    <n v="24.46"/>
    <n v="1"/>
  </r>
  <r>
    <x v="10"/>
    <x v="0"/>
    <x v="10"/>
    <n v="17048.489999999998"/>
    <n v="22.57"/>
    <n v="1"/>
  </r>
  <r>
    <x v="10"/>
    <x v="0"/>
    <x v="11"/>
    <n v="22595.920000000002"/>
    <n v="22.86"/>
    <n v="1"/>
  </r>
  <r>
    <x v="10"/>
    <x v="1"/>
    <x v="0"/>
    <n v="14762.810000000001"/>
    <n v="21.65"/>
    <n v="1"/>
  </r>
  <r>
    <x v="10"/>
    <x v="1"/>
    <x v="1"/>
    <n v="18371.749999999996"/>
    <n v="25.34"/>
    <n v="0"/>
  </r>
  <r>
    <x v="10"/>
    <x v="1"/>
    <x v="2"/>
    <n v="19158.34"/>
    <n v="26.31"/>
    <n v="1"/>
  </r>
  <r>
    <x v="10"/>
    <x v="1"/>
    <x v="3"/>
    <n v="21844.360000000004"/>
    <n v="27.62"/>
    <n v="2"/>
  </r>
  <r>
    <x v="10"/>
    <x v="1"/>
    <x v="4"/>
    <n v="18109.599999999999"/>
    <n v="25.66"/>
    <n v="1"/>
  </r>
  <r>
    <x v="10"/>
    <x v="1"/>
    <x v="5"/>
    <n v="18873.41"/>
    <n v="24.67"/>
    <n v="0"/>
  </r>
  <r>
    <x v="10"/>
    <x v="1"/>
    <x v="6"/>
    <n v="16195.150000000001"/>
    <n v="24.62"/>
    <n v="0"/>
  </r>
  <r>
    <x v="10"/>
    <x v="1"/>
    <x v="7"/>
    <n v="18792.32"/>
    <n v="25.13"/>
    <n v="0"/>
  </r>
  <r>
    <x v="10"/>
    <x v="1"/>
    <x v="8"/>
    <n v="17871.700000000004"/>
    <n v="24.16"/>
    <n v="1"/>
  </r>
  <r>
    <x v="10"/>
    <x v="1"/>
    <x v="9"/>
    <n v="17985.059999999998"/>
    <n v="23.62"/>
    <n v="1"/>
  </r>
  <r>
    <x v="10"/>
    <x v="1"/>
    <x v="10"/>
    <n v="17069.830000000002"/>
    <n v="22.79"/>
    <n v="2"/>
  </r>
  <r>
    <x v="10"/>
    <x v="1"/>
    <x v="11"/>
    <n v="21074.79"/>
    <n v="21.98"/>
    <n v="1"/>
  </r>
  <r>
    <x v="10"/>
    <x v="2"/>
    <x v="0"/>
    <n v="15671.410000000002"/>
    <n v="21.64"/>
    <n v="1"/>
  </r>
  <r>
    <x v="10"/>
    <x v="2"/>
    <x v="1"/>
    <n v="15766.130000000001"/>
    <n v="23.05"/>
    <n v="0"/>
  </r>
  <r>
    <x v="10"/>
    <x v="2"/>
    <x v="2"/>
    <n v="22074.04"/>
    <n v="23.61"/>
    <n v="1"/>
  </r>
  <r>
    <x v="10"/>
    <x v="2"/>
    <x v="3"/>
    <n v="20087.02"/>
    <n v="27.09"/>
    <n v="2"/>
  </r>
  <r>
    <x v="10"/>
    <x v="2"/>
    <x v="4"/>
    <n v="20211.54"/>
    <n v="25.96"/>
    <n v="1"/>
  </r>
  <r>
    <x v="10"/>
    <x v="2"/>
    <x v="5"/>
    <n v="19814.839999999997"/>
    <n v="24.71"/>
    <n v="0"/>
  </r>
  <r>
    <x v="10"/>
    <x v="2"/>
    <x v="6"/>
    <n v="20047.07"/>
    <n v="25.03"/>
    <n v="0"/>
  </r>
  <r>
    <x v="10"/>
    <x v="2"/>
    <x v="7"/>
    <n v="21493.78"/>
    <n v="25.82"/>
    <n v="0"/>
  </r>
  <r>
    <x v="10"/>
    <x v="2"/>
    <x v="8"/>
    <n v="24952.999999999996"/>
    <n v="24.23"/>
    <n v="1"/>
  </r>
  <r>
    <x v="10"/>
    <x v="2"/>
    <x v="9"/>
    <n v="21546.089999999997"/>
    <n v="24.64"/>
    <n v="0"/>
  </r>
  <r>
    <x v="10"/>
    <x v="2"/>
    <x v="10"/>
    <n v="24625.660000000003"/>
    <n v="24.3"/>
    <n v="2"/>
  </r>
  <r>
    <x v="10"/>
    <x v="2"/>
    <x v="11"/>
    <n v="35308.31"/>
    <n v="23.45"/>
    <n v="1"/>
  </r>
  <r>
    <x v="10"/>
    <x v="3"/>
    <x v="0"/>
    <n v="20582.120000000003"/>
    <n v="20.74"/>
    <n v="1"/>
  </r>
  <r>
    <x v="10"/>
    <x v="3"/>
    <x v="1"/>
    <n v="19855.03"/>
    <n v="23.62"/>
    <n v="0"/>
  </r>
  <r>
    <x v="10"/>
    <x v="3"/>
    <x v="2"/>
    <n v="25353.980000000003"/>
    <n v="24.33"/>
    <n v="2"/>
  </r>
  <r>
    <x v="10"/>
    <x v="3"/>
    <x v="3"/>
    <n v="24331.309999999998"/>
    <n v="27.72"/>
    <n v="1"/>
  </r>
  <r>
    <x v="10"/>
    <x v="3"/>
    <x v="4"/>
    <n v="25672.800000000003"/>
    <n v="28.41"/>
    <n v="1"/>
  </r>
  <r>
    <x v="10"/>
    <x v="3"/>
    <x v="5"/>
    <n v="24428.530000000002"/>
    <n v="25.22"/>
    <n v="0"/>
  </r>
  <r>
    <x v="10"/>
    <x v="3"/>
    <x v="6"/>
    <n v="22938.690000000002"/>
    <n v="25.27"/>
    <n v="0"/>
  </r>
  <r>
    <x v="10"/>
    <x v="3"/>
    <x v="7"/>
    <n v="24269.100000000002"/>
    <n v="25.14"/>
    <n v="0"/>
  </r>
  <r>
    <x v="10"/>
    <x v="3"/>
    <x v="8"/>
    <n v="25195.27"/>
    <n v="24.73"/>
    <n v="1"/>
  </r>
  <r>
    <x v="10"/>
    <x v="3"/>
    <x v="9"/>
    <n v="22595.9"/>
    <n v="24.32"/>
    <n v="0"/>
  </r>
  <r>
    <x v="10"/>
    <x v="3"/>
    <x v="10"/>
    <n v="23677.35"/>
    <n v="22.98"/>
    <n v="2"/>
  </r>
  <r>
    <x v="10"/>
    <x v="3"/>
    <x v="11"/>
    <n v="23577.399999999998"/>
    <n v="24.04"/>
    <n v="1"/>
  </r>
  <r>
    <x v="10"/>
    <x v="4"/>
    <x v="0"/>
    <n v="21024.03"/>
    <n v="26.14"/>
    <n v="1"/>
  </r>
  <r>
    <x v="10"/>
    <x v="4"/>
    <x v="1"/>
    <n v="23081.42"/>
    <n v="25.24"/>
    <n v="0"/>
  </r>
  <r>
    <x v="10"/>
    <x v="4"/>
    <x v="2"/>
    <n v="21202.84"/>
    <n v="25.37"/>
    <n v="1"/>
  </r>
  <r>
    <x v="10"/>
    <x v="4"/>
    <x v="3"/>
    <n v="25929.54"/>
    <n v="27.11"/>
    <n v="2"/>
  </r>
  <r>
    <x v="10"/>
    <x v="4"/>
    <x v="4"/>
    <n v="27292.44"/>
    <n v="28.48"/>
    <n v="1"/>
  </r>
  <r>
    <x v="10"/>
    <x v="4"/>
    <x v="5"/>
    <n v="28238.46"/>
    <n v="29.61"/>
    <n v="0"/>
  </r>
  <r>
    <x v="10"/>
    <x v="4"/>
    <x v="6"/>
    <n v="26654.239999999998"/>
    <n v="27.65"/>
    <n v="0"/>
  </r>
  <r>
    <x v="10"/>
    <x v="4"/>
    <x v="7"/>
    <n v="31956.35"/>
    <n v="28.42"/>
    <n v="0"/>
  </r>
  <r>
    <x v="10"/>
    <x v="4"/>
    <x v="8"/>
    <n v="24630.37"/>
    <n v="27.59"/>
    <n v="1"/>
  </r>
  <r>
    <x v="10"/>
    <x v="4"/>
    <x v="9"/>
    <n v="24156.560000000001"/>
    <n v="27.56"/>
    <n v="0"/>
  </r>
  <r>
    <x v="10"/>
    <x v="4"/>
    <x v="10"/>
    <n v="18333.32"/>
    <n v="27.67"/>
    <n v="2"/>
  </r>
  <r>
    <x v="10"/>
    <x v="4"/>
    <x v="11"/>
    <n v="26780.22"/>
    <n v="23.08"/>
    <n v="1"/>
  </r>
  <r>
    <x v="11"/>
    <x v="0"/>
    <x v="0"/>
    <n v="9504.27"/>
    <n v="22.22"/>
    <n v="1"/>
  </r>
  <r>
    <x v="11"/>
    <x v="0"/>
    <x v="1"/>
    <n v="12423.45"/>
    <n v="25.64"/>
    <n v="0"/>
  </r>
  <r>
    <x v="11"/>
    <x v="0"/>
    <x v="2"/>
    <n v="13533.94"/>
    <n v="24.93"/>
    <n v="3"/>
  </r>
  <r>
    <x v="11"/>
    <x v="0"/>
    <x v="3"/>
    <n v="14728.15"/>
    <n v="27.93"/>
    <n v="0"/>
  </r>
  <r>
    <x v="11"/>
    <x v="0"/>
    <x v="4"/>
    <n v="14708.16"/>
    <n v="27.56"/>
    <n v="1"/>
  </r>
  <r>
    <x v="11"/>
    <x v="0"/>
    <x v="5"/>
    <n v="13740.91"/>
    <n v="26.05"/>
    <n v="0"/>
  </r>
  <r>
    <x v="11"/>
    <x v="0"/>
    <x v="6"/>
    <n v="12896.320000000003"/>
    <n v="25.11"/>
    <n v="0"/>
  </r>
  <r>
    <x v="11"/>
    <x v="0"/>
    <x v="7"/>
    <n v="13986.49"/>
    <n v="24.9"/>
    <n v="0"/>
  </r>
  <r>
    <x v="11"/>
    <x v="0"/>
    <x v="8"/>
    <n v="12742.3"/>
    <n v="23.36"/>
    <n v="1"/>
  </r>
  <r>
    <x v="11"/>
    <x v="0"/>
    <x v="9"/>
    <n v="13667.490000000002"/>
    <n v="24.46"/>
    <n v="1"/>
  </r>
  <r>
    <x v="11"/>
    <x v="0"/>
    <x v="10"/>
    <n v="13424.710000000001"/>
    <n v="22.57"/>
    <n v="1"/>
  </r>
  <r>
    <x v="11"/>
    <x v="0"/>
    <x v="11"/>
    <n v="18314.79"/>
    <n v="22.86"/>
    <n v="1"/>
  </r>
  <r>
    <x v="11"/>
    <x v="1"/>
    <x v="0"/>
    <n v="12011.570000000002"/>
    <n v="21.65"/>
    <n v="1"/>
  </r>
  <r>
    <x v="11"/>
    <x v="1"/>
    <x v="1"/>
    <n v="13771.400000000001"/>
    <n v="25.34"/>
    <n v="0"/>
  </r>
  <r>
    <x v="11"/>
    <x v="1"/>
    <x v="2"/>
    <n v="16346.969999999998"/>
    <n v="26.31"/>
    <n v="1"/>
  </r>
  <r>
    <x v="11"/>
    <x v="1"/>
    <x v="3"/>
    <n v="18592.099999999999"/>
    <n v="27.62"/>
    <n v="2"/>
  </r>
  <r>
    <x v="11"/>
    <x v="1"/>
    <x v="4"/>
    <n v="13951.730000000001"/>
    <n v="25.66"/>
    <n v="1"/>
  </r>
  <r>
    <x v="11"/>
    <x v="1"/>
    <x v="5"/>
    <n v="14472.72"/>
    <n v="24.67"/>
    <n v="0"/>
  </r>
  <r>
    <x v="11"/>
    <x v="1"/>
    <x v="6"/>
    <n v="12884"/>
    <n v="24.62"/>
    <n v="0"/>
  </r>
  <r>
    <x v="11"/>
    <x v="1"/>
    <x v="7"/>
    <n v="14587.48"/>
    <n v="25.13"/>
    <n v="0"/>
  </r>
  <r>
    <x v="11"/>
    <x v="1"/>
    <x v="8"/>
    <n v="13317.490000000002"/>
    <n v="24.16"/>
    <n v="1"/>
  </r>
  <r>
    <x v="11"/>
    <x v="1"/>
    <x v="9"/>
    <n v="11974.7"/>
    <n v="23.62"/>
    <n v="1"/>
  </r>
  <r>
    <x v="11"/>
    <x v="1"/>
    <x v="10"/>
    <n v="12057.12"/>
    <n v="22.79"/>
    <n v="2"/>
  </r>
  <r>
    <x v="11"/>
    <x v="1"/>
    <x v="11"/>
    <n v="15940.66"/>
    <n v="21.98"/>
    <n v="1"/>
  </r>
  <r>
    <x v="11"/>
    <x v="2"/>
    <x v="0"/>
    <n v="12391.599999999999"/>
    <n v="21.64"/>
    <n v="1"/>
  </r>
  <r>
    <x v="11"/>
    <x v="2"/>
    <x v="1"/>
    <n v="11841.460000000001"/>
    <n v="23.05"/>
    <n v="0"/>
  </r>
  <r>
    <x v="11"/>
    <x v="2"/>
    <x v="2"/>
    <n v="19096.069999999996"/>
    <n v="23.61"/>
    <n v="1"/>
  </r>
  <r>
    <x v="11"/>
    <x v="2"/>
    <x v="3"/>
    <n v="16931.02"/>
    <n v="27.09"/>
    <n v="2"/>
  </r>
  <r>
    <x v="11"/>
    <x v="2"/>
    <x v="4"/>
    <n v="14236.950000000003"/>
    <n v="25.96"/>
    <n v="1"/>
  </r>
  <r>
    <x v="11"/>
    <x v="2"/>
    <x v="5"/>
    <n v="13521.89"/>
    <n v="24.71"/>
    <n v="0"/>
  </r>
  <r>
    <x v="11"/>
    <x v="2"/>
    <x v="6"/>
    <n v="13899.970000000001"/>
    <n v="25.03"/>
    <n v="0"/>
  </r>
  <r>
    <x v="11"/>
    <x v="2"/>
    <x v="7"/>
    <n v="14279.59"/>
    <n v="25.82"/>
    <n v="0"/>
  </r>
  <r>
    <x v="11"/>
    <x v="2"/>
    <x v="8"/>
    <n v="14112.47"/>
    <n v="24.23"/>
    <n v="1"/>
  </r>
  <r>
    <x v="11"/>
    <x v="2"/>
    <x v="9"/>
    <n v="11742.83"/>
    <n v="24.64"/>
    <n v="0"/>
  </r>
  <r>
    <x v="11"/>
    <x v="2"/>
    <x v="10"/>
    <n v="12354.21"/>
    <n v="24.3"/>
    <n v="2"/>
  </r>
  <r>
    <x v="11"/>
    <x v="2"/>
    <x v="11"/>
    <n v="16161.74"/>
    <n v="23.45"/>
    <n v="1"/>
  </r>
  <r>
    <x v="11"/>
    <x v="3"/>
    <x v="0"/>
    <n v="11488.55"/>
    <n v="20.74"/>
    <n v="1"/>
  </r>
  <r>
    <x v="11"/>
    <x v="3"/>
    <x v="1"/>
    <n v="11573.109999999999"/>
    <n v="23.62"/>
    <n v="0"/>
  </r>
  <r>
    <x v="11"/>
    <x v="3"/>
    <x v="2"/>
    <n v="16241.320000000002"/>
    <n v="24.33"/>
    <n v="2"/>
  </r>
  <r>
    <x v="11"/>
    <x v="3"/>
    <x v="3"/>
    <n v="17753.52"/>
    <n v="27.72"/>
    <n v="1"/>
  </r>
  <r>
    <x v="11"/>
    <x v="3"/>
    <x v="4"/>
    <n v="18321.169999999998"/>
    <n v="28.41"/>
    <n v="1"/>
  </r>
  <r>
    <x v="11"/>
    <x v="3"/>
    <x v="5"/>
    <n v="14933.43"/>
    <n v="25.22"/>
    <n v="0"/>
  </r>
  <r>
    <x v="11"/>
    <x v="3"/>
    <x v="6"/>
    <n v="15226.04"/>
    <n v="25.27"/>
    <n v="0"/>
  </r>
  <r>
    <x v="11"/>
    <x v="3"/>
    <x v="7"/>
    <n v="15795.099999999999"/>
    <n v="25.14"/>
    <n v="0"/>
  </r>
  <r>
    <x v="11"/>
    <x v="3"/>
    <x v="8"/>
    <n v="16720.740000000002"/>
    <n v="24.73"/>
    <n v="1"/>
  </r>
  <r>
    <x v="11"/>
    <x v="3"/>
    <x v="9"/>
    <n v="15777.670000000002"/>
    <n v="24.32"/>
    <n v="0"/>
  </r>
  <r>
    <x v="11"/>
    <x v="3"/>
    <x v="10"/>
    <n v="16063.43"/>
    <n v="22.98"/>
    <n v="2"/>
  </r>
  <r>
    <x v="11"/>
    <x v="3"/>
    <x v="11"/>
    <n v="16341.31"/>
    <n v="24.04"/>
    <n v="1"/>
  </r>
  <r>
    <x v="11"/>
    <x v="4"/>
    <x v="0"/>
    <n v="10585.22"/>
    <n v="26.14"/>
    <n v="1"/>
  </r>
  <r>
    <x v="11"/>
    <x v="4"/>
    <x v="1"/>
    <n v="13006.39"/>
    <n v="25.24"/>
    <n v="0"/>
  </r>
  <r>
    <x v="11"/>
    <x v="4"/>
    <x v="2"/>
    <n v="13925.460000000001"/>
    <n v="25.37"/>
    <n v="1"/>
  </r>
  <r>
    <x v="11"/>
    <x v="4"/>
    <x v="3"/>
    <n v="15248.73"/>
    <n v="27.11"/>
    <n v="2"/>
  </r>
  <r>
    <x v="11"/>
    <x v="4"/>
    <x v="4"/>
    <n v="16504.14"/>
    <n v="28.48"/>
    <n v="1"/>
  </r>
  <r>
    <x v="11"/>
    <x v="4"/>
    <x v="5"/>
    <n v="15351.240000000002"/>
    <n v="29.61"/>
    <n v="0"/>
  </r>
  <r>
    <x v="11"/>
    <x v="4"/>
    <x v="6"/>
    <n v="13911.51"/>
    <n v="27.65"/>
    <n v="0"/>
  </r>
  <r>
    <x v="11"/>
    <x v="4"/>
    <x v="7"/>
    <n v="16944.050000000003"/>
    <n v="28.42"/>
    <n v="0"/>
  </r>
  <r>
    <x v="11"/>
    <x v="4"/>
    <x v="8"/>
    <n v="15767.98"/>
    <n v="27.59"/>
    <n v="1"/>
  </r>
  <r>
    <x v="11"/>
    <x v="4"/>
    <x v="9"/>
    <n v="15757.359999999999"/>
    <n v="27.56"/>
    <n v="0"/>
  </r>
  <r>
    <x v="11"/>
    <x v="4"/>
    <x v="10"/>
    <n v="12468.51"/>
    <n v="27.67"/>
    <n v="2"/>
  </r>
  <r>
    <x v="11"/>
    <x v="4"/>
    <x v="11"/>
    <n v="16460.45"/>
    <n v="23.08"/>
    <n v="1"/>
  </r>
  <r>
    <x v="12"/>
    <x v="0"/>
    <x v="0"/>
    <n v="1384.7900000000002"/>
    <n v="22.22"/>
    <n v="1"/>
  </r>
  <r>
    <x v="12"/>
    <x v="0"/>
    <x v="1"/>
    <n v="1611.0900000000001"/>
    <n v="25.64"/>
    <n v="0"/>
  </r>
  <r>
    <x v="12"/>
    <x v="0"/>
    <x v="2"/>
    <n v="1748.86"/>
    <n v="24.93"/>
    <n v="3"/>
  </r>
  <r>
    <x v="12"/>
    <x v="0"/>
    <x v="3"/>
    <n v="2126.1400000000003"/>
    <n v="27.93"/>
    <n v="0"/>
  </r>
  <r>
    <x v="12"/>
    <x v="0"/>
    <x v="4"/>
    <n v="2012.61"/>
    <n v="27.56"/>
    <n v="1"/>
  </r>
  <r>
    <x v="12"/>
    <x v="0"/>
    <x v="5"/>
    <n v="1601.7800000000002"/>
    <n v="26.05"/>
    <n v="0"/>
  </r>
  <r>
    <x v="12"/>
    <x v="0"/>
    <x v="6"/>
    <n v="1727.2300000000002"/>
    <n v="25.11"/>
    <n v="0"/>
  </r>
  <r>
    <x v="12"/>
    <x v="0"/>
    <x v="7"/>
    <n v="1762.6999999999998"/>
    <n v="24.9"/>
    <n v="0"/>
  </r>
  <r>
    <x v="12"/>
    <x v="0"/>
    <x v="8"/>
    <n v="1497.81"/>
    <n v="23.36"/>
    <n v="1"/>
  </r>
  <r>
    <x v="12"/>
    <x v="0"/>
    <x v="9"/>
    <n v="1518.49"/>
    <n v="24.46"/>
    <n v="1"/>
  </r>
  <r>
    <x v="12"/>
    <x v="0"/>
    <x v="10"/>
    <n v="1626.25"/>
    <n v="22.57"/>
    <n v="1"/>
  </r>
  <r>
    <x v="12"/>
    <x v="0"/>
    <x v="11"/>
    <n v="2160.64"/>
    <n v="22.86"/>
    <n v="1"/>
  </r>
  <r>
    <x v="12"/>
    <x v="1"/>
    <x v="0"/>
    <n v="1468.88"/>
    <n v="21.65"/>
    <n v="1"/>
  </r>
  <r>
    <x v="12"/>
    <x v="1"/>
    <x v="1"/>
    <n v="1788.7300000000002"/>
    <n v="25.34"/>
    <n v="0"/>
  </r>
  <r>
    <x v="12"/>
    <x v="1"/>
    <x v="2"/>
    <n v="2132.0299999999997"/>
    <n v="26.31"/>
    <n v="1"/>
  </r>
  <r>
    <x v="12"/>
    <x v="1"/>
    <x v="3"/>
    <n v="2584.64"/>
    <n v="27.62"/>
    <n v="2"/>
  </r>
  <r>
    <x v="12"/>
    <x v="1"/>
    <x v="4"/>
    <n v="1843.53"/>
    <n v="25.66"/>
    <n v="1"/>
  </r>
  <r>
    <x v="12"/>
    <x v="1"/>
    <x v="5"/>
    <n v="1822.5"/>
    <n v="24.67"/>
    <n v="0"/>
  </r>
  <r>
    <x v="12"/>
    <x v="1"/>
    <x v="6"/>
    <n v="1792.2800000000002"/>
    <n v="24.62"/>
    <n v="0"/>
  </r>
  <r>
    <x v="12"/>
    <x v="1"/>
    <x v="7"/>
    <n v="1907.75"/>
    <n v="25.13"/>
    <n v="0"/>
  </r>
  <r>
    <x v="12"/>
    <x v="1"/>
    <x v="8"/>
    <n v="1663.7399999999998"/>
    <n v="24.16"/>
    <n v="1"/>
  </r>
  <r>
    <x v="12"/>
    <x v="1"/>
    <x v="9"/>
    <n v="1461.75"/>
    <n v="23.62"/>
    <n v="1"/>
  </r>
  <r>
    <x v="12"/>
    <x v="1"/>
    <x v="10"/>
    <n v="1483.17"/>
    <n v="22.79"/>
    <n v="2"/>
  </r>
  <r>
    <x v="12"/>
    <x v="1"/>
    <x v="11"/>
    <n v="1839.3199999999997"/>
    <n v="21.98"/>
    <n v="1"/>
  </r>
  <r>
    <x v="12"/>
    <x v="2"/>
    <x v="0"/>
    <n v="1571.7999999999997"/>
    <n v="21.64"/>
    <n v="1"/>
  </r>
  <r>
    <x v="12"/>
    <x v="2"/>
    <x v="1"/>
    <n v="1693.8000000000002"/>
    <n v="23.05"/>
    <n v="0"/>
  </r>
  <r>
    <x v="12"/>
    <x v="2"/>
    <x v="2"/>
    <n v="2526.16"/>
    <n v="23.61"/>
    <n v="1"/>
  </r>
  <r>
    <x v="12"/>
    <x v="2"/>
    <x v="3"/>
    <n v="2422.5099999999998"/>
    <n v="27.09"/>
    <n v="2"/>
  </r>
  <r>
    <x v="12"/>
    <x v="2"/>
    <x v="4"/>
    <n v="2313.2600000000002"/>
    <n v="25.96"/>
    <n v="1"/>
  </r>
  <r>
    <x v="12"/>
    <x v="2"/>
    <x v="5"/>
    <n v="1824"/>
    <n v="24.71"/>
    <n v="0"/>
  </r>
  <r>
    <x v="12"/>
    <x v="2"/>
    <x v="6"/>
    <n v="2146.4299999999998"/>
    <n v="25.03"/>
    <n v="0"/>
  </r>
  <r>
    <x v="12"/>
    <x v="2"/>
    <x v="7"/>
    <n v="2170.59"/>
    <n v="25.82"/>
    <n v="0"/>
  </r>
  <r>
    <x v="12"/>
    <x v="2"/>
    <x v="8"/>
    <n v="2048.17"/>
    <n v="24.23"/>
    <n v="1"/>
  </r>
  <r>
    <x v="12"/>
    <x v="2"/>
    <x v="9"/>
    <n v="1762.64"/>
    <n v="24.64"/>
    <n v="0"/>
  </r>
  <r>
    <x v="12"/>
    <x v="2"/>
    <x v="10"/>
    <n v="1781.66"/>
    <n v="24.3"/>
    <n v="2"/>
  </r>
  <r>
    <x v="12"/>
    <x v="2"/>
    <x v="11"/>
    <n v="2049.42"/>
    <n v="23.45"/>
    <n v="1"/>
  </r>
  <r>
    <x v="12"/>
    <x v="3"/>
    <x v="0"/>
    <n v="1550.23"/>
    <n v="20.74"/>
    <n v="1"/>
  </r>
  <r>
    <x v="12"/>
    <x v="3"/>
    <x v="1"/>
    <n v="1510.3200000000002"/>
    <n v="23.62"/>
    <n v="0"/>
  </r>
  <r>
    <x v="12"/>
    <x v="3"/>
    <x v="2"/>
    <n v="2618.34"/>
    <n v="24.33"/>
    <n v="2"/>
  </r>
  <r>
    <x v="12"/>
    <x v="3"/>
    <x v="3"/>
    <n v="2768.92"/>
    <n v="27.72"/>
    <n v="1"/>
  </r>
  <r>
    <x v="12"/>
    <x v="3"/>
    <x v="4"/>
    <n v="3546.48"/>
    <n v="28.41"/>
    <n v="1"/>
  </r>
  <r>
    <x v="12"/>
    <x v="3"/>
    <x v="5"/>
    <n v="3423.9400000000005"/>
    <n v="25.22"/>
    <n v="0"/>
  </r>
  <r>
    <x v="12"/>
    <x v="3"/>
    <x v="6"/>
    <n v="2772.54"/>
    <n v="25.27"/>
    <n v="0"/>
  </r>
  <r>
    <x v="12"/>
    <x v="3"/>
    <x v="7"/>
    <n v="2662.0000000000005"/>
    <n v="25.14"/>
    <n v="0"/>
  </r>
  <r>
    <x v="12"/>
    <x v="3"/>
    <x v="8"/>
    <n v="2220.69"/>
    <n v="24.73"/>
    <n v="1"/>
  </r>
  <r>
    <x v="12"/>
    <x v="3"/>
    <x v="9"/>
    <n v="2148.7799999999997"/>
    <n v="24.32"/>
    <n v="0"/>
  </r>
  <r>
    <x v="12"/>
    <x v="3"/>
    <x v="10"/>
    <n v="2028.5399999999997"/>
    <n v="22.98"/>
    <n v="2"/>
  </r>
  <r>
    <x v="12"/>
    <x v="3"/>
    <x v="11"/>
    <n v="2388.5099999999998"/>
    <n v="24.04"/>
    <n v="1"/>
  </r>
  <r>
    <x v="12"/>
    <x v="4"/>
    <x v="0"/>
    <n v="1956.4299999999998"/>
    <n v="26.14"/>
    <n v="1"/>
  </r>
  <r>
    <x v="12"/>
    <x v="4"/>
    <x v="1"/>
    <n v="2201.1600000000003"/>
    <n v="25.24"/>
    <n v="0"/>
  </r>
  <r>
    <x v="12"/>
    <x v="4"/>
    <x v="2"/>
    <n v="2277.8100000000004"/>
    <n v="25.37"/>
    <n v="1"/>
  </r>
  <r>
    <x v="12"/>
    <x v="4"/>
    <x v="3"/>
    <n v="3130.58"/>
    <n v="27.11"/>
    <n v="2"/>
  </r>
  <r>
    <x v="12"/>
    <x v="4"/>
    <x v="4"/>
    <n v="2687.25"/>
    <n v="28.48"/>
    <n v="1"/>
  </r>
  <r>
    <x v="12"/>
    <x v="4"/>
    <x v="5"/>
    <n v="2548.8799999999997"/>
    <n v="29.61"/>
    <n v="0"/>
  </r>
  <r>
    <x v="12"/>
    <x v="4"/>
    <x v="6"/>
    <n v="2520.4300000000003"/>
    <n v="27.65"/>
    <n v="0"/>
  </r>
  <r>
    <x v="12"/>
    <x v="4"/>
    <x v="7"/>
    <n v="3169.4399999999996"/>
    <n v="28.42"/>
    <n v="0"/>
  </r>
  <r>
    <x v="12"/>
    <x v="4"/>
    <x v="8"/>
    <n v="2790.84"/>
    <n v="27.59"/>
    <n v="1"/>
  </r>
  <r>
    <x v="12"/>
    <x v="4"/>
    <x v="9"/>
    <n v="2590.84"/>
    <n v="27.56"/>
    <n v="0"/>
  </r>
  <r>
    <x v="12"/>
    <x v="4"/>
    <x v="10"/>
    <n v="1967.4199999999998"/>
    <n v="27.67"/>
    <n v="2"/>
  </r>
  <r>
    <x v="12"/>
    <x v="4"/>
    <x v="11"/>
    <n v="2456.11"/>
    <n v="23.08"/>
    <n v="1"/>
  </r>
  <r>
    <x v="13"/>
    <x v="0"/>
    <x v="0"/>
    <n v="12210.1"/>
    <n v="22.22"/>
    <n v="1"/>
  </r>
  <r>
    <x v="13"/>
    <x v="0"/>
    <x v="1"/>
    <n v="14031.39"/>
    <n v="25.64"/>
    <n v="0"/>
  </r>
  <r>
    <x v="13"/>
    <x v="0"/>
    <x v="2"/>
    <n v="15602.61"/>
    <n v="24.93"/>
    <n v="3"/>
  </r>
  <r>
    <x v="13"/>
    <x v="0"/>
    <x v="3"/>
    <n v="17374.509999999998"/>
    <n v="27.93"/>
    <n v="0"/>
  </r>
  <r>
    <x v="13"/>
    <x v="0"/>
    <x v="4"/>
    <n v="17653.45"/>
    <n v="27.56"/>
    <n v="1"/>
  </r>
  <r>
    <x v="13"/>
    <x v="0"/>
    <x v="5"/>
    <n v="16033.37"/>
    <n v="26.05"/>
    <n v="0"/>
  </r>
  <r>
    <x v="13"/>
    <x v="0"/>
    <x v="6"/>
    <n v="16546.949999999997"/>
    <n v="25.11"/>
    <n v="0"/>
  </r>
  <r>
    <x v="13"/>
    <x v="0"/>
    <x v="7"/>
    <n v="16138.380000000001"/>
    <n v="24.9"/>
    <n v="0"/>
  </r>
  <r>
    <x v="13"/>
    <x v="0"/>
    <x v="8"/>
    <n v="14546.13"/>
    <n v="23.36"/>
    <n v="1"/>
  </r>
  <r>
    <x v="13"/>
    <x v="0"/>
    <x v="9"/>
    <n v="15497.489999999998"/>
    <n v="24.46"/>
    <n v="1"/>
  </r>
  <r>
    <x v="13"/>
    <x v="0"/>
    <x v="10"/>
    <n v="17249.22"/>
    <n v="22.57"/>
    <n v="1"/>
  </r>
  <r>
    <x v="13"/>
    <x v="0"/>
    <x v="11"/>
    <n v="21845.539999999997"/>
    <n v="22.86"/>
    <n v="1"/>
  </r>
  <r>
    <x v="13"/>
    <x v="1"/>
    <x v="0"/>
    <n v="15041.92"/>
    <n v="21.65"/>
    <n v="1"/>
  </r>
  <r>
    <x v="13"/>
    <x v="1"/>
    <x v="1"/>
    <n v="16114.14"/>
    <n v="25.34"/>
    <n v="0"/>
  </r>
  <r>
    <x v="13"/>
    <x v="1"/>
    <x v="2"/>
    <n v="18603.2"/>
    <n v="26.31"/>
    <n v="1"/>
  </r>
  <r>
    <x v="13"/>
    <x v="1"/>
    <x v="3"/>
    <n v="20389.77"/>
    <n v="27.62"/>
    <n v="2"/>
  </r>
  <r>
    <x v="13"/>
    <x v="1"/>
    <x v="4"/>
    <n v="15616.740000000002"/>
    <n v="25.66"/>
    <n v="1"/>
  </r>
  <r>
    <x v="13"/>
    <x v="1"/>
    <x v="5"/>
    <n v="16253.73"/>
    <n v="24.67"/>
    <n v="0"/>
  </r>
  <r>
    <x v="13"/>
    <x v="1"/>
    <x v="6"/>
    <n v="15672.289999999999"/>
    <n v="24.62"/>
    <n v="0"/>
  </r>
  <r>
    <x v="13"/>
    <x v="1"/>
    <x v="7"/>
    <n v="15733.85"/>
    <n v="25.13"/>
    <n v="0"/>
  </r>
  <r>
    <x v="13"/>
    <x v="1"/>
    <x v="8"/>
    <n v="15811.000000000002"/>
    <n v="24.16"/>
    <n v="1"/>
  </r>
  <r>
    <x v="13"/>
    <x v="1"/>
    <x v="9"/>
    <n v="14854.36"/>
    <n v="23.62"/>
    <n v="1"/>
  </r>
  <r>
    <x v="13"/>
    <x v="1"/>
    <x v="10"/>
    <n v="14029.82"/>
    <n v="22.79"/>
    <n v="2"/>
  </r>
  <r>
    <x v="13"/>
    <x v="1"/>
    <x v="11"/>
    <n v="17508.68"/>
    <n v="21.98"/>
    <n v="1"/>
  </r>
  <r>
    <x v="13"/>
    <x v="2"/>
    <x v="0"/>
    <n v="14457.650000000001"/>
    <n v="21.64"/>
    <n v="1"/>
  </r>
  <r>
    <x v="13"/>
    <x v="2"/>
    <x v="1"/>
    <n v="14322.39"/>
    <n v="23.05"/>
    <n v="0"/>
  </r>
  <r>
    <x v="13"/>
    <x v="2"/>
    <x v="2"/>
    <n v="20971.84"/>
    <n v="23.61"/>
    <n v="1"/>
  </r>
  <r>
    <x v="13"/>
    <x v="2"/>
    <x v="3"/>
    <n v="18035.55"/>
    <n v="27.09"/>
    <n v="2"/>
  </r>
  <r>
    <x v="13"/>
    <x v="2"/>
    <x v="4"/>
    <n v="17019.239999999998"/>
    <n v="25.96"/>
    <n v="1"/>
  </r>
  <r>
    <x v="13"/>
    <x v="2"/>
    <x v="5"/>
    <n v="15636.050000000001"/>
    <n v="24.71"/>
    <n v="0"/>
  </r>
  <r>
    <x v="13"/>
    <x v="2"/>
    <x v="6"/>
    <n v="15977.09"/>
    <n v="25.03"/>
    <n v="0"/>
  </r>
  <r>
    <x v="13"/>
    <x v="2"/>
    <x v="7"/>
    <n v="16340.390000000001"/>
    <n v="25.82"/>
    <n v="0"/>
  </r>
  <r>
    <x v="13"/>
    <x v="2"/>
    <x v="8"/>
    <n v="17424.46"/>
    <n v="24.23"/>
    <n v="1"/>
  </r>
  <r>
    <x v="13"/>
    <x v="2"/>
    <x v="9"/>
    <n v="12982.69"/>
    <n v="24.64"/>
    <n v="0"/>
  </r>
  <r>
    <x v="13"/>
    <x v="2"/>
    <x v="10"/>
    <n v="13854.01"/>
    <n v="24.3"/>
    <n v="2"/>
  </r>
  <r>
    <x v="13"/>
    <x v="2"/>
    <x v="11"/>
    <n v="17200.190000000002"/>
    <n v="23.45"/>
    <n v="1"/>
  </r>
  <r>
    <x v="13"/>
    <x v="3"/>
    <x v="0"/>
    <n v="12303.100000000002"/>
    <n v="20.74"/>
    <n v="1"/>
  </r>
  <r>
    <x v="13"/>
    <x v="3"/>
    <x v="1"/>
    <n v="12674.550000000001"/>
    <n v="23.62"/>
    <n v="0"/>
  </r>
  <r>
    <x v="13"/>
    <x v="3"/>
    <x v="2"/>
    <n v="16275.359999999999"/>
    <n v="24.33"/>
    <n v="2"/>
  </r>
  <r>
    <x v="13"/>
    <x v="3"/>
    <x v="3"/>
    <n v="18287.229999999996"/>
    <n v="27.72"/>
    <n v="1"/>
  </r>
  <r>
    <x v="13"/>
    <x v="3"/>
    <x v="4"/>
    <n v="18499.750000000004"/>
    <n v="28.41"/>
    <n v="1"/>
  </r>
  <r>
    <x v="13"/>
    <x v="3"/>
    <x v="5"/>
    <n v="16598.54"/>
    <n v="25.22"/>
    <n v="0"/>
  </r>
  <r>
    <x v="13"/>
    <x v="3"/>
    <x v="6"/>
    <n v="14037.840000000002"/>
    <n v="25.27"/>
    <n v="0"/>
  </r>
  <r>
    <x v="13"/>
    <x v="3"/>
    <x v="7"/>
    <n v="16019.980000000001"/>
    <n v="25.14"/>
    <n v="0"/>
  </r>
  <r>
    <x v="13"/>
    <x v="3"/>
    <x v="8"/>
    <n v="16348.6"/>
    <n v="24.73"/>
    <n v="1"/>
  </r>
  <r>
    <x v="13"/>
    <x v="3"/>
    <x v="9"/>
    <n v="14252.940000000002"/>
    <n v="24.32"/>
    <n v="0"/>
  </r>
  <r>
    <x v="13"/>
    <x v="3"/>
    <x v="10"/>
    <n v="14483.18"/>
    <n v="22.98"/>
    <n v="2"/>
  </r>
  <r>
    <x v="13"/>
    <x v="3"/>
    <x v="11"/>
    <n v="14936.73"/>
    <n v="24.04"/>
    <n v="1"/>
  </r>
  <r>
    <x v="13"/>
    <x v="4"/>
    <x v="0"/>
    <n v="12887.999999999998"/>
    <n v="26.14"/>
    <n v="1"/>
  </r>
  <r>
    <x v="13"/>
    <x v="4"/>
    <x v="1"/>
    <n v="14314.449999999999"/>
    <n v="25.24"/>
    <n v="0"/>
  </r>
  <r>
    <x v="13"/>
    <x v="4"/>
    <x v="2"/>
    <n v="14515.429999999998"/>
    <n v="25.37"/>
    <n v="1"/>
  </r>
  <r>
    <x v="13"/>
    <x v="4"/>
    <x v="3"/>
    <n v="16440.22"/>
    <n v="27.11"/>
    <n v="2"/>
  </r>
  <r>
    <x v="13"/>
    <x v="4"/>
    <x v="4"/>
    <n v="17144.03"/>
    <n v="28.48"/>
    <n v="1"/>
  </r>
  <r>
    <x v="13"/>
    <x v="4"/>
    <x v="5"/>
    <n v="18648.63"/>
    <n v="29.61"/>
    <n v="0"/>
  </r>
  <r>
    <x v="13"/>
    <x v="4"/>
    <x v="6"/>
    <n v="13894.570000000002"/>
    <n v="27.65"/>
    <n v="0"/>
  </r>
  <r>
    <x v="13"/>
    <x v="4"/>
    <x v="7"/>
    <n v="17717.18"/>
    <n v="28.42"/>
    <n v="0"/>
  </r>
  <r>
    <x v="13"/>
    <x v="4"/>
    <x v="8"/>
    <n v="15878.76"/>
    <n v="27.59"/>
    <n v="1"/>
  </r>
  <r>
    <x v="13"/>
    <x v="4"/>
    <x v="9"/>
    <n v="18507.52"/>
    <n v="27.56"/>
    <n v="0"/>
  </r>
  <r>
    <x v="13"/>
    <x v="4"/>
    <x v="10"/>
    <n v="12484.46"/>
    <n v="27.67"/>
    <n v="2"/>
  </r>
  <r>
    <x v="13"/>
    <x v="4"/>
    <x v="11"/>
    <n v="16464.57"/>
    <n v="23.08"/>
    <n v="1"/>
  </r>
  <r>
    <x v="14"/>
    <x v="0"/>
    <x v="0"/>
    <n v="2028.2299999999998"/>
    <n v="22.22"/>
    <n v="1"/>
  </r>
  <r>
    <x v="14"/>
    <x v="0"/>
    <x v="1"/>
    <n v="1827.8500000000001"/>
    <n v="25.64"/>
    <n v="0"/>
  </r>
  <r>
    <x v="14"/>
    <x v="0"/>
    <x v="2"/>
    <n v="2040.28"/>
    <n v="24.93"/>
    <n v="3"/>
  </r>
  <r>
    <x v="14"/>
    <x v="0"/>
    <x v="3"/>
    <n v="1982.63"/>
    <n v="27.93"/>
    <n v="0"/>
  </r>
  <r>
    <x v="14"/>
    <x v="0"/>
    <x v="4"/>
    <n v="2378.87"/>
    <n v="27.56"/>
    <n v="1"/>
  </r>
  <r>
    <x v="14"/>
    <x v="0"/>
    <x v="5"/>
    <n v="1736.52"/>
    <n v="26.05"/>
    <n v="0"/>
  </r>
  <r>
    <x v="14"/>
    <x v="0"/>
    <x v="6"/>
    <n v="1846.77"/>
    <n v="25.11"/>
    <n v="0"/>
  </r>
  <r>
    <x v="14"/>
    <x v="0"/>
    <x v="7"/>
    <n v="1680.23"/>
    <n v="24.9"/>
    <n v="0"/>
  </r>
  <r>
    <x v="14"/>
    <x v="0"/>
    <x v="8"/>
    <n v="1527.1299999999999"/>
    <n v="23.36"/>
    <n v="1"/>
  </r>
  <r>
    <x v="14"/>
    <x v="0"/>
    <x v="9"/>
    <n v="1640.7799999999997"/>
    <n v="24.46"/>
    <n v="1"/>
  </r>
  <r>
    <x v="14"/>
    <x v="0"/>
    <x v="10"/>
    <n v="1870.4599999999996"/>
    <n v="22.57"/>
    <n v="1"/>
  </r>
  <r>
    <x v="14"/>
    <x v="0"/>
    <x v="11"/>
    <n v="2352.77"/>
    <n v="22.86"/>
    <n v="1"/>
  </r>
  <r>
    <x v="14"/>
    <x v="1"/>
    <x v="0"/>
    <n v="2019.6899999999998"/>
    <n v="21.65"/>
    <n v="1"/>
  </r>
  <r>
    <x v="14"/>
    <x v="1"/>
    <x v="1"/>
    <n v="1911.67"/>
    <n v="25.34"/>
    <n v="0"/>
  </r>
  <r>
    <x v="14"/>
    <x v="1"/>
    <x v="2"/>
    <n v="2015.5200000000002"/>
    <n v="26.31"/>
    <n v="1"/>
  </r>
  <r>
    <x v="14"/>
    <x v="1"/>
    <x v="3"/>
    <n v="2271.5100000000002"/>
    <n v="27.62"/>
    <n v="2"/>
  </r>
  <r>
    <x v="14"/>
    <x v="1"/>
    <x v="4"/>
    <n v="1891.2299999999998"/>
    <n v="25.66"/>
    <n v="1"/>
  </r>
  <r>
    <x v="14"/>
    <x v="1"/>
    <x v="5"/>
    <n v="1589.78"/>
    <n v="24.67"/>
    <n v="0"/>
  </r>
  <r>
    <x v="14"/>
    <x v="1"/>
    <x v="6"/>
    <n v="1800.1200000000001"/>
    <n v="24.62"/>
    <n v="0"/>
  </r>
  <r>
    <x v="14"/>
    <x v="1"/>
    <x v="7"/>
    <n v="1795.2400000000002"/>
    <n v="25.13"/>
    <n v="0"/>
  </r>
  <r>
    <x v="14"/>
    <x v="1"/>
    <x v="8"/>
    <n v="1681.27"/>
    <n v="24.16"/>
    <n v="1"/>
  </r>
  <r>
    <x v="14"/>
    <x v="1"/>
    <x v="9"/>
    <n v="1533.8700000000001"/>
    <n v="23.62"/>
    <n v="1"/>
  </r>
  <r>
    <x v="14"/>
    <x v="1"/>
    <x v="10"/>
    <n v="1490.6699999999998"/>
    <n v="22.79"/>
    <n v="2"/>
  </r>
  <r>
    <x v="14"/>
    <x v="1"/>
    <x v="11"/>
    <n v="1918.6100000000001"/>
    <n v="21.98"/>
    <n v="1"/>
  </r>
  <r>
    <x v="14"/>
    <x v="2"/>
    <x v="0"/>
    <n v="2076.2200000000003"/>
    <n v="21.64"/>
    <n v="1"/>
  </r>
  <r>
    <x v="14"/>
    <x v="2"/>
    <x v="1"/>
    <n v="1640.03"/>
    <n v="23.05"/>
    <n v="0"/>
  </r>
  <r>
    <x v="14"/>
    <x v="2"/>
    <x v="2"/>
    <n v="1980.11"/>
    <n v="23.61"/>
    <n v="1"/>
  </r>
  <r>
    <x v="14"/>
    <x v="2"/>
    <x v="3"/>
    <n v="2276.85"/>
    <n v="27.09"/>
    <n v="2"/>
  </r>
  <r>
    <x v="14"/>
    <x v="2"/>
    <x v="4"/>
    <n v="2263.1600000000003"/>
    <n v="25.96"/>
    <n v="1"/>
  </r>
  <r>
    <x v="14"/>
    <x v="2"/>
    <x v="5"/>
    <n v="1769.0500000000002"/>
    <n v="24.71"/>
    <n v="0"/>
  </r>
  <r>
    <x v="14"/>
    <x v="2"/>
    <x v="6"/>
    <n v="1900.8500000000001"/>
    <n v="25.03"/>
    <n v="0"/>
  </r>
  <r>
    <x v="14"/>
    <x v="2"/>
    <x v="7"/>
    <n v="1997.06"/>
    <n v="25.82"/>
    <n v="0"/>
  </r>
  <r>
    <x v="14"/>
    <x v="2"/>
    <x v="8"/>
    <n v="1815.58"/>
    <n v="24.23"/>
    <n v="1"/>
  </r>
  <r>
    <x v="14"/>
    <x v="2"/>
    <x v="9"/>
    <n v="1799.72"/>
    <n v="24.64"/>
    <n v="0"/>
  </r>
  <r>
    <x v="14"/>
    <x v="2"/>
    <x v="10"/>
    <n v="1756.71"/>
    <n v="24.3"/>
    <n v="2"/>
  </r>
  <r>
    <x v="14"/>
    <x v="2"/>
    <x v="11"/>
    <n v="2269.6999999999998"/>
    <n v="23.45"/>
    <n v="1"/>
  </r>
  <r>
    <x v="14"/>
    <x v="3"/>
    <x v="0"/>
    <n v="2118.23"/>
    <n v="20.74"/>
    <n v="1"/>
  </r>
  <r>
    <x v="14"/>
    <x v="3"/>
    <x v="1"/>
    <n v="1999.38"/>
    <n v="23.62"/>
    <n v="0"/>
  </r>
  <r>
    <x v="14"/>
    <x v="3"/>
    <x v="2"/>
    <n v="2199.0100000000002"/>
    <n v="24.33"/>
    <n v="2"/>
  </r>
  <r>
    <x v="14"/>
    <x v="3"/>
    <x v="3"/>
    <n v="2442.44"/>
    <n v="27.72"/>
    <n v="1"/>
  </r>
  <r>
    <x v="14"/>
    <x v="3"/>
    <x v="4"/>
    <n v="2626.4999999999995"/>
    <n v="28.41"/>
    <n v="1"/>
  </r>
  <r>
    <x v="14"/>
    <x v="3"/>
    <x v="5"/>
    <n v="2145.9"/>
    <n v="25.22"/>
    <n v="0"/>
  </r>
  <r>
    <x v="14"/>
    <x v="3"/>
    <x v="6"/>
    <n v="2147.1200000000003"/>
    <n v="25.27"/>
    <n v="0"/>
  </r>
  <r>
    <x v="14"/>
    <x v="3"/>
    <x v="7"/>
    <n v="1985.65"/>
    <n v="25.14"/>
    <n v="0"/>
  </r>
  <r>
    <x v="14"/>
    <x v="3"/>
    <x v="8"/>
    <n v="2168.94"/>
    <n v="24.73"/>
    <n v="1"/>
  </r>
  <r>
    <x v="14"/>
    <x v="3"/>
    <x v="9"/>
    <n v="1835.47"/>
    <n v="24.32"/>
    <n v="0"/>
  </r>
  <r>
    <x v="14"/>
    <x v="3"/>
    <x v="10"/>
    <n v="1902.3600000000001"/>
    <n v="22.98"/>
    <n v="2"/>
  </r>
  <r>
    <x v="14"/>
    <x v="3"/>
    <x v="11"/>
    <n v="2324.6"/>
    <n v="24.04"/>
    <n v="1"/>
  </r>
  <r>
    <x v="14"/>
    <x v="4"/>
    <x v="0"/>
    <n v="2083.1200000000003"/>
    <n v="26.14"/>
    <n v="1"/>
  </r>
  <r>
    <x v="14"/>
    <x v="4"/>
    <x v="1"/>
    <n v="2088.04"/>
    <n v="25.24"/>
    <n v="0"/>
  </r>
  <r>
    <x v="14"/>
    <x v="4"/>
    <x v="2"/>
    <n v="2279.2800000000002"/>
    <n v="25.37"/>
    <n v="1"/>
  </r>
  <r>
    <x v="14"/>
    <x v="4"/>
    <x v="3"/>
    <n v="2635.0899999999997"/>
    <n v="27.11"/>
    <n v="2"/>
  </r>
  <r>
    <x v="14"/>
    <x v="4"/>
    <x v="4"/>
    <n v="2159.15"/>
    <n v="28.48"/>
    <n v="1"/>
  </r>
  <r>
    <x v="14"/>
    <x v="4"/>
    <x v="5"/>
    <n v="2050.63"/>
    <n v="29.61"/>
    <n v="0"/>
  </r>
  <r>
    <x v="14"/>
    <x v="4"/>
    <x v="6"/>
    <n v="2549.7700000000004"/>
    <n v="27.65"/>
    <n v="0"/>
  </r>
  <r>
    <x v="14"/>
    <x v="4"/>
    <x v="7"/>
    <n v="2393.9000000000005"/>
    <n v="28.42"/>
    <n v="0"/>
  </r>
  <r>
    <x v="14"/>
    <x v="4"/>
    <x v="8"/>
    <n v="2241.16"/>
    <n v="27.59"/>
    <n v="1"/>
  </r>
  <r>
    <x v="14"/>
    <x v="4"/>
    <x v="9"/>
    <n v="2147.44"/>
    <n v="27.56"/>
    <n v="0"/>
  </r>
  <r>
    <x v="14"/>
    <x v="4"/>
    <x v="10"/>
    <n v="2086.3900000000003"/>
    <n v="27.67"/>
    <n v="2"/>
  </r>
  <r>
    <x v="14"/>
    <x v="4"/>
    <x v="11"/>
    <n v="2684.3700000000003"/>
    <n v="23.08"/>
    <n v="1"/>
  </r>
  <r>
    <x v="15"/>
    <x v="0"/>
    <x v="0"/>
    <n v="550.34"/>
    <n v="30.59"/>
    <n v="1"/>
  </r>
  <r>
    <x v="15"/>
    <x v="0"/>
    <x v="1"/>
    <n v="521.04999999999995"/>
    <n v="32.840000000000003"/>
    <n v="0"/>
  </r>
  <r>
    <x v="15"/>
    <x v="0"/>
    <x v="2"/>
    <n v="684.33"/>
    <n v="33.119999999999997"/>
    <n v="3"/>
  </r>
  <r>
    <x v="15"/>
    <x v="0"/>
    <x v="3"/>
    <n v="675.2399999999999"/>
    <n v="35.450000000000003"/>
    <n v="0"/>
  </r>
  <r>
    <x v="15"/>
    <x v="0"/>
    <x v="4"/>
    <n v="711.6"/>
    <n v="34.950000000000003"/>
    <n v="1"/>
  </r>
  <r>
    <x v="15"/>
    <x v="0"/>
    <x v="5"/>
    <n v="553.95000000000005"/>
    <n v="32.1"/>
    <n v="0"/>
  </r>
  <r>
    <x v="15"/>
    <x v="0"/>
    <x v="6"/>
    <n v="538.54000000000008"/>
    <n v="31.28"/>
    <n v="0"/>
  </r>
  <r>
    <x v="15"/>
    <x v="0"/>
    <x v="7"/>
    <n v="477.45"/>
    <n v="31.2"/>
    <n v="0"/>
  </r>
  <r>
    <x v="15"/>
    <x v="0"/>
    <x v="8"/>
    <n v="383.76000000000005"/>
    <n v="29.07"/>
    <n v="1"/>
  </r>
  <r>
    <x v="15"/>
    <x v="0"/>
    <x v="9"/>
    <n v="447.21"/>
    <n v="30.44"/>
    <n v="1"/>
  </r>
  <r>
    <x v="15"/>
    <x v="0"/>
    <x v="10"/>
    <n v="497.8"/>
    <n v="30.48"/>
    <n v="1"/>
  </r>
  <r>
    <x v="15"/>
    <x v="0"/>
    <x v="11"/>
    <n v="795.12"/>
    <n v="30.24"/>
    <n v="1"/>
  </r>
  <r>
    <x v="15"/>
    <x v="1"/>
    <x v="0"/>
    <n v="464.65"/>
    <n v="30.22"/>
    <n v="1"/>
  </r>
  <r>
    <x v="15"/>
    <x v="1"/>
    <x v="1"/>
    <n v="581.95000000000005"/>
    <n v="33.200000000000003"/>
    <n v="0"/>
  </r>
  <r>
    <x v="15"/>
    <x v="1"/>
    <x v="2"/>
    <n v="787.44"/>
    <n v="35.090000000000003"/>
    <n v="1"/>
  </r>
  <r>
    <x v="15"/>
    <x v="1"/>
    <x v="3"/>
    <n v="748.93999999999994"/>
    <n v="35.950000000000003"/>
    <n v="2"/>
  </r>
  <r>
    <x v="15"/>
    <x v="1"/>
    <x v="4"/>
    <n v="554.37"/>
    <n v="33.92"/>
    <n v="1"/>
  </r>
  <r>
    <x v="15"/>
    <x v="1"/>
    <x v="5"/>
    <n v="488.11"/>
    <n v="30.96"/>
    <n v="0"/>
  </r>
  <r>
    <x v="15"/>
    <x v="1"/>
    <x v="6"/>
    <n v="487.61"/>
    <n v="31.17"/>
    <n v="0"/>
  </r>
  <r>
    <x v="15"/>
    <x v="1"/>
    <x v="7"/>
    <n v="606.52"/>
    <n v="31.13"/>
    <n v="0"/>
  </r>
  <r>
    <x v="15"/>
    <x v="1"/>
    <x v="8"/>
    <n v="392.71"/>
    <n v="30.07"/>
    <n v="1"/>
  </r>
  <r>
    <x v="15"/>
    <x v="1"/>
    <x v="9"/>
    <n v="477.94"/>
    <n v="30.45"/>
    <n v="1"/>
  </r>
  <r>
    <x v="15"/>
    <x v="1"/>
    <x v="10"/>
    <n v="371.66999999999996"/>
    <n v="30.39"/>
    <n v="2"/>
  </r>
  <r>
    <x v="15"/>
    <x v="1"/>
    <x v="11"/>
    <n v="724"/>
    <n v="29.74"/>
    <n v="1"/>
  </r>
  <r>
    <x v="15"/>
    <x v="2"/>
    <x v="0"/>
    <n v="532.59"/>
    <n v="30.56"/>
    <n v="1"/>
  </r>
  <r>
    <x v="15"/>
    <x v="2"/>
    <x v="1"/>
    <n v="436.97999999999996"/>
    <n v="31.38"/>
    <n v="0"/>
  </r>
  <r>
    <x v="15"/>
    <x v="2"/>
    <x v="2"/>
    <n v="829.03"/>
    <n v="32.69"/>
    <n v="1"/>
  </r>
  <r>
    <x v="15"/>
    <x v="2"/>
    <x v="3"/>
    <n v="599.05999999999995"/>
    <n v="35.6"/>
    <n v="2"/>
  </r>
  <r>
    <x v="15"/>
    <x v="2"/>
    <x v="4"/>
    <n v="867.24999999999989"/>
    <n v="34.32"/>
    <n v="1"/>
  </r>
  <r>
    <x v="15"/>
    <x v="2"/>
    <x v="5"/>
    <n v="532.16"/>
    <n v="32.11"/>
    <n v="0"/>
  </r>
  <r>
    <x v="15"/>
    <x v="2"/>
    <x v="6"/>
    <n v="720.63"/>
    <n v="32.130000000000003"/>
    <n v="0"/>
  </r>
  <r>
    <x v="15"/>
    <x v="2"/>
    <x v="7"/>
    <n v="594.9"/>
    <n v="33.15"/>
    <n v="0"/>
  </r>
  <r>
    <x v="15"/>
    <x v="2"/>
    <x v="8"/>
    <n v="519.19000000000005"/>
    <n v="30.61"/>
    <n v="1"/>
  </r>
  <r>
    <x v="15"/>
    <x v="2"/>
    <x v="9"/>
    <n v="541.86"/>
    <n v="31.73"/>
    <n v="0"/>
  </r>
  <r>
    <x v="15"/>
    <x v="2"/>
    <x v="10"/>
    <n v="542.34"/>
    <n v="32.04"/>
    <n v="2"/>
  </r>
  <r>
    <x v="15"/>
    <x v="2"/>
    <x v="11"/>
    <n v="989.21"/>
    <n v="31.08"/>
    <n v="1"/>
  </r>
  <r>
    <x v="15"/>
    <x v="3"/>
    <x v="0"/>
    <n v="663.91"/>
    <n v="29.12"/>
    <n v="1"/>
  </r>
  <r>
    <x v="15"/>
    <x v="3"/>
    <x v="1"/>
    <n v="658.03"/>
    <n v="32.450000000000003"/>
    <n v="0"/>
  </r>
  <r>
    <x v="15"/>
    <x v="3"/>
    <x v="2"/>
    <n v="810.31000000000006"/>
    <n v="32.21"/>
    <n v="2"/>
  </r>
  <r>
    <x v="15"/>
    <x v="3"/>
    <x v="3"/>
    <n v="886.8599999999999"/>
    <n v="36"/>
    <n v="1"/>
  </r>
  <r>
    <x v="15"/>
    <x v="3"/>
    <x v="4"/>
    <n v="650.04000000000008"/>
    <n v="36.5"/>
    <n v="1"/>
  </r>
  <r>
    <x v="15"/>
    <x v="3"/>
    <x v="5"/>
    <n v="583.65"/>
    <n v="32.44"/>
    <n v="0"/>
  </r>
  <r>
    <x v="15"/>
    <x v="3"/>
    <x v="6"/>
    <n v="680.23"/>
    <n v="31.42"/>
    <n v="0"/>
  </r>
  <r>
    <x v="15"/>
    <x v="3"/>
    <x v="7"/>
    <n v="665.29"/>
    <n v="31.08"/>
    <n v="0"/>
  </r>
  <r>
    <x v="15"/>
    <x v="3"/>
    <x v="8"/>
    <n v="721.8599999999999"/>
    <n v="30.63"/>
    <n v="1"/>
  </r>
  <r>
    <x v="15"/>
    <x v="3"/>
    <x v="9"/>
    <n v="503.59"/>
    <n v="31.93"/>
    <n v="0"/>
  </r>
  <r>
    <x v="15"/>
    <x v="3"/>
    <x v="10"/>
    <n v="658.87000000000012"/>
    <n v="30.95"/>
    <n v="2"/>
  </r>
  <r>
    <x v="15"/>
    <x v="3"/>
    <x v="11"/>
    <n v="829.56"/>
    <n v="31.98"/>
    <n v="1"/>
  </r>
  <r>
    <x v="15"/>
    <x v="4"/>
    <x v="0"/>
    <n v="591.86999999999989"/>
    <n v="33.47"/>
    <n v="1"/>
  </r>
  <r>
    <x v="15"/>
    <x v="4"/>
    <x v="1"/>
    <n v="685.78000000000009"/>
    <n v="32.81"/>
    <n v="0"/>
  </r>
  <r>
    <x v="15"/>
    <x v="4"/>
    <x v="2"/>
    <n v="721.35"/>
    <n v="34.25"/>
    <n v="1"/>
  </r>
  <r>
    <x v="15"/>
    <x v="4"/>
    <x v="3"/>
    <n v="713.55"/>
    <n v="35.619999999999997"/>
    <n v="2"/>
  </r>
  <r>
    <x v="15"/>
    <x v="4"/>
    <x v="4"/>
    <n v="690.86"/>
    <n v="35.64"/>
    <n v="1"/>
  </r>
  <r>
    <x v="15"/>
    <x v="4"/>
    <x v="5"/>
    <n v="840.23"/>
    <n v="35.549999999999997"/>
    <n v="0"/>
  </r>
  <r>
    <x v="15"/>
    <x v="4"/>
    <x v="6"/>
    <n v="814.18999999999994"/>
    <n v="33.9"/>
    <n v="0"/>
  </r>
  <r>
    <x v="15"/>
    <x v="4"/>
    <x v="7"/>
    <n v="848.91000000000008"/>
    <n v="34.090000000000003"/>
    <n v="0"/>
  </r>
  <r>
    <x v="15"/>
    <x v="4"/>
    <x v="8"/>
    <n v="830.91000000000008"/>
    <n v="32.869999999999997"/>
    <n v="1"/>
  </r>
  <r>
    <x v="15"/>
    <x v="4"/>
    <x v="9"/>
    <n v="703.23"/>
    <n v="33.69"/>
    <n v="0"/>
  </r>
  <r>
    <x v="15"/>
    <x v="4"/>
    <x v="10"/>
    <n v="672.91000000000008"/>
    <n v="33.770000000000003"/>
    <n v="2"/>
  </r>
  <r>
    <x v="15"/>
    <x v="4"/>
    <x v="11"/>
    <n v="1053.8499999999999"/>
    <n v="30.76"/>
    <n v="1"/>
  </r>
  <r>
    <x v="16"/>
    <x v="0"/>
    <x v="0"/>
    <n v="350.54"/>
    <n v="26.4"/>
    <n v="1"/>
  </r>
  <r>
    <x v="16"/>
    <x v="0"/>
    <x v="1"/>
    <n v="367.85"/>
    <n v="30"/>
    <n v="0"/>
  </r>
  <r>
    <x v="16"/>
    <x v="0"/>
    <x v="2"/>
    <n v="450"/>
    <n v="29.75"/>
    <n v="3"/>
  </r>
  <r>
    <x v="16"/>
    <x v="0"/>
    <x v="3"/>
    <n v="562.82000000000005"/>
    <n v="33.78"/>
    <n v="0"/>
  </r>
  <r>
    <x v="16"/>
    <x v="0"/>
    <x v="4"/>
    <n v="587.99"/>
    <n v="32.770000000000003"/>
    <n v="1"/>
  </r>
  <r>
    <x v="16"/>
    <x v="0"/>
    <x v="5"/>
    <n v="434.46999999999997"/>
    <n v="30.96"/>
    <n v="0"/>
  </r>
  <r>
    <x v="16"/>
    <x v="0"/>
    <x v="6"/>
    <n v="476.52"/>
    <n v="30.45"/>
    <n v="0"/>
  </r>
  <r>
    <x v="16"/>
    <x v="0"/>
    <x v="7"/>
    <n v="381.77"/>
    <n v="30.66"/>
    <n v="0"/>
  </r>
  <r>
    <x v="16"/>
    <x v="0"/>
    <x v="8"/>
    <n v="366.01000000000005"/>
    <n v="30.02"/>
    <n v="1"/>
  </r>
  <r>
    <x v="16"/>
    <x v="0"/>
    <x v="9"/>
    <n v="380.91"/>
    <n v="29.75"/>
    <n v="1"/>
  </r>
  <r>
    <x v="16"/>
    <x v="0"/>
    <x v="10"/>
    <n v="315.89999999999998"/>
    <n v="26.79"/>
    <n v="1"/>
  </r>
  <r>
    <x v="16"/>
    <x v="0"/>
    <x v="11"/>
    <n v="531.78"/>
    <n v="26.21"/>
    <n v="1"/>
  </r>
  <r>
    <x v="16"/>
    <x v="1"/>
    <x v="0"/>
    <n v="307.73"/>
    <n v="24.74"/>
    <n v="1"/>
  </r>
  <r>
    <x v="16"/>
    <x v="1"/>
    <x v="1"/>
    <n v="356.44"/>
    <n v="28.74"/>
    <n v="0"/>
  </r>
  <r>
    <x v="16"/>
    <x v="1"/>
    <x v="2"/>
    <n v="447.78"/>
    <n v="31.4"/>
    <n v="1"/>
  </r>
  <r>
    <x v="16"/>
    <x v="1"/>
    <x v="3"/>
    <n v="517.15"/>
    <n v="32.380000000000003"/>
    <n v="2"/>
  </r>
  <r>
    <x v="16"/>
    <x v="1"/>
    <x v="4"/>
    <n v="464.74"/>
    <n v="30.47"/>
    <n v="1"/>
  </r>
  <r>
    <x v="16"/>
    <x v="1"/>
    <x v="5"/>
    <n v="331.83"/>
    <n v="30.65"/>
    <n v="0"/>
  </r>
  <r>
    <x v="16"/>
    <x v="1"/>
    <x v="6"/>
    <n v="419.24"/>
    <n v="31.23"/>
    <n v="0"/>
  </r>
  <r>
    <x v="16"/>
    <x v="1"/>
    <x v="7"/>
    <n v="366.08"/>
    <n v="31.66"/>
    <n v="0"/>
  </r>
  <r>
    <x v="16"/>
    <x v="1"/>
    <x v="8"/>
    <n v="359.25"/>
    <n v="29.81"/>
    <n v="1"/>
  </r>
  <r>
    <x v="16"/>
    <x v="1"/>
    <x v="9"/>
    <n v="367.01000000000005"/>
    <n v="28.64"/>
    <n v="1"/>
  </r>
  <r>
    <x v="16"/>
    <x v="1"/>
    <x v="10"/>
    <n v="372.88"/>
    <n v="26.46"/>
    <n v="2"/>
  </r>
  <r>
    <x v="16"/>
    <x v="1"/>
    <x v="11"/>
    <n v="521.73"/>
    <n v="26.3"/>
    <n v="1"/>
  </r>
  <r>
    <x v="16"/>
    <x v="2"/>
    <x v="0"/>
    <n v="295.81"/>
    <n v="24.82"/>
    <n v="1"/>
  </r>
  <r>
    <x v="16"/>
    <x v="2"/>
    <x v="1"/>
    <n v="267.68"/>
    <n v="26.82"/>
    <n v="0"/>
  </r>
  <r>
    <x v="16"/>
    <x v="2"/>
    <x v="2"/>
    <n v="474.78000000000003"/>
    <n v="28.8"/>
    <n v="1"/>
  </r>
  <r>
    <x v="16"/>
    <x v="2"/>
    <x v="3"/>
    <n v="595.08999999999992"/>
    <n v="33.58"/>
    <n v="2"/>
  </r>
  <r>
    <x v="16"/>
    <x v="2"/>
    <x v="4"/>
    <n v="583.40000000000009"/>
    <n v="32.83"/>
    <n v="1"/>
  </r>
  <r>
    <x v="16"/>
    <x v="2"/>
    <x v="5"/>
    <n v="434.78999999999996"/>
    <n v="30.97"/>
    <n v="0"/>
  </r>
  <r>
    <x v="16"/>
    <x v="2"/>
    <x v="6"/>
    <n v="574.96"/>
    <n v="31.47"/>
    <n v="0"/>
  </r>
  <r>
    <x v="16"/>
    <x v="2"/>
    <x v="7"/>
    <n v="468.78000000000003"/>
    <n v="32.299999999999997"/>
    <n v="0"/>
  </r>
  <r>
    <x v="16"/>
    <x v="2"/>
    <x v="8"/>
    <n v="471.13999999999993"/>
    <n v="31.06"/>
    <n v="1"/>
  </r>
  <r>
    <x v="16"/>
    <x v="2"/>
    <x v="9"/>
    <n v="404.67999999999995"/>
    <n v="30.03"/>
    <n v="0"/>
  </r>
  <r>
    <x v="16"/>
    <x v="2"/>
    <x v="10"/>
    <n v="412.09999999999997"/>
    <n v="28.67"/>
    <n v="2"/>
  </r>
  <r>
    <x v="16"/>
    <x v="2"/>
    <x v="11"/>
    <n v="554.85"/>
    <n v="28.78"/>
    <n v="1"/>
  </r>
  <r>
    <x v="16"/>
    <x v="3"/>
    <x v="0"/>
    <n v="309.64"/>
    <n v="26.27"/>
    <n v="1"/>
  </r>
  <r>
    <x v="16"/>
    <x v="3"/>
    <x v="1"/>
    <n v="297.24"/>
    <n v="26.27"/>
    <n v="0"/>
  </r>
  <r>
    <x v="16"/>
    <x v="3"/>
    <x v="2"/>
    <n v="413.29000000000008"/>
    <n v="31.32"/>
    <n v="2"/>
  </r>
  <r>
    <x v="16"/>
    <x v="3"/>
    <x v="3"/>
    <n v="446.68000000000006"/>
    <n v="33.21"/>
    <n v="1"/>
  </r>
  <r>
    <x v="16"/>
    <x v="3"/>
    <x v="4"/>
    <n v="454.76"/>
    <n v="34.56"/>
    <n v="1"/>
  </r>
  <r>
    <x v="16"/>
    <x v="3"/>
    <x v="5"/>
    <n v="434.86"/>
    <n v="31.6"/>
    <n v="0"/>
  </r>
  <r>
    <x v="16"/>
    <x v="3"/>
    <x v="6"/>
    <n v="592.56000000000006"/>
    <n v="31.74"/>
    <n v="0"/>
  </r>
  <r>
    <x v="16"/>
    <x v="3"/>
    <x v="7"/>
    <n v="401.35"/>
    <n v="31.04"/>
    <n v="0"/>
  </r>
  <r>
    <x v="16"/>
    <x v="3"/>
    <x v="8"/>
    <n v="428.81"/>
    <n v="30.52"/>
    <n v="1"/>
  </r>
  <r>
    <x v="16"/>
    <x v="3"/>
    <x v="9"/>
    <n v="352.11"/>
    <n v="29.54"/>
    <n v="0"/>
  </r>
  <r>
    <x v="16"/>
    <x v="3"/>
    <x v="10"/>
    <n v="421.23"/>
    <n v="27.36"/>
    <n v="2"/>
  </r>
  <r>
    <x v="16"/>
    <x v="3"/>
    <x v="11"/>
    <n v="444.54"/>
    <n v="28.44"/>
    <n v="1"/>
  </r>
  <r>
    <x v="16"/>
    <x v="4"/>
    <x v="0"/>
    <n v="289.97000000000003"/>
    <n v="30.79"/>
    <n v="1"/>
  </r>
  <r>
    <x v="16"/>
    <x v="4"/>
    <x v="1"/>
    <n v="408.74999999999994"/>
    <n v="30.12"/>
    <n v="0"/>
  </r>
  <r>
    <x v="16"/>
    <x v="4"/>
    <x v="2"/>
    <n v="488.66999999999996"/>
    <n v="30.73"/>
    <n v="1"/>
  </r>
  <r>
    <x v="16"/>
    <x v="4"/>
    <x v="3"/>
    <n v="348.34000000000003"/>
    <n v="32.97"/>
    <n v="2"/>
  </r>
  <r>
    <x v="16"/>
    <x v="4"/>
    <x v="4"/>
    <n v="447.29999999999995"/>
    <n v="33.46"/>
    <n v="1"/>
  </r>
  <r>
    <x v="16"/>
    <x v="4"/>
    <x v="5"/>
    <n v="420.21000000000004"/>
    <n v="34.93"/>
    <n v="0"/>
  </r>
  <r>
    <x v="16"/>
    <x v="4"/>
    <x v="6"/>
    <n v="300.64"/>
    <n v="33.33"/>
    <n v="0"/>
  </r>
  <r>
    <x v="16"/>
    <x v="4"/>
    <x v="7"/>
    <n v="387.97999999999996"/>
    <n v="33.82"/>
    <n v="0"/>
  </r>
  <r>
    <x v="16"/>
    <x v="4"/>
    <x v="8"/>
    <n v="424.57"/>
    <n v="33.21"/>
    <n v="1"/>
  </r>
  <r>
    <x v="16"/>
    <x v="4"/>
    <x v="9"/>
    <n v="267.61"/>
    <n v="32.729999999999997"/>
    <n v="0"/>
  </r>
  <r>
    <x v="16"/>
    <x v="4"/>
    <x v="10"/>
    <n v="361.52"/>
    <n v="31.2"/>
    <n v="2"/>
  </r>
  <r>
    <x v="16"/>
    <x v="4"/>
    <x v="11"/>
    <n v="339.34"/>
    <n v="27.43"/>
    <n v="1"/>
  </r>
  <r>
    <x v="17"/>
    <x v="0"/>
    <x v="0"/>
    <n v="17422.71"/>
    <n v="22.22"/>
    <n v="1"/>
  </r>
  <r>
    <x v="17"/>
    <x v="0"/>
    <x v="1"/>
    <n v="17848.850000000002"/>
    <n v="25.64"/>
    <n v="0"/>
  </r>
  <r>
    <x v="17"/>
    <x v="0"/>
    <x v="2"/>
    <n v="20583.8"/>
    <n v="24.93"/>
    <n v="3"/>
  </r>
  <r>
    <x v="17"/>
    <x v="0"/>
    <x v="3"/>
    <n v="20926.580000000002"/>
    <n v="27.93"/>
    <n v="0"/>
  </r>
  <r>
    <x v="17"/>
    <x v="0"/>
    <x v="4"/>
    <n v="22422.59"/>
    <n v="27.56"/>
    <n v="1"/>
  </r>
  <r>
    <x v="17"/>
    <x v="0"/>
    <x v="5"/>
    <n v="19172.100000000002"/>
    <n v="26.05"/>
    <n v="0"/>
  </r>
  <r>
    <x v="17"/>
    <x v="0"/>
    <x v="6"/>
    <n v="18891.75"/>
    <n v="25.11"/>
    <n v="0"/>
  </r>
  <r>
    <x v="17"/>
    <x v="0"/>
    <x v="7"/>
    <n v="19944.019999999997"/>
    <n v="24.9"/>
    <n v="0"/>
  </r>
  <r>
    <x v="17"/>
    <x v="0"/>
    <x v="8"/>
    <n v="18392.73"/>
    <n v="23.36"/>
    <n v="1"/>
  </r>
  <r>
    <x v="17"/>
    <x v="0"/>
    <x v="9"/>
    <n v="18863.25"/>
    <n v="24.46"/>
    <n v="1"/>
  </r>
  <r>
    <x v="17"/>
    <x v="0"/>
    <x v="10"/>
    <n v="16111.62"/>
    <n v="22.57"/>
    <n v="1"/>
  </r>
  <r>
    <x v="17"/>
    <x v="0"/>
    <x v="11"/>
    <n v="21084.21"/>
    <n v="22.86"/>
    <n v="1"/>
  </r>
  <r>
    <x v="17"/>
    <x v="1"/>
    <x v="0"/>
    <n v="16037.45"/>
    <n v="21.65"/>
    <n v="1"/>
  </r>
  <r>
    <x v="17"/>
    <x v="1"/>
    <x v="1"/>
    <n v="19378.34"/>
    <n v="25.34"/>
    <n v="0"/>
  </r>
  <r>
    <x v="17"/>
    <x v="1"/>
    <x v="2"/>
    <n v="20720.969999999998"/>
    <n v="26.31"/>
    <n v="1"/>
  </r>
  <r>
    <x v="17"/>
    <x v="1"/>
    <x v="3"/>
    <n v="24185.05"/>
    <n v="27.62"/>
    <n v="2"/>
  </r>
  <r>
    <x v="17"/>
    <x v="1"/>
    <x v="4"/>
    <n v="20555.400000000001"/>
    <n v="25.66"/>
    <n v="1"/>
  </r>
  <r>
    <x v="17"/>
    <x v="1"/>
    <x v="5"/>
    <n v="19887.73"/>
    <n v="24.67"/>
    <n v="0"/>
  </r>
  <r>
    <x v="17"/>
    <x v="1"/>
    <x v="6"/>
    <n v="20176.440000000002"/>
    <n v="24.62"/>
    <n v="0"/>
  </r>
  <r>
    <x v="17"/>
    <x v="1"/>
    <x v="7"/>
    <n v="19840.78"/>
    <n v="25.13"/>
    <n v="0"/>
  </r>
  <r>
    <x v="17"/>
    <x v="1"/>
    <x v="8"/>
    <n v="17454.919999999998"/>
    <n v="24.16"/>
    <n v="1"/>
  </r>
  <r>
    <x v="17"/>
    <x v="1"/>
    <x v="9"/>
    <n v="18383.04"/>
    <n v="23.62"/>
    <n v="1"/>
  </r>
  <r>
    <x v="17"/>
    <x v="1"/>
    <x v="10"/>
    <n v="19118.929999999997"/>
    <n v="22.79"/>
    <n v="2"/>
  </r>
  <r>
    <x v="17"/>
    <x v="1"/>
    <x v="11"/>
    <n v="22798.53"/>
    <n v="21.98"/>
    <n v="1"/>
  </r>
  <r>
    <x v="17"/>
    <x v="2"/>
    <x v="0"/>
    <n v="14529.130000000001"/>
    <n v="21.64"/>
    <n v="1"/>
  </r>
  <r>
    <x v="17"/>
    <x v="2"/>
    <x v="1"/>
    <n v="18122.59"/>
    <n v="23.05"/>
    <n v="0"/>
  </r>
  <r>
    <x v="17"/>
    <x v="2"/>
    <x v="2"/>
    <n v="22837.45"/>
    <n v="23.61"/>
    <n v="1"/>
  </r>
  <r>
    <x v="17"/>
    <x v="2"/>
    <x v="3"/>
    <n v="21989.279999999999"/>
    <n v="27.09"/>
    <n v="2"/>
  </r>
  <r>
    <x v="17"/>
    <x v="2"/>
    <x v="4"/>
    <n v="21760.289999999997"/>
    <n v="25.96"/>
    <n v="1"/>
  </r>
  <r>
    <x v="17"/>
    <x v="2"/>
    <x v="5"/>
    <n v="15940.73"/>
    <n v="24.71"/>
    <n v="0"/>
  </r>
  <r>
    <x v="17"/>
    <x v="2"/>
    <x v="6"/>
    <n v="20291.63"/>
    <n v="25.03"/>
    <n v="0"/>
  </r>
  <r>
    <x v="17"/>
    <x v="2"/>
    <x v="7"/>
    <n v="19662.400000000001"/>
    <n v="25.82"/>
    <n v="0"/>
  </r>
  <r>
    <x v="17"/>
    <x v="2"/>
    <x v="8"/>
    <n v="18238.560000000001"/>
    <n v="24.23"/>
    <n v="1"/>
  </r>
  <r>
    <x v="17"/>
    <x v="2"/>
    <x v="9"/>
    <n v="16867.68"/>
    <n v="24.64"/>
    <n v="0"/>
  </r>
  <r>
    <x v="17"/>
    <x v="2"/>
    <x v="10"/>
    <n v="16990.420000000002"/>
    <n v="24.3"/>
    <n v="2"/>
  </r>
  <r>
    <x v="17"/>
    <x v="2"/>
    <x v="11"/>
    <n v="22435.949999999997"/>
    <n v="23.45"/>
    <n v="1"/>
  </r>
  <r>
    <x v="17"/>
    <x v="3"/>
    <x v="0"/>
    <n v="14495.69"/>
    <n v="20.74"/>
    <n v="1"/>
  </r>
  <r>
    <x v="17"/>
    <x v="3"/>
    <x v="1"/>
    <n v="17801.88"/>
    <n v="23.62"/>
    <n v="0"/>
  </r>
  <r>
    <x v="17"/>
    <x v="3"/>
    <x v="2"/>
    <n v="22831.360000000001"/>
    <n v="24.33"/>
    <n v="2"/>
  </r>
  <r>
    <x v="17"/>
    <x v="3"/>
    <x v="3"/>
    <n v="23092.750000000004"/>
    <n v="27.72"/>
    <n v="1"/>
  </r>
  <r>
    <x v="17"/>
    <x v="3"/>
    <x v="4"/>
    <n v="25350.190000000002"/>
    <n v="28.41"/>
    <n v="1"/>
  </r>
  <r>
    <x v="17"/>
    <x v="3"/>
    <x v="5"/>
    <n v="21603.919999999998"/>
    <n v="25.22"/>
    <n v="0"/>
  </r>
  <r>
    <x v="17"/>
    <x v="3"/>
    <x v="6"/>
    <n v="23460.2"/>
    <n v="25.27"/>
    <n v="0"/>
  </r>
  <r>
    <x v="17"/>
    <x v="3"/>
    <x v="7"/>
    <n v="23914.110000000004"/>
    <n v="25.14"/>
    <n v="0"/>
  </r>
  <r>
    <x v="17"/>
    <x v="3"/>
    <x v="8"/>
    <n v="21187.79"/>
    <n v="24.73"/>
    <n v="1"/>
  </r>
  <r>
    <x v="17"/>
    <x v="3"/>
    <x v="9"/>
    <n v="20606.999999999996"/>
    <n v="24.32"/>
    <n v="0"/>
  </r>
  <r>
    <x v="17"/>
    <x v="3"/>
    <x v="10"/>
    <n v="22464.48"/>
    <n v="22.98"/>
    <n v="2"/>
  </r>
  <r>
    <x v="17"/>
    <x v="3"/>
    <x v="11"/>
    <n v="25509.200000000001"/>
    <n v="24.04"/>
    <n v="1"/>
  </r>
  <r>
    <x v="17"/>
    <x v="4"/>
    <x v="0"/>
    <n v="15665.13"/>
    <n v="26.14"/>
    <n v="1"/>
  </r>
  <r>
    <x v="17"/>
    <x v="4"/>
    <x v="1"/>
    <n v="18875.689999999999"/>
    <n v="25.24"/>
    <n v="0"/>
  </r>
  <r>
    <x v="17"/>
    <x v="4"/>
    <x v="2"/>
    <n v="23429.280000000002"/>
    <n v="25.37"/>
    <n v="1"/>
  </r>
  <r>
    <x v="17"/>
    <x v="4"/>
    <x v="3"/>
    <n v="23413.39"/>
    <n v="27.11"/>
    <n v="2"/>
  </r>
  <r>
    <x v="17"/>
    <x v="4"/>
    <x v="4"/>
    <n v="22132.97"/>
    <n v="28.48"/>
    <n v="1"/>
  </r>
  <r>
    <x v="17"/>
    <x v="4"/>
    <x v="5"/>
    <n v="23664.550000000003"/>
    <n v="29.61"/>
    <n v="0"/>
  </r>
  <r>
    <x v="17"/>
    <x v="4"/>
    <x v="6"/>
    <n v="23773.360000000001"/>
    <n v="27.65"/>
    <n v="0"/>
  </r>
  <r>
    <x v="17"/>
    <x v="4"/>
    <x v="7"/>
    <n v="23359.100000000002"/>
    <n v="28.42"/>
    <n v="0"/>
  </r>
  <r>
    <x v="17"/>
    <x v="4"/>
    <x v="8"/>
    <n v="24138.32"/>
    <n v="27.59"/>
    <n v="1"/>
  </r>
  <r>
    <x v="17"/>
    <x v="4"/>
    <x v="9"/>
    <n v="22458.43"/>
    <n v="27.56"/>
    <n v="0"/>
  </r>
  <r>
    <x v="17"/>
    <x v="4"/>
    <x v="10"/>
    <n v="15492.1"/>
    <n v="27.67"/>
    <n v="2"/>
  </r>
  <r>
    <x v="17"/>
    <x v="4"/>
    <x v="11"/>
    <n v="21737.45"/>
    <n v="23.08"/>
    <n v="1"/>
  </r>
  <r>
    <x v="18"/>
    <x v="0"/>
    <x v="0"/>
    <n v="318.60999999999996"/>
    <n v="25.85"/>
    <n v="1"/>
  </r>
  <r>
    <x v="18"/>
    <x v="0"/>
    <x v="1"/>
    <n v="378.65000000000003"/>
    <n v="29.31"/>
    <n v="0"/>
  </r>
  <r>
    <x v="18"/>
    <x v="0"/>
    <x v="2"/>
    <n v="471.1699999999999"/>
    <n v="29.42"/>
    <n v="3"/>
  </r>
  <r>
    <x v="18"/>
    <x v="0"/>
    <x v="3"/>
    <n v="494.25000000000006"/>
    <n v="32.43"/>
    <n v="0"/>
  </r>
  <r>
    <x v="18"/>
    <x v="0"/>
    <x v="4"/>
    <n v="547.62"/>
    <n v="32.159999999999997"/>
    <n v="1"/>
  </r>
  <r>
    <x v="18"/>
    <x v="0"/>
    <x v="5"/>
    <n v="413.39"/>
    <n v="30.99"/>
    <n v="0"/>
  </r>
  <r>
    <x v="18"/>
    <x v="0"/>
    <x v="6"/>
    <n v="505.84999999999997"/>
    <n v="30.58"/>
    <n v="0"/>
  </r>
  <r>
    <x v="18"/>
    <x v="0"/>
    <x v="7"/>
    <n v="413.88"/>
    <n v="30.31"/>
    <n v="0"/>
  </r>
  <r>
    <x v="18"/>
    <x v="0"/>
    <x v="8"/>
    <n v="321.77000000000004"/>
    <n v="28.76"/>
    <n v="1"/>
  </r>
  <r>
    <x v="18"/>
    <x v="0"/>
    <x v="9"/>
    <n v="534.20000000000005"/>
    <n v="29.26"/>
    <n v="1"/>
  </r>
  <r>
    <x v="18"/>
    <x v="0"/>
    <x v="10"/>
    <n v="398.29"/>
    <n v="26.42"/>
    <n v="1"/>
  </r>
  <r>
    <x v="18"/>
    <x v="0"/>
    <x v="11"/>
    <n v="562.65000000000009"/>
    <n v="26.21"/>
    <n v="1"/>
  </r>
  <r>
    <x v="18"/>
    <x v="1"/>
    <x v="0"/>
    <n v="359.63"/>
    <n v="24.96"/>
    <n v="1"/>
  </r>
  <r>
    <x v="18"/>
    <x v="1"/>
    <x v="1"/>
    <n v="316.11999999999995"/>
    <n v="28.89"/>
    <n v="0"/>
  </r>
  <r>
    <x v="18"/>
    <x v="1"/>
    <x v="2"/>
    <n v="364.24"/>
    <n v="30.86"/>
    <n v="1"/>
  </r>
  <r>
    <x v="18"/>
    <x v="1"/>
    <x v="3"/>
    <n v="583.80999999999995"/>
    <n v="32.96"/>
    <n v="2"/>
  </r>
  <r>
    <x v="18"/>
    <x v="1"/>
    <x v="4"/>
    <n v="454.85"/>
    <n v="30.94"/>
    <n v="1"/>
  </r>
  <r>
    <x v="18"/>
    <x v="1"/>
    <x v="5"/>
    <n v="343.5"/>
    <n v="30.14"/>
    <n v="0"/>
  </r>
  <r>
    <x v="18"/>
    <x v="1"/>
    <x v="6"/>
    <n v="520.11"/>
    <n v="30.47"/>
    <n v="0"/>
  </r>
  <r>
    <x v="18"/>
    <x v="1"/>
    <x v="7"/>
    <n v="458.56"/>
    <n v="31.2"/>
    <n v="0"/>
  </r>
  <r>
    <x v="18"/>
    <x v="1"/>
    <x v="8"/>
    <n v="320.07"/>
    <n v="29.34"/>
    <n v="1"/>
  </r>
  <r>
    <x v="18"/>
    <x v="1"/>
    <x v="9"/>
    <n v="465.90000000000003"/>
    <n v="28.58"/>
    <n v="1"/>
  </r>
  <r>
    <x v="18"/>
    <x v="1"/>
    <x v="10"/>
    <n v="402.6"/>
    <n v="26.59"/>
    <n v="2"/>
  </r>
  <r>
    <x v="18"/>
    <x v="1"/>
    <x v="11"/>
    <n v="613.57000000000005"/>
    <n v="26.23"/>
    <n v="1"/>
  </r>
  <r>
    <x v="18"/>
    <x v="2"/>
    <x v="0"/>
    <n v="360.13"/>
    <n v="24.88"/>
    <n v="1"/>
  </r>
  <r>
    <x v="18"/>
    <x v="2"/>
    <x v="1"/>
    <n v="357.60999999999996"/>
    <n v="26.86"/>
    <n v="0"/>
  </r>
  <r>
    <x v="18"/>
    <x v="2"/>
    <x v="2"/>
    <n v="495.51"/>
    <n v="28.04"/>
    <n v="1"/>
  </r>
  <r>
    <x v="18"/>
    <x v="2"/>
    <x v="3"/>
    <n v="649.22"/>
    <n v="32.9"/>
    <n v="2"/>
  </r>
  <r>
    <x v="18"/>
    <x v="2"/>
    <x v="4"/>
    <n v="527.34"/>
    <n v="32.33"/>
    <n v="1"/>
  </r>
  <r>
    <x v="18"/>
    <x v="2"/>
    <x v="5"/>
    <n v="440.77000000000004"/>
    <n v="30.82"/>
    <n v="0"/>
  </r>
  <r>
    <x v="18"/>
    <x v="2"/>
    <x v="6"/>
    <n v="592.9"/>
    <n v="31.42"/>
    <n v="0"/>
  </r>
  <r>
    <x v="18"/>
    <x v="2"/>
    <x v="7"/>
    <n v="538.64"/>
    <n v="31.68"/>
    <n v="0"/>
  </r>
  <r>
    <x v="18"/>
    <x v="2"/>
    <x v="8"/>
    <n v="434.84000000000003"/>
    <n v="30.01"/>
    <n v="1"/>
  </r>
  <r>
    <x v="18"/>
    <x v="2"/>
    <x v="9"/>
    <n v="468.34"/>
    <n v="29.41"/>
    <n v="0"/>
  </r>
  <r>
    <x v="18"/>
    <x v="2"/>
    <x v="10"/>
    <n v="457.17999999999995"/>
    <n v="28.14"/>
    <n v="2"/>
  </r>
  <r>
    <x v="18"/>
    <x v="2"/>
    <x v="11"/>
    <n v="844.05"/>
    <n v="27.31"/>
    <n v="1"/>
  </r>
  <r>
    <x v="18"/>
    <x v="3"/>
    <x v="0"/>
    <n v="462.13"/>
    <n v="25"/>
    <n v="1"/>
  </r>
  <r>
    <x v="18"/>
    <x v="3"/>
    <x v="1"/>
    <n v="448.81999999999994"/>
    <n v="26.88"/>
    <n v="0"/>
  </r>
  <r>
    <x v="18"/>
    <x v="3"/>
    <x v="2"/>
    <n v="648.41000000000008"/>
    <n v="30.33"/>
    <n v="2"/>
  </r>
  <r>
    <x v="18"/>
    <x v="3"/>
    <x v="3"/>
    <n v="684.77"/>
    <n v="32.86"/>
    <n v="1"/>
  </r>
  <r>
    <x v="18"/>
    <x v="3"/>
    <x v="4"/>
    <n v="538.1"/>
    <n v="34.03"/>
    <n v="1"/>
  </r>
  <r>
    <x v="18"/>
    <x v="3"/>
    <x v="5"/>
    <n v="511.90999999999997"/>
    <n v="31.27"/>
    <n v="0"/>
  </r>
  <r>
    <x v="18"/>
    <x v="3"/>
    <x v="6"/>
    <n v="685.09"/>
    <n v="31.06"/>
    <n v="0"/>
  </r>
  <r>
    <x v="18"/>
    <x v="3"/>
    <x v="7"/>
    <n v="585.06000000000006"/>
    <n v="30.43"/>
    <n v="0"/>
  </r>
  <r>
    <x v="18"/>
    <x v="3"/>
    <x v="8"/>
    <n v="537.83000000000004"/>
    <n v="29.75"/>
    <n v="1"/>
  </r>
  <r>
    <x v="18"/>
    <x v="3"/>
    <x v="9"/>
    <n v="493.53999999999996"/>
    <n v="29.14"/>
    <n v="0"/>
  </r>
  <r>
    <x v="18"/>
    <x v="3"/>
    <x v="10"/>
    <n v="490.21999999999991"/>
    <n v="27.77"/>
    <n v="2"/>
  </r>
  <r>
    <x v="18"/>
    <x v="3"/>
    <x v="11"/>
    <n v="787.78"/>
    <n v="27.91"/>
    <n v="1"/>
  </r>
  <r>
    <x v="18"/>
    <x v="4"/>
    <x v="0"/>
    <n v="422.61999999999995"/>
    <n v="30.64"/>
    <n v="1"/>
  </r>
  <r>
    <x v="18"/>
    <x v="4"/>
    <x v="1"/>
    <n v="472.98000000000008"/>
    <n v="29.8"/>
    <n v="0"/>
  </r>
  <r>
    <x v="18"/>
    <x v="4"/>
    <x v="2"/>
    <n v="412.82000000000005"/>
    <n v="30.36"/>
    <n v="1"/>
  </r>
  <r>
    <x v="18"/>
    <x v="4"/>
    <x v="3"/>
    <n v="656.29"/>
    <n v="32.479999999999997"/>
    <n v="2"/>
  </r>
  <r>
    <x v="18"/>
    <x v="4"/>
    <x v="4"/>
    <n v="563.76"/>
    <n v="33.22"/>
    <n v="1"/>
  </r>
  <r>
    <x v="18"/>
    <x v="4"/>
    <x v="5"/>
    <n v="548.45000000000005"/>
    <n v="34.58"/>
    <n v="0"/>
  </r>
  <r>
    <x v="18"/>
    <x v="4"/>
    <x v="6"/>
    <n v="739.87000000000012"/>
    <n v="32.54"/>
    <n v="0"/>
  </r>
  <r>
    <x v="18"/>
    <x v="4"/>
    <x v="7"/>
    <n v="567.91999999999996"/>
    <n v="33.450000000000003"/>
    <n v="0"/>
  </r>
  <r>
    <x v="18"/>
    <x v="4"/>
    <x v="8"/>
    <n v="550.84"/>
    <n v="32.56"/>
    <n v="1"/>
  </r>
  <r>
    <x v="18"/>
    <x v="4"/>
    <x v="9"/>
    <n v="503.71999999999991"/>
    <n v="32.07"/>
    <n v="0"/>
  </r>
  <r>
    <x v="18"/>
    <x v="4"/>
    <x v="10"/>
    <n v="450.85999999999996"/>
    <n v="30.96"/>
    <n v="2"/>
  </r>
  <r>
    <x v="18"/>
    <x v="4"/>
    <x v="11"/>
    <n v="715.08"/>
    <n v="26.92"/>
    <n v="1"/>
  </r>
  <r>
    <x v="19"/>
    <x v="0"/>
    <x v="0"/>
    <n v="519.03"/>
    <n v="25.85"/>
    <n v="1"/>
  </r>
  <r>
    <x v="19"/>
    <x v="0"/>
    <x v="1"/>
    <n v="605.24"/>
    <n v="29.31"/>
    <n v="0"/>
  </r>
  <r>
    <x v="19"/>
    <x v="0"/>
    <x v="2"/>
    <n v="769.2399999999999"/>
    <n v="29.42"/>
    <n v="3"/>
  </r>
  <r>
    <x v="19"/>
    <x v="0"/>
    <x v="3"/>
    <n v="815.78"/>
    <n v="32.43"/>
    <n v="0"/>
  </r>
  <r>
    <x v="19"/>
    <x v="0"/>
    <x v="4"/>
    <n v="763.12"/>
    <n v="32.159999999999997"/>
    <n v="1"/>
  </r>
  <r>
    <x v="19"/>
    <x v="0"/>
    <x v="5"/>
    <n v="738.70999999999992"/>
    <n v="30.99"/>
    <n v="0"/>
  </r>
  <r>
    <x v="19"/>
    <x v="0"/>
    <x v="6"/>
    <n v="709.91"/>
    <n v="30.58"/>
    <n v="0"/>
  </r>
  <r>
    <x v="19"/>
    <x v="0"/>
    <x v="7"/>
    <n v="622.16999999999996"/>
    <n v="30.31"/>
    <n v="0"/>
  </r>
  <r>
    <x v="19"/>
    <x v="0"/>
    <x v="8"/>
    <n v="556.94000000000005"/>
    <n v="28.76"/>
    <n v="1"/>
  </r>
  <r>
    <x v="19"/>
    <x v="0"/>
    <x v="9"/>
    <n v="677.47"/>
    <n v="29.26"/>
    <n v="1"/>
  </r>
  <r>
    <x v="19"/>
    <x v="0"/>
    <x v="10"/>
    <n v="595.39"/>
    <n v="26.42"/>
    <n v="1"/>
  </r>
  <r>
    <x v="19"/>
    <x v="0"/>
    <x v="11"/>
    <n v="853.48"/>
    <n v="26.21"/>
    <n v="1"/>
  </r>
  <r>
    <x v="19"/>
    <x v="1"/>
    <x v="0"/>
    <n v="525.56000000000006"/>
    <n v="24.96"/>
    <n v="1"/>
  </r>
  <r>
    <x v="19"/>
    <x v="1"/>
    <x v="1"/>
    <n v="615.23"/>
    <n v="28.89"/>
    <n v="0"/>
  </r>
  <r>
    <x v="19"/>
    <x v="1"/>
    <x v="2"/>
    <n v="761.63"/>
    <n v="30.86"/>
    <n v="1"/>
  </r>
  <r>
    <x v="19"/>
    <x v="1"/>
    <x v="3"/>
    <n v="889.64"/>
    <n v="32.96"/>
    <n v="2"/>
  </r>
  <r>
    <x v="19"/>
    <x v="1"/>
    <x v="4"/>
    <n v="714.88"/>
    <n v="30.94"/>
    <n v="1"/>
  </r>
  <r>
    <x v="19"/>
    <x v="1"/>
    <x v="5"/>
    <n v="647.43000000000006"/>
    <n v="30.14"/>
    <n v="0"/>
  </r>
  <r>
    <x v="19"/>
    <x v="1"/>
    <x v="6"/>
    <n v="750.56999999999994"/>
    <n v="30.47"/>
    <n v="0"/>
  </r>
  <r>
    <x v="19"/>
    <x v="1"/>
    <x v="7"/>
    <n v="663.46"/>
    <n v="31.2"/>
    <n v="0"/>
  </r>
  <r>
    <x v="19"/>
    <x v="1"/>
    <x v="8"/>
    <n v="557.80999999999995"/>
    <n v="29.34"/>
    <n v="1"/>
  </r>
  <r>
    <x v="19"/>
    <x v="1"/>
    <x v="9"/>
    <n v="553.05000000000007"/>
    <n v="28.58"/>
    <n v="1"/>
  </r>
  <r>
    <x v="19"/>
    <x v="1"/>
    <x v="10"/>
    <n v="568.1"/>
    <n v="26.59"/>
    <n v="2"/>
  </r>
  <r>
    <x v="19"/>
    <x v="1"/>
    <x v="11"/>
    <n v="847.89"/>
    <n v="26.23"/>
    <n v="1"/>
  </r>
  <r>
    <x v="19"/>
    <x v="2"/>
    <x v="0"/>
    <n v="603.05000000000007"/>
    <n v="24.88"/>
    <n v="1"/>
  </r>
  <r>
    <x v="19"/>
    <x v="2"/>
    <x v="1"/>
    <n v="510.82"/>
    <n v="26.86"/>
    <n v="0"/>
  </r>
  <r>
    <x v="19"/>
    <x v="2"/>
    <x v="2"/>
    <n v="833.29"/>
    <n v="28.04"/>
    <n v="1"/>
  </r>
  <r>
    <x v="19"/>
    <x v="2"/>
    <x v="3"/>
    <n v="904.34000000000015"/>
    <n v="32.9"/>
    <n v="2"/>
  </r>
  <r>
    <x v="19"/>
    <x v="2"/>
    <x v="4"/>
    <n v="843.55"/>
    <n v="32.33"/>
    <n v="1"/>
  </r>
  <r>
    <x v="19"/>
    <x v="2"/>
    <x v="5"/>
    <n v="769.25"/>
    <n v="30.82"/>
    <n v="0"/>
  </r>
  <r>
    <x v="19"/>
    <x v="2"/>
    <x v="6"/>
    <n v="795.43000000000006"/>
    <n v="31.42"/>
    <n v="0"/>
  </r>
  <r>
    <x v="19"/>
    <x v="2"/>
    <x v="7"/>
    <n v="749.66000000000008"/>
    <n v="31.68"/>
    <n v="0"/>
  </r>
  <r>
    <x v="19"/>
    <x v="2"/>
    <x v="8"/>
    <n v="632.05999999999995"/>
    <n v="30.01"/>
    <n v="1"/>
  </r>
  <r>
    <x v="19"/>
    <x v="2"/>
    <x v="9"/>
    <n v="646.53"/>
    <n v="29.41"/>
    <n v="0"/>
  </r>
  <r>
    <x v="19"/>
    <x v="2"/>
    <x v="10"/>
    <n v="648.35"/>
    <n v="28.14"/>
    <n v="2"/>
  </r>
  <r>
    <x v="19"/>
    <x v="2"/>
    <x v="11"/>
    <n v="981.69999999999993"/>
    <n v="27.31"/>
    <n v="1"/>
  </r>
  <r>
    <x v="19"/>
    <x v="3"/>
    <x v="0"/>
    <n v="566.78"/>
    <n v="25"/>
    <n v="1"/>
  </r>
  <r>
    <x v="19"/>
    <x v="3"/>
    <x v="1"/>
    <n v="622.87"/>
    <n v="26.88"/>
    <n v="0"/>
  </r>
  <r>
    <x v="19"/>
    <x v="3"/>
    <x v="2"/>
    <n v="820.78"/>
    <n v="30.33"/>
    <n v="2"/>
  </r>
  <r>
    <x v="19"/>
    <x v="3"/>
    <x v="3"/>
    <n v="786.09999999999991"/>
    <n v="32.86"/>
    <n v="1"/>
  </r>
  <r>
    <x v="19"/>
    <x v="3"/>
    <x v="4"/>
    <n v="940.88999999999987"/>
    <n v="34.03"/>
    <n v="1"/>
  </r>
  <r>
    <x v="19"/>
    <x v="3"/>
    <x v="5"/>
    <n v="828.86"/>
    <n v="31.27"/>
    <n v="0"/>
  </r>
  <r>
    <x v="19"/>
    <x v="3"/>
    <x v="6"/>
    <n v="855.09"/>
    <n v="31.06"/>
    <n v="0"/>
  </r>
  <r>
    <x v="19"/>
    <x v="3"/>
    <x v="7"/>
    <n v="752.94999999999993"/>
    <n v="30.43"/>
    <n v="0"/>
  </r>
  <r>
    <x v="19"/>
    <x v="3"/>
    <x v="8"/>
    <n v="674.18000000000006"/>
    <n v="29.75"/>
    <n v="1"/>
  </r>
  <r>
    <x v="19"/>
    <x v="3"/>
    <x v="9"/>
    <n v="710.56000000000006"/>
    <n v="29.14"/>
    <n v="0"/>
  </r>
  <r>
    <x v="19"/>
    <x v="3"/>
    <x v="10"/>
    <n v="564.56000000000006"/>
    <n v="27.77"/>
    <n v="2"/>
  </r>
  <r>
    <x v="19"/>
    <x v="3"/>
    <x v="11"/>
    <n v="922.12999999999988"/>
    <n v="27.91"/>
    <n v="1"/>
  </r>
  <r>
    <x v="19"/>
    <x v="4"/>
    <x v="0"/>
    <n v="609.99"/>
    <n v="30.64"/>
    <n v="1"/>
  </r>
  <r>
    <x v="19"/>
    <x v="4"/>
    <x v="1"/>
    <n v="668.76"/>
    <n v="29.8"/>
    <n v="0"/>
  </r>
  <r>
    <x v="19"/>
    <x v="4"/>
    <x v="2"/>
    <n v="766.44"/>
    <n v="30.36"/>
    <n v="1"/>
  </r>
  <r>
    <x v="19"/>
    <x v="4"/>
    <x v="3"/>
    <n v="887.95"/>
    <n v="32.479999999999997"/>
    <n v="2"/>
  </r>
  <r>
    <x v="19"/>
    <x v="4"/>
    <x v="4"/>
    <n v="803.77"/>
    <n v="33.22"/>
    <n v="1"/>
  </r>
  <r>
    <x v="19"/>
    <x v="4"/>
    <x v="5"/>
    <n v="814.15"/>
    <n v="34.58"/>
    <n v="0"/>
  </r>
  <r>
    <x v="19"/>
    <x v="4"/>
    <x v="6"/>
    <n v="805.77"/>
    <n v="32.54"/>
    <n v="0"/>
  </r>
  <r>
    <x v="19"/>
    <x v="4"/>
    <x v="7"/>
    <n v="752.64"/>
    <n v="33.450000000000003"/>
    <n v="0"/>
  </r>
  <r>
    <x v="19"/>
    <x v="4"/>
    <x v="8"/>
    <n v="634.4"/>
    <n v="32.56"/>
    <n v="1"/>
  </r>
  <r>
    <x v="19"/>
    <x v="4"/>
    <x v="9"/>
    <n v="607"/>
    <n v="32.07"/>
    <n v="0"/>
  </r>
  <r>
    <x v="19"/>
    <x v="4"/>
    <x v="10"/>
    <n v="651.96999999999991"/>
    <n v="30.96"/>
    <n v="2"/>
  </r>
  <r>
    <x v="19"/>
    <x v="4"/>
    <x v="11"/>
    <n v="806.95999999999992"/>
    <n v="26.92"/>
    <n v="1"/>
  </r>
  <r>
    <x v="20"/>
    <x v="0"/>
    <x v="0"/>
    <n v="674.62"/>
    <n v="25.85"/>
    <n v="1"/>
  </r>
  <r>
    <x v="20"/>
    <x v="0"/>
    <x v="1"/>
    <n v="605.28000000000009"/>
    <n v="29.31"/>
    <n v="0"/>
  </r>
  <r>
    <x v="20"/>
    <x v="0"/>
    <x v="2"/>
    <n v="818.62"/>
    <n v="29.42"/>
    <n v="3"/>
  </r>
  <r>
    <x v="20"/>
    <x v="0"/>
    <x v="3"/>
    <n v="1066.9499999999998"/>
    <n v="32.43"/>
    <n v="0"/>
  </r>
  <r>
    <x v="20"/>
    <x v="0"/>
    <x v="4"/>
    <n v="1059.47"/>
    <n v="32.159999999999997"/>
    <n v="1"/>
  </r>
  <r>
    <x v="20"/>
    <x v="0"/>
    <x v="5"/>
    <n v="894.63"/>
    <n v="30.99"/>
    <n v="0"/>
  </r>
  <r>
    <x v="20"/>
    <x v="0"/>
    <x v="6"/>
    <n v="929.4"/>
    <n v="30.58"/>
    <n v="0"/>
  </r>
  <r>
    <x v="20"/>
    <x v="0"/>
    <x v="7"/>
    <n v="694.82"/>
    <n v="30.31"/>
    <n v="0"/>
  </r>
  <r>
    <x v="20"/>
    <x v="0"/>
    <x v="8"/>
    <n v="447.72"/>
    <n v="28.76"/>
    <n v="1"/>
  </r>
  <r>
    <x v="20"/>
    <x v="0"/>
    <x v="9"/>
    <n v="773.64"/>
    <n v="29.26"/>
    <n v="1"/>
  </r>
  <r>
    <x v="20"/>
    <x v="0"/>
    <x v="10"/>
    <n v="475.71999999999997"/>
    <n v="26.42"/>
    <n v="1"/>
  </r>
  <r>
    <x v="20"/>
    <x v="0"/>
    <x v="11"/>
    <n v="982.81999999999994"/>
    <n v="26.21"/>
    <n v="1"/>
  </r>
  <r>
    <x v="20"/>
    <x v="1"/>
    <x v="0"/>
    <n v="626.9"/>
    <n v="24.96"/>
    <n v="1"/>
  </r>
  <r>
    <x v="20"/>
    <x v="1"/>
    <x v="1"/>
    <n v="523.73"/>
    <n v="28.89"/>
    <n v="0"/>
  </r>
  <r>
    <x v="20"/>
    <x v="1"/>
    <x v="2"/>
    <n v="655.81000000000006"/>
    <n v="30.86"/>
    <n v="1"/>
  </r>
  <r>
    <x v="20"/>
    <x v="1"/>
    <x v="3"/>
    <n v="1079.8899999999999"/>
    <n v="32.96"/>
    <n v="2"/>
  </r>
  <r>
    <x v="20"/>
    <x v="1"/>
    <x v="4"/>
    <n v="761.53000000000009"/>
    <n v="30.94"/>
    <n v="1"/>
  </r>
  <r>
    <x v="20"/>
    <x v="1"/>
    <x v="5"/>
    <n v="561.38"/>
    <n v="30.14"/>
    <n v="0"/>
  </r>
  <r>
    <x v="20"/>
    <x v="1"/>
    <x v="6"/>
    <n v="766.68000000000006"/>
    <n v="30.47"/>
    <n v="0"/>
  </r>
  <r>
    <x v="20"/>
    <x v="1"/>
    <x v="7"/>
    <n v="863.12"/>
    <n v="31.2"/>
    <n v="0"/>
  </r>
  <r>
    <x v="20"/>
    <x v="1"/>
    <x v="8"/>
    <n v="439.52000000000004"/>
    <n v="29.34"/>
    <n v="1"/>
  </r>
  <r>
    <x v="20"/>
    <x v="1"/>
    <x v="9"/>
    <n v="550.86999999999989"/>
    <n v="28.58"/>
    <n v="1"/>
  </r>
  <r>
    <x v="20"/>
    <x v="1"/>
    <x v="10"/>
    <n v="500.48"/>
    <n v="26.59"/>
    <n v="2"/>
  </r>
  <r>
    <x v="20"/>
    <x v="1"/>
    <x v="11"/>
    <n v="1057.8700000000001"/>
    <n v="26.23"/>
    <n v="1"/>
  </r>
  <r>
    <x v="20"/>
    <x v="2"/>
    <x v="0"/>
    <n v="658.95999999999992"/>
    <n v="24.88"/>
    <n v="1"/>
  </r>
  <r>
    <x v="20"/>
    <x v="2"/>
    <x v="1"/>
    <n v="513.65"/>
    <n v="26.86"/>
    <n v="0"/>
  </r>
  <r>
    <x v="20"/>
    <x v="2"/>
    <x v="2"/>
    <n v="756.64"/>
    <n v="28.04"/>
    <n v="1"/>
  </r>
  <r>
    <x v="20"/>
    <x v="2"/>
    <x v="3"/>
    <n v="1041.05"/>
    <n v="32.9"/>
    <n v="2"/>
  </r>
  <r>
    <x v="20"/>
    <x v="2"/>
    <x v="4"/>
    <n v="966.98"/>
    <n v="32.33"/>
    <n v="1"/>
  </r>
  <r>
    <x v="20"/>
    <x v="2"/>
    <x v="5"/>
    <n v="745.78"/>
    <n v="30.82"/>
    <n v="0"/>
  </r>
  <r>
    <x v="20"/>
    <x v="2"/>
    <x v="6"/>
    <n v="1070.1099999999999"/>
    <n v="31.42"/>
    <n v="0"/>
  </r>
  <r>
    <x v="20"/>
    <x v="2"/>
    <x v="7"/>
    <n v="863.52"/>
    <n v="31.68"/>
    <n v="0"/>
  </r>
  <r>
    <x v="20"/>
    <x v="2"/>
    <x v="8"/>
    <n v="549.29"/>
    <n v="30.01"/>
    <n v="1"/>
  </r>
  <r>
    <x v="20"/>
    <x v="2"/>
    <x v="9"/>
    <n v="659.45999999999992"/>
    <n v="29.41"/>
    <n v="0"/>
  </r>
  <r>
    <x v="20"/>
    <x v="2"/>
    <x v="10"/>
    <n v="587.5200000000001"/>
    <n v="28.14"/>
    <n v="2"/>
  </r>
  <r>
    <x v="20"/>
    <x v="2"/>
    <x v="11"/>
    <n v="1115.8"/>
    <n v="27.31"/>
    <n v="1"/>
  </r>
  <r>
    <x v="20"/>
    <x v="3"/>
    <x v="0"/>
    <n v="736.05000000000007"/>
    <n v="25"/>
    <n v="1"/>
  </r>
  <r>
    <x v="20"/>
    <x v="3"/>
    <x v="1"/>
    <n v="611.99"/>
    <n v="26.88"/>
    <n v="0"/>
  </r>
  <r>
    <x v="20"/>
    <x v="3"/>
    <x v="2"/>
    <n v="802.16"/>
    <n v="30.33"/>
    <n v="2"/>
  </r>
  <r>
    <x v="20"/>
    <x v="3"/>
    <x v="3"/>
    <n v="1022.2199999999999"/>
    <n v="32.86"/>
    <n v="1"/>
  </r>
  <r>
    <x v="20"/>
    <x v="3"/>
    <x v="4"/>
    <n v="774.1"/>
    <n v="34.03"/>
    <n v="1"/>
  </r>
  <r>
    <x v="20"/>
    <x v="3"/>
    <x v="5"/>
    <n v="813.69999999999993"/>
    <n v="31.27"/>
    <n v="0"/>
  </r>
  <r>
    <x v="20"/>
    <x v="3"/>
    <x v="6"/>
    <n v="1034.3500000000001"/>
    <n v="31.06"/>
    <n v="0"/>
  </r>
  <r>
    <x v="20"/>
    <x v="3"/>
    <x v="7"/>
    <n v="775.05"/>
    <n v="30.43"/>
    <n v="0"/>
  </r>
  <r>
    <x v="20"/>
    <x v="3"/>
    <x v="8"/>
    <n v="754.95"/>
    <n v="29.75"/>
    <n v="1"/>
  </r>
  <r>
    <x v="20"/>
    <x v="3"/>
    <x v="9"/>
    <n v="650.32999999999993"/>
    <n v="29.14"/>
    <n v="0"/>
  </r>
  <r>
    <x v="20"/>
    <x v="3"/>
    <x v="10"/>
    <n v="569.8599999999999"/>
    <n v="27.77"/>
    <n v="2"/>
  </r>
  <r>
    <x v="20"/>
    <x v="3"/>
    <x v="11"/>
    <n v="820.05999999999983"/>
    <n v="27.91"/>
    <n v="1"/>
  </r>
  <r>
    <x v="20"/>
    <x v="4"/>
    <x v="0"/>
    <n v="795.58"/>
    <n v="30.64"/>
    <n v="1"/>
  </r>
  <r>
    <x v="20"/>
    <x v="4"/>
    <x v="1"/>
    <n v="727.99"/>
    <n v="29.8"/>
    <n v="0"/>
  </r>
  <r>
    <x v="20"/>
    <x v="4"/>
    <x v="2"/>
    <n v="839.79"/>
    <n v="30.36"/>
    <n v="1"/>
  </r>
  <r>
    <x v="20"/>
    <x v="4"/>
    <x v="3"/>
    <n v="1028.25"/>
    <n v="32.479999999999997"/>
    <n v="2"/>
  </r>
  <r>
    <x v="20"/>
    <x v="4"/>
    <x v="4"/>
    <n v="1039.94"/>
    <n v="33.22"/>
    <n v="1"/>
  </r>
  <r>
    <x v="20"/>
    <x v="4"/>
    <x v="5"/>
    <n v="948.55000000000007"/>
    <n v="34.58"/>
    <n v="0"/>
  </r>
  <r>
    <x v="20"/>
    <x v="4"/>
    <x v="6"/>
    <n v="1111.53"/>
    <n v="32.54"/>
    <n v="0"/>
  </r>
  <r>
    <x v="20"/>
    <x v="4"/>
    <x v="7"/>
    <n v="866.59"/>
    <n v="33.450000000000003"/>
    <n v="0"/>
  </r>
  <r>
    <x v="20"/>
    <x v="4"/>
    <x v="8"/>
    <n v="762.04000000000008"/>
    <n v="32.56"/>
    <n v="1"/>
  </r>
  <r>
    <x v="20"/>
    <x v="4"/>
    <x v="9"/>
    <n v="734.24"/>
    <n v="32.07"/>
    <n v="0"/>
  </r>
  <r>
    <x v="20"/>
    <x v="4"/>
    <x v="10"/>
    <n v="659.98"/>
    <n v="30.96"/>
    <n v="2"/>
  </r>
  <r>
    <x v="20"/>
    <x v="4"/>
    <x v="11"/>
    <n v="963.66"/>
    <n v="26.92"/>
    <n v="1"/>
  </r>
  <r>
    <x v="21"/>
    <x v="0"/>
    <x v="0"/>
    <n v="573.52"/>
    <n v="25.85"/>
    <n v="1"/>
  </r>
  <r>
    <x v="21"/>
    <x v="0"/>
    <x v="1"/>
    <n v="634.9"/>
    <n v="29.31"/>
    <n v="0"/>
  </r>
  <r>
    <x v="21"/>
    <x v="0"/>
    <x v="2"/>
    <n v="864.54"/>
    <n v="29.42"/>
    <n v="3"/>
  </r>
  <r>
    <x v="21"/>
    <x v="0"/>
    <x v="3"/>
    <n v="764.56000000000006"/>
    <n v="32.43"/>
    <n v="0"/>
  </r>
  <r>
    <x v="21"/>
    <x v="0"/>
    <x v="4"/>
    <n v="906.75999999999988"/>
    <n v="32.159999999999997"/>
    <n v="1"/>
  </r>
  <r>
    <x v="21"/>
    <x v="0"/>
    <x v="5"/>
    <n v="763.55000000000007"/>
    <n v="30.99"/>
    <n v="0"/>
  </r>
  <r>
    <x v="21"/>
    <x v="0"/>
    <x v="6"/>
    <n v="796.7"/>
    <n v="30.58"/>
    <n v="0"/>
  </r>
  <r>
    <x v="21"/>
    <x v="0"/>
    <x v="7"/>
    <n v="580.49"/>
    <n v="30.31"/>
    <n v="0"/>
  </r>
  <r>
    <x v="21"/>
    <x v="0"/>
    <x v="8"/>
    <n v="504.84"/>
    <n v="28.76"/>
    <n v="1"/>
  </r>
  <r>
    <x v="21"/>
    <x v="0"/>
    <x v="9"/>
    <n v="701.26999999999987"/>
    <n v="29.26"/>
    <n v="1"/>
  </r>
  <r>
    <x v="21"/>
    <x v="0"/>
    <x v="10"/>
    <n v="465.40000000000003"/>
    <n v="26.42"/>
    <n v="1"/>
  </r>
  <r>
    <x v="21"/>
    <x v="0"/>
    <x v="11"/>
    <n v="915.3"/>
    <n v="26.21"/>
    <n v="1"/>
  </r>
  <r>
    <x v="21"/>
    <x v="1"/>
    <x v="0"/>
    <n v="568.39"/>
    <n v="24.96"/>
    <n v="1"/>
  </r>
  <r>
    <x v="21"/>
    <x v="1"/>
    <x v="1"/>
    <n v="551.14"/>
    <n v="28.89"/>
    <n v="0"/>
  </r>
  <r>
    <x v="21"/>
    <x v="1"/>
    <x v="2"/>
    <n v="789.04"/>
    <n v="30.86"/>
    <n v="1"/>
  </r>
  <r>
    <x v="21"/>
    <x v="1"/>
    <x v="3"/>
    <n v="983.94"/>
    <n v="32.96"/>
    <n v="2"/>
  </r>
  <r>
    <x v="21"/>
    <x v="1"/>
    <x v="4"/>
    <n v="718.53000000000009"/>
    <n v="30.94"/>
    <n v="1"/>
  </r>
  <r>
    <x v="21"/>
    <x v="1"/>
    <x v="5"/>
    <n v="624.16"/>
    <n v="30.14"/>
    <n v="0"/>
  </r>
  <r>
    <x v="21"/>
    <x v="1"/>
    <x v="6"/>
    <n v="755.79000000000008"/>
    <n v="30.47"/>
    <n v="0"/>
  </r>
  <r>
    <x v="21"/>
    <x v="1"/>
    <x v="7"/>
    <n v="612.94000000000005"/>
    <n v="31.2"/>
    <n v="0"/>
  </r>
  <r>
    <x v="21"/>
    <x v="1"/>
    <x v="8"/>
    <n v="516.25"/>
    <n v="29.34"/>
    <n v="1"/>
  </r>
  <r>
    <x v="21"/>
    <x v="1"/>
    <x v="9"/>
    <n v="592.3599999999999"/>
    <n v="28.58"/>
    <n v="1"/>
  </r>
  <r>
    <x v="21"/>
    <x v="1"/>
    <x v="10"/>
    <n v="488.90999999999997"/>
    <n v="26.59"/>
    <n v="2"/>
  </r>
  <r>
    <x v="21"/>
    <x v="1"/>
    <x v="11"/>
    <n v="945.04"/>
    <n v="26.23"/>
    <n v="1"/>
  </r>
  <r>
    <x v="21"/>
    <x v="2"/>
    <x v="0"/>
    <n v="472.90000000000003"/>
    <n v="24.88"/>
    <n v="1"/>
  </r>
  <r>
    <x v="21"/>
    <x v="2"/>
    <x v="1"/>
    <n v="527.38"/>
    <n v="26.86"/>
    <n v="0"/>
  </r>
  <r>
    <x v="21"/>
    <x v="2"/>
    <x v="2"/>
    <n v="884.97"/>
    <n v="28.04"/>
    <n v="1"/>
  </r>
  <r>
    <x v="21"/>
    <x v="2"/>
    <x v="3"/>
    <n v="851.69"/>
    <n v="32.9"/>
    <n v="2"/>
  </r>
  <r>
    <x v="21"/>
    <x v="2"/>
    <x v="4"/>
    <n v="881.51"/>
    <n v="32.33"/>
    <n v="1"/>
  </r>
  <r>
    <x v="21"/>
    <x v="2"/>
    <x v="5"/>
    <n v="733.85"/>
    <n v="30.82"/>
    <n v="0"/>
  </r>
  <r>
    <x v="21"/>
    <x v="2"/>
    <x v="6"/>
    <n v="942.44999999999993"/>
    <n v="31.42"/>
    <n v="0"/>
  </r>
  <r>
    <x v="21"/>
    <x v="2"/>
    <x v="7"/>
    <n v="686.81999999999994"/>
    <n v="31.68"/>
    <n v="0"/>
  </r>
  <r>
    <x v="21"/>
    <x v="2"/>
    <x v="8"/>
    <n v="623.88"/>
    <n v="30.01"/>
    <n v="1"/>
  </r>
  <r>
    <x v="21"/>
    <x v="2"/>
    <x v="9"/>
    <n v="647.13999999999987"/>
    <n v="29.41"/>
    <n v="0"/>
  </r>
  <r>
    <x v="21"/>
    <x v="2"/>
    <x v="10"/>
    <n v="606.87"/>
    <n v="28.14"/>
    <n v="2"/>
  </r>
  <r>
    <x v="21"/>
    <x v="2"/>
    <x v="11"/>
    <n v="1064.1599999999999"/>
    <n v="27.31"/>
    <n v="1"/>
  </r>
  <r>
    <x v="21"/>
    <x v="3"/>
    <x v="0"/>
    <n v="590.80999999999995"/>
    <n v="25"/>
    <n v="1"/>
  </r>
  <r>
    <x v="21"/>
    <x v="3"/>
    <x v="1"/>
    <n v="546.38"/>
    <n v="26.88"/>
    <n v="0"/>
  </r>
  <r>
    <x v="21"/>
    <x v="3"/>
    <x v="2"/>
    <n v="910.75000000000011"/>
    <n v="30.33"/>
    <n v="2"/>
  </r>
  <r>
    <x v="21"/>
    <x v="3"/>
    <x v="3"/>
    <n v="778.5"/>
    <n v="32.86"/>
    <n v="1"/>
  </r>
  <r>
    <x v="21"/>
    <x v="3"/>
    <x v="4"/>
    <n v="747.47"/>
    <n v="34.03"/>
    <n v="1"/>
  </r>
  <r>
    <x v="21"/>
    <x v="3"/>
    <x v="5"/>
    <n v="841.04"/>
    <n v="31.27"/>
    <n v="0"/>
  </r>
  <r>
    <x v="21"/>
    <x v="3"/>
    <x v="6"/>
    <n v="906.66000000000008"/>
    <n v="31.06"/>
    <n v="0"/>
  </r>
  <r>
    <x v="21"/>
    <x v="3"/>
    <x v="7"/>
    <n v="680.15"/>
    <n v="30.43"/>
    <n v="0"/>
  </r>
  <r>
    <x v="21"/>
    <x v="3"/>
    <x v="8"/>
    <n v="746.62999999999988"/>
    <n v="29.75"/>
    <n v="1"/>
  </r>
  <r>
    <x v="21"/>
    <x v="3"/>
    <x v="9"/>
    <n v="634.03"/>
    <n v="29.14"/>
    <n v="0"/>
  </r>
  <r>
    <x v="21"/>
    <x v="3"/>
    <x v="10"/>
    <n v="538"/>
    <n v="27.77"/>
    <n v="2"/>
  </r>
  <r>
    <x v="21"/>
    <x v="3"/>
    <x v="11"/>
    <n v="851.49000000000012"/>
    <n v="27.91"/>
    <n v="1"/>
  </r>
  <r>
    <x v="21"/>
    <x v="4"/>
    <x v="0"/>
    <n v="663.28"/>
    <n v="30.64"/>
    <n v="1"/>
  </r>
  <r>
    <x v="21"/>
    <x v="4"/>
    <x v="1"/>
    <n v="564.12"/>
    <n v="29.8"/>
    <n v="0"/>
  </r>
  <r>
    <x v="21"/>
    <x v="4"/>
    <x v="2"/>
    <n v="770.78"/>
    <n v="30.36"/>
    <n v="1"/>
  </r>
  <r>
    <x v="21"/>
    <x v="4"/>
    <x v="3"/>
    <n v="894.61999999999989"/>
    <n v="32.479999999999997"/>
    <n v="2"/>
  </r>
  <r>
    <x v="21"/>
    <x v="4"/>
    <x v="4"/>
    <n v="822.0100000000001"/>
    <n v="33.22"/>
    <n v="1"/>
  </r>
  <r>
    <x v="21"/>
    <x v="4"/>
    <x v="5"/>
    <n v="874.96"/>
    <n v="34.58"/>
    <n v="0"/>
  </r>
  <r>
    <x v="21"/>
    <x v="4"/>
    <x v="6"/>
    <n v="852.86"/>
    <n v="32.54"/>
    <n v="0"/>
  </r>
  <r>
    <x v="21"/>
    <x v="4"/>
    <x v="7"/>
    <n v="648.59"/>
    <n v="33.450000000000003"/>
    <n v="0"/>
  </r>
  <r>
    <x v="21"/>
    <x v="4"/>
    <x v="8"/>
    <n v="691.00000000000011"/>
    <n v="32.56"/>
    <n v="1"/>
  </r>
  <r>
    <x v="21"/>
    <x v="4"/>
    <x v="9"/>
    <n v="323.83000000000004"/>
    <n v="32.07"/>
    <n v="0"/>
  </r>
  <r>
    <x v="21"/>
    <x v="4"/>
    <x v="10"/>
    <n v="574.88"/>
    <n v="30.96"/>
    <n v="2"/>
  </r>
  <r>
    <x v="21"/>
    <x v="4"/>
    <x v="11"/>
    <n v="912.05"/>
    <n v="26.92"/>
    <n v="1"/>
  </r>
  <r>
    <x v="22"/>
    <x v="0"/>
    <x v="0"/>
    <n v="597.9"/>
    <n v="25.85"/>
    <n v="1"/>
  </r>
  <r>
    <x v="22"/>
    <x v="0"/>
    <x v="1"/>
    <n v="591.49"/>
    <n v="29.31"/>
    <n v="0"/>
  </r>
  <r>
    <x v="22"/>
    <x v="0"/>
    <x v="2"/>
    <n v="847.86"/>
    <n v="29.42"/>
    <n v="3"/>
  </r>
  <r>
    <x v="22"/>
    <x v="0"/>
    <x v="3"/>
    <n v="877.07999999999993"/>
    <n v="32.43"/>
    <n v="0"/>
  </r>
  <r>
    <x v="22"/>
    <x v="0"/>
    <x v="4"/>
    <n v="890.80000000000007"/>
    <n v="32.159999999999997"/>
    <n v="1"/>
  </r>
  <r>
    <x v="22"/>
    <x v="0"/>
    <x v="5"/>
    <n v="618.69000000000005"/>
    <n v="30.99"/>
    <n v="0"/>
  </r>
  <r>
    <x v="22"/>
    <x v="0"/>
    <x v="6"/>
    <n v="680.5200000000001"/>
    <n v="30.58"/>
    <n v="0"/>
  </r>
  <r>
    <x v="22"/>
    <x v="0"/>
    <x v="7"/>
    <n v="514.87"/>
    <n v="30.31"/>
    <n v="0"/>
  </r>
  <r>
    <x v="22"/>
    <x v="0"/>
    <x v="8"/>
    <n v="345.52"/>
    <n v="28.76"/>
    <n v="1"/>
  </r>
  <r>
    <x v="22"/>
    <x v="0"/>
    <x v="9"/>
    <n v="553.59"/>
    <n v="29.26"/>
    <n v="1"/>
  </r>
  <r>
    <x v="22"/>
    <x v="0"/>
    <x v="10"/>
    <n v="386.42999999999995"/>
    <n v="26.42"/>
    <n v="1"/>
  </r>
  <r>
    <x v="22"/>
    <x v="0"/>
    <x v="11"/>
    <n v="651.6400000000001"/>
    <n v="26.21"/>
    <n v="1"/>
  </r>
  <r>
    <x v="22"/>
    <x v="1"/>
    <x v="0"/>
    <n v="525.96"/>
    <n v="24.96"/>
    <n v="1"/>
  </r>
  <r>
    <x v="22"/>
    <x v="1"/>
    <x v="1"/>
    <n v="539.31999999999994"/>
    <n v="28.89"/>
    <n v="0"/>
  </r>
  <r>
    <x v="22"/>
    <x v="1"/>
    <x v="2"/>
    <n v="782.91"/>
    <n v="30.86"/>
    <n v="1"/>
  </r>
  <r>
    <x v="22"/>
    <x v="1"/>
    <x v="3"/>
    <n v="1020.49"/>
    <n v="32.96"/>
    <n v="2"/>
  </r>
  <r>
    <x v="22"/>
    <x v="1"/>
    <x v="4"/>
    <n v="628.09"/>
    <n v="30.94"/>
    <n v="1"/>
  </r>
  <r>
    <x v="22"/>
    <x v="1"/>
    <x v="5"/>
    <n v="320.7"/>
    <n v="30.14"/>
    <n v="0"/>
  </r>
  <r>
    <x v="22"/>
    <x v="1"/>
    <x v="6"/>
    <n v="666.73000000000013"/>
    <n v="30.47"/>
    <n v="0"/>
  </r>
  <r>
    <x v="22"/>
    <x v="1"/>
    <x v="7"/>
    <n v="605.29999999999995"/>
    <n v="31.2"/>
    <n v="0"/>
  </r>
  <r>
    <x v="22"/>
    <x v="1"/>
    <x v="8"/>
    <n v="413.01"/>
    <n v="29.34"/>
    <n v="1"/>
  </r>
  <r>
    <x v="22"/>
    <x v="1"/>
    <x v="9"/>
    <n v="454.56"/>
    <n v="28.58"/>
    <n v="1"/>
  </r>
  <r>
    <x v="22"/>
    <x v="1"/>
    <x v="10"/>
    <n v="438.82"/>
    <n v="26.59"/>
    <n v="2"/>
  </r>
  <r>
    <x v="22"/>
    <x v="1"/>
    <x v="11"/>
    <n v="794.43000000000006"/>
    <n v="26.23"/>
    <n v="1"/>
  </r>
  <r>
    <x v="22"/>
    <x v="2"/>
    <x v="0"/>
    <n v="516.62"/>
    <n v="24.88"/>
    <n v="1"/>
  </r>
  <r>
    <x v="22"/>
    <x v="2"/>
    <x v="1"/>
    <n v="577.65"/>
    <n v="26.86"/>
    <n v="0"/>
  </r>
  <r>
    <x v="22"/>
    <x v="2"/>
    <x v="2"/>
    <n v="901.95"/>
    <n v="28.04"/>
    <n v="1"/>
  </r>
  <r>
    <x v="22"/>
    <x v="2"/>
    <x v="3"/>
    <n v="1008.65"/>
    <n v="32.9"/>
    <n v="2"/>
  </r>
  <r>
    <x v="22"/>
    <x v="2"/>
    <x v="4"/>
    <n v="851.78000000000009"/>
    <n v="32.33"/>
    <n v="1"/>
  </r>
  <r>
    <x v="22"/>
    <x v="2"/>
    <x v="5"/>
    <n v="796.50999999999988"/>
    <n v="30.82"/>
    <n v="0"/>
  </r>
  <r>
    <x v="22"/>
    <x v="2"/>
    <x v="6"/>
    <n v="891.36"/>
    <n v="31.42"/>
    <n v="0"/>
  </r>
  <r>
    <x v="22"/>
    <x v="2"/>
    <x v="7"/>
    <n v="719.94999999999993"/>
    <n v="31.68"/>
    <n v="0"/>
  </r>
  <r>
    <x v="22"/>
    <x v="2"/>
    <x v="8"/>
    <n v="603.66"/>
    <n v="30.01"/>
    <n v="1"/>
  </r>
  <r>
    <x v="22"/>
    <x v="2"/>
    <x v="9"/>
    <n v="640.06999999999994"/>
    <n v="29.41"/>
    <n v="0"/>
  </r>
  <r>
    <x v="22"/>
    <x v="2"/>
    <x v="10"/>
    <n v="601.28"/>
    <n v="28.14"/>
    <n v="2"/>
  </r>
  <r>
    <x v="22"/>
    <x v="2"/>
    <x v="11"/>
    <n v="964.9899999999999"/>
    <n v="27.31"/>
    <n v="1"/>
  </r>
  <r>
    <x v="22"/>
    <x v="3"/>
    <x v="0"/>
    <n v="653.5200000000001"/>
    <n v="25"/>
    <n v="1"/>
  </r>
  <r>
    <x v="22"/>
    <x v="3"/>
    <x v="1"/>
    <n v="713.85"/>
    <n v="26.88"/>
    <n v="0"/>
  </r>
  <r>
    <x v="22"/>
    <x v="3"/>
    <x v="2"/>
    <n v="1014.87"/>
    <n v="30.33"/>
    <n v="2"/>
  </r>
  <r>
    <x v="22"/>
    <x v="3"/>
    <x v="3"/>
    <n v="915.3"/>
    <n v="32.86"/>
    <n v="1"/>
  </r>
  <r>
    <x v="22"/>
    <x v="3"/>
    <x v="4"/>
    <n v="795.69999999999993"/>
    <n v="34.03"/>
    <n v="1"/>
  </r>
  <r>
    <x v="22"/>
    <x v="3"/>
    <x v="5"/>
    <n v="807.17000000000007"/>
    <n v="31.27"/>
    <n v="0"/>
  </r>
  <r>
    <x v="22"/>
    <x v="3"/>
    <x v="6"/>
    <n v="866.74"/>
    <n v="31.06"/>
    <n v="0"/>
  </r>
  <r>
    <x v="22"/>
    <x v="3"/>
    <x v="7"/>
    <n v="649.91000000000008"/>
    <n v="30.43"/>
    <n v="0"/>
  </r>
  <r>
    <x v="22"/>
    <x v="3"/>
    <x v="8"/>
    <n v="537"/>
    <n v="29.75"/>
    <n v="1"/>
  </r>
  <r>
    <x v="22"/>
    <x v="3"/>
    <x v="9"/>
    <n v="605.78"/>
    <n v="29.14"/>
    <n v="0"/>
  </r>
  <r>
    <x v="22"/>
    <x v="3"/>
    <x v="10"/>
    <n v="589.62999999999988"/>
    <n v="27.77"/>
    <n v="2"/>
  </r>
  <r>
    <x v="22"/>
    <x v="3"/>
    <x v="11"/>
    <n v="862.03"/>
    <n v="27.91"/>
    <n v="1"/>
  </r>
  <r>
    <x v="22"/>
    <x v="4"/>
    <x v="0"/>
    <n v="646.95999999999992"/>
    <n v="30.64"/>
    <n v="1"/>
  </r>
  <r>
    <x v="22"/>
    <x v="4"/>
    <x v="1"/>
    <n v="702.74000000000012"/>
    <n v="29.8"/>
    <n v="0"/>
  </r>
  <r>
    <x v="22"/>
    <x v="4"/>
    <x v="2"/>
    <n v="1060.7399999999998"/>
    <n v="30.36"/>
    <n v="1"/>
  </r>
  <r>
    <x v="22"/>
    <x v="4"/>
    <x v="3"/>
    <n v="1033.56"/>
    <n v="32.479999999999997"/>
    <n v="2"/>
  </r>
  <r>
    <x v="22"/>
    <x v="4"/>
    <x v="4"/>
    <n v="996.0200000000001"/>
    <n v="33.22"/>
    <n v="1"/>
  </r>
  <r>
    <x v="22"/>
    <x v="4"/>
    <x v="5"/>
    <n v="922.03"/>
    <n v="34.58"/>
    <n v="0"/>
  </r>
  <r>
    <x v="22"/>
    <x v="4"/>
    <x v="6"/>
    <n v="972.6"/>
    <n v="32.54"/>
    <n v="0"/>
  </r>
  <r>
    <x v="22"/>
    <x v="4"/>
    <x v="7"/>
    <n v="772.7"/>
    <n v="33.450000000000003"/>
    <n v="0"/>
  </r>
  <r>
    <x v="22"/>
    <x v="4"/>
    <x v="8"/>
    <n v="704.5100000000001"/>
    <n v="32.56"/>
    <n v="1"/>
  </r>
  <r>
    <x v="22"/>
    <x v="4"/>
    <x v="9"/>
    <n v="669.27"/>
    <n v="32.07"/>
    <n v="0"/>
  </r>
  <r>
    <x v="22"/>
    <x v="4"/>
    <x v="10"/>
    <n v="666.5"/>
    <n v="30.96"/>
    <n v="2"/>
  </r>
  <r>
    <x v="22"/>
    <x v="4"/>
    <x v="11"/>
    <n v="779.89"/>
    <n v="26.92"/>
    <n v="1"/>
  </r>
  <r>
    <x v="23"/>
    <x v="0"/>
    <x v="0"/>
    <n v="20.299999999999997"/>
    <n v="18.86"/>
    <n v="1"/>
  </r>
  <r>
    <x v="23"/>
    <x v="0"/>
    <x v="1"/>
    <n v="32.92"/>
    <n v="20.14"/>
    <n v="0"/>
  </r>
  <r>
    <x v="23"/>
    <x v="0"/>
    <x v="2"/>
    <n v="57.910000000000004"/>
    <n v="28.24"/>
    <n v="3"/>
  </r>
  <r>
    <x v="23"/>
    <x v="0"/>
    <x v="3"/>
    <n v="45.76"/>
    <n v="30.18"/>
    <n v="0"/>
  </r>
  <r>
    <x v="23"/>
    <x v="0"/>
    <x v="4"/>
    <n v="52.86"/>
    <n v="34.130000000000003"/>
    <n v="1"/>
  </r>
  <r>
    <x v="23"/>
    <x v="0"/>
    <x v="5"/>
    <n v="45.79"/>
    <n v="39.99"/>
    <n v="0"/>
  </r>
  <r>
    <x v="23"/>
    <x v="0"/>
    <x v="6"/>
    <n v="37.44"/>
    <n v="36.56"/>
    <n v="0"/>
  </r>
  <r>
    <x v="23"/>
    <x v="0"/>
    <x v="7"/>
    <n v="30.950000000000003"/>
    <n v="37.270000000000003"/>
    <n v="0"/>
  </r>
  <r>
    <x v="23"/>
    <x v="0"/>
    <x v="8"/>
    <n v="27.119999999999997"/>
    <n v="35.03"/>
    <n v="1"/>
  </r>
  <r>
    <x v="23"/>
    <x v="0"/>
    <x v="9"/>
    <n v="31.240000000000002"/>
    <n v="30.52"/>
    <n v="1"/>
  </r>
  <r>
    <x v="23"/>
    <x v="0"/>
    <x v="10"/>
    <n v="30.18"/>
    <n v="25.08"/>
    <n v="1"/>
  </r>
  <r>
    <x v="23"/>
    <x v="0"/>
    <x v="11"/>
    <n v="24.36"/>
    <n v="19.489999999999998"/>
    <n v="1"/>
  </r>
  <r>
    <x v="23"/>
    <x v="1"/>
    <x v="0"/>
    <n v="15.950000000000001"/>
    <n v="22.37"/>
    <n v="1"/>
  </r>
  <r>
    <x v="23"/>
    <x v="1"/>
    <x v="1"/>
    <n v="21.65"/>
    <n v="26.34"/>
    <n v="0"/>
  </r>
  <r>
    <x v="23"/>
    <x v="1"/>
    <x v="2"/>
    <n v="24.43"/>
    <n v="26.96"/>
    <n v="1"/>
  </r>
  <r>
    <x v="23"/>
    <x v="1"/>
    <x v="3"/>
    <n v="27.549999999999997"/>
    <n v="30.36"/>
    <n v="2"/>
  </r>
  <r>
    <x v="23"/>
    <x v="1"/>
    <x v="4"/>
    <n v="28.72"/>
    <n v="34.53"/>
    <n v="1"/>
  </r>
  <r>
    <x v="23"/>
    <x v="1"/>
    <x v="5"/>
    <n v="20.73"/>
    <n v="40.07"/>
    <n v="0"/>
  </r>
  <r>
    <x v="23"/>
    <x v="1"/>
    <x v="6"/>
    <n v="15"/>
    <n v="37.979999999999997"/>
    <n v="0"/>
  </r>
  <r>
    <x v="23"/>
    <x v="1"/>
    <x v="7"/>
    <n v="12.850000000000001"/>
    <n v="34.67"/>
    <n v="0"/>
  </r>
  <r>
    <x v="23"/>
    <x v="1"/>
    <x v="8"/>
    <n v="12.39"/>
    <n v="33.979999999999997"/>
    <n v="1"/>
  </r>
  <r>
    <x v="23"/>
    <x v="1"/>
    <x v="9"/>
    <n v="16.28"/>
    <n v="31.32"/>
    <n v="1"/>
  </r>
  <r>
    <x v="23"/>
    <x v="1"/>
    <x v="10"/>
    <n v="14.5"/>
    <n v="25.51"/>
    <n v="2"/>
  </r>
  <r>
    <x v="23"/>
    <x v="1"/>
    <x v="11"/>
    <n v="14.51"/>
    <n v="21.19"/>
    <n v="1"/>
  </r>
  <r>
    <x v="23"/>
    <x v="2"/>
    <x v="0"/>
    <n v="10.45"/>
    <n v="21.68"/>
    <n v="1"/>
  </r>
  <r>
    <x v="23"/>
    <x v="2"/>
    <x v="1"/>
    <n v="11.58"/>
    <n v="25.4"/>
    <n v="0"/>
  </r>
  <r>
    <x v="23"/>
    <x v="2"/>
    <x v="2"/>
    <n v="14.26"/>
    <n v="27.44"/>
    <n v="1"/>
  </r>
  <r>
    <x v="23"/>
    <x v="2"/>
    <x v="3"/>
    <n v="13.22"/>
    <n v="29.82"/>
    <n v="2"/>
  </r>
  <r>
    <x v="23"/>
    <x v="2"/>
    <x v="4"/>
    <n v="13"/>
    <n v="30.71"/>
    <n v="1"/>
  </r>
  <r>
    <x v="23"/>
    <x v="2"/>
    <x v="5"/>
    <n v="15.01"/>
    <n v="37.619999999999997"/>
    <n v="0"/>
  </r>
  <r>
    <x v="23"/>
    <x v="2"/>
    <x v="6"/>
    <n v="14.49"/>
    <n v="36.78"/>
    <n v="0"/>
  </r>
  <r>
    <x v="23"/>
    <x v="2"/>
    <x v="7"/>
    <n v="12.4"/>
    <n v="38"/>
    <n v="0"/>
  </r>
  <r>
    <x v="23"/>
    <x v="2"/>
    <x v="8"/>
    <n v="16.559999999999999"/>
    <n v="33.17"/>
    <n v="1"/>
  </r>
  <r>
    <x v="23"/>
    <x v="2"/>
    <x v="9"/>
    <n v="10.719999999999999"/>
    <n v="30.39"/>
    <n v="0"/>
  </r>
  <r>
    <x v="23"/>
    <x v="2"/>
    <x v="10"/>
    <n v="9.4"/>
    <n v="24.11"/>
    <n v="2"/>
  </r>
  <r>
    <x v="23"/>
    <x v="2"/>
    <x v="11"/>
    <n v="11.07"/>
    <n v="19.82"/>
    <n v="1"/>
  </r>
  <r>
    <x v="23"/>
    <x v="3"/>
    <x v="0"/>
    <n v="5.28"/>
    <n v="19.79"/>
    <n v="1"/>
  </r>
  <r>
    <x v="23"/>
    <x v="3"/>
    <x v="1"/>
    <n v="8.06"/>
    <n v="27.58"/>
    <n v="0"/>
  </r>
  <r>
    <x v="23"/>
    <x v="3"/>
    <x v="2"/>
    <n v="6.3599999999999994"/>
    <n v="27.77"/>
    <n v="2"/>
  </r>
  <r>
    <x v="23"/>
    <x v="3"/>
    <x v="3"/>
    <n v="9.73"/>
    <n v="29.99"/>
    <n v="1"/>
  </r>
  <r>
    <x v="23"/>
    <x v="3"/>
    <x v="4"/>
    <n v="9.1"/>
    <n v="32.99"/>
    <n v="1"/>
  </r>
  <r>
    <x v="23"/>
    <x v="3"/>
    <x v="5"/>
    <n v="7.83"/>
    <n v="39.74"/>
    <n v="0"/>
  </r>
  <r>
    <x v="23"/>
    <x v="3"/>
    <x v="6"/>
    <n v="11.98"/>
    <n v="39.299999999999997"/>
    <n v="0"/>
  </r>
  <r>
    <x v="23"/>
    <x v="3"/>
    <x v="7"/>
    <n v="11.629999999999999"/>
    <n v="36.58"/>
    <n v="0"/>
  </r>
  <r>
    <x v="23"/>
    <x v="3"/>
    <x v="8"/>
    <n v="8.42"/>
    <n v="33.880000000000003"/>
    <n v="1"/>
  </r>
  <r>
    <x v="23"/>
    <x v="3"/>
    <x v="9"/>
    <n v="8.41"/>
    <n v="33.549999999999997"/>
    <n v="0"/>
  </r>
  <r>
    <x v="23"/>
    <x v="3"/>
    <x v="10"/>
    <n v="8.629999999999999"/>
    <n v="26"/>
    <n v="2"/>
  </r>
  <r>
    <x v="23"/>
    <x v="3"/>
    <x v="11"/>
    <n v="8.2100000000000009"/>
    <n v="21.39"/>
    <n v="1"/>
  </r>
  <r>
    <x v="23"/>
    <x v="4"/>
    <x v="0"/>
    <n v="5.46"/>
    <n v="25.88"/>
    <n v="1"/>
  </r>
  <r>
    <x v="23"/>
    <x v="4"/>
    <x v="1"/>
    <n v="7.46"/>
    <n v="23.2"/>
    <n v="0"/>
  </r>
  <r>
    <x v="23"/>
    <x v="4"/>
    <x v="2"/>
    <n v="8.5599999999999987"/>
    <n v="29.43"/>
    <n v="1"/>
  </r>
  <r>
    <x v="23"/>
    <x v="4"/>
    <x v="3"/>
    <n v="11.04"/>
    <n v="31.64"/>
    <n v="2"/>
  </r>
  <r>
    <x v="23"/>
    <x v="4"/>
    <x v="4"/>
    <n v="9.11"/>
    <n v="32.840000000000003"/>
    <n v="1"/>
  </r>
  <r>
    <x v="23"/>
    <x v="4"/>
    <x v="5"/>
    <n v="11.06"/>
    <n v="45.29"/>
    <n v="0"/>
  </r>
  <r>
    <x v="23"/>
    <x v="4"/>
    <x v="6"/>
    <n v="9.4499999999999993"/>
    <n v="42.22"/>
    <n v="0"/>
  </r>
  <r>
    <x v="23"/>
    <x v="4"/>
    <x v="7"/>
    <n v="7.24"/>
    <n v="39.53"/>
    <n v="0"/>
  </r>
  <r>
    <x v="23"/>
    <x v="4"/>
    <x v="8"/>
    <n v="4.62"/>
    <n v="40.380000000000003"/>
    <n v="1"/>
  </r>
  <r>
    <x v="23"/>
    <x v="4"/>
    <x v="9"/>
    <n v="11.18"/>
    <n v="37.97"/>
    <n v="0"/>
  </r>
  <r>
    <x v="23"/>
    <x v="4"/>
    <x v="10"/>
    <n v="9.34"/>
    <n v="34.76"/>
    <n v="2"/>
  </r>
  <r>
    <x v="23"/>
    <x v="4"/>
    <x v="11"/>
    <n v="11.61"/>
    <n v="20.48"/>
    <n v="1"/>
  </r>
  <r>
    <x v="24"/>
    <x v="0"/>
    <x v="0"/>
    <n v="8441.93"/>
    <n v="27.84"/>
    <n v="1"/>
  </r>
  <r>
    <x v="24"/>
    <x v="0"/>
    <x v="1"/>
    <n v="10488.81"/>
    <n v="31.21"/>
    <n v="0"/>
  </r>
  <r>
    <x v="24"/>
    <x v="0"/>
    <x v="2"/>
    <n v="12466.2"/>
    <n v="31.43"/>
    <n v="3"/>
  </r>
  <r>
    <x v="24"/>
    <x v="0"/>
    <x v="3"/>
    <n v="11939.12"/>
    <n v="35.200000000000003"/>
    <n v="0"/>
  </r>
  <r>
    <x v="24"/>
    <x v="0"/>
    <x v="4"/>
    <n v="13060.279999999999"/>
    <n v="34.92"/>
    <n v="1"/>
  </r>
  <r>
    <x v="24"/>
    <x v="0"/>
    <x v="5"/>
    <n v="12311.18"/>
    <n v="33.58"/>
    <n v="0"/>
  </r>
  <r>
    <x v="24"/>
    <x v="0"/>
    <x v="6"/>
    <n v="12879.52"/>
    <n v="33.479999999999997"/>
    <n v="0"/>
  </r>
  <r>
    <x v="24"/>
    <x v="0"/>
    <x v="7"/>
    <n v="12059.11"/>
    <n v="33.46"/>
    <n v="0"/>
  </r>
  <r>
    <x v="24"/>
    <x v="0"/>
    <x v="8"/>
    <n v="10668.049999999997"/>
    <n v="32.68"/>
    <n v="1"/>
  </r>
  <r>
    <x v="24"/>
    <x v="0"/>
    <x v="9"/>
    <n v="12869.930000000002"/>
    <n v="32.159999999999997"/>
    <n v="1"/>
  </r>
  <r>
    <x v="24"/>
    <x v="0"/>
    <x v="10"/>
    <n v="10462.75"/>
    <n v="29.12"/>
    <n v="1"/>
  </r>
  <r>
    <x v="24"/>
    <x v="0"/>
    <x v="11"/>
    <n v="15171.35"/>
    <n v="27.21"/>
    <n v="1"/>
  </r>
  <r>
    <x v="24"/>
    <x v="1"/>
    <x v="0"/>
    <n v="7557.44"/>
    <n v="25.88"/>
    <n v="1"/>
  </r>
  <r>
    <x v="24"/>
    <x v="1"/>
    <x v="1"/>
    <n v="10718.8"/>
    <n v="30.24"/>
    <n v="0"/>
  </r>
  <r>
    <x v="24"/>
    <x v="1"/>
    <x v="2"/>
    <n v="14549.160000000002"/>
    <n v="32.43"/>
    <n v="1"/>
  </r>
  <r>
    <x v="24"/>
    <x v="1"/>
    <x v="3"/>
    <n v="15208.09"/>
    <n v="34.119999999999997"/>
    <n v="2"/>
  </r>
  <r>
    <x v="24"/>
    <x v="1"/>
    <x v="4"/>
    <n v="15074.419999999998"/>
    <n v="32.64"/>
    <n v="1"/>
  </r>
  <r>
    <x v="24"/>
    <x v="1"/>
    <x v="5"/>
    <n v="13336.77"/>
    <n v="33.049999999999997"/>
    <n v="0"/>
  </r>
  <r>
    <x v="24"/>
    <x v="1"/>
    <x v="6"/>
    <n v="13879.650000000001"/>
    <n v="34.14"/>
    <n v="0"/>
  </r>
  <r>
    <x v="24"/>
    <x v="1"/>
    <x v="7"/>
    <n v="14044.129999999997"/>
    <n v="34.590000000000003"/>
    <n v="0"/>
  </r>
  <r>
    <x v="24"/>
    <x v="1"/>
    <x v="8"/>
    <n v="12806.41"/>
    <n v="32.979999999999997"/>
    <n v="1"/>
  </r>
  <r>
    <x v="24"/>
    <x v="1"/>
    <x v="9"/>
    <n v="12309.96"/>
    <n v="31.19"/>
    <n v="1"/>
  </r>
  <r>
    <x v="24"/>
    <x v="1"/>
    <x v="10"/>
    <n v="11307.75"/>
    <n v="28.44"/>
    <n v="2"/>
  </r>
  <r>
    <x v="24"/>
    <x v="1"/>
    <x v="11"/>
    <n v="16086.39"/>
    <n v="27.86"/>
    <n v="1"/>
  </r>
  <r>
    <x v="24"/>
    <x v="2"/>
    <x v="0"/>
    <n v="8489.6899999999987"/>
    <n v="25.95"/>
    <n v="1"/>
  </r>
  <r>
    <x v="24"/>
    <x v="2"/>
    <x v="1"/>
    <n v="11022.279999999999"/>
    <n v="27.63"/>
    <n v="0"/>
  </r>
  <r>
    <x v="24"/>
    <x v="2"/>
    <x v="2"/>
    <n v="14418.210000000001"/>
    <n v="29.84"/>
    <n v="1"/>
  </r>
  <r>
    <x v="24"/>
    <x v="2"/>
    <x v="3"/>
    <n v="16186.91"/>
    <n v="35.11"/>
    <n v="2"/>
  </r>
  <r>
    <x v="24"/>
    <x v="2"/>
    <x v="4"/>
    <n v="15812.759999999998"/>
    <n v="34.9"/>
    <n v="1"/>
  </r>
  <r>
    <x v="24"/>
    <x v="2"/>
    <x v="5"/>
    <n v="14506.869999999999"/>
    <n v="33.47"/>
    <n v="0"/>
  </r>
  <r>
    <x v="24"/>
    <x v="2"/>
    <x v="6"/>
    <n v="15008.369999999999"/>
    <n v="34.340000000000003"/>
    <n v="0"/>
  </r>
  <r>
    <x v="24"/>
    <x v="2"/>
    <x v="7"/>
    <n v="14226.449999999999"/>
    <n v="34.81"/>
    <n v="0"/>
  </r>
  <r>
    <x v="24"/>
    <x v="2"/>
    <x v="8"/>
    <n v="13749.34"/>
    <n v="33.53"/>
    <n v="1"/>
  </r>
  <r>
    <x v="24"/>
    <x v="2"/>
    <x v="9"/>
    <n v="12113.7"/>
    <n v="31.98"/>
    <n v="0"/>
  </r>
  <r>
    <x v="24"/>
    <x v="2"/>
    <x v="10"/>
    <n v="11518.579999999998"/>
    <n v="30.89"/>
    <n v="2"/>
  </r>
  <r>
    <x v="24"/>
    <x v="2"/>
    <x v="11"/>
    <n v="15665.480000000003"/>
    <n v="29.68"/>
    <n v="1"/>
  </r>
  <r>
    <x v="24"/>
    <x v="3"/>
    <x v="0"/>
    <n v="9219.3499999999985"/>
    <n v="27.03"/>
    <n v="1"/>
  </r>
  <r>
    <x v="24"/>
    <x v="3"/>
    <x v="1"/>
    <n v="9973"/>
    <n v="27.53"/>
    <n v="0"/>
  </r>
  <r>
    <x v="24"/>
    <x v="3"/>
    <x v="2"/>
    <n v="15065.690000000002"/>
    <n v="32.520000000000003"/>
    <n v="2"/>
  </r>
  <r>
    <x v="24"/>
    <x v="3"/>
    <x v="3"/>
    <n v="13423.34"/>
    <n v="34.340000000000003"/>
    <n v="1"/>
  </r>
  <r>
    <x v="24"/>
    <x v="3"/>
    <x v="4"/>
    <n v="15540.49"/>
    <n v="36.090000000000003"/>
    <n v="1"/>
  </r>
  <r>
    <x v="24"/>
    <x v="3"/>
    <x v="5"/>
    <n v="13456.279999999999"/>
    <n v="34.33"/>
    <n v="0"/>
  </r>
  <r>
    <x v="24"/>
    <x v="3"/>
    <x v="6"/>
    <n v="13242.68"/>
    <n v="34.15"/>
    <n v="0"/>
  </r>
  <r>
    <x v="24"/>
    <x v="3"/>
    <x v="7"/>
    <n v="12901.29"/>
    <n v="33.619999999999997"/>
    <n v="0"/>
  </r>
  <r>
    <x v="24"/>
    <x v="3"/>
    <x v="8"/>
    <n v="12974.58"/>
    <n v="33.119999999999997"/>
    <n v="1"/>
  </r>
  <r>
    <x v="24"/>
    <x v="3"/>
    <x v="9"/>
    <n v="12095.05"/>
    <n v="32.049999999999997"/>
    <n v="0"/>
  </r>
  <r>
    <x v="24"/>
    <x v="3"/>
    <x v="10"/>
    <n v="10411.309999999998"/>
    <n v="29.59"/>
    <n v="2"/>
  </r>
  <r>
    <x v="24"/>
    <x v="3"/>
    <x v="11"/>
    <n v="14482.829999999998"/>
    <n v="30.37"/>
    <n v="1"/>
  </r>
  <r>
    <x v="24"/>
    <x v="4"/>
    <x v="0"/>
    <n v="8753.01"/>
    <n v="32.69"/>
    <n v="1"/>
  </r>
  <r>
    <x v="24"/>
    <x v="4"/>
    <x v="1"/>
    <n v="11044.49"/>
    <n v="31.44"/>
    <n v="0"/>
  </r>
  <r>
    <x v="24"/>
    <x v="4"/>
    <x v="2"/>
    <n v="13674.55"/>
    <n v="32.36"/>
    <n v="1"/>
  </r>
  <r>
    <x v="24"/>
    <x v="4"/>
    <x v="3"/>
    <n v="12432.54"/>
    <n v="34.659999999999997"/>
    <n v="2"/>
  </r>
  <r>
    <x v="24"/>
    <x v="4"/>
    <x v="4"/>
    <n v="13474.970000000001"/>
    <n v="35.64"/>
    <n v="1"/>
  </r>
  <r>
    <x v="24"/>
    <x v="4"/>
    <x v="5"/>
    <n v="12121.630000000001"/>
    <n v="38.07"/>
    <n v="0"/>
  </r>
  <r>
    <x v="24"/>
    <x v="4"/>
    <x v="6"/>
    <n v="13439.869999999999"/>
    <n v="35.229999999999997"/>
    <n v="0"/>
  </r>
  <r>
    <x v="24"/>
    <x v="4"/>
    <x v="7"/>
    <n v="12753.009999999998"/>
    <n v="36.159999999999997"/>
    <n v="0"/>
  </r>
  <r>
    <x v="24"/>
    <x v="4"/>
    <x v="8"/>
    <n v="11357.26"/>
    <n v="35.520000000000003"/>
    <n v="1"/>
  </r>
  <r>
    <x v="24"/>
    <x v="4"/>
    <x v="9"/>
    <n v="10635.29"/>
    <n v="35.11"/>
    <n v="0"/>
  </r>
  <r>
    <x v="24"/>
    <x v="4"/>
    <x v="10"/>
    <n v="11489.57"/>
    <n v="32.11"/>
    <n v="2"/>
  </r>
  <r>
    <x v="24"/>
    <x v="4"/>
    <x v="11"/>
    <n v="14563.06"/>
    <n v="28.78"/>
    <n v="1"/>
  </r>
  <r>
    <x v="25"/>
    <x v="0"/>
    <x v="0"/>
    <n v="379.94"/>
    <n v="29.97"/>
    <n v="1"/>
  </r>
  <r>
    <x v="25"/>
    <x v="0"/>
    <x v="1"/>
    <n v="373.50999999999993"/>
    <n v="32.700000000000003"/>
    <n v="0"/>
  </r>
  <r>
    <x v="25"/>
    <x v="0"/>
    <x v="2"/>
    <n v="603.26"/>
    <n v="32.29"/>
    <n v="3"/>
  </r>
  <r>
    <x v="25"/>
    <x v="0"/>
    <x v="3"/>
    <n v="493.27"/>
    <n v="36.130000000000003"/>
    <n v="0"/>
  </r>
  <r>
    <x v="25"/>
    <x v="0"/>
    <x v="4"/>
    <n v="525.20999999999992"/>
    <n v="36.090000000000003"/>
    <n v="1"/>
  </r>
  <r>
    <x v="25"/>
    <x v="0"/>
    <x v="5"/>
    <n v="431.94999999999993"/>
    <n v="33.79"/>
    <n v="0"/>
  </r>
  <r>
    <x v="25"/>
    <x v="0"/>
    <x v="6"/>
    <n v="475.69999999999993"/>
    <n v="33.619999999999997"/>
    <n v="0"/>
  </r>
  <r>
    <x v="25"/>
    <x v="0"/>
    <x v="7"/>
    <n v="439.96999999999997"/>
    <n v="33.619999999999997"/>
    <n v="0"/>
  </r>
  <r>
    <x v="25"/>
    <x v="0"/>
    <x v="8"/>
    <n v="373.2"/>
    <n v="31.87"/>
    <n v="1"/>
  </r>
  <r>
    <x v="25"/>
    <x v="0"/>
    <x v="9"/>
    <n v="375.40000000000003"/>
    <n v="32.72"/>
    <n v="1"/>
  </r>
  <r>
    <x v="25"/>
    <x v="0"/>
    <x v="10"/>
    <n v="334.5"/>
    <n v="30.38"/>
    <n v="1"/>
  </r>
  <r>
    <x v="25"/>
    <x v="0"/>
    <x v="11"/>
    <n v="419.84999999999997"/>
    <n v="29.93"/>
    <n v="1"/>
  </r>
  <r>
    <x v="25"/>
    <x v="1"/>
    <x v="0"/>
    <n v="350.49"/>
    <n v="27.58"/>
    <n v="1"/>
  </r>
  <r>
    <x v="25"/>
    <x v="1"/>
    <x v="1"/>
    <n v="562.57999999999993"/>
    <n v="31.93"/>
    <n v="0"/>
  </r>
  <r>
    <x v="25"/>
    <x v="1"/>
    <x v="2"/>
    <n v="686.02"/>
    <n v="34.14"/>
    <n v="1"/>
  </r>
  <r>
    <x v="25"/>
    <x v="1"/>
    <x v="3"/>
    <n v="632.75"/>
    <n v="36.03"/>
    <n v="2"/>
  </r>
  <r>
    <x v="25"/>
    <x v="1"/>
    <x v="4"/>
    <n v="555.58999999999992"/>
    <n v="34.32"/>
    <n v="1"/>
  </r>
  <r>
    <x v="25"/>
    <x v="1"/>
    <x v="5"/>
    <n v="530.11"/>
    <n v="33.770000000000003"/>
    <n v="0"/>
  </r>
  <r>
    <x v="25"/>
    <x v="1"/>
    <x v="6"/>
    <n v="487.35"/>
    <n v="35.659999999999997"/>
    <n v="0"/>
  </r>
  <r>
    <x v="25"/>
    <x v="1"/>
    <x v="7"/>
    <n v="568.71"/>
    <n v="35.43"/>
    <n v="0"/>
  </r>
  <r>
    <x v="25"/>
    <x v="1"/>
    <x v="8"/>
    <n v="609.41999999999996"/>
    <n v="33.369999999999997"/>
    <n v="1"/>
  </r>
  <r>
    <x v="25"/>
    <x v="1"/>
    <x v="9"/>
    <n v="530.06000000000006"/>
    <n v="32.32"/>
    <n v="1"/>
  </r>
  <r>
    <x v="25"/>
    <x v="1"/>
    <x v="10"/>
    <n v="502.8"/>
    <n v="29.65"/>
    <n v="2"/>
  </r>
  <r>
    <x v="25"/>
    <x v="1"/>
    <x v="11"/>
    <n v="645.49"/>
    <n v="29.79"/>
    <n v="1"/>
  </r>
  <r>
    <x v="25"/>
    <x v="2"/>
    <x v="0"/>
    <n v="480.12999999999994"/>
    <n v="29.53"/>
    <n v="1"/>
  </r>
  <r>
    <x v="25"/>
    <x v="2"/>
    <x v="1"/>
    <n v="471.74"/>
    <n v="30.85"/>
    <n v="0"/>
  </r>
  <r>
    <x v="25"/>
    <x v="2"/>
    <x v="2"/>
    <n v="548.93000000000006"/>
    <n v="34.090000000000003"/>
    <n v="1"/>
  </r>
  <r>
    <x v="25"/>
    <x v="2"/>
    <x v="3"/>
    <n v="557.1"/>
    <n v="36.82"/>
    <n v="2"/>
  </r>
  <r>
    <x v="25"/>
    <x v="2"/>
    <x v="4"/>
    <n v="544.97"/>
    <n v="36.950000000000003"/>
    <n v="1"/>
  </r>
  <r>
    <x v="25"/>
    <x v="2"/>
    <x v="5"/>
    <n v="579.33000000000004"/>
    <n v="34.42"/>
    <n v="0"/>
  </r>
  <r>
    <x v="25"/>
    <x v="2"/>
    <x v="6"/>
    <n v="861.06999999999994"/>
    <n v="36.229999999999997"/>
    <n v="0"/>
  </r>
  <r>
    <x v="25"/>
    <x v="2"/>
    <x v="7"/>
    <n v="942.55"/>
    <n v="35.99"/>
    <n v="0"/>
  </r>
  <r>
    <x v="25"/>
    <x v="2"/>
    <x v="8"/>
    <n v="900.83999999999992"/>
    <n v="34.96"/>
    <n v="1"/>
  </r>
  <r>
    <x v="25"/>
    <x v="2"/>
    <x v="9"/>
    <n v="854.09"/>
    <n v="32.9"/>
    <n v="0"/>
  </r>
  <r>
    <x v="25"/>
    <x v="2"/>
    <x v="10"/>
    <n v="742.16"/>
    <n v="31.74"/>
    <n v="2"/>
  </r>
  <r>
    <x v="25"/>
    <x v="2"/>
    <x v="11"/>
    <n v="1014.03"/>
    <n v="31.19"/>
    <n v="1"/>
  </r>
  <r>
    <x v="25"/>
    <x v="3"/>
    <x v="0"/>
    <n v="709.25"/>
    <n v="28.92"/>
    <n v="1"/>
  </r>
  <r>
    <x v="25"/>
    <x v="3"/>
    <x v="1"/>
    <n v="801.95"/>
    <n v="29.92"/>
    <n v="0"/>
  </r>
  <r>
    <x v="25"/>
    <x v="3"/>
    <x v="2"/>
    <n v="917.07"/>
    <n v="33.979999999999997"/>
    <n v="2"/>
  </r>
  <r>
    <x v="25"/>
    <x v="3"/>
    <x v="3"/>
    <n v="937.85"/>
    <n v="35.83"/>
    <n v="1"/>
  </r>
  <r>
    <x v="25"/>
    <x v="3"/>
    <x v="4"/>
    <n v="1021.6400000000001"/>
    <n v="37.57"/>
    <n v="1"/>
  </r>
  <r>
    <x v="25"/>
    <x v="3"/>
    <x v="5"/>
    <n v="943.51"/>
    <n v="34.909999999999997"/>
    <n v="0"/>
  </r>
  <r>
    <x v="25"/>
    <x v="3"/>
    <x v="6"/>
    <n v="922.75000000000011"/>
    <n v="35.46"/>
    <n v="0"/>
  </r>
  <r>
    <x v="25"/>
    <x v="3"/>
    <x v="7"/>
    <n v="1043.67"/>
    <n v="34.61"/>
    <n v="0"/>
  </r>
  <r>
    <x v="25"/>
    <x v="3"/>
    <x v="8"/>
    <n v="908.44"/>
    <n v="34.5"/>
    <n v="1"/>
  </r>
  <r>
    <x v="25"/>
    <x v="3"/>
    <x v="9"/>
    <n v="924.84999999999991"/>
    <n v="33.43"/>
    <n v="0"/>
  </r>
  <r>
    <x v="25"/>
    <x v="3"/>
    <x v="10"/>
    <n v="987.43000000000006"/>
    <n v="32.01"/>
    <n v="2"/>
  </r>
  <r>
    <x v="25"/>
    <x v="3"/>
    <x v="11"/>
    <n v="1173.8499999999999"/>
    <n v="32.47"/>
    <n v="1"/>
  </r>
  <r>
    <x v="25"/>
    <x v="4"/>
    <x v="0"/>
    <n v="826.49"/>
    <n v="34.39"/>
    <n v="1"/>
  </r>
  <r>
    <x v="25"/>
    <x v="4"/>
    <x v="1"/>
    <n v="876.99000000000012"/>
    <n v="33.61"/>
    <n v="0"/>
  </r>
  <r>
    <x v="25"/>
    <x v="4"/>
    <x v="2"/>
    <n v="999.99"/>
    <n v="34.03"/>
    <n v="1"/>
  </r>
  <r>
    <x v="25"/>
    <x v="4"/>
    <x v="3"/>
    <n v="863.81999999999994"/>
    <n v="35.89"/>
    <n v="2"/>
  </r>
  <r>
    <x v="25"/>
    <x v="4"/>
    <x v="4"/>
    <n v="993.03000000000009"/>
    <n v="37.25"/>
    <n v="1"/>
  </r>
  <r>
    <x v="25"/>
    <x v="4"/>
    <x v="5"/>
    <n v="948.18000000000006"/>
    <n v="37.82"/>
    <n v="0"/>
  </r>
  <r>
    <x v="25"/>
    <x v="4"/>
    <x v="6"/>
    <n v="892.16"/>
    <n v="37.08"/>
    <n v="0"/>
  </r>
  <r>
    <x v="25"/>
    <x v="4"/>
    <x v="7"/>
    <n v="901.75000000000011"/>
    <n v="36.92"/>
    <n v="0"/>
  </r>
  <r>
    <x v="25"/>
    <x v="4"/>
    <x v="8"/>
    <n v="790.15"/>
    <n v="36.49"/>
    <n v="1"/>
  </r>
  <r>
    <x v="25"/>
    <x v="4"/>
    <x v="9"/>
    <n v="840.81000000000006"/>
    <n v="35.58"/>
    <n v="0"/>
  </r>
  <r>
    <x v="25"/>
    <x v="4"/>
    <x v="10"/>
    <n v="854.56999999999994"/>
    <n v="33.11"/>
    <n v="2"/>
  </r>
  <r>
    <x v="25"/>
    <x v="4"/>
    <x v="11"/>
    <n v="840.45"/>
    <n v="30.84"/>
    <n v="1"/>
  </r>
  <r>
    <x v="26"/>
    <x v="0"/>
    <x v="0"/>
    <n v="82.62"/>
    <n v="27.85"/>
    <n v="1"/>
  </r>
  <r>
    <x v="26"/>
    <x v="0"/>
    <x v="1"/>
    <n v="71.8"/>
    <n v="29.21"/>
    <n v="0"/>
  </r>
  <r>
    <x v="26"/>
    <x v="0"/>
    <x v="2"/>
    <n v="79.47"/>
    <n v="27.65"/>
    <n v="3"/>
  </r>
  <r>
    <x v="26"/>
    <x v="0"/>
    <x v="3"/>
    <n v="68.760000000000005"/>
    <n v="31.99"/>
    <n v="0"/>
  </r>
  <r>
    <x v="26"/>
    <x v="0"/>
    <x v="4"/>
    <n v="65.050000000000011"/>
    <n v="31.92"/>
    <n v="1"/>
  </r>
  <r>
    <x v="26"/>
    <x v="0"/>
    <x v="5"/>
    <n v="64.64"/>
    <n v="31.96"/>
    <n v="0"/>
  </r>
  <r>
    <x v="26"/>
    <x v="0"/>
    <x v="6"/>
    <n v="86.13"/>
    <n v="31.91"/>
    <n v="0"/>
  </r>
  <r>
    <x v="26"/>
    <x v="0"/>
    <x v="7"/>
    <n v="65.86"/>
    <n v="32.020000000000003"/>
    <n v="0"/>
  </r>
  <r>
    <x v="26"/>
    <x v="0"/>
    <x v="8"/>
    <n v="47.899999999999991"/>
    <n v="31.26"/>
    <n v="1"/>
  </r>
  <r>
    <x v="26"/>
    <x v="0"/>
    <x v="9"/>
    <n v="56.110000000000007"/>
    <n v="31.3"/>
    <n v="1"/>
  </r>
  <r>
    <x v="26"/>
    <x v="0"/>
    <x v="10"/>
    <n v="58.149999999999991"/>
    <n v="29.14"/>
    <n v="1"/>
  </r>
  <r>
    <x v="26"/>
    <x v="0"/>
    <x v="11"/>
    <n v="93.3"/>
    <n v="28.7"/>
    <n v="1"/>
  </r>
  <r>
    <x v="26"/>
    <x v="1"/>
    <x v="0"/>
    <n v="85.52000000000001"/>
    <n v="26.4"/>
    <n v="1"/>
  </r>
  <r>
    <x v="26"/>
    <x v="1"/>
    <x v="1"/>
    <n v="87.41"/>
    <n v="29.33"/>
    <n v="0"/>
  </r>
  <r>
    <x v="26"/>
    <x v="1"/>
    <x v="2"/>
    <n v="91.259999999999991"/>
    <n v="30.1"/>
    <n v="1"/>
  </r>
  <r>
    <x v="26"/>
    <x v="1"/>
    <x v="3"/>
    <n v="119.49"/>
    <n v="31.18"/>
    <n v="2"/>
  </r>
  <r>
    <x v="26"/>
    <x v="1"/>
    <x v="4"/>
    <n v="61.45000000000001"/>
    <n v="31.3"/>
    <n v="1"/>
  </r>
  <r>
    <x v="26"/>
    <x v="1"/>
    <x v="5"/>
    <n v="44.37"/>
    <n v="31.7"/>
    <n v="0"/>
  </r>
  <r>
    <x v="26"/>
    <x v="1"/>
    <x v="6"/>
    <n v="75.23"/>
    <n v="33.4"/>
    <n v="0"/>
  </r>
  <r>
    <x v="26"/>
    <x v="1"/>
    <x v="7"/>
    <n v="57.06"/>
    <n v="34.17"/>
    <n v="0"/>
  </r>
  <r>
    <x v="26"/>
    <x v="1"/>
    <x v="8"/>
    <n v="57.209999999999994"/>
    <n v="32.15"/>
    <n v="1"/>
  </r>
  <r>
    <x v="26"/>
    <x v="1"/>
    <x v="9"/>
    <n v="54.480000000000004"/>
    <n v="31"/>
    <n v="1"/>
  </r>
  <r>
    <x v="26"/>
    <x v="1"/>
    <x v="10"/>
    <n v="41.4"/>
    <n v="28.25"/>
    <n v="2"/>
  </r>
  <r>
    <x v="26"/>
    <x v="1"/>
    <x v="11"/>
    <n v="66.97"/>
    <n v="28.05"/>
    <n v="1"/>
  </r>
  <r>
    <x v="26"/>
    <x v="2"/>
    <x v="0"/>
    <n v="79.780000000000015"/>
    <n v="27.58"/>
    <n v="1"/>
  </r>
  <r>
    <x v="26"/>
    <x v="2"/>
    <x v="1"/>
    <n v="88.93"/>
    <n v="27.75"/>
    <n v="0"/>
  </r>
  <r>
    <x v="26"/>
    <x v="2"/>
    <x v="2"/>
    <n v="106.80000000000003"/>
    <n v="30.74"/>
    <n v="1"/>
  </r>
  <r>
    <x v="26"/>
    <x v="2"/>
    <x v="3"/>
    <n v="84.949999999999989"/>
    <n v="32.64"/>
    <n v="2"/>
  </r>
  <r>
    <x v="26"/>
    <x v="2"/>
    <x v="4"/>
    <n v="77.72999999999999"/>
    <n v="32.75"/>
    <n v="1"/>
  </r>
  <r>
    <x v="26"/>
    <x v="2"/>
    <x v="5"/>
    <n v="64.740000000000009"/>
    <n v="31.64"/>
    <n v="0"/>
  </r>
  <r>
    <x v="26"/>
    <x v="2"/>
    <x v="6"/>
    <n v="82.59"/>
    <n v="32.99"/>
    <n v="0"/>
  </r>
  <r>
    <x v="26"/>
    <x v="2"/>
    <x v="7"/>
    <n v="89.03"/>
    <n v="33.35"/>
    <n v="0"/>
  </r>
  <r>
    <x v="26"/>
    <x v="2"/>
    <x v="8"/>
    <n v="81.02"/>
    <n v="33.340000000000003"/>
    <n v="1"/>
  </r>
  <r>
    <x v="26"/>
    <x v="2"/>
    <x v="9"/>
    <n v="64.900000000000006"/>
    <n v="31.53"/>
    <n v="0"/>
  </r>
  <r>
    <x v="26"/>
    <x v="2"/>
    <x v="10"/>
    <n v="98.660000000000011"/>
    <n v="30.5"/>
    <n v="2"/>
  </r>
  <r>
    <x v="26"/>
    <x v="2"/>
    <x v="11"/>
    <n v="120.32999999999998"/>
    <n v="29.89"/>
    <n v="1"/>
  </r>
  <r>
    <x v="26"/>
    <x v="3"/>
    <x v="0"/>
    <n v="93.31"/>
    <n v="27.33"/>
    <n v="1"/>
  </r>
  <r>
    <x v="26"/>
    <x v="3"/>
    <x v="1"/>
    <n v="84.57"/>
    <n v="26.8"/>
    <n v="0"/>
  </r>
  <r>
    <x v="26"/>
    <x v="3"/>
    <x v="2"/>
    <n v="115.01000000000002"/>
    <n v="30.88"/>
    <n v="2"/>
  </r>
  <r>
    <x v="26"/>
    <x v="3"/>
    <x v="3"/>
    <n v="98.03"/>
    <n v="32.020000000000003"/>
    <n v="1"/>
  </r>
  <r>
    <x v="26"/>
    <x v="3"/>
    <x v="4"/>
    <n v="98.13000000000001"/>
    <n v="34.11"/>
    <n v="1"/>
  </r>
  <r>
    <x v="26"/>
    <x v="3"/>
    <x v="5"/>
    <n v="95.62"/>
    <n v="33.26"/>
    <n v="0"/>
  </r>
  <r>
    <x v="26"/>
    <x v="3"/>
    <x v="6"/>
    <n v="99.21"/>
    <n v="33.83"/>
    <n v="0"/>
  </r>
  <r>
    <x v="26"/>
    <x v="3"/>
    <x v="7"/>
    <n v="80.52000000000001"/>
    <n v="33.130000000000003"/>
    <n v="0"/>
  </r>
  <r>
    <x v="26"/>
    <x v="3"/>
    <x v="8"/>
    <n v="85.93"/>
    <n v="33.56"/>
    <n v="1"/>
  </r>
  <r>
    <x v="26"/>
    <x v="3"/>
    <x v="9"/>
    <n v="86.5"/>
    <n v="31.97"/>
    <n v="0"/>
  </r>
  <r>
    <x v="26"/>
    <x v="3"/>
    <x v="10"/>
    <n v="66.22"/>
    <n v="29.81"/>
    <n v="2"/>
  </r>
  <r>
    <x v="26"/>
    <x v="3"/>
    <x v="11"/>
    <n v="129.10000000000002"/>
    <n v="30.12"/>
    <n v="1"/>
  </r>
  <r>
    <x v="26"/>
    <x v="4"/>
    <x v="0"/>
    <n v="97.84"/>
    <n v="31.76"/>
    <n v="1"/>
  </r>
  <r>
    <x v="26"/>
    <x v="4"/>
    <x v="1"/>
    <n v="94.34"/>
    <n v="31.65"/>
    <n v="0"/>
  </r>
  <r>
    <x v="26"/>
    <x v="4"/>
    <x v="2"/>
    <n v="111.05000000000001"/>
    <n v="31.26"/>
    <n v="1"/>
  </r>
  <r>
    <x v="26"/>
    <x v="4"/>
    <x v="3"/>
    <n v="85.429999999999993"/>
    <n v="32.71"/>
    <n v="2"/>
  </r>
  <r>
    <x v="26"/>
    <x v="4"/>
    <x v="4"/>
    <n v="87.69"/>
    <n v="34.39"/>
    <n v="1"/>
  </r>
  <r>
    <x v="26"/>
    <x v="4"/>
    <x v="5"/>
    <n v="84.589999999999989"/>
    <n v="36.9"/>
    <n v="0"/>
  </r>
  <r>
    <x v="26"/>
    <x v="4"/>
    <x v="6"/>
    <n v="114.97"/>
    <n v="35.32"/>
    <n v="0"/>
  </r>
  <r>
    <x v="26"/>
    <x v="4"/>
    <x v="7"/>
    <n v="105.96"/>
    <n v="37.06"/>
    <n v="0"/>
  </r>
  <r>
    <x v="26"/>
    <x v="4"/>
    <x v="8"/>
    <n v="68.05"/>
    <n v="35.79"/>
    <n v="1"/>
  </r>
  <r>
    <x v="26"/>
    <x v="4"/>
    <x v="9"/>
    <n v="74.41"/>
    <n v="34.93"/>
    <n v="0"/>
  </r>
  <r>
    <x v="26"/>
    <x v="4"/>
    <x v="10"/>
    <n v="101.55"/>
    <n v="31.57"/>
    <n v="2"/>
  </r>
  <r>
    <x v="26"/>
    <x v="4"/>
    <x v="11"/>
    <n v="130.93"/>
    <n v="29.19"/>
    <n v="1"/>
  </r>
  <r>
    <x v="27"/>
    <x v="0"/>
    <x v="0"/>
    <n v="13191.47"/>
    <n v="26.4"/>
    <n v="1"/>
  </r>
  <r>
    <x v="27"/>
    <x v="0"/>
    <x v="1"/>
    <n v="13980.129999999997"/>
    <n v="30"/>
    <n v="0"/>
  </r>
  <r>
    <x v="27"/>
    <x v="0"/>
    <x v="2"/>
    <n v="15496.779999999999"/>
    <n v="29.75"/>
    <n v="3"/>
  </r>
  <r>
    <x v="27"/>
    <x v="0"/>
    <x v="3"/>
    <n v="15293.91"/>
    <n v="33.78"/>
    <n v="0"/>
  </r>
  <r>
    <x v="27"/>
    <x v="0"/>
    <x v="4"/>
    <n v="15501.94"/>
    <n v="32.770000000000003"/>
    <n v="1"/>
  </r>
  <r>
    <x v="27"/>
    <x v="0"/>
    <x v="5"/>
    <n v="13461.67"/>
    <n v="30.96"/>
    <n v="0"/>
  </r>
  <r>
    <x v="27"/>
    <x v="0"/>
    <x v="6"/>
    <n v="14456.18"/>
    <n v="30.45"/>
    <n v="0"/>
  </r>
  <r>
    <x v="27"/>
    <x v="0"/>
    <x v="7"/>
    <n v="15177.849999999999"/>
    <n v="30.66"/>
    <n v="0"/>
  </r>
  <r>
    <x v="27"/>
    <x v="0"/>
    <x v="8"/>
    <n v="13485.580000000002"/>
    <n v="30.02"/>
    <n v="1"/>
  </r>
  <r>
    <x v="27"/>
    <x v="0"/>
    <x v="9"/>
    <n v="15174.34"/>
    <n v="29.75"/>
    <n v="1"/>
  </r>
  <r>
    <x v="27"/>
    <x v="0"/>
    <x v="10"/>
    <n v="13532.890000000001"/>
    <n v="26.79"/>
    <n v="1"/>
  </r>
  <r>
    <x v="27"/>
    <x v="0"/>
    <x v="11"/>
    <n v="16856.62"/>
    <n v="26.21"/>
    <n v="1"/>
  </r>
  <r>
    <x v="27"/>
    <x v="1"/>
    <x v="0"/>
    <n v="12573.689999999999"/>
    <n v="24.74"/>
    <n v="1"/>
  </r>
  <r>
    <x v="27"/>
    <x v="1"/>
    <x v="1"/>
    <n v="13521.98"/>
    <n v="28.74"/>
    <n v="0"/>
  </r>
  <r>
    <x v="27"/>
    <x v="1"/>
    <x v="2"/>
    <n v="16623.079999999998"/>
    <n v="31.4"/>
    <n v="1"/>
  </r>
  <r>
    <x v="27"/>
    <x v="1"/>
    <x v="3"/>
    <n v="17654.47"/>
    <n v="32.380000000000003"/>
    <n v="2"/>
  </r>
  <r>
    <x v="27"/>
    <x v="1"/>
    <x v="4"/>
    <n v="15035.09"/>
    <n v="30.47"/>
    <n v="1"/>
  </r>
  <r>
    <x v="27"/>
    <x v="1"/>
    <x v="5"/>
    <n v="14686.5"/>
    <n v="30.65"/>
    <n v="0"/>
  </r>
  <r>
    <x v="27"/>
    <x v="1"/>
    <x v="6"/>
    <n v="15695.320000000003"/>
    <n v="31.23"/>
    <n v="0"/>
  </r>
  <r>
    <x v="27"/>
    <x v="1"/>
    <x v="7"/>
    <n v="15871.829999999998"/>
    <n v="31.66"/>
    <n v="0"/>
  </r>
  <r>
    <x v="27"/>
    <x v="1"/>
    <x v="8"/>
    <n v="15131.759999999998"/>
    <n v="29.81"/>
    <n v="1"/>
  </r>
  <r>
    <x v="27"/>
    <x v="1"/>
    <x v="9"/>
    <n v="15418.519999999999"/>
    <n v="28.64"/>
    <n v="1"/>
  </r>
  <r>
    <x v="27"/>
    <x v="1"/>
    <x v="10"/>
    <n v="13792.800000000001"/>
    <n v="26.46"/>
    <n v="2"/>
  </r>
  <r>
    <x v="27"/>
    <x v="1"/>
    <x v="11"/>
    <n v="19523.230000000003"/>
    <n v="26.3"/>
    <n v="1"/>
  </r>
  <r>
    <x v="27"/>
    <x v="2"/>
    <x v="0"/>
    <n v="13632.499999999998"/>
    <n v="24.82"/>
    <n v="1"/>
  </r>
  <r>
    <x v="27"/>
    <x v="2"/>
    <x v="1"/>
    <n v="14159.759999999998"/>
    <n v="26.82"/>
    <n v="0"/>
  </r>
  <r>
    <x v="27"/>
    <x v="2"/>
    <x v="2"/>
    <n v="19368.559999999998"/>
    <n v="28.8"/>
    <n v="1"/>
  </r>
  <r>
    <x v="27"/>
    <x v="2"/>
    <x v="3"/>
    <n v="18616.329999999998"/>
    <n v="33.58"/>
    <n v="2"/>
  </r>
  <r>
    <x v="27"/>
    <x v="2"/>
    <x v="4"/>
    <n v="18956.2"/>
    <n v="32.83"/>
    <n v="1"/>
  </r>
  <r>
    <x v="27"/>
    <x v="2"/>
    <x v="5"/>
    <n v="16988.189999999999"/>
    <n v="30.97"/>
    <n v="0"/>
  </r>
  <r>
    <x v="27"/>
    <x v="2"/>
    <x v="6"/>
    <n v="16767.349999999999"/>
    <n v="31.47"/>
    <n v="0"/>
  </r>
  <r>
    <x v="27"/>
    <x v="2"/>
    <x v="7"/>
    <n v="15831.890000000003"/>
    <n v="32.299999999999997"/>
    <n v="0"/>
  </r>
  <r>
    <x v="27"/>
    <x v="2"/>
    <x v="8"/>
    <n v="16119.74"/>
    <n v="31.06"/>
    <n v="1"/>
  </r>
  <r>
    <x v="27"/>
    <x v="2"/>
    <x v="9"/>
    <n v="15845.720000000001"/>
    <n v="30.03"/>
    <n v="0"/>
  </r>
  <r>
    <x v="27"/>
    <x v="2"/>
    <x v="10"/>
    <n v="15052.17"/>
    <n v="28.67"/>
    <n v="2"/>
  </r>
  <r>
    <x v="27"/>
    <x v="2"/>
    <x v="11"/>
    <n v="21211.26"/>
    <n v="28.78"/>
    <n v="1"/>
  </r>
  <r>
    <x v="27"/>
    <x v="3"/>
    <x v="0"/>
    <n v="14205.720000000001"/>
    <n v="26.27"/>
    <n v="1"/>
  </r>
  <r>
    <x v="27"/>
    <x v="3"/>
    <x v="1"/>
    <n v="15633.35"/>
    <n v="26.27"/>
    <n v="0"/>
  </r>
  <r>
    <x v="27"/>
    <x v="3"/>
    <x v="2"/>
    <n v="19540.559999999998"/>
    <n v="31.32"/>
    <n v="2"/>
  </r>
  <r>
    <x v="27"/>
    <x v="3"/>
    <x v="3"/>
    <n v="18495.919999999998"/>
    <n v="33.21"/>
    <n v="1"/>
  </r>
  <r>
    <x v="27"/>
    <x v="3"/>
    <x v="4"/>
    <n v="21439.29"/>
    <n v="34.56"/>
    <n v="1"/>
  </r>
  <r>
    <x v="27"/>
    <x v="3"/>
    <x v="5"/>
    <n v="16753.809999999998"/>
    <n v="31.6"/>
    <n v="0"/>
  </r>
  <r>
    <x v="27"/>
    <x v="3"/>
    <x v="6"/>
    <n v="19040.379999999997"/>
    <n v="31.74"/>
    <n v="0"/>
  </r>
  <r>
    <x v="27"/>
    <x v="3"/>
    <x v="7"/>
    <n v="19723.129999999997"/>
    <n v="31.04"/>
    <n v="0"/>
  </r>
  <r>
    <x v="27"/>
    <x v="3"/>
    <x v="8"/>
    <n v="18232.599999999999"/>
    <n v="30.52"/>
    <n v="1"/>
  </r>
  <r>
    <x v="27"/>
    <x v="3"/>
    <x v="9"/>
    <n v="17699.150000000001"/>
    <n v="29.54"/>
    <n v="0"/>
  </r>
  <r>
    <x v="27"/>
    <x v="3"/>
    <x v="10"/>
    <n v="16449.63"/>
    <n v="27.36"/>
    <n v="2"/>
  </r>
  <r>
    <x v="27"/>
    <x v="3"/>
    <x v="11"/>
    <n v="22281.93"/>
    <n v="28.44"/>
    <n v="1"/>
  </r>
  <r>
    <x v="27"/>
    <x v="4"/>
    <x v="0"/>
    <n v="15913.869999999999"/>
    <n v="30.79"/>
    <n v="1"/>
  </r>
  <r>
    <x v="27"/>
    <x v="4"/>
    <x v="1"/>
    <n v="17461.61"/>
    <n v="30.12"/>
    <n v="0"/>
  </r>
  <r>
    <x v="27"/>
    <x v="4"/>
    <x v="2"/>
    <n v="20262.249999999996"/>
    <n v="30.73"/>
    <n v="1"/>
  </r>
  <r>
    <x v="27"/>
    <x v="4"/>
    <x v="3"/>
    <n v="17622.849999999999"/>
    <n v="32.97"/>
    <n v="2"/>
  </r>
  <r>
    <x v="27"/>
    <x v="4"/>
    <x v="4"/>
    <n v="19838.689999999999"/>
    <n v="33.46"/>
    <n v="1"/>
  </r>
  <r>
    <x v="27"/>
    <x v="4"/>
    <x v="5"/>
    <n v="18064.099999999999"/>
    <n v="34.93"/>
    <n v="0"/>
  </r>
  <r>
    <x v="27"/>
    <x v="4"/>
    <x v="6"/>
    <n v="18939.809999999998"/>
    <n v="33.33"/>
    <n v="0"/>
  </r>
  <r>
    <x v="27"/>
    <x v="4"/>
    <x v="7"/>
    <n v="20308.120000000003"/>
    <n v="33.82"/>
    <n v="0"/>
  </r>
  <r>
    <x v="27"/>
    <x v="4"/>
    <x v="8"/>
    <n v="15121.43"/>
    <n v="33.21"/>
    <n v="1"/>
  </r>
  <r>
    <x v="27"/>
    <x v="4"/>
    <x v="9"/>
    <n v="19531.510000000002"/>
    <n v="32.729999999999997"/>
    <n v="0"/>
  </r>
  <r>
    <x v="27"/>
    <x v="4"/>
    <x v="10"/>
    <n v="16225.149999999998"/>
    <n v="31.2"/>
    <n v="2"/>
  </r>
  <r>
    <x v="27"/>
    <x v="4"/>
    <x v="11"/>
    <n v="20876.04"/>
    <n v="27.43"/>
    <n v="1"/>
  </r>
  <r>
    <x v="28"/>
    <x v="0"/>
    <x v="0"/>
    <n v="2122.69"/>
    <n v="28.67"/>
    <n v="1"/>
  </r>
  <r>
    <x v="28"/>
    <x v="0"/>
    <x v="1"/>
    <n v="2287.33"/>
    <n v="31.4"/>
    <n v="0"/>
  </r>
  <r>
    <x v="28"/>
    <x v="0"/>
    <x v="2"/>
    <n v="2584.84"/>
    <n v="31.23"/>
    <n v="3"/>
  </r>
  <r>
    <x v="28"/>
    <x v="0"/>
    <x v="3"/>
    <n v="1818.51"/>
    <n v="34.17"/>
    <n v="0"/>
  </r>
  <r>
    <x v="28"/>
    <x v="0"/>
    <x v="4"/>
    <n v="1778.23"/>
    <n v="32.99"/>
    <n v="1"/>
  </r>
  <r>
    <x v="28"/>
    <x v="0"/>
    <x v="5"/>
    <n v="1466.74"/>
    <n v="31.05"/>
    <n v="0"/>
  </r>
  <r>
    <x v="28"/>
    <x v="0"/>
    <x v="6"/>
    <n v="1488.06"/>
    <n v="30.61"/>
    <n v="0"/>
  </r>
  <r>
    <x v="28"/>
    <x v="0"/>
    <x v="7"/>
    <n v="1578.39"/>
    <n v="30.72"/>
    <n v="0"/>
  </r>
  <r>
    <x v="28"/>
    <x v="0"/>
    <x v="8"/>
    <n v="1470.74"/>
    <n v="29.08"/>
    <n v="1"/>
  </r>
  <r>
    <x v="28"/>
    <x v="0"/>
    <x v="9"/>
    <n v="1615.0799999999997"/>
    <n v="29.88"/>
    <n v="1"/>
  </r>
  <r>
    <x v="28"/>
    <x v="0"/>
    <x v="10"/>
    <n v="1876.28"/>
    <n v="28.49"/>
    <n v="1"/>
  </r>
  <r>
    <x v="28"/>
    <x v="0"/>
    <x v="11"/>
    <n v="2615.96"/>
    <n v="28.92"/>
    <n v="1"/>
  </r>
  <r>
    <x v="28"/>
    <x v="1"/>
    <x v="0"/>
    <n v="1722.3700000000003"/>
    <n v="27.61"/>
    <n v="1"/>
  </r>
  <r>
    <x v="28"/>
    <x v="1"/>
    <x v="1"/>
    <n v="2090.4299999999998"/>
    <n v="31.45"/>
    <n v="0"/>
  </r>
  <r>
    <x v="28"/>
    <x v="1"/>
    <x v="2"/>
    <n v="1859.29"/>
    <n v="33.04"/>
    <n v="1"/>
  </r>
  <r>
    <x v="28"/>
    <x v="1"/>
    <x v="3"/>
    <n v="1571.97"/>
    <n v="33.71"/>
    <n v="2"/>
  </r>
  <r>
    <x v="28"/>
    <x v="1"/>
    <x v="4"/>
    <n v="1811.8899999999999"/>
    <n v="31.79"/>
    <n v="1"/>
  </r>
  <r>
    <x v="28"/>
    <x v="1"/>
    <x v="5"/>
    <n v="1217.1099999999999"/>
    <n v="30.54"/>
    <n v="0"/>
  </r>
  <r>
    <x v="28"/>
    <x v="1"/>
    <x v="6"/>
    <n v="1386.1"/>
    <n v="31.44"/>
    <n v="0"/>
  </r>
  <r>
    <x v="28"/>
    <x v="1"/>
    <x v="7"/>
    <n v="1573.9099999999999"/>
    <n v="31.28"/>
    <n v="0"/>
  </r>
  <r>
    <x v="28"/>
    <x v="1"/>
    <x v="8"/>
    <n v="1688.4900000000002"/>
    <n v="29.38"/>
    <n v="1"/>
  </r>
  <r>
    <x v="28"/>
    <x v="1"/>
    <x v="9"/>
    <n v="1954.65"/>
    <n v="28.82"/>
    <n v="1"/>
  </r>
  <r>
    <x v="28"/>
    <x v="1"/>
    <x v="10"/>
    <n v="1609.7"/>
    <n v="27.85"/>
    <n v="2"/>
  </r>
  <r>
    <x v="28"/>
    <x v="1"/>
    <x v="11"/>
    <n v="2257.5500000000002"/>
    <n v="27.7"/>
    <n v="1"/>
  </r>
  <r>
    <x v="28"/>
    <x v="2"/>
    <x v="0"/>
    <n v="1707.67"/>
    <n v="27.73"/>
    <n v="1"/>
  </r>
  <r>
    <x v="28"/>
    <x v="2"/>
    <x v="1"/>
    <n v="1634.0099999999998"/>
    <n v="29.65"/>
    <n v="0"/>
  </r>
  <r>
    <x v="28"/>
    <x v="2"/>
    <x v="2"/>
    <n v="2377.5100000000002"/>
    <n v="31.39"/>
    <n v="1"/>
  </r>
  <r>
    <x v="28"/>
    <x v="2"/>
    <x v="3"/>
    <n v="2026.02"/>
    <n v="33.82"/>
    <n v="2"/>
  </r>
  <r>
    <x v="28"/>
    <x v="2"/>
    <x v="4"/>
    <n v="1776.9500000000003"/>
    <n v="32.85"/>
    <n v="1"/>
  </r>
  <r>
    <x v="28"/>
    <x v="2"/>
    <x v="5"/>
    <n v="1776.05"/>
    <n v="31.03"/>
    <n v="0"/>
  </r>
  <r>
    <x v="28"/>
    <x v="2"/>
    <x v="6"/>
    <n v="1642.8200000000002"/>
    <n v="31.28"/>
    <n v="0"/>
  </r>
  <r>
    <x v="28"/>
    <x v="2"/>
    <x v="7"/>
    <n v="1721.7399999999998"/>
    <n v="32.39"/>
    <n v="0"/>
  </r>
  <r>
    <x v="28"/>
    <x v="2"/>
    <x v="8"/>
    <n v="1799.9299999999998"/>
    <n v="30.65"/>
    <n v="1"/>
  </r>
  <r>
    <x v="28"/>
    <x v="2"/>
    <x v="9"/>
    <n v="1626.2099999999998"/>
    <n v="30.26"/>
    <n v="0"/>
  </r>
  <r>
    <x v="28"/>
    <x v="2"/>
    <x v="10"/>
    <n v="1344.4200000000003"/>
    <n v="29.92"/>
    <n v="2"/>
  </r>
  <r>
    <x v="28"/>
    <x v="2"/>
    <x v="11"/>
    <n v="2561.65"/>
    <n v="29.64"/>
    <n v="1"/>
  </r>
  <r>
    <x v="28"/>
    <x v="3"/>
    <x v="0"/>
    <n v="1532.58"/>
    <n v="28.72"/>
    <n v="1"/>
  </r>
  <r>
    <x v="28"/>
    <x v="3"/>
    <x v="1"/>
    <n v="1461.52"/>
    <n v="29.65"/>
    <n v="0"/>
  </r>
  <r>
    <x v="28"/>
    <x v="3"/>
    <x v="2"/>
    <n v="2047.0500000000002"/>
    <n v="33.33"/>
    <n v="2"/>
  </r>
  <r>
    <x v="28"/>
    <x v="3"/>
    <x v="3"/>
    <n v="2222.4499999999998"/>
    <n v="34.85"/>
    <n v="1"/>
  </r>
  <r>
    <x v="28"/>
    <x v="3"/>
    <x v="4"/>
    <n v="2011.58"/>
    <n v="34.46"/>
    <n v="1"/>
  </r>
  <r>
    <x v="28"/>
    <x v="3"/>
    <x v="5"/>
    <n v="1795.3600000000001"/>
    <n v="31.25"/>
    <n v="0"/>
  </r>
  <r>
    <x v="28"/>
    <x v="3"/>
    <x v="6"/>
    <n v="1869.34"/>
    <n v="31.79"/>
    <n v="0"/>
  </r>
  <r>
    <x v="28"/>
    <x v="3"/>
    <x v="7"/>
    <n v="1831.3300000000002"/>
    <n v="31.17"/>
    <n v="0"/>
  </r>
  <r>
    <x v="28"/>
    <x v="3"/>
    <x v="8"/>
    <n v="1706.2800000000002"/>
    <n v="30.57"/>
    <n v="1"/>
  </r>
  <r>
    <x v="28"/>
    <x v="3"/>
    <x v="9"/>
    <n v="1599.7399999999998"/>
    <n v="30.81"/>
    <n v="0"/>
  </r>
  <r>
    <x v="28"/>
    <x v="3"/>
    <x v="10"/>
    <n v="1880.9"/>
    <n v="29.83"/>
    <n v="2"/>
  </r>
  <r>
    <x v="28"/>
    <x v="3"/>
    <x v="11"/>
    <n v="2558.3399999999997"/>
    <n v="30.91"/>
    <n v="1"/>
  </r>
  <r>
    <x v="28"/>
    <x v="4"/>
    <x v="0"/>
    <n v="1468.2199999999998"/>
    <n v="31.78"/>
    <n v="1"/>
  </r>
  <r>
    <x v="28"/>
    <x v="4"/>
    <x v="1"/>
    <n v="1854.7400000000002"/>
    <n v="32.29"/>
    <n v="0"/>
  </r>
  <r>
    <x v="28"/>
    <x v="4"/>
    <x v="2"/>
    <n v="2592.3199999999997"/>
    <n v="32.83"/>
    <n v="1"/>
  </r>
  <r>
    <x v="28"/>
    <x v="4"/>
    <x v="3"/>
    <n v="2019.05"/>
    <n v="34.39"/>
    <n v="2"/>
  </r>
  <r>
    <x v="28"/>
    <x v="4"/>
    <x v="4"/>
    <n v="1838.6000000000001"/>
    <n v="33.11"/>
    <n v="1"/>
  </r>
  <r>
    <x v="28"/>
    <x v="4"/>
    <x v="5"/>
    <n v="1645.7599999999998"/>
    <n v="33.909999999999997"/>
    <n v="0"/>
  </r>
  <r>
    <x v="28"/>
    <x v="4"/>
    <x v="6"/>
    <n v="1892.56"/>
    <n v="33.56"/>
    <n v="0"/>
  </r>
  <r>
    <x v="28"/>
    <x v="4"/>
    <x v="7"/>
    <n v="1595.81"/>
    <n v="33.06"/>
    <n v="0"/>
  </r>
  <r>
    <x v="28"/>
    <x v="4"/>
    <x v="8"/>
    <n v="1498.74"/>
    <n v="33.049999999999997"/>
    <n v="1"/>
  </r>
  <r>
    <x v="28"/>
    <x v="4"/>
    <x v="9"/>
    <n v="1180.68"/>
    <n v="33.25"/>
    <n v="0"/>
  </r>
  <r>
    <x v="28"/>
    <x v="4"/>
    <x v="10"/>
    <n v="1382.27"/>
    <n v="32.79"/>
    <n v="2"/>
  </r>
  <r>
    <x v="28"/>
    <x v="4"/>
    <x v="11"/>
    <n v="2200.42"/>
    <n v="29.29"/>
    <n v="1"/>
  </r>
  <r>
    <x v="29"/>
    <x v="0"/>
    <x v="0"/>
    <n v="10075.849999999999"/>
    <n v="21.75"/>
    <n v="1"/>
  </r>
  <r>
    <x v="29"/>
    <x v="0"/>
    <x v="1"/>
    <n v="10716.04"/>
    <n v="25.76"/>
    <n v="0"/>
  </r>
  <r>
    <x v="29"/>
    <x v="0"/>
    <x v="2"/>
    <n v="12847.56"/>
    <n v="26.49"/>
    <n v="3"/>
  </r>
  <r>
    <x v="29"/>
    <x v="0"/>
    <x v="3"/>
    <n v="13464.969999999998"/>
    <n v="29.69"/>
    <n v="0"/>
  </r>
  <r>
    <x v="29"/>
    <x v="0"/>
    <x v="4"/>
    <n v="15936.2"/>
    <n v="31.16"/>
    <n v="1"/>
  </r>
  <r>
    <x v="29"/>
    <x v="0"/>
    <x v="5"/>
    <n v="14151.890000000001"/>
    <n v="31.32"/>
    <n v="0"/>
  </r>
  <r>
    <x v="29"/>
    <x v="0"/>
    <x v="6"/>
    <n v="12136.37"/>
    <n v="27.83"/>
    <n v="0"/>
  </r>
  <r>
    <x v="29"/>
    <x v="0"/>
    <x v="7"/>
    <n v="12438.13"/>
    <n v="28.73"/>
    <n v="0"/>
  </r>
  <r>
    <x v="29"/>
    <x v="0"/>
    <x v="8"/>
    <n v="9381.35"/>
    <n v="26.64"/>
    <n v="1"/>
  </r>
  <r>
    <x v="29"/>
    <x v="0"/>
    <x v="9"/>
    <n v="11486.240000000002"/>
    <n v="27.28"/>
    <n v="1"/>
  </r>
  <r>
    <x v="29"/>
    <x v="0"/>
    <x v="10"/>
    <n v="9760.6200000000008"/>
    <n v="23.52"/>
    <n v="1"/>
  </r>
  <r>
    <x v="29"/>
    <x v="0"/>
    <x v="11"/>
    <n v="11697.89"/>
    <n v="22.26"/>
    <n v="1"/>
  </r>
  <r>
    <x v="29"/>
    <x v="1"/>
    <x v="0"/>
    <n v="8436.5300000000007"/>
    <n v="21.69"/>
    <n v="1"/>
  </r>
  <r>
    <x v="29"/>
    <x v="1"/>
    <x v="1"/>
    <n v="10850.52"/>
    <n v="26.02"/>
    <n v="0"/>
  </r>
  <r>
    <x v="29"/>
    <x v="1"/>
    <x v="2"/>
    <n v="11506.230000000001"/>
    <n v="26.72"/>
    <n v="1"/>
  </r>
  <r>
    <x v="29"/>
    <x v="1"/>
    <x v="3"/>
    <n v="13693.029999999999"/>
    <n v="29.37"/>
    <n v="2"/>
  </r>
  <r>
    <x v="29"/>
    <x v="1"/>
    <x v="4"/>
    <n v="13729.44"/>
    <n v="30.01"/>
    <n v="1"/>
  </r>
  <r>
    <x v="29"/>
    <x v="1"/>
    <x v="5"/>
    <n v="13282.46"/>
    <n v="30.04"/>
    <n v="0"/>
  </r>
  <r>
    <x v="29"/>
    <x v="1"/>
    <x v="6"/>
    <n v="12262.58"/>
    <n v="28.14"/>
    <n v="0"/>
  </r>
  <r>
    <x v="29"/>
    <x v="1"/>
    <x v="7"/>
    <n v="12382.14"/>
    <n v="28.95"/>
    <n v="0"/>
  </r>
  <r>
    <x v="29"/>
    <x v="1"/>
    <x v="8"/>
    <n v="12837.31"/>
    <n v="27.38"/>
    <n v="1"/>
  </r>
  <r>
    <x v="29"/>
    <x v="1"/>
    <x v="9"/>
    <n v="12241.210000000001"/>
    <n v="27.76"/>
    <n v="1"/>
  </r>
  <r>
    <x v="29"/>
    <x v="1"/>
    <x v="10"/>
    <n v="9555.8900000000012"/>
    <n v="23.03"/>
    <n v="2"/>
  </r>
  <r>
    <x v="29"/>
    <x v="1"/>
    <x v="11"/>
    <n v="11886.82"/>
    <n v="22.64"/>
    <n v="1"/>
  </r>
  <r>
    <x v="29"/>
    <x v="2"/>
    <x v="0"/>
    <n v="9963.4600000000009"/>
    <n v="21.64"/>
    <n v="1"/>
  </r>
  <r>
    <x v="29"/>
    <x v="2"/>
    <x v="1"/>
    <n v="8669.0300000000007"/>
    <n v="22.73"/>
    <n v="0"/>
  </r>
  <r>
    <x v="29"/>
    <x v="2"/>
    <x v="2"/>
    <n v="11346.16"/>
    <n v="22.8"/>
    <n v="1"/>
  </r>
  <r>
    <x v="29"/>
    <x v="2"/>
    <x v="3"/>
    <n v="11760.74"/>
    <n v="27.79"/>
    <n v="2"/>
  </r>
  <r>
    <x v="29"/>
    <x v="2"/>
    <x v="4"/>
    <n v="13221.789999999999"/>
    <n v="30.02"/>
    <n v="1"/>
  </r>
  <r>
    <x v="29"/>
    <x v="2"/>
    <x v="5"/>
    <n v="12419.92"/>
    <n v="28.58"/>
    <n v="0"/>
  </r>
  <r>
    <x v="29"/>
    <x v="2"/>
    <x v="6"/>
    <n v="12763.82"/>
    <n v="27.6"/>
    <n v="0"/>
  </r>
  <r>
    <x v="29"/>
    <x v="2"/>
    <x v="7"/>
    <n v="13017.000000000002"/>
    <n v="28.53"/>
    <n v="0"/>
  </r>
  <r>
    <x v="29"/>
    <x v="2"/>
    <x v="8"/>
    <n v="12713.76"/>
    <n v="27.89"/>
    <n v="1"/>
  </r>
  <r>
    <x v="29"/>
    <x v="2"/>
    <x v="9"/>
    <n v="11865.28"/>
    <n v="25.63"/>
    <n v="0"/>
  </r>
  <r>
    <x v="29"/>
    <x v="2"/>
    <x v="10"/>
    <n v="10707.48"/>
    <n v="25.67"/>
    <n v="2"/>
  </r>
  <r>
    <x v="29"/>
    <x v="2"/>
    <x v="11"/>
    <n v="12519.919999999998"/>
    <n v="21.95"/>
    <n v="1"/>
  </r>
  <r>
    <x v="29"/>
    <x v="3"/>
    <x v="0"/>
    <n v="8889.15"/>
    <n v="21.04"/>
    <n v="1"/>
  </r>
  <r>
    <x v="29"/>
    <x v="3"/>
    <x v="1"/>
    <n v="11120.810000000001"/>
    <n v="25.68"/>
    <n v="0"/>
  </r>
  <r>
    <x v="29"/>
    <x v="3"/>
    <x v="2"/>
    <n v="12520.099999999999"/>
    <n v="26.14"/>
    <n v="2"/>
  </r>
  <r>
    <x v="29"/>
    <x v="3"/>
    <x v="3"/>
    <n v="11694.830000000002"/>
    <n v="29.11"/>
    <n v="1"/>
  </r>
  <r>
    <x v="29"/>
    <x v="3"/>
    <x v="4"/>
    <n v="13813.61"/>
    <n v="31.95"/>
    <n v="1"/>
  </r>
  <r>
    <x v="29"/>
    <x v="3"/>
    <x v="5"/>
    <n v="13432.8"/>
    <n v="30.31"/>
    <n v="0"/>
  </r>
  <r>
    <x v="29"/>
    <x v="3"/>
    <x v="6"/>
    <n v="13895.020000000002"/>
    <n v="29.25"/>
    <n v="0"/>
  </r>
  <r>
    <x v="29"/>
    <x v="3"/>
    <x v="7"/>
    <n v="12515.270000000002"/>
    <n v="27.19"/>
    <n v="0"/>
  </r>
  <r>
    <x v="29"/>
    <x v="3"/>
    <x v="8"/>
    <n v="12606.42"/>
    <n v="27.13"/>
    <n v="1"/>
  </r>
  <r>
    <x v="29"/>
    <x v="3"/>
    <x v="9"/>
    <n v="11551.039999999999"/>
    <n v="27.27"/>
    <n v="0"/>
  </r>
  <r>
    <x v="29"/>
    <x v="3"/>
    <x v="10"/>
    <n v="10314.970000000001"/>
    <n v="23.85"/>
    <n v="2"/>
  </r>
  <r>
    <x v="29"/>
    <x v="3"/>
    <x v="11"/>
    <n v="13081.23"/>
    <n v="24.02"/>
    <n v="1"/>
  </r>
  <r>
    <x v="29"/>
    <x v="4"/>
    <x v="0"/>
    <n v="9201.27"/>
    <n v="27.95"/>
    <n v="1"/>
  </r>
  <r>
    <x v="29"/>
    <x v="4"/>
    <x v="1"/>
    <n v="9806.7400000000016"/>
    <n v="25.57"/>
    <n v="0"/>
  </r>
  <r>
    <x v="29"/>
    <x v="4"/>
    <x v="2"/>
    <n v="11975.6"/>
    <n v="27.91"/>
    <n v="1"/>
  </r>
  <r>
    <x v="29"/>
    <x v="4"/>
    <x v="3"/>
    <n v="13786.859999999999"/>
    <n v="29.99"/>
    <n v="2"/>
  </r>
  <r>
    <x v="29"/>
    <x v="4"/>
    <x v="4"/>
    <n v="15412.649999999998"/>
    <n v="32.32"/>
    <n v="1"/>
  </r>
  <r>
    <x v="29"/>
    <x v="4"/>
    <x v="5"/>
    <n v="15038.939999999999"/>
    <n v="35.17"/>
    <n v="0"/>
  </r>
  <r>
    <x v="29"/>
    <x v="4"/>
    <x v="6"/>
    <n v="13488.15"/>
    <n v="32.26"/>
    <n v="0"/>
  </r>
  <r>
    <x v="29"/>
    <x v="4"/>
    <x v="7"/>
    <n v="14300.460000000001"/>
    <n v="32.450000000000003"/>
    <n v="0"/>
  </r>
  <r>
    <x v="29"/>
    <x v="4"/>
    <x v="8"/>
    <n v="13444.55"/>
    <n v="30.73"/>
    <n v="1"/>
  </r>
  <r>
    <x v="29"/>
    <x v="4"/>
    <x v="9"/>
    <n v="12976.189999999999"/>
    <n v="30.69"/>
    <n v="0"/>
  </r>
  <r>
    <x v="29"/>
    <x v="4"/>
    <x v="10"/>
    <n v="12493.529999999999"/>
    <n v="31.77"/>
    <n v="2"/>
  </r>
  <r>
    <x v="29"/>
    <x v="4"/>
    <x v="11"/>
    <n v="11178.34"/>
    <n v="22.72"/>
    <n v="1"/>
  </r>
  <r>
    <x v="30"/>
    <x v="0"/>
    <x v="0"/>
    <n v="10.59"/>
    <n v="23.7"/>
    <n v="1"/>
  </r>
  <r>
    <x v="30"/>
    <x v="0"/>
    <x v="1"/>
    <n v="10.280000000000001"/>
    <n v="24.9"/>
    <n v="0"/>
  </r>
  <r>
    <x v="30"/>
    <x v="0"/>
    <x v="2"/>
    <n v="14.52"/>
    <n v="28.55"/>
    <n v="3"/>
  </r>
  <r>
    <x v="30"/>
    <x v="0"/>
    <x v="3"/>
    <n v="16.89"/>
    <n v="27.05"/>
    <n v="0"/>
  </r>
  <r>
    <x v="30"/>
    <x v="0"/>
    <x v="4"/>
    <n v="17.25"/>
    <n v="28.55"/>
    <n v="1"/>
  </r>
  <r>
    <x v="30"/>
    <x v="0"/>
    <x v="5"/>
    <n v="16.059999999999999"/>
    <n v="30.8"/>
    <n v="0"/>
  </r>
  <r>
    <x v="30"/>
    <x v="0"/>
    <x v="6"/>
    <n v="16.75"/>
    <n v="32.6"/>
    <n v="0"/>
  </r>
  <r>
    <x v="30"/>
    <x v="0"/>
    <x v="7"/>
    <n v="20.21"/>
    <n v="34.75"/>
    <n v="0"/>
  </r>
  <r>
    <x v="30"/>
    <x v="0"/>
    <x v="8"/>
    <n v="17.75"/>
    <n v="31.5"/>
    <n v="1"/>
  </r>
  <r>
    <x v="30"/>
    <x v="0"/>
    <x v="9"/>
    <n v="17.100000000000001"/>
    <n v="30.4"/>
    <n v="1"/>
  </r>
  <r>
    <x v="30"/>
    <x v="0"/>
    <x v="10"/>
    <n v="16.420000000000002"/>
    <n v="27.6"/>
    <n v="1"/>
  </r>
  <r>
    <x v="30"/>
    <x v="0"/>
    <x v="11"/>
    <n v="17.239999999999998"/>
    <n v="25.8"/>
    <n v="1"/>
  </r>
  <r>
    <x v="30"/>
    <x v="1"/>
    <x v="0"/>
    <n v="14.62"/>
    <n v="28.05"/>
    <n v="1"/>
  </r>
  <r>
    <x v="30"/>
    <x v="1"/>
    <x v="1"/>
    <n v="14.86"/>
    <n v="27.2"/>
    <n v="0"/>
  </r>
  <r>
    <x v="30"/>
    <x v="1"/>
    <x v="2"/>
    <n v="14.809999999999999"/>
    <n v="27.95"/>
    <n v="1"/>
  </r>
  <r>
    <x v="30"/>
    <x v="1"/>
    <x v="3"/>
    <n v="19.649999999999999"/>
    <n v="28.95"/>
    <n v="2"/>
  </r>
  <r>
    <x v="30"/>
    <x v="1"/>
    <x v="4"/>
    <n v="19.670000000000002"/>
    <n v="31.5"/>
    <n v="1"/>
  </r>
  <r>
    <x v="30"/>
    <x v="1"/>
    <x v="5"/>
    <n v="19.579999999999998"/>
    <n v="33.65"/>
    <n v="0"/>
  </r>
  <r>
    <x v="30"/>
    <x v="1"/>
    <x v="6"/>
    <n v="23.290000000000003"/>
    <n v="34.35"/>
    <n v="0"/>
  </r>
  <r>
    <x v="30"/>
    <x v="1"/>
    <x v="7"/>
    <n v="19.830000000000002"/>
    <n v="35.549999999999997"/>
    <n v="0"/>
  </r>
  <r>
    <x v="30"/>
    <x v="1"/>
    <x v="8"/>
    <n v="14.3"/>
    <n v="33.200000000000003"/>
    <n v="1"/>
  </r>
  <r>
    <x v="30"/>
    <x v="1"/>
    <x v="9"/>
    <n v="19.64"/>
    <n v="31.95"/>
    <n v="1"/>
  </r>
  <r>
    <x v="30"/>
    <x v="1"/>
    <x v="10"/>
    <n v="15.7"/>
    <n v="29.73"/>
    <n v="2"/>
  </r>
  <r>
    <x v="30"/>
    <x v="1"/>
    <x v="11"/>
    <n v="13.83"/>
    <n v="27.17"/>
    <n v="1"/>
  </r>
  <r>
    <x v="30"/>
    <x v="2"/>
    <x v="0"/>
    <n v="14.61"/>
    <n v="26.77"/>
    <n v="1"/>
  </r>
  <r>
    <x v="30"/>
    <x v="2"/>
    <x v="1"/>
    <n v="15.530000000000001"/>
    <n v="28.77"/>
    <n v="0"/>
  </r>
  <r>
    <x v="30"/>
    <x v="2"/>
    <x v="2"/>
    <n v="23.07"/>
    <n v="29.33"/>
    <n v="1"/>
  </r>
  <r>
    <x v="30"/>
    <x v="2"/>
    <x v="3"/>
    <n v="16.21"/>
    <n v="28.89"/>
    <n v="2"/>
  </r>
  <r>
    <x v="30"/>
    <x v="2"/>
    <x v="4"/>
    <n v="14.96"/>
    <n v="28.41"/>
    <n v="1"/>
  </r>
  <r>
    <x v="30"/>
    <x v="2"/>
    <x v="5"/>
    <n v="14"/>
    <n v="31.41"/>
    <n v="0"/>
  </r>
  <r>
    <x v="30"/>
    <x v="2"/>
    <x v="6"/>
    <n v="10.69"/>
    <n v="33.71"/>
    <n v="0"/>
  </r>
  <r>
    <x v="30"/>
    <x v="2"/>
    <x v="7"/>
    <n v="19.82"/>
    <n v="35.85"/>
    <n v="0"/>
  </r>
  <r>
    <x v="30"/>
    <x v="2"/>
    <x v="8"/>
    <n v="11.68"/>
    <n v="35.28"/>
    <n v="1"/>
  </r>
  <r>
    <x v="30"/>
    <x v="2"/>
    <x v="9"/>
    <n v="13.780000000000001"/>
    <n v="32.61"/>
    <n v="0"/>
  </r>
  <r>
    <x v="30"/>
    <x v="2"/>
    <x v="10"/>
    <n v="15.65"/>
    <n v="31.08"/>
    <n v="2"/>
  </r>
  <r>
    <x v="30"/>
    <x v="2"/>
    <x v="11"/>
    <n v="37.64"/>
    <n v="25.99"/>
    <n v="1"/>
  </r>
  <r>
    <x v="30"/>
    <x v="3"/>
    <x v="0"/>
    <n v="11.22"/>
    <n v="25.96"/>
    <n v="1"/>
  </r>
  <r>
    <x v="30"/>
    <x v="3"/>
    <x v="1"/>
    <n v="25.119999999999997"/>
    <n v="30.52"/>
    <n v="0"/>
  </r>
  <r>
    <x v="30"/>
    <x v="3"/>
    <x v="2"/>
    <n v="31.54"/>
    <n v="27.87"/>
    <n v="2"/>
  </r>
  <r>
    <x v="30"/>
    <x v="3"/>
    <x v="3"/>
    <n v="24.72"/>
    <n v="28.42"/>
    <n v="1"/>
  </r>
  <r>
    <x v="30"/>
    <x v="3"/>
    <x v="4"/>
    <n v="30.270000000000003"/>
    <n v="27.02"/>
    <n v="1"/>
  </r>
  <r>
    <x v="30"/>
    <x v="3"/>
    <x v="5"/>
    <n v="25.96"/>
    <n v="31.24"/>
    <n v="0"/>
  </r>
  <r>
    <x v="30"/>
    <x v="3"/>
    <x v="6"/>
    <n v="24.75"/>
    <n v="35"/>
    <n v="0"/>
  </r>
  <r>
    <x v="30"/>
    <x v="3"/>
    <x v="7"/>
    <n v="24.61"/>
    <n v="33.11"/>
    <n v="0"/>
  </r>
  <r>
    <x v="30"/>
    <x v="3"/>
    <x v="8"/>
    <n v="14.87"/>
    <n v="32.69"/>
    <n v="1"/>
  </r>
  <r>
    <x v="30"/>
    <x v="3"/>
    <x v="9"/>
    <n v="16.78"/>
    <n v="33.9"/>
    <n v="0"/>
  </r>
  <r>
    <x v="30"/>
    <x v="3"/>
    <x v="10"/>
    <n v="13.66"/>
    <n v="30.81"/>
    <n v="2"/>
  </r>
  <r>
    <x v="30"/>
    <x v="3"/>
    <x v="11"/>
    <n v="33.260000000000005"/>
    <n v="25.57"/>
    <n v="1"/>
  </r>
  <r>
    <x v="30"/>
    <x v="4"/>
    <x v="0"/>
    <n v="30.26"/>
    <n v="27.7"/>
    <n v="1"/>
  </r>
  <r>
    <x v="30"/>
    <x v="4"/>
    <x v="1"/>
    <n v="49.129999999999995"/>
    <n v="27.61"/>
    <n v="0"/>
  </r>
  <r>
    <x v="30"/>
    <x v="4"/>
    <x v="2"/>
    <n v="44.65"/>
    <n v="27.86"/>
    <n v="1"/>
  </r>
  <r>
    <x v="30"/>
    <x v="4"/>
    <x v="3"/>
    <n v="50.239999999999995"/>
    <n v="29.59"/>
    <n v="2"/>
  </r>
  <r>
    <x v="30"/>
    <x v="4"/>
    <x v="4"/>
    <n v="45.5"/>
    <n v="30.27"/>
    <n v="1"/>
  </r>
  <r>
    <x v="30"/>
    <x v="4"/>
    <x v="5"/>
    <n v="52.67"/>
    <n v="35.68"/>
    <n v="0"/>
  </r>
  <r>
    <x v="30"/>
    <x v="4"/>
    <x v="6"/>
    <n v="49.77"/>
    <n v="38.58"/>
    <n v="0"/>
  </r>
  <r>
    <x v="30"/>
    <x v="4"/>
    <x v="7"/>
    <n v="51.3"/>
    <n v="39.32"/>
    <n v="0"/>
  </r>
  <r>
    <x v="30"/>
    <x v="4"/>
    <x v="8"/>
    <n v="70.92"/>
    <n v="37.08"/>
    <n v="1"/>
  </r>
  <r>
    <x v="30"/>
    <x v="4"/>
    <x v="9"/>
    <n v="37.630000000000003"/>
    <n v="41.1"/>
    <n v="0"/>
  </r>
  <r>
    <x v="30"/>
    <x v="4"/>
    <x v="10"/>
    <n v="52.99"/>
    <n v="37"/>
    <n v="2"/>
  </r>
  <r>
    <x v="30"/>
    <x v="4"/>
    <x v="11"/>
    <n v="52.080000000000005"/>
    <n v="26.13"/>
    <n v="1"/>
  </r>
  <r>
    <x v="31"/>
    <x v="0"/>
    <x v="0"/>
    <n v="2.8000000000000003"/>
    <n v="24.6"/>
    <n v="1"/>
  </r>
  <r>
    <x v="31"/>
    <x v="0"/>
    <x v="1"/>
    <n v="5.42"/>
    <n v="24.55"/>
    <n v="0"/>
  </r>
  <r>
    <x v="31"/>
    <x v="0"/>
    <x v="2"/>
    <n v="7.8"/>
    <n v="29.1"/>
    <n v="3"/>
  </r>
  <r>
    <x v="31"/>
    <x v="0"/>
    <x v="3"/>
    <n v="6.36"/>
    <n v="30.45"/>
    <n v="0"/>
  </r>
  <r>
    <x v="31"/>
    <x v="0"/>
    <x v="4"/>
    <n v="6.44"/>
    <n v="32.75"/>
    <n v="1"/>
  </r>
  <r>
    <x v="31"/>
    <x v="0"/>
    <x v="5"/>
    <n v="4.1500000000000004"/>
    <n v="35.549999999999997"/>
    <n v="0"/>
  </r>
  <r>
    <x v="31"/>
    <x v="0"/>
    <x v="6"/>
    <n v="8.31"/>
    <n v="36"/>
    <n v="0"/>
  </r>
  <r>
    <x v="31"/>
    <x v="0"/>
    <x v="7"/>
    <n v="9.09"/>
    <n v="37.1"/>
    <n v="0"/>
  </r>
  <r>
    <x v="31"/>
    <x v="0"/>
    <x v="8"/>
    <n v="6.9600000000000009"/>
    <n v="35.950000000000003"/>
    <n v="1"/>
  </r>
  <r>
    <x v="31"/>
    <x v="0"/>
    <x v="9"/>
    <n v="6.11"/>
    <n v="32.549999999999997"/>
    <n v="1"/>
  </r>
  <r>
    <x v="31"/>
    <x v="0"/>
    <x v="10"/>
    <n v="7.1400000000000006"/>
    <n v="29.4"/>
    <n v="1"/>
  </r>
  <r>
    <x v="31"/>
    <x v="0"/>
    <x v="11"/>
    <n v="5.49"/>
    <n v="26"/>
    <n v="1"/>
  </r>
  <r>
    <x v="31"/>
    <x v="1"/>
    <x v="0"/>
    <n v="4.47"/>
    <n v="27.15"/>
    <n v="1"/>
  </r>
  <r>
    <x v="31"/>
    <x v="1"/>
    <x v="1"/>
    <n v="9.3099999999999987"/>
    <n v="28.4"/>
    <n v="0"/>
  </r>
  <r>
    <x v="31"/>
    <x v="1"/>
    <x v="2"/>
    <n v="7.0500000000000007"/>
    <n v="29.25"/>
    <n v="1"/>
  </r>
  <r>
    <x v="31"/>
    <x v="1"/>
    <x v="3"/>
    <n v="10.309999999999999"/>
    <n v="31.75"/>
    <n v="2"/>
  </r>
  <r>
    <x v="31"/>
    <x v="1"/>
    <x v="4"/>
    <n v="10.56"/>
    <n v="34.799999999999997"/>
    <n v="1"/>
  </r>
  <r>
    <x v="31"/>
    <x v="1"/>
    <x v="5"/>
    <n v="10.72"/>
    <n v="37.4"/>
    <n v="0"/>
  </r>
  <r>
    <x v="31"/>
    <x v="1"/>
    <x v="6"/>
    <n v="15.540000000000001"/>
    <n v="37.58"/>
    <n v="0"/>
  </r>
  <r>
    <x v="31"/>
    <x v="1"/>
    <x v="7"/>
    <n v="9.02"/>
    <n v="37.72"/>
    <n v="0"/>
  </r>
  <r>
    <x v="31"/>
    <x v="1"/>
    <x v="8"/>
    <n v="7.7799999999999994"/>
    <n v="35.28"/>
    <n v="1"/>
  </r>
  <r>
    <x v="31"/>
    <x v="1"/>
    <x v="9"/>
    <n v="7.16"/>
    <n v="34.26"/>
    <n v="1"/>
  </r>
  <r>
    <x v="31"/>
    <x v="1"/>
    <x v="10"/>
    <n v="6.6400000000000006"/>
    <n v="30.48"/>
    <n v="2"/>
  </r>
  <r>
    <x v="31"/>
    <x v="1"/>
    <x v="11"/>
    <n v="4.22"/>
    <n v="27.04"/>
    <n v="1"/>
  </r>
  <r>
    <x v="31"/>
    <x v="2"/>
    <x v="0"/>
    <n v="5.69"/>
    <n v="25.16"/>
    <n v="1"/>
  </r>
  <r>
    <x v="31"/>
    <x v="2"/>
    <x v="1"/>
    <n v="4.74"/>
    <n v="27.8"/>
    <n v="0"/>
  </r>
  <r>
    <x v="31"/>
    <x v="2"/>
    <x v="2"/>
    <n v="8.98"/>
    <n v="29.44"/>
    <n v="1"/>
  </r>
  <r>
    <x v="31"/>
    <x v="2"/>
    <x v="3"/>
    <n v="9.41"/>
    <n v="30.04"/>
    <n v="2"/>
  </r>
  <r>
    <x v="31"/>
    <x v="2"/>
    <x v="4"/>
    <n v="6.09"/>
    <n v="31.2"/>
    <n v="1"/>
  </r>
  <r>
    <x v="31"/>
    <x v="2"/>
    <x v="5"/>
    <n v="8.2899999999999991"/>
    <n v="35.08"/>
    <n v="0"/>
  </r>
  <r>
    <x v="31"/>
    <x v="2"/>
    <x v="6"/>
    <n v="5.78"/>
    <n v="35.840000000000003"/>
    <n v="0"/>
  </r>
  <r>
    <x v="31"/>
    <x v="2"/>
    <x v="7"/>
    <n v="2.81"/>
    <n v="37.4"/>
    <n v="0"/>
  </r>
  <r>
    <x v="31"/>
    <x v="2"/>
    <x v="8"/>
    <n v="3.96"/>
    <n v="35.54"/>
    <n v="1"/>
  </r>
  <r>
    <x v="31"/>
    <x v="2"/>
    <x v="9"/>
    <n v="2.8"/>
    <n v="33.6"/>
    <n v="0"/>
  </r>
  <r>
    <x v="31"/>
    <x v="2"/>
    <x v="10"/>
    <n v="8.0399999999999991"/>
    <n v="28.9"/>
    <n v="2"/>
  </r>
  <r>
    <x v="31"/>
    <x v="2"/>
    <x v="11"/>
    <n v="8.5300000000000011"/>
    <n v="25.84"/>
    <n v="1"/>
  </r>
  <r>
    <x v="31"/>
    <x v="3"/>
    <x v="0"/>
    <n v="5.08"/>
    <n v="25.28"/>
    <n v="1"/>
  </r>
  <r>
    <x v="31"/>
    <x v="3"/>
    <x v="1"/>
    <n v="6.78"/>
    <n v="29"/>
    <n v="0"/>
  </r>
  <r>
    <x v="31"/>
    <x v="3"/>
    <x v="2"/>
    <n v="15.59"/>
    <n v="29.05"/>
    <n v="2"/>
  </r>
  <r>
    <x v="31"/>
    <x v="3"/>
    <x v="3"/>
    <n v="9.73"/>
    <n v="29.5"/>
    <n v="1"/>
  </r>
  <r>
    <x v="31"/>
    <x v="3"/>
    <x v="4"/>
    <n v="16.990000000000002"/>
    <n v="30.9"/>
    <n v="1"/>
  </r>
  <r>
    <x v="31"/>
    <x v="3"/>
    <x v="5"/>
    <n v="21.47"/>
    <n v="35.880000000000003"/>
    <n v="0"/>
  </r>
  <r>
    <x v="31"/>
    <x v="3"/>
    <x v="6"/>
    <n v="9.3000000000000007"/>
    <n v="36.97"/>
    <n v="0"/>
  </r>
  <r>
    <x v="31"/>
    <x v="3"/>
    <x v="7"/>
    <n v="8.2200000000000006"/>
    <n v="36.54"/>
    <n v="0"/>
  </r>
  <r>
    <x v="31"/>
    <x v="3"/>
    <x v="8"/>
    <n v="7.4700000000000006"/>
    <n v="36.31"/>
    <n v="1"/>
  </r>
  <r>
    <x v="31"/>
    <x v="3"/>
    <x v="9"/>
    <n v="6.13"/>
    <n v="35.75"/>
    <n v="0"/>
  </r>
  <r>
    <x v="31"/>
    <x v="3"/>
    <x v="10"/>
    <n v="8.89"/>
    <n v="30.72"/>
    <n v="2"/>
  </r>
  <r>
    <x v="31"/>
    <x v="3"/>
    <x v="11"/>
    <n v="13.43"/>
    <n v="25.9"/>
    <n v="1"/>
  </r>
  <r>
    <x v="31"/>
    <x v="4"/>
    <x v="0"/>
    <n v="19.319999999999997"/>
    <n v="28.75"/>
    <n v="1"/>
  </r>
  <r>
    <x v="31"/>
    <x v="4"/>
    <x v="1"/>
    <n v="26.65"/>
    <n v="27.24"/>
    <n v="0"/>
  </r>
  <r>
    <x v="31"/>
    <x v="4"/>
    <x v="2"/>
    <n v="35.61"/>
    <n v="30.13"/>
    <n v="1"/>
  </r>
  <r>
    <x v="31"/>
    <x v="4"/>
    <x v="3"/>
    <n v="46.73"/>
    <n v="32.1"/>
    <n v="2"/>
  </r>
  <r>
    <x v="31"/>
    <x v="4"/>
    <x v="4"/>
    <n v="18.45"/>
    <n v="32.4"/>
    <n v="1"/>
  </r>
  <r>
    <x v="31"/>
    <x v="4"/>
    <x v="5"/>
    <n v="4.1500000000000004"/>
    <n v="38.450000000000003"/>
    <n v="0"/>
  </r>
  <r>
    <x v="31"/>
    <x v="4"/>
    <x v="6"/>
    <n v="15.98"/>
    <n v="38.799999999999997"/>
    <n v="0"/>
  </r>
  <r>
    <x v="31"/>
    <x v="4"/>
    <x v="7"/>
    <n v="14.75"/>
    <n v="39.450000000000003"/>
    <n v="0"/>
  </r>
  <r>
    <x v="31"/>
    <x v="4"/>
    <x v="8"/>
    <n v="14.99"/>
    <n v="37.799999999999997"/>
    <n v="1"/>
  </r>
  <r>
    <x v="31"/>
    <x v="4"/>
    <x v="9"/>
    <n v="25.81"/>
    <n v="41.1"/>
    <n v="0"/>
  </r>
  <r>
    <x v="31"/>
    <x v="4"/>
    <x v="10"/>
    <n v="14.93"/>
    <n v="35.549999999999997"/>
    <n v="2"/>
  </r>
  <r>
    <x v="31"/>
    <x v="4"/>
    <x v="11"/>
    <n v="31.76"/>
    <n v="26.19"/>
    <n v="1"/>
  </r>
  <r>
    <x v="32"/>
    <x v="0"/>
    <x v="0"/>
    <n v="2.73"/>
    <n v="21.31"/>
    <n v="1"/>
  </r>
  <r>
    <x v="32"/>
    <x v="0"/>
    <x v="1"/>
    <n v="5.08"/>
    <n v="22.9"/>
    <n v="0"/>
  </r>
  <r>
    <x v="32"/>
    <x v="0"/>
    <x v="2"/>
    <n v="6.09"/>
    <n v="26.82"/>
    <n v="3"/>
  </r>
  <r>
    <x v="32"/>
    <x v="0"/>
    <x v="3"/>
    <n v="7.36"/>
    <n v="26.96"/>
    <n v="0"/>
  </r>
  <r>
    <x v="32"/>
    <x v="0"/>
    <x v="4"/>
    <n v="14.04"/>
    <n v="28.96"/>
    <n v="1"/>
  </r>
  <r>
    <x v="32"/>
    <x v="0"/>
    <x v="5"/>
    <n v="25.38"/>
    <n v="30.92"/>
    <n v="0"/>
  </r>
  <r>
    <x v="32"/>
    <x v="0"/>
    <x v="6"/>
    <n v="27.92"/>
    <n v="32.700000000000003"/>
    <n v="0"/>
  </r>
  <r>
    <x v="32"/>
    <x v="0"/>
    <x v="7"/>
    <n v="30.46"/>
    <n v="32.67"/>
    <n v="0"/>
  </r>
  <r>
    <x v="32"/>
    <x v="0"/>
    <x v="8"/>
    <n v="29.69"/>
    <n v="32.33"/>
    <n v="1"/>
  </r>
  <r>
    <x v="32"/>
    <x v="0"/>
    <x v="9"/>
    <n v="37.65"/>
    <n v="29.63"/>
    <n v="1"/>
  </r>
  <r>
    <x v="32"/>
    <x v="0"/>
    <x v="10"/>
    <n v="35.619999999999997"/>
    <n v="26.28"/>
    <n v="1"/>
  </r>
  <r>
    <x v="32"/>
    <x v="0"/>
    <x v="11"/>
    <n v="22.42"/>
    <n v="22.86"/>
    <n v="1"/>
  </r>
  <r>
    <x v="32"/>
    <x v="1"/>
    <x v="0"/>
    <n v="13.28"/>
    <n v="24.68"/>
    <n v="1"/>
  </r>
  <r>
    <x v="32"/>
    <x v="1"/>
    <x v="1"/>
    <n v="19.97"/>
    <n v="24.88"/>
    <n v="0"/>
  </r>
  <r>
    <x v="32"/>
    <x v="1"/>
    <x v="2"/>
    <n v="10.83"/>
    <n v="25.71"/>
    <n v="1"/>
  </r>
  <r>
    <x v="32"/>
    <x v="1"/>
    <x v="3"/>
    <n v="20.47"/>
    <n v="27.57"/>
    <n v="2"/>
  </r>
  <r>
    <x v="32"/>
    <x v="1"/>
    <x v="4"/>
    <n v="17.600000000000001"/>
    <n v="29.94"/>
    <n v="1"/>
  </r>
  <r>
    <x v="32"/>
    <x v="1"/>
    <x v="5"/>
    <n v="7.61"/>
    <n v="31.89"/>
    <n v="0"/>
  </r>
  <r>
    <x v="32"/>
    <x v="1"/>
    <x v="6"/>
    <n v="17.09"/>
    <n v="33.25"/>
    <n v="0"/>
  </r>
  <r>
    <x v="32"/>
    <x v="1"/>
    <x v="7"/>
    <n v="20.39"/>
    <n v="34.090000000000003"/>
    <n v="0"/>
  </r>
  <r>
    <x v="32"/>
    <x v="1"/>
    <x v="8"/>
    <n v="18.02"/>
    <n v="33.17"/>
    <n v="1"/>
  </r>
  <r>
    <x v="32"/>
    <x v="1"/>
    <x v="9"/>
    <n v="12.27"/>
    <n v="31.08"/>
    <n v="1"/>
  </r>
  <r>
    <x v="32"/>
    <x v="1"/>
    <x v="10"/>
    <n v="6.01"/>
    <n v="27.07"/>
    <n v="2"/>
  </r>
  <r>
    <x v="32"/>
    <x v="1"/>
    <x v="11"/>
    <n v="4.2300000000000004"/>
    <n v="23.51"/>
    <n v="1"/>
  </r>
  <r>
    <x v="32"/>
    <x v="2"/>
    <x v="0"/>
    <n v="3.21"/>
    <n v="23.29"/>
    <n v="1"/>
  </r>
  <r>
    <x v="32"/>
    <x v="2"/>
    <x v="1"/>
    <n v="5.6099999999999994"/>
    <n v="25.64"/>
    <n v="0"/>
  </r>
  <r>
    <x v="32"/>
    <x v="2"/>
    <x v="2"/>
    <n v="8.2100000000000009"/>
    <n v="27.55"/>
    <n v="1"/>
  </r>
  <r>
    <x v="32"/>
    <x v="2"/>
    <x v="3"/>
    <n v="4.49"/>
    <n v="26.85"/>
    <n v="2"/>
  </r>
  <r>
    <x v="32"/>
    <x v="2"/>
    <x v="4"/>
    <n v="4.53"/>
    <n v="25.96"/>
    <n v="1"/>
  </r>
  <r>
    <x v="32"/>
    <x v="2"/>
    <x v="5"/>
    <n v="2.59"/>
    <n v="29.96"/>
    <n v="0"/>
  </r>
  <r>
    <x v="32"/>
    <x v="2"/>
    <x v="6"/>
    <n v="2.36"/>
    <n v="30.97"/>
    <n v="0"/>
  </r>
  <r>
    <x v="32"/>
    <x v="2"/>
    <x v="7"/>
    <n v="0.93"/>
    <n v="32.44"/>
    <n v="0"/>
  </r>
  <r>
    <x v="32"/>
    <x v="2"/>
    <x v="8"/>
    <n v="2.63"/>
    <n v="32.18"/>
    <n v="1"/>
  </r>
  <r>
    <x v="32"/>
    <x v="2"/>
    <x v="9"/>
    <n v="3.0900000000000003"/>
    <n v="30.34"/>
    <n v="0"/>
  </r>
  <r>
    <x v="32"/>
    <x v="2"/>
    <x v="10"/>
    <n v="2.13"/>
    <n v="25.52"/>
    <n v="2"/>
  </r>
  <r>
    <x v="32"/>
    <x v="2"/>
    <x v="11"/>
    <n v="1.18"/>
    <n v="21.95"/>
    <n v="1"/>
  </r>
  <r>
    <x v="32"/>
    <x v="3"/>
    <x v="0"/>
    <n v="1.1000000000000001"/>
    <n v="21.83"/>
    <n v="1"/>
  </r>
  <r>
    <x v="32"/>
    <x v="3"/>
    <x v="1"/>
    <n v="4.4700000000000006"/>
    <n v="26.44"/>
    <n v="0"/>
  </r>
  <r>
    <x v="32"/>
    <x v="3"/>
    <x v="2"/>
    <n v="2.4500000000000002"/>
    <n v="25.54"/>
    <n v="2"/>
  </r>
  <r>
    <x v="32"/>
    <x v="3"/>
    <x v="3"/>
    <n v="3.46"/>
    <n v="27.84"/>
    <n v="1"/>
  </r>
  <r>
    <x v="32"/>
    <x v="3"/>
    <x v="4"/>
    <n v="4.08"/>
    <n v="24.89"/>
    <n v="1"/>
  </r>
  <r>
    <x v="32"/>
    <x v="3"/>
    <x v="5"/>
    <n v="8.2000000000000011"/>
    <n v="29.32"/>
    <n v="0"/>
  </r>
  <r>
    <x v="32"/>
    <x v="3"/>
    <x v="6"/>
    <n v="7.4499999999999993"/>
    <n v="31.43"/>
    <n v="0"/>
  </r>
  <r>
    <x v="32"/>
    <x v="3"/>
    <x v="7"/>
    <n v="3.45"/>
    <n v="30.97"/>
    <n v="0"/>
  </r>
  <r>
    <x v="32"/>
    <x v="3"/>
    <x v="8"/>
    <n v="4.7600000000000007"/>
    <n v="30.1"/>
    <n v="1"/>
  </r>
  <r>
    <x v="32"/>
    <x v="3"/>
    <x v="9"/>
    <n v="3.1999999999999997"/>
    <n v="29.09"/>
    <n v="0"/>
  </r>
  <r>
    <x v="32"/>
    <x v="3"/>
    <x v="10"/>
    <n v="4.7700000000000005"/>
    <n v="26.31"/>
    <n v="2"/>
  </r>
  <r>
    <x v="32"/>
    <x v="3"/>
    <x v="11"/>
    <n v="8.81"/>
    <n v="20.350000000000001"/>
    <n v="1"/>
  </r>
  <r>
    <x v="32"/>
    <x v="4"/>
    <x v="0"/>
    <n v="11.95"/>
    <n v="23.48"/>
    <n v="1"/>
  </r>
  <r>
    <x v="32"/>
    <x v="4"/>
    <x v="1"/>
    <n v="15.95"/>
    <n v="22.5"/>
    <n v="0"/>
  </r>
  <r>
    <x v="32"/>
    <x v="4"/>
    <x v="2"/>
    <n v="16.149999999999999"/>
    <n v="24.86"/>
    <n v="1"/>
  </r>
  <r>
    <x v="32"/>
    <x v="4"/>
    <x v="3"/>
    <n v="17.43"/>
    <n v="26.11"/>
    <n v="2"/>
  </r>
  <r>
    <x v="32"/>
    <x v="4"/>
    <x v="4"/>
    <n v="14.73"/>
    <n v="26.88"/>
    <n v="1"/>
  </r>
  <r>
    <x v="32"/>
    <x v="4"/>
    <x v="5"/>
    <n v="8.8300000000000018"/>
    <n v="34.75"/>
    <n v="0"/>
  </r>
  <r>
    <x v="32"/>
    <x v="4"/>
    <x v="6"/>
    <n v="9.3899999999999988"/>
    <n v="35.86"/>
    <n v="0"/>
  </r>
  <r>
    <x v="32"/>
    <x v="4"/>
    <x v="7"/>
    <n v="16.66"/>
    <n v="37.700000000000003"/>
    <n v="0"/>
  </r>
  <r>
    <x v="32"/>
    <x v="4"/>
    <x v="8"/>
    <n v="9.8099999999999987"/>
    <n v="34.03"/>
    <n v="1"/>
  </r>
  <r>
    <x v="32"/>
    <x v="4"/>
    <x v="9"/>
    <n v="17.29"/>
    <n v="36.15"/>
    <n v="0"/>
  </r>
  <r>
    <x v="32"/>
    <x v="4"/>
    <x v="10"/>
    <n v="13.469999999999999"/>
    <n v="31.28"/>
    <n v="2"/>
  </r>
  <r>
    <x v="32"/>
    <x v="4"/>
    <x v="11"/>
    <n v="13.04"/>
    <n v="22.16"/>
    <n v="1"/>
  </r>
  <r>
    <x v="33"/>
    <x v="0"/>
    <x v="0"/>
    <n v="10.61"/>
    <n v="21.31"/>
    <n v="1"/>
  </r>
  <r>
    <x v="33"/>
    <x v="0"/>
    <x v="1"/>
    <n v="16.28"/>
    <n v="22.9"/>
    <n v="0"/>
  </r>
  <r>
    <x v="33"/>
    <x v="0"/>
    <x v="2"/>
    <n v="28.42"/>
    <n v="26.82"/>
    <n v="3"/>
  </r>
  <r>
    <x v="33"/>
    <x v="0"/>
    <x v="3"/>
    <n v="16.21"/>
    <n v="26.96"/>
    <n v="0"/>
  </r>
  <r>
    <x v="33"/>
    <x v="0"/>
    <x v="4"/>
    <n v="28.25"/>
    <n v="28.96"/>
    <n v="1"/>
  </r>
  <r>
    <x v="33"/>
    <x v="0"/>
    <x v="5"/>
    <n v="28"/>
    <n v="30.92"/>
    <n v="0"/>
  </r>
  <r>
    <x v="33"/>
    <x v="0"/>
    <x v="6"/>
    <n v="29.270000000000003"/>
    <n v="32.700000000000003"/>
    <n v="0"/>
  </r>
  <r>
    <x v="33"/>
    <x v="0"/>
    <x v="7"/>
    <n v="26.15"/>
    <n v="32.67"/>
    <n v="0"/>
  </r>
  <r>
    <x v="33"/>
    <x v="0"/>
    <x v="8"/>
    <n v="23.35"/>
    <n v="32.33"/>
    <n v="1"/>
  </r>
  <r>
    <x v="33"/>
    <x v="0"/>
    <x v="9"/>
    <n v="21.810000000000002"/>
    <n v="29.63"/>
    <n v="1"/>
  </r>
  <r>
    <x v="33"/>
    <x v="0"/>
    <x v="10"/>
    <n v="19.259999999999998"/>
    <n v="26.28"/>
    <n v="1"/>
  </r>
  <r>
    <x v="33"/>
    <x v="0"/>
    <x v="11"/>
    <n v="18.43"/>
    <n v="22.86"/>
    <n v="1"/>
  </r>
  <r>
    <x v="33"/>
    <x v="1"/>
    <x v="0"/>
    <n v="15.459999999999999"/>
    <n v="24.68"/>
    <n v="1"/>
  </r>
  <r>
    <x v="33"/>
    <x v="1"/>
    <x v="1"/>
    <n v="19.71"/>
    <n v="24.88"/>
    <n v="0"/>
  </r>
  <r>
    <x v="33"/>
    <x v="1"/>
    <x v="2"/>
    <n v="12"/>
    <n v="25.71"/>
    <n v="1"/>
  </r>
  <r>
    <x v="33"/>
    <x v="1"/>
    <x v="3"/>
    <n v="22.28"/>
    <n v="27.57"/>
    <n v="2"/>
  </r>
  <r>
    <x v="33"/>
    <x v="1"/>
    <x v="4"/>
    <n v="31.11"/>
    <n v="29.94"/>
    <n v="1"/>
  </r>
  <r>
    <x v="33"/>
    <x v="1"/>
    <x v="5"/>
    <n v="23.82"/>
    <n v="31.89"/>
    <n v="0"/>
  </r>
  <r>
    <x v="33"/>
    <x v="1"/>
    <x v="6"/>
    <n v="32.78"/>
    <n v="33.25"/>
    <n v="0"/>
  </r>
  <r>
    <x v="33"/>
    <x v="1"/>
    <x v="7"/>
    <n v="28.369999999999997"/>
    <n v="34.090000000000003"/>
    <n v="0"/>
  </r>
  <r>
    <x v="33"/>
    <x v="1"/>
    <x v="8"/>
    <n v="28.849999999999998"/>
    <n v="33.17"/>
    <n v="1"/>
  </r>
  <r>
    <x v="33"/>
    <x v="1"/>
    <x v="9"/>
    <n v="22.240000000000002"/>
    <n v="31.08"/>
    <n v="1"/>
  </r>
  <r>
    <x v="33"/>
    <x v="1"/>
    <x v="10"/>
    <n v="20.03"/>
    <n v="27.07"/>
    <n v="2"/>
  </r>
  <r>
    <x v="33"/>
    <x v="1"/>
    <x v="11"/>
    <n v="25.049999999999997"/>
    <n v="23.51"/>
    <n v="1"/>
  </r>
  <r>
    <x v="33"/>
    <x v="2"/>
    <x v="0"/>
    <n v="14.27"/>
    <n v="23.29"/>
    <n v="1"/>
  </r>
  <r>
    <x v="33"/>
    <x v="2"/>
    <x v="1"/>
    <n v="18.84"/>
    <n v="25.64"/>
    <n v="0"/>
  </r>
  <r>
    <x v="33"/>
    <x v="2"/>
    <x v="2"/>
    <n v="25.81"/>
    <n v="27.55"/>
    <n v="1"/>
  </r>
  <r>
    <x v="33"/>
    <x v="2"/>
    <x v="3"/>
    <n v="20.22"/>
    <n v="26.85"/>
    <n v="2"/>
  </r>
  <r>
    <x v="33"/>
    <x v="2"/>
    <x v="4"/>
    <n v="17.57"/>
    <n v="25.96"/>
    <n v="1"/>
  </r>
  <r>
    <x v="33"/>
    <x v="2"/>
    <x v="5"/>
    <n v="17.330000000000002"/>
    <n v="29.96"/>
    <n v="0"/>
  </r>
  <r>
    <x v="33"/>
    <x v="2"/>
    <x v="6"/>
    <n v="19.28"/>
    <n v="30.97"/>
    <n v="0"/>
  </r>
  <r>
    <x v="33"/>
    <x v="2"/>
    <x v="7"/>
    <n v="15.059999999999999"/>
    <n v="32.44"/>
    <n v="0"/>
  </r>
  <r>
    <x v="33"/>
    <x v="2"/>
    <x v="8"/>
    <n v="12.94"/>
    <n v="32.18"/>
    <n v="1"/>
  </r>
  <r>
    <x v="33"/>
    <x v="2"/>
    <x v="9"/>
    <n v="16.07"/>
    <n v="30.34"/>
    <n v="0"/>
  </r>
  <r>
    <x v="33"/>
    <x v="2"/>
    <x v="10"/>
    <n v="20"/>
    <n v="25.52"/>
    <n v="2"/>
  </r>
  <r>
    <x v="33"/>
    <x v="2"/>
    <x v="11"/>
    <n v="16.82"/>
    <n v="21.95"/>
    <n v="1"/>
  </r>
  <r>
    <x v="33"/>
    <x v="3"/>
    <x v="0"/>
    <n v="11.120000000000001"/>
    <n v="21.83"/>
    <n v="1"/>
  </r>
  <r>
    <x v="33"/>
    <x v="3"/>
    <x v="1"/>
    <n v="15.96"/>
    <n v="26.44"/>
    <n v="0"/>
  </r>
  <r>
    <x v="33"/>
    <x v="3"/>
    <x v="2"/>
    <n v="18.07"/>
    <n v="25.54"/>
    <n v="2"/>
  </r>
  <r>
    <x v="33"/>
    <x v="3"/>
    <x v="3"/>
    <n v="18.329999999999998"/>
    <n v="27.84"/>
    <n v="1"/>
  </r>
  <r>
    <x v="33"/>
    <x v="3"/>
    <x v="4"/>
    <n v="20.549999999999997"/>
    <n v="24.89"/>
    <n v="1"/>
  </r>
  <r>
    <x v="33"/>
    <x v="3"/>
    <x v="5"/>
    <n v="21.07"/>
    <n v="29.32"/>
    <n v="0"/>
  </r>
  <r>
    <x v="33"/>
    <x v="3"/>
    <x v="6"/>
    <n v="24.97"/>
    <n v="31.43"/>
    <n v="0"/>
  </r>
  <r>
    <x v="33"/>
    <x v="3"/>
    <x v="7"/>
    <n v="23.89"/>
    <n v="30.97"/>
    <n v="0"/>
  </r>
  <r>
    <x v="33"/>
    <x v="3"/>
    <x v="8"/>
    <n v="17.850000000000001"/>
    <n v="30.1"/>
    <n v="1"/>
  </r>
  <r>
    <x v="33"/>
    <x v="3"/>
    <x v="9"/>
    <n v="21.64"/>
    <n v="29.09"/>
    <n v="0"/>
  </r>
  <r>
    <x v="33"/>
    <x v="3"/>
    <x v="10"/>
    <n v="29.130000000000003"/>
    <n v="26.31"/>
    <n v="2"/>
  </r>
  <r>
    <x v="33"/>
    <x v="3"/>
    <x v="11"/>
    <n v="22.21"/>
    <n v="20.350000000000001"/>
    <n v="1"/>
  </r>
  <r>
    <x v="33"/>
    <x v="4"/>
    <x v="0"/>
    <n v="16.489999999999998"/>
    <n v="23.48"/>
    <n v="1"/>
  </r>
  <r>
    <x v="33"/>
    <x v="4"/>
    <x v="1"/>
    <n v="27.93"/>
    <n v="22.5"/>
    <n v="0"/>
  </r>
  <r>
    <x v="33"/>
    <x v="4"/>
    <x v="2"/>
    <n v="29.75"/>
    <n v="24.86"/>
    <n v="1"/>
  </r>
  <r>
    <x v="33"/>
    <x v="4"/>
    <x v="3"/>
    <n v="18.46"/>
    <n v="26.11"/>
    <n v="2"/>
  </r>
  <r>
    <x v="33"/>
    <x v="4"/>
    <x v="4"/>
    <n v="27.1"/>
    <n v="26.88"/>
    <n v="1"/>
  </r>
  <r>
    <x v="33"/>
    <x v="4"/>
    <x v="5"/>
    <n v="8.0299999999999994"/>
    <n v="34.75"/>
    <n v="0"/>
  </r>
  <r>
    <x v="33"/>
    <x v="4"/>
    <x v="6"/>
    <n v="10.29"/>
    <n v="35.86"/>
    <n v="0"/>
  </r>
  <r>
    <x v="33"/>
    <x v="4"/>
    <x v="7"/>
    <n v="17.920000000000002"/>
    <n v="37.700000000000003"/>
    <n v="0"/>
  </r>
  <r>
    <x v="33"/>
    <x v="4"/>
    <x v="8"/>
    <n v="29.14"/>
    <n v="34.03"/>
    <n v="1"/>
  </r>
  <r>
    <x v="33"/>
    <x v="4"/>
    <x v="9"/>
    <n v="24.92"/>
    <n v="36.15"/>
    <n v="0"/>
  </r>
  <r>
    <x v="33"/>
    <x v="4"/>
    <x v="10"/>
    <n v="16.87"/>
    <n v="31.28"/>
    <n v="2"/>
  </r>
  <r>
    <x v="33"/>
    <x v="4"/>
    <x v="11"/>
    <n v="17.380000000000003"/>
    <n v="22.16"/>
    <n v="1"/>
  </r>
  <r>
    <x v="34"/>
    <x v="0"/>
    <x v="0"/>
    <n v="1.1000000000000001"/>
    <n v="26.5"/>
    <n v="1"/>
  </r>
  <r>
    <x v="34"/>
    <x v="0"/>
    <x v="1"/>
    <n v="3.13"/>
    <n v="29.01"/>
    <n v="0"/>
  </r>
  <r>
    <x v="34"/>
    <x v="0"/>
    <x v="2"/>
    <n v="1.18"/>
    <n v="34.47"/>
    <n v="3"/>
  </r>
  <r>
    <x v="34"/>
    <x v="0"/>
    <x v="3"/>
    <n v="2.37"/>
    <n v="35.65"/>
    <n v="0"/>
  </r>
  <r>
    <x v="34"/>
    <x v="0"/>
    <x v="4"/>
    <n v="3.38"/>
    <n v="38.1"/>
    <n v="1"/>
  </r>
  <r>
    <x v="34"/>
    <x v="0"/>
    <x v="5"/>
    <n v="3.64"/>
    <n v="40.630000000000003"/>
    <n v="0"/>
  </r>
  <r>
    <x v="34"/>
    <x v="0"/>
    <x v="6"/>
    <n v="1.95"/>
    <n v="36.18"/>
    <n v="0"/>
  </r>
  <r>
    <x v="34"/>
    <x v="0"/>
    <x v="7"/>
    <n v="1.86"/>
    <n v="36.39"/>
    <n v="0"/>
  </r>
  <r>
    <x v="34"/>
    <x v="0"/>
    <x v="8"/>
    <n v="1.61"/>
    <n v="35.020000000000003"/>
    <n v="1"/>
  </r>
  <r>
    <x v="34"/>
    <x v="0"/>
    <x v="9"/>
    <n v="1.61"/>
    <n v="34.69"/>
    <n v="1"/>
  </r>
  <r>
    <x v="34"/>
    <x v="0"/>
    <x v="10"/>
    <n v="1.35"/>
    <n v="28.89"/>
    <n v="1"/>
  </r>
  <r>
    <x v="34"/>
    <x v="0"/>
    <x v="11"/>
    <n v="1.44"/>
    <n v="25.92"/>
    <n v="1"/>
  </r>
  <r>
    <x v="34"/>
    <x v="1"/>
    <x v="0"/>
    <n v="2.54"/>
    <n v="29.42"/>
    <n v="1"/>
  </r>
  <r>
    <x v="34"/>
    <x v="1"/>
    <x v="1"/>
    <n v="3.98"/>
    <n v="31.27"/>
    <n v="0"/>
  </r>
  <r>
    <x v="34"/>
    <x v="1"/>
    <x v="2"/>
    <n v="3.64"/>
    <n v="31.56"/>
    <n v="1"/>
  </r>
  <r>
    <x v="34"/>
    <x v="1"/>
    <x v="3"/>
    <n v="2.37"/>
    <n v="36.049999999999997"/>
    <n v="2"/>
  </r>
  <r>
    <x v="34"/>
    <x v="1"/>
    <x v="4"/>
    <n v="2.0299999999999998"/>
    <n v="36.5"/>
    <n v="1"/>
  </r>
  <r>
    <x v="34"/>
    <x v="1"/>
    <x v="5"/>
    <n v="2.2799999999999998"/>
    <n v="39.39"/>
    <n v="0"/>
  </r>
  <r>
    <x v="34"/>
    <x v="1"/>
    <x v="6"/>
    <n v="3.3"/>
    <n v="34.32"/>
    <n v="0"/>
  </r>
  <r>
    <x v="34"/>
    <x v="1"/>
    <x v="7"/>
    <n v="2.2000000000000002"/>
    <n v="34.31"/>
    <n v="0"/>
  </r>
  <r>
    <x v="34"/>
    <x v="1"/>
    <x v="8"/>
    <n v="2.2799999999999998"/>
    <n v="33.619999999999997"/>
    <n v="1"/>
  </r>
  <r>
    <x v="34"/>
    <x v="1"/>
    <x v="9"/>
    <n v="2.4500000000000002"/>
    <n v="35.380000000000003"/>
    <n v="1"/>
  </r>
  <r>
    <x v="34"/>
    <x v="1"/>
    <x v="10"/>
    <n v="1.52"/>
    <n v="29.8"/>
    <n v="2"/>
  </r>
  <r>
    <x v="34"/>
    <x v="1"/>
    <x v="11"/>
    <n v="2.79"/>
    <n v="28.33"/>
    <n v="1"/>
  </r>
  <r>
    <x v="34"/>
    <x v="2"/>
    <x v="0"/>
    <n v="1.61"/>
    <n v="26.58"/>
    <n v="1"/>
  </r>
  <r>
    <x v="34"/>
    <x v="2"/>
    <x v="1"/>
    <n v="1.52"/>
    <n v="29.57"/>
    <n v="0"/>
  </r>
  <r>
    <x v="34"/>
    <x v="2"/>
    <x v="2"/>
    <n v="1.44"/>
    <n v="30.57"/>
    <n v="1"/>
  </r>
  <r>
    <x v="34"/>
    <x v="2"/>
    <x v="3"/>
    <n v="1.35"/>
    <n v="33.72"/>
    <n v="2"/>
  </r>
  <r>
    <x v="34"/>
    <x v="2"/>
    <x v="4"/>
    <n v="2.4500000000000002"/>
    <n v="35.35"/>
    <n v="1"/>
  </r>
  <r>
    <x v="34"/>
    <x v="2"/>
    <x v="5"/>
    <n v="3.21"/>
    <n v="38.450000000000003"/>
    <n v="0"/>
  </r>
  <r>
    <x v="34"/>
    <x v="2"/>
    <x v="6"/>
    <n v="2.2000000000000002"/>
    <n v="35.119999999999997"/>
    <n v="0"/>
  </r>
  <r>
    <x v="34"/>
    <x v="2"/>
    <x v="7"/>
    <n v="1.61"/>
    <n v="35.159999999999997"/>
    <n v="0"/>
  </r>
  <r>
    <x v="34"/>
    <x v="2"/>
    <x v="8"/>
    <n v="2.4500000000000002"/>
    <n v="34.96"/>
    <n v="1"/>
  </r>
  <r>
    <x v="34"/>
    <x v="2"/>
    <x v="9"/>
    <n v="1.52"/>
    <n v="33.33"/>
    <n v="0"/>
  </r>
  <r>
    <x v="34"/>
    <x v="2"/>
    <x v="10"/>
    <n v="2.37"/>
    <n v="30.82"/>
    <n v="2"/>
  </r>
  <r>
    <x v="34"/>
    <x v="2"/>
    <x v="11"/>
    <n v="133.34"/>
    <n v="26.12"/>
    <n v="1"/>
  </r>
  <r>
    <x v="34"/>
    <x v="3"/>
    <x v="0"/>
    <n v="1.61"/>
    <n v="26.06"/>
    <n v="1"/>
  </r>
  <r>
    <x v="34"/>
    <x v="3"/>
    <x v="1"/>
    <n v="4.2300000000000004"/>
    <n v="32.33"/>
    <n v="0"/>
  </r>
  <r>
    <x v="34"/>
    <x v="3"/>
    <x v="2"/>
    <n v="4.92"/>
    <n v="31.96"/>
    <n v="2"/>
  </r>
  <r>
    <x v="34"/>
    <x v="3"/>
    <x v="3"/>
    <n v="2.79"/>
    <n v="34.119999999999997"/>
    <n v="1"/>
  </r>
  <r>
    <x v="34"/>
    <x v="3"/>
    <x v="4"/>
    <n v="3.84"/>
    <n v="36.86"/>
    <n v="1"/>
  </r>
  <r>
    <x v="34"/>
    <x v="3"/>
    <x v="5"/>
    <n v="3.55"/>
    <n v="39.020000000000003"/>
    <n v="0"/>
  </r>
  <r>
    <x v="34"/>
    <x v="3"/>
    <x v="6"/>
    <n v="3.21"/>
    <n v="36.03"/>
    <n v="0"/>
  </r>
  <r>
    <x v="34"/>
    <x v="3"/>
    <x v="7"/>
    <n v="2.2000000000000002"/>
    <n v="33.81"/>
    <n v="0"/>
  </r>
  <r>
    <x v="34"/>
    <x v="3"/>
    <x v="8"/>
    <n v="2.54"/>
    <n v="34.15"/>
    <n v="1"/>
  </r>
  <r>
    <x v="34"/>
    <x v="3"/>
    <x v="9"/>
    <n v="1.61"/>
    <n v="35.69"/>
    <n v="0"/>
  </r>
  <r>
    <x v="34"/>
    <x v="3"/>
    <x v="10"/>
    <n v="4.72"/>
    <n v="31.53"/>
    <n v="2"/>
  </r>
  <r>
    <x v="34"/>
    <x v="3"/>
    <x v="11"/>
    <n v="36.669999999999995"/>
    <n v="27.78"/>
    <n v="1"/>
  </r>
  <r>
    <x v="34"/>
    <x v="4"/>
    <x v="0"/>
    <n v="3.12"/>
    <n v="32.19"/>
    <n v="1"/>
  </r>
  <r>
    <x v="34"/>
    <x v="4"/>
    <x v="1"/>
    <n v="29.7"/>
    <n v="30.05"/>
    <n v="0"/>
  </r>
  <r>
    <x v="34"/>
    <x v="4"/>
    <x v="2"/>
    <n v="17.37"/>
    <n v="34.4"/>
    <n v="1"/>
  </r>
  <r>
    <x v="34"/>
    <x v="4"/>
    <x v="3"/>
    <n v="122.57"/>
    <n v="36.049999999999997"/>
    <n v="2"/>
  </r>
  <r>
    <x v="34"/>
    <x v="4"/>
    <x v="4"/>
    <n v="5.12"/>
    <n v="36.97"/>
    <n v="1"/>
  </r>
  <r>
    <x v="34"/>
    <x v="4"/>
    <x v="5"/>
    <n v="4.25"/>
    <n v="42.73"/>
    <n v="0"/>
  </r>
  <r>
    <x v="34"/>
    <x v="4"/>
    <x v="6"/>
    <n v="3.3400000000000003"/>
    <n v="39.93"/>
    <n v="0"/>
  </r>
  <r>
    <x v="34"/>
    <x v="4"/>
    <x v="7"/>
    <n v="3.27"/>
    <n v="38.590000000000003"/>
    <n v="0"/>
  </r>
  <r>
    <x v="34"/>
    <x v="4"/>
    <x v="8"/>
    <n v="4.51"/>
    <n v="39.58"/>
    <n v="1"/>
  </r>
  <r>
    <x v="34"/>
    <x v="4"/>
    <x v="9"/>
    <n v="5.0500000000000007"/>
    <n v="41.17"/>
    <n v="0"/>
  </r>
  <r>
    <x v="34"/>
    <x v="4"/>
    <x v="10"/>
    <n v="4.22"/>
    <n v="39.32"/>
    <n v="2"/>
  </r>
  <r>
    <x v="34"/>
    <x v="4"/>
    <x v="11"/>
    <n v="4.74"/>
    <n v="27.04"/>
    <n v="1"/>
  </r>
  <r>
    <x v="35"/>
    <x v="0"/>
    <x v="0"/>
    <n v="20045.34"/>
    <n v="22.22"/>
    <n v="1"/>
  </r>
  <r>
    <x v="35"/>
    <x v="0"/>
    <x v="1"/>
    <n v="20783.580000000002"/>
    <n v="25.64"/>
    <n v="0"/>
  </r>
  <r>
    <x v="35"/>
    <x v="0"/>
    <x v="2"/>
    <n v="23854.22"/>
    <n v="24.93"/>
    <n v="3"/>
  </r>
  <r>
    <x v="35"/>
    <x v="0"/>
    <x v="3"/>
    <n v="22967.559999999998"/>
    <n v="27.93"/>
    <n v="0"/>
  </r>
  <r>
    <x v="35"/>
    <x v="0"/>
    <x v="4"/>
    <n v="25102.039999999997"/>
    <n v="27.56"/>
    <n v="1"/>
  </r>
  <r>
    <x v="35"/>
    <x v="0"/>
    <x v="5"/>
    <n v="21383.71"/>
    <n v="26.05"/>
    <n v="0"/>
  </r>
  <r>
    <x v="35"/>
    <x v="0"/>
    <x v="6"/>
    <n v="21401.170000000002"/>
    <n v="25.11"/>
    <n v="0"/>
  </r>
  <r>
    <x v="35"/>
    <x v="0"/>
    <x v="7"/>
    <n v="21691.739999999998"/>
    <n v="24.9"/>
    <n v="0"/>
  </r>
  <r>
    <x v="35"/>
    <x v="0"/>
    <x v="8"/>
    <n v="18287.169999999998"/>
    <n v="23.36"/>
    <n v="1"/>
  </r>
  <r>
    <x v="35"/>
    <x v="0"/>
    <x v="9"/>
    <n v="20671.440000000002"/>
    <n v="24.46"/>
    <n v="1"/>
  </r>
  <r>
    <x v="35"/>
    <x v="0"/>
    <x v="10"/>
    <n v="20193.3"/>
    <n v="22.57"/>
    <n v="1"/>
  </r>
  <r>
    <x v="35"/>
    <x v="0"/>
    <x v="11"/>
    <n v="26079.18"/>
    <n v="22.86"/>
    <n v="1"/>
  </r>
  <r>
    <x v="35"/>
    <x v="1"/>
    <x v="0"/>
    <n v="19163.48"/>
    <n v="21.65"/>
    <n v="1"/>
  </r>
  <r>
    <x v="35"/>
    <x v="1"/>
    <x v="1"/>
    <n v="22677.11"/>
    <n v="25.34"/>
    <n v="0"/>
  </r>
  <r>
    <x v="35"/>
    <x v="1"/>
    <x v="2"/>
    <n v="23898.769999999997"/>
    <n v="26.31"/>
    <n v="1"/>
  </r>
  <r>
    <x v="35"/>
    <x v="1"/>
    <x v="3"/>
    <n v="27610.559999999998"/>
    <n v="27.62"/>
    <n v="2"/>
  </r>
  <r>
    <x v="35"/>
    <x v="1"/>
    <x v="4"/>
    <n v="21783.45"/>
    <n v="25.66"/>
    <n v="1"/>
  </r>
  <r>
    <x v="35"/>
    <x v="1"/>
    <x v="5"/>
    <n v="19825.719999999998"/>
    <n v="24.67"/>
    <n v="0"/>
  </r>
  <r>
    <x v="35"/>
    <x v="1"/>
    <x v="6"/>
    <n v="21276.31"/>
    <n v="24.62"/>
    <n v="0"/>
  </r>
  <r>
    <x v="35"/>
    <x v="1"/>
    <x v="7"/>
    <n v="22401.52"/>
    <n v="25.13"/>
    <n v="0"/>
  </r>
  <r>
    <x v="35"/>
    <x v="1"/>
    <x v="8"/>
    <n v="18452.12"/>
    <n v="24.16"/>
    <n v="1"/>
  </r>
  <r>
    <x v="35"/>
    <x v="1"/>
    <x v="9"/>
    <n v="19021.48"/>
    <n v="23.62"/>
    <n v="1"/>
  </r>
  <r>
    <x v="35"/>
    <x v="1"/>
    <x v="10"/>
    <n v="18030.79"/>
    <n v="22.79"/>
    <n v="2"/>
  </r>
  <r>
    <x v="35"/>
    <x v="1"/>
    <x v="11"/>
    <n v="23516.07"/>
    <n v="21.98"/>
    <n v="1"/>
  </r>
  <r>
    <x v="35"/>
    <x v="2"/>
    <x v="0"/>
    <n v="18714.349999999995"/>
    <n v="21.64"/>
    <n v="1"/>
  </r>
  <r>
    <x v="35"/>
    <x v="2"/>
    <x v="1"/>
    <n v="18592.64"/>
    <n v="23.05"/>
    <n v="0"/>
  </r>
  <r>
    <x v="35"/>
    <x v="2"/>
    <x v="2"/>
    <n v="27099.040000000001"/>
    <n v="23.61"/>
    <n v="1"/>
  </r>
  <r>
    <x v="35"/>
    <x v="2"/>
    <x v="3"/>
    <n v="24880.55"/>
    <n v="27.09"/>
    <n v="2"/>
  </r>
  <r>
    <x v="35"/>
    <x v="2"/>
    <x v="4"/>
    <n v="21603.59"/>
    <n v="25.96"/>
    <n v="1"/>
  </r>
  <r>
    <x v="35"/>
    <x v="2"/>
    <x v="5"/>
    <n v="18930.819999999996"/>
    <n v="24.71"/>
    <n v="0"/>
  </r>
  <r>
    <x v="35"/>
    <x v="2"/>
    <x v="6"/>
    <n v="22300.139999999996"/>
    <n v="25.03"/>
    <n v="0"/>
  </r>
  <r>
    <x v="35"/>
    <x v="2"/>
    <x v="7"/>
    <n v="21203.5"/>
    <n v="25.82"/>
    <n v="0"/>
  </r>
  <r>
    <x v="35"/>
    <x v="2"/>
    <x v="8"/>
    <n v="19694.589999999997"/>
    <n v="24.23"/>
    <n v="1"/>
  </r>
  <r>
    <x v="35"/>
    <x v="2"/>
    <x v="9"/>
    <n v="19571.749999999996"/>
    <n v="24.64"/>
    <n v="0"/>
  </r>
  <r>
    <x v="35"/>
    <x v="2"/>
    <x v="10"/>
    <n v="19034.140000000003"/>
    <n v="24.3"/>
    <n v="2"/>
  </r>
  <r>
    <x v="35"/>
    <x v="2"/>
    <x v="11"/>
    <n v="24255.129999999997"/>
    <n v="23.45"/>
    <n v="1"/>
  </r>
  <r>
    <x v="35"/>
    <x v="3"/>
    <x v="0"/>
    <n v="16601.03"/>
    <n v="20.74"/>
    <n v="1"/>
  </r>
  <r>
    <x v="35"/>
    <x v="3"/>
    <x v="1"/>
    <n v="18594.439999999999"/>
    <n v="23.62"/>
    <n v="0"/>
  </r>
  <r>
    <x v="35"/>
    <x v="3"/>
    <x v="2"/>
    <n v="24173.580000000005"/>
    <n v="24.33"/>
    <n v="2"/>
  </r>
  <r>
    <x v="35"/>
    <x v="3"/>
    <x v="3"/>
    <n v="22955.579999999994"/>
    <n v="27.72"/>
    <n v="1"/>
  </r>
  <r>
    <x v="35"/>
    <x v="3"/>
    <x v="4"/>
    <n v="22979.880000000005"/>
    <n v="28.41"/>
    <n v="1"/>
  </r>
  <r>
    <x v="35"/>
    <x v="3"/>
    <x v="5"/>
    <n v="22749.150000000005"/>
    <n v="25.22"/>
    <n v="0"/>
  </r>
  <r>
    <x v="35"/>
    <x v="3"/>
    <x v="6"/>
    <n v="23487.59"/>
    <n v="25.27"/>
    <n v="0"/>
  </r>
  <r>
    <x v="35"/>
    <x v="3"/>
    <x v="7"/>
    <n v="22341.460000000003"/>
    <n v="25.14"/>
    <n v="0"/>
  </r>
  <r>
    <x v="35"/>
    <x v="3"/>
    <x v="8"/>
    <n v="20171.05"/>
    <n v="24.73"/>
    <n v="1"/>
  </r>
  <r>
    <x v="35"/>
    <x v="3"/>
    <x v="9"/>
    <n v="20357.960000000003"/>
    <n v="24.32"/>
    <n v="0"/>
  </r>
  <r>
    <x v="35"/>
    <x v="3"/>
    <x v="10"/>
    <n v="20961.410000000003"/>
    <n v="22.98"/>
    <n v="2"/>
  </r>
  <r>
    <x v="35"/>
    <x v="3"/>
    <x v="11"/>
    <n v="25511.600000000002"/>
    <n v="24.04"/>
    <n v="1"/>
  </r>
  <r>
    <x v="35"/>
    <x v="4"/>
    <x v="0"/>
    <n v="19093.009999999998"/>
    <n v="26.14"/>
    <n v="1"/>
  </r>
  <r>
    <x v="35"/>
    <x v="4"/>
    <x v="1"/>
    <n v="20443.689999999999"/>
    <n v="25.24"/>
    <n v="0"/>
  </r>
  <r>
    <x v="35"/>
    <x v="4"/>
    <x v="2"/>
    <n v="23702.670000000002"/>
    <n v="25.37"/>
    <n v="1"/>
  </r>
  <r>
    <x v="35"/>
    <x v="4"/>
    <x v="3"/>
    <n v="26526.23"/>
    <n v="27.11"/>
    <n v="2"/>
  </r>
  <r>
    <x v="35"/>
    <x v="4"/>
    <x v="4"/>
    <n v="24123.370000000003"/>
    <n v="28.48"/>
    <n v="1"/>
  </r>
  <r>
    <x v="35"/>
    <x v="4"/>
    <x v="5"/>
    <n v="23065.55"/>
    <n v="29.61"/>
    <n v="0"/>
  </r>
  <r>
    <x v="35"/>
    <x v="4"/>
    <x v="6"/>
    <n v="23489.46"/>
    <n v="27.65"/>
    <n v="0"/>
  </r>
  <r>
    <x v="35"/>
    <x v="4"/>
    <x v="7"/>
    <n v="24953.02"/>
    <n v="28.42"/>
    <n v="0"/>
  </r>
  <r>
    <x v="35"/>
    <x v="4"/>
    <x v="8"/>
    <n v="23503.040000000001"/>
    <n v="27.59"/>
    <n v="1"/>
  </r>
  <r>
    <x v="35"/>
    <x v="4"/>
    <x v="9"/>
    <n v="24355.100000000002"/>
    <n v="27.56"/>
    <n v="0"/>
  </r>
  <r>
    <x v="35"/>
    <x v="4"/>
    <x v="10"/>
    <n v="19862.7"/>
    <n v="27.67"/>
    <n v="2"/>
  </r>
  <r>
    <x v="35"/>
    <x v="4"/>
    <x v="11"/>
    <n v="25981.519999999997"/>
    <n v="23.08"/>
    <n v="1"/>
  </r>
  <r>
    <x v="36"/>
    <x v="0"/>
    <x v="0"/>
    <n v="14320.699999999997"/>
    <n v="22.22"/>
    <n v="1"/>
  </r>
  <r>
    <x v="36"/>
    <x v="0"/>
    <x v="1"/>
    <n v="17128.800000000003"/>
    <n v="25.64"/>
    <n v="0"/>
  </r>
  <r>
    <x v="36"/>
    <x v="0"/>
    <x v="2"/>
    <n v="17168.260000000002"/>
    <n v="24.93"/>
    <n v="3"/>
  </r>
  <r>
    <x v="36"/>
    <x v="0"/>
    <x v="3"/>
    <n v="15700.23"/>
    <n v="27.93"/>
    <n v="0"/>
  </r>
  <r>
    <x v="36"/>
    <x v="0"/>
    <x v="4"/>
    <n v="17097.350000000002"/>
    <n v="27.56"/>
    <n v="1"/>
  </r>
  <r>
    <x v="36"/>
    <x v="0"/>
    <x v="5"/>
    <n v="13589.13"/>
    <n v="26.05"/>
    <n v="0"/>
  </r>
  <r>
    <x v="36"/>
    <x v="0"/>
    <x v="6"/>
    <n v="15464.439999999999"/>
    <n v="25.11"/>
    <n v="0"/>
  </r>
  <r>
    <x v="36"/>
    <x v="0"/>
    <x v="7"/>
    <n v="15045.049999999997"/>
    <n v="24.9"/>
    <n v="0"/>
  </r>
  <r>
    <x v="36"/>
    <x v="0"/>
    <x v="8"/>
    <n v="11692"/>
    <n v="23.36"/>
    <n v="1"/>
  </r>
  <r>
    <x v="36"/>
    <x v="0"/>
    <x v="9"/>
    <n v="13859.08"/>
    <n v="24.46"/>
    <n v="1"/>
  </r>
  <r>
    <x v="36"/>
    <x v="0"/>
    <x v="10"/>
    <n v="14059.559999999998"/>
    <n v="22.57"/>
    <n v="1"/>
  </r>
  <r>
    <x v="36"/>
    <x v="0"/>
    <x v="11"/>
    <n v="18727.669999999998"/>
    <n v="22.86"/>
    <n v="1"/>
  </r>
  <r>
    <x v="36"/>
    <x v="1"/>
    <x v="0"/>
    <n v="15170.24"/>
    <n v="21.65"/>
    <n v="1"/>
  </r>
  <r>
    <x v="36"/>
    <x v="1"/>
    <x v="1"/>
    <n v="16806.36"/>
    <n v="25.34"/>
    <n v="0"/>
  </r>
  <r>
    <x v="36"/>
    <x v="1"/>
    <x v="2"/>
    <n v="19214.98"/>
    <n v="26.31"/>
    <n v="1"/>
  </r>
  <r>
    <x v="36"/>
    <x v="1"/>
    <x v="3"/>
    <n v="21440.49"/>
    <n v="27.62"/>
    <n v="2"/>
  </r>
  <r>
    <x v="36"/>
    <x v="1"/>
    <x v="4"/>
    <n v="15292.47"/>
    <n v="25.66"/>
    <n v="1"/>
  </r>
  <r>
    <x v="36"/>
    <x v="1"/>
    <x v="5"/>
    <n v="12320.61"/>
    <n v="24.67"/>
    <n v="0"/>
  </r>
  <r>
    <x v="36"/>
    <x v="1"/>
    <x v="6"/>
    <n v="15170.679999999998"/>
    <n v="24.62"/>
    <n v="0"/>
  </r>
  <r>
    <x v="36"/>
    <x v="1"/>
    <x v="7"/>
    <n v="15912.68"/>
    <n v="25.13"/>
    <n v="0"/>
  </r>
  <r>
    <x v="36"/>
    <x v="1"/>
    <x v="8"/>
    <n v="13320.599999999999"/>
    <n v="24.16"/>
    <n v="1"/>
  </r>
  <r>
    <x v="36"/>
    <x v="1"/>
    <x v="9"/>
    <n v="14425.13"/>
    <n v="23.62"/>
    <n v="1"/>
  </r>
  <r>
    <x v="36"/>
    <x v="1"/>
    <x v="10"/>
    <n v="15748.330000000002"/>
    <n v="22.79"/>
    <n v="2"/>
  </r>
  <r>
    <x v="36"/>
    <x v="1"/>
    <x v="11"/>
    <n v="20966.57"/>
    <n v="21.98"/>
    <n v="1"/>
  </r>
  <r>
    <x v="36"/>
    <x v="2"/>
    <x v="0"/>
    <n v="15913.689999999999"/>
    <n v="21.64"/>
    <n v="1"/>
  </r>
  <r>
    <x v="36"/>
    <x v="2"/>
    <x v="1"/>
    <n v="16118.85"/>
    <n v="23.05"/>
    <n v="0"/>
  </r>
  <r>
    <x v="36"/>
    <x v="2"/>
    <x v="2"/>
    <n v="20895.07"/>
    <n v="23.61"/>
    <n v="1"/>
  </r>
  <r>
    <x v="36"/>
    <x v="2"/>
    <x v="3"/>
    <n v="21046.71"/>
    <n v="27.09"/>
    <n v="2"/>
  </r>
  <r>
    <x v="36"/>
    <x v="2"/>
    <x v="4"/>
    <n v="19928.259999999998"/>
    <n v="25.96"/>
    <n v="1"/>
  </r>
  <r>
    <x v="36"/>
    <x v="2"/>
    <x v="5"/>
    <n v="17055.86"/>
    <n v="24.71"/>
    <n v="0"/>
  </r>
  <r>
    <x v="36"/>
    <x v="2"/>
    <x v="6"/>
    <n v="20922.36"/>
    <n v="25.03"/>
    <n v="0"/>
  </r>
  <r>
    <x v="36"/>
    <x v="2"/>
    <x v="7"/>
    <n v="18333.96"/>
    <n v="25.82"/>
    <n v="0"/>
  </r>
  <r>
    <x v="36"/>
    <x v="2"/>
    <x v="8"/>
    <n v="16321.8"/>
    <n v="24.23"/>
    <n v="1"/>
  </r>
  <r>
    <x v="36"/>
    <x v="2"/>
    <x v="9"/>
    <n v="19433.649999999998"/>
    <n v="24.64"/>
    <n v="0"/>
  </r>
  <r>
    <x v="36"/>
    <x v="2"/>
    <x v="10"/>
    <n v="18656.519999999997"/>
    <n v="24.3"/>
    <n v="2"/>
  </r>
  <r>
    <x v="36"/>
    <x v="2"/>
    <x v="11"/>
    <n v="23592.5"/>
    <n v="23.45"/>
    <n v="1"/>
  </r>
  <r>
    <x v="36"/>
    <x v="3"/>
    <x v="0"/>
    <n v="16565.95"/>
    <n v="20.74"/>
    <n v="1"/>
  </r>
  <r>
    <x v="36"/>
    <x v="3"/>
    <x v="1"/>
    <n v="17484.189999999999"/>
    <n v="23.62"/>
    <n v="0"/>
  </r>
  <r>
    <x v="36"/>
    <x v="3"/>
    <x v="2"/>
    <n v="19235.64"/>
    <n v="24.33"/>
    <n v="2"/>
  </r>
  <r>
    <x v="36"/>
    <x v="3"/>
    <x v="3"/>
    <n v="18839.68"/>
    <n v="27.72"/>
    <n v="1"/>
  </r>
  <r>
    <x v="36"/>
    <x v="3"/>
    <x v="4"/>
    <n v="18933.62"/>
    <n v="28.41"/>
    <n v="1"/>
  </r>
  <r>
    <x v="36"/>
    <x v="3"/>
    <x v="5"/>
    <n v="18421.05"/>
    <n v="25.22"/>
    <n v="0"/>
  </r>
  <r>
    <x v="36"/>
    <x v="3"/>
    <x v="6"/>
    <n v="17248.52"/>
    <n v="25.27"/>
    <n v="0"/>
  </r>
  <r>
    <x v="36"/>
    <x v="3"/>
    <x v="7"/>
    <n v="16381.530000000002"/>
    <n v="25.14"/>
    <n v="0"/>
  </r>
  <r>
    <x v="36"/>
    <x v="3"/>
    <x v="8"/>
    <n v="13614.05"/>
    <n v="24.73"/>
    <n v="1"/>
  </r>
  <r>
    <x v="36"/>
    <x v="3"/>
    <x v="9"/>
    <n v="12863.07"/>
    <n v="24.32"/>
    <n v="0"/>
  </r>
  <r>
    <x v="36"/>
    <x v="3"/>
    <x v="10"/>
    <n v="14471.720000000001"/>
    <n v="22.98"/>
    <n v="2"/>
  </r>
  <r>
    <x v="36"/>
    <x v="3"/>
    <x v="11"/>
    <n v="18264.75"/>
    <n v="24.04"/>
    <n v="1"/>
  </r>
  <r>
    <x v="36"/>
    <x v="4"/>
    <x v="0"/>
    <n v="11958.27"/>
    <n v="26.14"/>
    <n v="1"/>
  </r>
  <r>
    <x v="36"/>
    <x v="4"/>
    <x v="1"/>
    <n v="13684.730000000001"/>
    <n v="25.24"/>
    <n v="0"/>
  </r>
  <r>
    <x v="36"/>
    <x v="4"/>
    <x v="2"/>
    <n v="18160.309999999998"/>
    <n v="25.37"/>
    <n v="1"/>
  </r>
  <r>
    <x v="36"/>
    <x v="4"/>
    <x v="3"/>
    <n v="18427.489999999998"/>
    <n v="27.11"/>
    <n v="2"/>
  </r>
  <r>
    <x v="36"/>
    <x v="4"/>
    <x v="4"/>
    <n v="14202.14"/>
    <n v="28.48"/>
    <n v="1"/>
  </r>
  <r>
    <x v="36"/>
    <x v="4"/>
    <x v="5"/>
    <n v="17027.809999999998"/>
    <n v="29.61"/>
    <n v="0"/>
  </r>
  <r>
    <x v="36"/>
    <x v="4"/>
    <x v="6"/>
    <n v="21384.22"/>
    <n v="27.65"/>
    <n v="0"/>
  </r>
  <r>
    <x v="36"/>
    <x v="4"/>
    <x v="7"/>
    <n v="16425.38"/>
    <n v="28.42"/>
    <n v="0"/>
  </r>
  <r>
    <x v="36"/>
    <x v="4"/>
    <x v="8"/>
    <n v="16546.79"/>
    <n v="27.59"/>
    <n v="1"/>
  </r>
  <r>
    <x v="36"/>
    <x v="4"/>
    <x v="9"/>
    <n v="16243.359999999997"/>
    <n v="27.56"/>
    <n v="0"/>
  </r>
  <r>
    <x v="36"/>
    <x v="4"/>
    <x v="10"/>
    <n v="13089.06"/>
    <n v="27.67"/>
    <n v="2"/>
  </r>
  <r>
    <x v="36"/>
    <x v="4"/>
    <x v="11"/>
    <n v="17708.09"/>
    <n v="23.08"/>
    <n v="1"/>
  </r>
  <r>
    <x v="37"/>
    <x v="0"/>
    <x v="0"/>
    <n v="6.3099999999999987"/>
    <n v="24.08"/>
    <n v="1"/>
  </r>
  <r>
    <x v="37"/>
    <x v="0"/>
    <x v="1"/>
    <n v="7.08"/>
    <n v="28.42"/>
    <n v="0"/>
  </r>
  <r>
    <x v="37"/>
    <x v="0"/>
    <x v="2"/>
    <n v="9.76"/>
    <n v="28.72"/>
    <n v="3"/>
  </r>
  <r>
    <x v="37"/>
    <x v="0"/>
    <x v="3"/>
    <n v="11.63"/>
    <n v="32.11"/>
    <n v="0"/>
  </r>
  <r>
    <x v="37"/>
    <x v="0"/>
    <x v="4"/>
    <n v="14.12"/>
    <n v="32.58"/>
    <n v="1"/>
  </r>
  <r>
    <x v="37"/>
    <x v="0"/>
    <x v="5"/>
    <n v="12.559999999999999"/>
    <n v="31.72"/>
    <n v="0"/>
  </r>
  <r>
    <x v="37"/>
    <x v="0"/>
    <x v="6"/>
    <n v="21.32"/>
    <n v="28.65"/>
    <n v="0"/>
  </r>
  <r>
    <x v="37"/>
    <x v="0"/>
    <x v="7"/>
    <n v="22.400000000000002"/>
    <n v="29.04"/>
    <n v="0"/>
  </r>
  <r>
    <x v="37"/>
    <x v="0"/>
    <x v="8"/>
    <n v="20.009999999999998"/>
    <n v="27.23"/>
    <n v="1"/>
  </r>
  <r>
    <x v="37"/>
    <x v="0"/>
    <x v="9"/>
    <n v="19.040000000000003"/>
    <n v="28.4"/>
    <n v="1"/>
  </r>
  <r>
    <x v="37"/>
    <x v="0"/>
    <x v="10"/>
    <n v="16.07"/>
    <n v="25.7"/>
    <n v="1"/>
  </r>
  <r>
    <x v="37"/>
    <x v="0"/>
    <x v="11"/>
    <n v="18.630000000000003"/>
    <n v="24.12"/>
    <n v="1"/>
  </r>
  <r>
    <x v="37"/>
    <x v="1"/>
    <x v="0"/>
    <n v="17.900000000000002"/>
    <n v="24.22"/>
    <n v="1"/>
  </r>
  <r>
    <x v="37"/>
    <x v="1"/>
    <x v="1"/>
    <n v="20.57"/>
    <n v="28.67"/>
    <n v="0"/>
  </r>
  <r>
    <x v="37"/>
    <x v="1"/>
    <x v="2"/>
    <n v="18.860000000000003"/>
    <n v="29.73"/>
    <n v="1"/>
  </r>
  <r>
    <x v="37"/>
    <x v="1"/>
    <x v="3"/>
    <n v="26.78"/>
    <n v="31.98"/>
    <n v="2"/>
  </r>
  <r>
    <x v="37"/>
    <x v="1"/>
    <x v="4"/>
    <n v="21.75"/>
    <n v="31.12"/>
    <n v="1"/>
  </r>
  <r>
    <x v="37"/>
    <x v="1"/>
    <x v="5"/>
    <n v="9.14"/>
    <n v="30.2"/>
    <n v="0"/>
  </r>
  <r>
    <x v="37"/>
    <x v="1"/>
    <x v="6"/>
    <n v="21.81"/>
    <n v="28.84"/>
    <n v="0"/>
  </r>
  <r>
    <x v="37"/>
    <x v="1"/>
    <x v="7"/>
    <n v="21.43"/>
    <n v="29.29"/>
    <n v="0"/>
  </r>
  <r>
    <x v="37"/>
    <x v="1"/>
    <x v="8"/>
    <n v="21.4"/>
    <n v="28.23"/>
    <n v="1"/>
  </r>
  <r>
    <x v="37"/>
    <x v="1"/>
    <x v="9"/>
    <n v="21.02"/>
    <n v="28.34"/>
    <n v="1"/>
  </r>
  <r>
    <x v="37"/>
    <x v="1"/>
    <x v="10"/>
    <n v="16.03"/>
    <n v="25.75"/>
    <n v="2"/>
  </r>
  <r>
    <x v="37"/>
    <x v="1"/>
    <x v="11"/>
    <n v="25.599999999999998"/>
    <n v="25.53"/>
    <n v="1"/>
  </r>
  <r>
    <x v="37"/>
    <x v="2"/>
    <x v="0"/>
    <n v="15.31"/>
    <n v="25.59"/>
    <n v="1"/>
  </r>
  <r>
    <x v="37"/>
    <x v="2"/>
    <x v="1"/>
    <n v="14.83"/>
    <n v="26.2"/>
    <n v="0"/>
  </r>
  <r>
    <x v="37"/>
    <x v="2"/>
    <x v="2"/>
    <n v="14.8"/>
    <n v="27.11"/>
    <n v="1"/>
  </r>
  <r>
    <x v="37"/>
    <x v="2"/>
    <x v="3"/>
    <n v="28.4"/>
    <n v="30.67"/>
    <n v="2"/>
  </r>
  <r>
    <x v="37"/>
    <x v="2"/>
    <x v="4"/>
    <n v="20.46"/>
    <n v="31.41"/>
    <n v="1"/>
  </r>
  <r>
    <x v="37"/>
    <x v="2"/>
    <x v="5"/>
    <n v="27.68"/>
    <n v="29.92"/>
    <n v="0"/>
  </r>
  <r>
    <x v="37"/>
    <x v="2"/>
    <x v="6"/>
    <n v="26.64"/>
    <n v="28.9"/>
    <n v="0"/>
  </r>
  <r>
    <x v="37"/>
    <x v="2"/>
    <x v="7"/>
    <n v="19.669999999999998"/>
    <n v="29.64"/>
    <n v="0"/>
  </r>
  <r>
    <x v="37"/>
    <x v="2"/>
    <x v="8"/>
    <n v="25.7"/>
    <n v="29.31"/>
    <n v="1"/>
  </r>
  <r>
    <x v="37"/>
    <x v="2"/>
    <x v="9"/>
    <n v="15.9"/>
    <n v="28.45"/>
    <n v="0"/>
  </r>
  <r>
    <x v="37"/>
    <x v="2"/>
    <x v="10"/>
    <n v="24.099999999999998"/>
    <n v="28.13"/>
    <n v="2"/>
  </r>
  <r>
    <x v="37"/>
    <x v="2"/>
    <x v="11"/>
    <n v="19.71"/>
    <n v="25.32"/>
    <n v="1"/>
  </r>
  <r>
    <x v="37"/>
    <x v="3"/>
    <x v="0"/>
    <n v="16.84"/>
    <n v="24.41"/>
    <n v="1"/>
  </r>
  <r>
    <x v="37"/>
    <x v="3"/>
    <x v="1"/>
    <n v="18.78"/>
    <n v="27.66"/>
    <n v="0"/>
  </r>
  <r>
    <x v="37"/>
    <x v="3"/>
    <x v="2"/>
    <n v="30.990000000000002"/>
    <n v="28.22"/>
    <n v="2"/>
  </r>
  <r>
    <x v="37"/>
    <x v="3"/>
    <x v="3"/>
    <n v="26.240000000000002"/>
    <n v="31.33"/>
    <n v="1"/>
  </r>
  <r>
    <x v="37"/>
    <x v="3"/>
    <x v="4"/>
    <n v="101.12"/>
    <n v="33.65"/>
    <n v="1"/>
  </r>
  <r>
    <x v="37"/>
    <x v="3"/>
    <x v="5"/>
    <n v="22.76"/>
    <n v="30.76"/>
    <n v="0"/>
  </r>
  <r>
    <x v="37"/>
    <x v="3"/>
    <x v="6"/>
    <n v="17.57"/>
    <n v="28.98"/>
    <n v="0"/>
  </r>
  <r>
    <x v="37"/>
    <x v="3"/>
    <x v="7"/>
    <n v="22.340000000000003"/>
    <n v="28.24"/>
    <n v="0"/>
  </r>
  <r>
    <x v="37"/>
    <x v="3"/>
    <x v="8"/>
    <n v="20.3"/>
    <n v="28.75"/>
    <n v="1"/>
  </r>
  <r>
    <x v="37"/>
    <x v="3"/>
    <x v="9"/>
    <n v="1.02"/>
    <n v="28.65"/>
    <n v="0"/>
  </r>
  <r>
    <x v="37"/>
    <x v="3"/>
    <x v="10"/>
    <n v="289.3"/>
    <n v="25.58"/>
    <n v="2"/>
  </r>
  <r>
    <x v="37"/>
    <x v="3"/>
    <x v="11"/>
    <n v="355.52000000000004"/>
    <n v="26.52"/>
    <n v="1"/>
  </r>
  <r>
    <x v="37"/>
    <x v="4"/>
    <x v="0"/>
    <n v="500.34000000000003"/>
    <n v="30.28"/>
    <n v="1"/>
  </r>
  <r>
    <x v="37"/>
    <x v="4"/>
    <x v="1"/>
    <n v="473.09"/>
    <n v="27.84"/>
    <n v="0"/>
  </r>
  <r>
    <x v="37"/>
    <x v="4"/>
    <x v="2"/>
    <n v="533.79999999999995"/>
    <n v="29.79"/>
    <n v="1"/>
  </r>
  <r>
    <x v="37"/>
    <x v="4"/>
    <x v="3"/>
    <n v="583.05000000000007"/>
    <n v="31.57"/>
    <n v="2"/>
  </r>
  <r>
    <x v="37"/>
    <x v="4"/>
    <x v="4"/>
    <n v="783.88"/>
    <n v="34.04"/>
    <n v="1"/>
  </r>
  <r>
    <x v="37"/>
    <x v="4"/>
    <x v="5"/>
    <n v="412.91"/>
    <n v="35.9"/>
    <n v="0"/>
  </r>
  <r>
    <x v="37"/>
    <x v="4"/>
    <x v="6"/>
    <n v="622.79000000000008"/>
    <n v="31.72"/>
    <n v="0"/>
  </r>
  <r>
    <x v="37"/>
    <x v="4"/>
    <x v="7"/>
    <n v="750.52999999999986"/>
    <n v="32.130000000000003"/>
    <n v="0"/>
  </r>
  <r>
    <x v="37"/>
    <x v="4"/>
    <x v="8"/>
    <n v="603.78"/>
    <n v="31.87"/>
    <n v="1"/>
  </r>
  <r>
    <x v="37"/>
    <x v="4"/>
    <x v="9"/>
    <n v="509.91999999999996"/>
    <n v="31.54"/>
    <n v="0"/>
  </r>
  <r>
    <x v="37"/>
    <x v="4"/>
    <x v="10"/>
    <n v="526.15"/>
    <n v="32.36"/>
    <n v="2"/>
  </r>
  <r>
    <x v="37"/>
    <x v="4"/>
    <x v="11"/>
    <n v="922.90000000000009"/>
    <n v="25.37"/>
    <n v="1"/>
  </r>
  <r>
    <x v="38"/>
    <x v="0"/>
    <x v="0"/>
    <n v="12794.96"/>
    <n v="23.89"/>
    <n v="1"/>
  </r>
  <r>
    <x v="38"/>
    <x v="0"/>
    <x v="1"/>
    <n v="14835.37"/>
    <n v="28.67"/>
    <n v="0"/>
  </r>
  <r>
    <x v="38"/>
    <x v="0"/>
    <x v="2"/>
    <n v="17046.489999999998"/>
    <n v="29.4"/>
    <n v="3"/>
  </r>
  <r>
    <x v="38"/>
    <x v="0"/>
    <x v="3"/>
    <n v="15848.7"/>
    <n v="32.409999999999997"/>
    <n v="0"/>
  </r>
  <r>
    <x v="38"/>
    <x v="0"/>
    <x v="4"/>
    <n v="20731.78"/>
    <n v="32.950000000000003"/>
    <n v="1"/>
  </r>
  <r>
    <x v="38"/>
    <x v="0"/>
    <x v="5"/>
    <n v="18130.37"/>
    <n v="33.51"/>
    <n v="0"/>
  </r>
  <r>
    <x v="38"/>
    <x v="0"/>
    <x v="6"/>
    <n v="18416.010000000002"/>
    <n v="32.03"/>
    <n v="0"/>
  </r>
  <r>
    <x v="38"/>
    <x v="0"/>
    <x v="7"/>
    <n v="18483.900000000001"/>
    <n v="32.200000000000003"/>
    <n v="0"/>
  </r>
  <r>
    <x v="38"/>
    <x v="0"/>
    <x v="8"/>
    <n v="14346.47"/>
    <n v="29.66"/>
    <n v="1"/>
  </r>
  <r>
    <x v="38"/>
    <x v="0"/>
    <x v="9"/>
    <n v="17793.230000000003"/>
    <n v="29.2"/>
    <n v="1"/>
  </r>
  <r>
    <x v="38"/>
    <x v="0"/>
    <x v="10"/>
    <n v="14611.74"/>
    <n v="24.96"/>
    <n v="1"/>
  </r>
  <r>
    <x v="38"/>
    <x v="0"/>
    <x v="11"/>
    <n v="17310.84"/>
    <n v="22.46"/>
    <n v="1"/>
  </r>
  <r>
    <x v="38"/>
    <x v="1"/>
    <x v="0"/>
    <n v="15185.449999999999"/>
    <n v="22.62"/>
    <n v="1"/>
  </r>
  <r>
    <x v="38"/>
    <x v="1"/>
    <x v="1"/>
    <n v="16526.48"/>
    <n v="26.39"/>
    <n v="0"/>
  </r>
  <r>
    <x v="38"/>
    <x v="1"/>
    <x v="2"/>
    <n v="16214.389999999998"/>
    <n v="28.05"/>
    <n v="1"/>
  </r>
  <r>
    <x v="38"/>
    <x v="1"/>
    <x v="3"/>
    <n v="18801.28"/>
    <n v="31.91"/>
    <n v="2"/>
  </r>
  <r>
    <x v="38"/>
    <x v="1"/>
    <x v="4"/>
    <n v="15312.029999999999"/>
    <n v="31.36"/>
    <n v="1"/>
  </r>
  <r>
    <x v="38"/>
    <x v="1"/>
    <x v="5"/>
    <n v="17045.88"/>
    <n v="31.99"/>
    <n v="0"/>
  </r>
  <r>
    <x v="38"/>
    <x v="1"/>
    <x v="6"/>
    <n v="19360.03"/>
    <n v="31.67"/>
    <n v="0"/>
  </r>
  <r>
    <x v="38"/>
    <x v="1"/>
    <x v="7"/>
    <n v="18415.54"/>
    <n v="33.229999999999997"/>
    <n v="0"/>
  </r>
  <r>
    <x v="38"/>
    <x v="1"/>
    <x v="8"/>
    <n v="16092.98"/>
    <n v="30.41"/>
    <n v="1"/>
  </r>
  <r>
    <x v="38"/>
    <x v="1"/>
    <x v="9"/>
    <n v="17578.29"/>
    <n v="29.42"/>
    <n v="1"/>
  </r>
  <r>
    <x v="38"/>
    <x v="1"/>
    <x v="10"/>
    <n v="15865.31"/>
    <n v="24.03"/>
    <n v="2"/>
  </r>
  <r>
    <x v="38"/>
    <x v="1"/>
    <x v="11"/>
    <n v="20426.849999999999"/>
    <n v="24.1"/>
    <n v="1"/>
  </r>
  <r>
    <x v="38"/>
    <x v="2"/>
    <x v="0"/>
    <n v="8469.619999999999"/>
    <n v="21.69"/>
    <n v="1"/>
  </r>
  <r>
    <x v="38"/>
    <x v="2"/>
    <x v="1"/>
    <n v="12997.970000000001"/>
    <n v="24.17"/>
    <n v="0"/>
  </r>
  <r>
    <x v="38"/>
    <x v="2"/>
    <x v="2"/>
    <n v="16359.13"/>
    <n v="25.8"/>
    <n v="1"/>
  </r>
  <r>
    <x v="38"/>
    <x v="2"/>
    <x v="3"/>
    <n v="18334.309999999998"/>
    <n v="31.29"/>
    <n v="2"/>
  </r>
  <r>
    <x v="38"/>
    <x v="2"/>
    <x v="4"/>
    <n v="17136.66"/>
    <n v="31.89"/>
    <n v="1"/>
  </r>
  <r>
    <x v="38"/>
    <x v="2"/>
    <x v="5"/>
    <n v="18272.32"/>
    <n v="31.54"/>
    <n v="0"/>
  </r>
  <r>
    <x v="38"/>
    <x v="2"/>
    <x v="6"/>
    <n v="17618.77"/>
    <n v="31.71"/>
    <n v="0"/>
  </r>
  <r>
    <x v="38"/>
    <x v="2"/>
    <x v="7"/>
    <n v="17816.530000000002"/>
    <n v="33.020000000000003"/>
    <n v="0"/>
  </r>
  <r>
    <x v="38"/>
    <x v="2"/>
    <x v="8"/>
    <n v="15960.389999999998"/>
    <n v="31.47"/>
    <n v="1"/>
  </r>
  <r>
    <x v="38"/>
    <x v="2"/>
    <x v="9"/>
    <n v="15703.18"/>
    <n v="30"/>
    <n v="0"/>
  </r>
  <r>
    <x v="38"/>
    <x v="2"/>
    <x v="10"/>
    <n v="13988.58"/>
    <n v="27.37"/>
    <n v="2"/>
  </r>
  <r>
    <x v="38"/>
    <x v="2"/>
    <x v="11"/>
    <n v="18073.870000000003"/>
    <n v="25.34"/>
    <n v="1"/>
  </r>
  <r>
    <x v="38"/>
    <x v="3"/>
    <x v="0"/>
    <n v="9717.68"/>
    <n v="22.84"/>
    <n v="1"/>
  </r>
  <r>
    <x v="38"/>
    <x v="3"/>
    <x v="1"/>
    <n v="12821.61"/>
    <n v="26.12"/>
    <n v="0"/>
  </r>
  <r>
    <x v="38"/>
    <x v="3"/>
    <x v="2"/>
    <n v="13948.109999999999"/>
    <n v="29.29"/>
    <n v="2"/>
  </r>
  <r>
    <x v="38"/>
    <x v="3"/>
    <x v="3"/>
    <n v="16026.19"/>
    <n v="31.53"/>
    <n v="1"/>
  </r>
  <r>
    <x v="38"/>
    <x v="3"/>
    <x v="4"/>
    <n v="17205.38"/>
    <n v="33.42"/>
    <n v="1"/>
  </r>
  <r>
    <x v="38"/>
    <x v="3"/>
    <x v="5"/>
    <n v="18124.080000000002"/>
    <n v="32.340000000000003"/>
    <n v="0"/>
  </r>
  <r>
    <x v="38"/>
    <x v="3"/>
    <x v="6"/>
    <n v="18594.199999999997"/>
    <n v="32.520000000000003"/>
    <n v="0"/>
  </r>
  <r>
    <x v="38"/>
    <x v="3"/>
    <x v="7"/>
    <n v="16011.679999999998"/>
    <n v="31.77"/>
    <n v="0"/>
  </r>
  <r>
    <x v="38"/>
    <x v="3"/>
    <x v="8"/>
    <n v="17720.370000000003"/>
    <n v="31.12"/>
    <n v="1"/>
  </r>
  <r>
    <x v="38"/>
    <x v="3"/>
    <x v="9"/>
    <n v="16195.94"/>
    <n v="30.05"/>
    <n v="0"/>
  </r>
  <r>
    <x v="38"/>
    <x v="3"/>
    <x v="10"/>
    <n v="13438.14"/>
    <n v="25.77"/>
    <n v="2"/>
  </r>
  <r>
    <x v="38"/>
    <x v="3"/>
    <x v="11"/>
    <n v="15081.109999999999"/>
    <n v="25.36"/>
    <n v="1"/>
  </r>
  <r>
    <x v="38"/>
    <x v="4"/>
    <x v="0"/>
    <n v="11788.06"/>
    <n v="30.03"/>
    <n v="1"/>
  </r>
  <r>
    <x v="38"/>
    <x v="4"/>
    <x v="1"/>
    <n v="14312.380000000001"/>
    <n v="29.11"/>
    <n v="0"/>
  </r>
  <r>
    <x v="38"/>
    <x v="4"/>
    <x v="2"/>
    <n v="15548.84"/>
    <n v="29.39"/>
    <n v="1"/>
  </r>
  <r>
    <x v="38"/>
    <x v="4"/>
    <x v="3"/>
    <n v="15542.439999999999"/>
    <n v="32.5"/>
    <n v="2"/>
  </r>
  <r>
    <x v="38"/>
    <x v="4"/>
    <x v="4"/>
    <n v="16175.04"/>
    <n v="33.770000000000003"/>
    <n v="1"/>
  </r>
  <r>
    <x v="38"/>
    <x v="4"/>
    <x v="5"/>
    <n v="16367.030000000002"/>
    <n v="38.42"/>
    <n v="0"/>
  </r>
  <r>
    <x v="38"/>
    <x v="4"/>
    <x v="6"/>
    <n v="15918.72"/>
    <n v="34.700000000000003"/>
    <n v="0"/>
  </r>
  <r>
    <x v="38"/>
    <x v="4"/>
    <x v="7"/>
    <n v="15962.39"/>
    <n v="35.78"/>
    <n v="0"/>
  </r>
  <r>
    <x v="38"/>
    <x v="4"/>
    <x v="8"/>
    <n v="16502.169999999998"/>
    <n v="34"/>
    <n v="1"/>
  </r>
  <r>
    <x v="38"/>
    <x v="4"/>
    <x v="9"/>
    <n v="15483.5"/>
    <n v="32.79"/>
    <n v="0"/>
  </r>
  <r>
    <x v="38"/>
    <x v="4"/>
    <x v="10"/>
    <n v="13771.919999999998"/>
    <n v="31.86"/>
    <n v="2"/>
  </r>
  <r>
    <x v="38"/>
    <x v="4"/>
    <x v="11"/>
    <n v="15324.239999999998"/>
    <n v="24.32"/>
    <n v="1"/>
  </r>
  <r>
    <x v="39"/>
    <x v="0"/>
    <x v="0"/>
    <n v="1628.8000000000002"/>
    <n v="23.89"/>
    <n v="1"/>
  </r>
  <r>
    <x v="39"/>
    <x v="0"/>
    <x v="1"/>
    <n v="1839.92"/>
    <n v="28.67"/>
    <n v="0"/>
  </r>
  <r>
    <x v="39"/>
    <x v="0"/>
    <x v="2"/>
    <n v="2033.94"/>
    <n v="29.4"/>
    <n v="3"/>
  </r>
  <r>
    <x v="39"/>
    <x v="0"/>
    <x v="3"/>
    <n v="2230.73"/>
    <n v="32.409999999999997"/>
    <n v="0"/>
  </r>
  <r>
    <x v="39"/>
    <x v="0"/>
    <x v="4"/>
    <n v="2272.7000000000003"/>
    <n v="32.950000000000003"/>
    <n v="1"/>
  </r>
  <r>
    <x v="39"/>
    <x v="0"/>
    <x v="5"/>
    <n v="2164.54"/>
    <n v="33.51"/>
    <n v="0"/>
  </r>
  <r>
    <x v="39"/>
    <x v="0"/>
    <x v="6"/>
    <n v="2212.8000000000002"/>
    <n v="32.03"/>
    <n v="0"/>
  </r>
  <r>
    <x v="39"/>
    <x v="0"/>
    <x v="7"/>
    <n v="1981.51"/>
    <n v="32.200000000000003"/>
    <n v="0"/>
  </r>
  <r>
    <x v="39"/>
    <x v="0"/>
    <x v="8"/>
    <n v="1591.5"/>
    <n v="29.66"/>
    <n v="1"/>
  </r>
  <r>
    <x v="39"/>
    <x v="0"/>
    <x v="9"/>
    <n v="1861.63"/>
    <n v="29.2"/>
    <n v="1"/>
  </r>
  <r>
    <x v="39"/>
    <x v="0"/>
    <x v="10"/>
    <n v="1656.33"/>
    <n v="24.96"/>
    <n v="1"/>
  </r>
  <r>
    <x v="39"/>
    <x v="0"/>
    <x v="11"/>
    <n v="1787.2700000000002"/>
    <n v="22.46"/>
    <n v="1"/>
  </r>
  <r>
    <x v="39"/>
    <x v="1"/>
    <x v="0"/>
    <n v="1596.27"/>
    <n v="22.62"/>
    <n v="1"/>
  </r>
  <r>
    <x v="39"/>
    <x v="1"/>
    <x v="1"/>
    <n v="1830.25"/>
    <n v="26.39"/>
    <n v="0"/>
  </r>
  <r>
    <x v="39"/>
    <x v="1"/>
    <x v="2"/>
    <n v="2011.0700000000002"/>
    <n v="28.05"/>
    <n v="1"/>
  </r>
  <r>
    <x v="39"/>
    <x v="1"/>
    <x v="3"/>
    <n v="2622.9300000000003"/>
    <n v="31.91"/>
    <n v="2"/>
  </r>
  <r>
    <x v="39"/>
    <x v="1"/>
    <x v="4"/>
    <n v="2077.14"/>
    <n v="31.36"/>
    <n v="1"/>
  </r>
  <r>
    <x v="39"/>
    <x v="1"/>
    <x v="5"/>
    <n v="1962.2599999999998"/>
    <n v="31.99"/>
    <n v="0"/>
  </r>
  <r>
    <x v="39"/>
    <x v="1"/>
    <x v="6"/>
    <n v="2071.75"/>
    <n v="31.67"/>
    <n v="0"/>
  </r>
  <r>
    <x v="39"/>
    <x v="1"/>
    <x v="7"/>
    <n v="2145.25"/>
    <n v="33.229999999999997"/>
    <n v="0"/>
  </r>
  <r>
    <x v="39"/>
    <x v="1"/>
    <x v="8"/>
    <n v="1729.36"/>
    <n v="30.41"/>
    <n v="1"/>
  </r>
  <r>
    <x v="39"/>
    <x v="1"/>
    <x v="9"/>
    <n v="1869.52"/>
    <n v="29.42"/>
    <n v="1"/>
  </r>
  <r>
    <x v="39"/>
    <x v="1"/>
    <x v="10"/>
    <n v="1527.81"/>
    <n v="24.03"/>
    <n v="2"/>
  </r>
  <r>
    <x v="39"/>
    <x v="1"/>
    <x v="11"/>
    <n v="2143.1999999999998"/>
    <n v="24.1"/>
    <n v="1"/>
  </r>
  <r>
    <x v="39"/>
    <x v="2"/>
    <x v="0"/>
    <n v="1397.1100000000001"/>
    <n v="21.69"/>
    <n v="1"/>
  </r>
  <r>
    <x v="39"/>
    <x v="2"/>
    <x v="1"/>
    <n v="1705.59"/>
    <n v="24.17"/>
    <n v="0"/>
  </r>
  <r>
    <x v="39"/>
    <x v="2"/>
    <x v="2"/>
    <n v="2068.44"/>
    <n v="25.8"/>
    <n v="1"/>
  </r>
  <r>
    <x v="39"/>
    <x v="2"/>
    <x v="3"/>
    <n v="2336.38"/>
    <n v="31.29"/>
    <n v="2"/>
  </r>
  <r>
    <x v="39"/>
    <x v="2"/>
    <x v="4"/>
    <n v="2235.46"/>
    <n v="31.89"/>
    <n v="1"/>
  </r>
  <r>
    <x v="39"/>
    <x v="2"/>
    <x v="5"/>
    <n v="2026.0300000000002"/>
    <n v="31.54"/>
    <n v="0"/>
  </r>
  <r>
    <x v="39"/>
    <x v="2"/>
    <x v="6"/>
    <n v="2155.9699999999998"/>
    <n v="31.71"/>
    <n v="0"/>
  </r>
  <r>
    <x v="39"/>
    <x v="2"/>
    <x v="7"/>
    <n v="2274.2800000000002"/>
    <n v="33.020000000000003"/>
    <n v="0"/>
  </r>
  <r>
    <x v="39"/>
    <x v="2"/>
    <x v="8"/>
    <n v="2040.5299999999997"/>
    <n v="31.47"/>
    <n v="1"/>
  </r>
  <r>
    <x v="39"/>
    <x v="2"/>
    <x v="9"/>
    <n v="1951.3700000000001"/>
    <n v="30"/>
    <n v="0"/>
  </r>
  <r>
    <x v="39"/>
    <x v="2"/>
    <x v="10"/>
    <n v="1750.82"/>
    <n v="27.37"/>
    <n v="2"/>
  </r>
  <r>
    <x v="39"/>
    <x v="2"/>
    <x v="11"/>
    <n v="2592.6499999999996"/>
    <n v="25.34"/>
    <n v="1"/>
  </r>
  <r>
    <x v="39"/>
    <x v="3"/>
    <x v="0"/>
    <n v="1580.16"/>
    <n v="22.84"/>
    <n v="1"/>
  </r>
  <r>
    <x v="39"/>
    <x v="3"/>
    <x v="1"/>
    <n v="1762.55"/>
    <n v="26.12"/>
    <n v="0"/>
  </r>
  <r>
    <x v="39"/>
    <x v="3"/>
    <x v="2"/>
    <n v="2471.9599999999996"/>
    <n v="29.29"/>
    <n v="2"/>
  </r>
  <r>
    <x v="39"/>
    <x v="3"/>
    <x v="3"/>
    <n v="2632.67"/>
    <n v="31.53"/>
    <n v="1"/>
  </r>
  <r>
    <x v="39"/>
    <x v="3"/>
    <x v="4"/>
    <n v="2688.64"/>
    <n v="33.42"/>
    <n v="1"/>
  </r>
  <r>
    <x v="39"/>
    <x v="3"/>
    <x v="5"/>
    <n v="2436.12"/>
    <n v="32.340000000000003"/>
    <n v="0"/>
  </r>
  <r>
    <x v="39"/>
    <x v="3"/>
    <x v="6"/>
    <n v="2509.6300000000006"/>
    <n v="32.520000000000003"/>
    <n v="0"/>
  </r>
  <r>
    <x v="39"/>
    <x v="3"/>
    <x v="7"/>
    <n v="2653.33"/>
    <n v="31.77"/>
    <n v="0"/>
  </r>
  <r>
    <x v="39"/>
    <x v="3"/>
    <x v="8"/>
    <n v="2473.77"/>
    <n v="31.12"/>
    <n v="1"/>
  </r>
  <r>
    <x v="39"/>
    <x v="3"/>
    <x v="9"/>
    <n v="2239.29"/>
    <n v="30.05"/>
    <n v="0"/>
  </r>
  <r>
    <x v="39"/>
    <x v="3"/>
    <x v="10"/>
    <n v="1903.98"/>
    <n v="25.77"/>
    <n v="2"/>
  </r>
  <r>
    <x v="39"/>
    <x v="3"/>
    <x v="11"/>
    <n v="2930.0499999999993"/>
    <n v="25.36"/>
    <n v="1"/>
  </r>
  <r>
    <x v="39"/>
    <x v="4"/>
    <x v="0"/>
    <n v="1687.6100000000001"/>
    <n v="30.03"/>
    <n v="1"/>
  </r>
  <r>
    <x v="39"/>
    <x v="4"/>
    <x v="1"/>
    <n v="2498.0099999999998"/>
    <n v="29.11"/>
    <n v="0"/>
  </r>
  <r>
    <x v="39"/>
    <x v="4"/>
    <x v="2"/>
    <n v="2825.8900000000003"/>
    <n v="29.39"/>
    <n v="1"/>
  </r>
  <r>
    <x v="39"/>
    <x v="4"/>
    <x v="3"/>
    <n v="2881.95"/>
    <n v="32.5"/>
    <n v="2"/>
  </r>
  <r>
    <x v="39"/>
    <x v="4"/>
    <x v="4"/>
    <n v="2713.7599999999998"/>
    <n v="33.770000000000003"/>
    <n v="1"/>
  </r>
  <r>
    <x v="39"/>
    <x v="4"/>
    <x v="5"/>
    <n v="2916.5"/>
    <n v="38.42"/>
    <n v="0"/>
  </r>
  <r>
    <x v="39"/>
    <x v="4"/>
    <x v="6"/>
    <n v="2929.51"/>
    <n v="34.700000000000003"/>
    <n v="0"/>
  </r>
  <r>
    <x v="39"/>
    <x v="4"/>
    <x v="7"/>
    <n v="2934.8199999999997"/>
    <n v="35.78"/>
    <n v="0"/>
  </r>
  <r>
    <x v="39"/>
    <x v="4"/>
    <x v="8"/>
    <n v="3058.17"/>
    <n v="34"/>
    <n v="1"/>
  </r>
  <r>
    <x v="39"/>
    <x v="4"/>
    <x v="9"/>
    <n v="2349.3000000000002"/>
    <n v="32.79"/>
    <n v="0"/>
  </r>
  <r>
    <x v="39"/>
    <x v="4"/>
    <x v="10"/>
    <n v="2438.13"/>
    <n v="31.86"/>
    <n v="2"/>
  </r>
  <r>
    <x v="39"/>
    <x v="4"/>
    <x v="11"/>
    <n v="3178.3499999999995"/>
    <n v="24.32"/>
    <n v="1"/>
  </r>
  <r>
    <x v="40"/>
    <x v="0"/>
    <x v="0"/>
    <n v="1075.49"/>
    <n v="21.77"/>
    <n v="1"/>
  </r>
  <r>
    <x v="40"/>
    <x v="0"/>
    <x v="1"/>
    <n v="1266.5999999999999"/>
    <n v="26.13"/>
    <n v="0"/>
  </r>
  <r>
    <x v="40"/>
    <x v="0"/>
    <x v="2"/>
    <n v="1611"/>
    <n v="24.71"/>
    <n v="3"/>
  </r>
  <r>
    <x v="40"/>
    <x v="0"/>
    <x v="3"/>
    <n v="1461.3200000000002"/>
    <n v="28.71"/>
    <n v="0"/>
  </r>
  <r>
    <x v="40"/>
    <x v="0"/>
    <x v="4"/>
    <n v="1808.7100000000003"/>
    <n v="28.13"/>
    <n v="1"/>
  </r>
  <r>
    <x v="40"/>
    <x v="0"/>
    <x v="5"/>
    <n v="1555.7"/>
    <n v="27.18"/>
    <n v="0"/>
  </r>
  <r>
    <x v="40"/>
    <x v="0"/>
    <x v="6"/>
    <n v="1800.0800000000002"/>
    <n v="26.51"/>
    <n v="0"/>
  </r>
  <r>
    <x v="40"/>
    <x v="0"/>
    <x v="7"/>
    <n v="1511.25"/>
    <n v="26.35"/>
    <n v="0"/>
  </r>
  <r>
    <x v="40"/>
    <x v="0"/>
    <x v="8"/>
    <n v="1216.8800000000001"/>
    <n v="24.55"/>
    <n v="1"/>
  </r>
  <r>
    <x v="40"/>
    <x v="0"/>
    <x v="9"/>
    <n v="1837.19"/>
    <n v="25.09"/>
    <n v="1"/>
  </r>
  <r>
    <x v="40"/>
    <x v="0"/>
    <x v="10"/>
    <n v="1408.0800000000002"/>
    <n v="21.88"/>
    <n v="1"/>
  </r>
  <r>
    <x v="40"/>
    <x v="0"/>
    <x v="11"/>
    <n v="1759.89"/>
    <n v="22"/>
    <n v="1"/>
  </r>
  <r>
    <x v="40"/>
    <x v="1"/>
    <x v="0"/>
    <n v="1751.99"/>
    <n v="20.8"/>
    <n v="1"/>
  </r>
  <r>
    <x v="40"/>
    <x v="1"/>
    <x v="1"/>
    <n v="2252.14"/>
    <n v="25.15"/>
    <n v="0"/>
  </r>
  <r>
    <x v="40"/>
    <x v="1"/>
    <x v="2"/>
    <n v="2519.6"/>
    <n v="26.26"/>
    <n v="1"/>
  </r>
  <r>
    <x v="40"/>
    <x v="1"/>
    <x v="3"/>
    <n v="2934.3999999999996"/>
    <n v="28.24"/>
    <n v="2"/>
  </r>
  <r>
    <x v="40"/>
    <x v="1"/>
    <x v="4"/>
    <n v="1187.1599999999999"/>
    <n v="26.43"/>
    <n v="1"/>
  </r>
  <r>
    <x v="40"/>
    <x v="1"/>
    <x v="5"/>
    <n v="1537.7199999999998"/>
    <n v="26.12"/>
    <n v="0"/>
  </r>
  <r>
    <x v="40"/>
    <x v="1"/>
    <x v="6"/>
    <n v="2402.17"/>
    <n v="25.93"/>
    <n v="0"/>
  </r>
  <r>
    <x v="40"/>
    <x v="1"/>
    <x v="7"/>
    <n v="2381.44"/>
    <n v="26.99"/>
    <n v="0"/>
  </r>
  <r>
    <x v="40"/>
    <x v="1"/>
    <x v="8"/>
    <n v="1889.73"/>
    <n v="25.08"/>
    <n v="1"/>
  </r>
  <r>
    <x v="40"/>
    <x v="1"/>
    <x v="9"/>
    <n v="2101.84"/>
    <n v="23.79"/>
    <n v="1"/>
  </r>
  <r>
    <x v="40"/>
    <x v="1"/>
    <x v="10"/>
    <n v="2272.58"/>
    <n v="21.71"/>
    <n v="2"/>
  </r>
  <r>
    <x v="40"/>
    <x v="1"/>
    <x v="11"/>
    <n v="2638.9100000000003"/>
    <n v="21.61"/>
    <n v="1"/>
  </r>
  <r>
    <x v="40"/>
    <x v="2"/>
    <x v="0"/>
    <n v="1939.07"/>
    <n v="20.28"/>
    <n v="1"/>
  </r>
  <r>
    <x v="40"/>
    <x v="2"/>
    <x v="1"/>
    <n v="1516.04"/>
    <n v="22.13"/>
    <n v="0"/>
  </r>
  <r>
    <x v="40"/>
    <x v="2"/>
    <x v="2"/>
    <n v="2102.6799999999998"/>
    <n v="22.52"/>
    <n v="1"/>
  </r>
  <r>
    <x v="40"/>
    <x v="2"/>
    <x v="3"/>
    <n v="1840.02"/>
    <n v="27.02"/>
    <n v="2"/>
  </r>
  <r>
    <x v="40"/>
    <x v="2"/>
    <x v="4"/>
    <n v="2090.5500000000002"/>
    <n v="27.16"/>
    <n v="1"/>
  </r>
  <r>
    <x v="40"/>
    <x v="2"/>
    <x v="5"/>
    <n v="1666.7"/>
    <n v="25.88"/>
    <n v="0"/>
  </r>
  <r>
    <x v="40"/>
    <x v="2"/>
    <x v="6"/>
    <n v="1933.4799999999998"/>
    <n v="25.99"/>
    <n v="0"/>
  </r>
  <r>
    <x v="40"/>
    <x v="2"/>
    <x v="7"/>
    <n v="1658.4899999999998"/>
    <n v="26.66"/>
    <n v="0"/>
  </r>
  <r>
    <x v="40"/>
    <x v="2"/>
    <x v="8"/>
    <n v="1883.49"/>
    <n v="25.41"/>
    <n v="1"/>
  </r>
  <r>
    <x v="40"/>
    <x v="2"/>
    <x v="9"/>
    <n v="1395.7699999999998"/>
    <n v="25.27"/>
    <n v="0"/>
  </r>
  <r>
    <x v="40"/>
    <x v="2"/>
    <x v="10"/>
    <n v="1280.42"/>
    <n v="23.99"/>
    <n v="2"/>
  </r>
  <r>
    <x v="40"/>
    <x v="2"/>
    <x v="11"/>
    <n v="2128.4500000000003"/>
    <n v="23.1"/>
    <n v="1"/>
  </r>
  <r>
    <x v="40"/>
    <x v="3"/>
    <x v="0"/>
    <n v="1408.92"/>
    <n v="20.8"/>
    <n v="1"/>
  </r>
  <r>
    <x v="40"/>
    <x v="3"/>
    <x v="1"/>
    <n v="2082.35"/>
    <n v="22.74"/>
    <n v="0"/>
  </r>
  <r>
    <x v="40"/>
    <x v="3"/>
    <x v="2"/>
    <n v="2240.64"/>
    <n v="25.96"/>
    <n v="2"/>
  </r>
  <r>
    <x v="40"/>
    <x v="3"/>
    <x v="3"/>
    <n v="1870.74"/>
    <n v="28.34"/>
    <n v="1"/>
  </r>
  <r>
    <x v="40"/>
    <x v="3"/>
    <x v="4"/>
    <n v="1911.16"/>
    <n v="29.43"/>
    <n v="1"/>
  </r>
  <r>
    <x v="40"/>
    <x v="3"/>
    <x v="5"/>
    <n v="1949.8700000000001"/>
    <n v="27.13"/>
    <n v="0"/>
  </r>
  <r>
    <x v="40"/>
    <x v="3"/>
    <x v="6"/>
    <n v="2258.12"/>
    <n v="27.24"/>
    <n v="0"/>
  </r>
  <r>
    <x v="40"/>
    <x v="3"/>
    <x v="7"/>
    <n v="2047.1599999999999"/>
    <n v="26.89"/>
    <n v="0"/>
  </r>
  <r>
    <x v="40"/>
    <x v="3"/>
    <x v="8"/>
    <n v="1384.46"/>
    <n v="26.09"/>
    <n v="1"/>
  </r>
  <r>
    <x v="40"/>
    <x v="3"/>
    <x v="9"/>
    <n v="1547.21"/>
    <n v="24.46"/>
    <n v="0"/>
  </r>
  <r>
    <x v="40"/>
    <x v="3"/>
    <x v="10"/>
    <n v="1079.55"/>
    <n v="22.27"/>
    <n v="2"/>
  </r>
  <r>
    <x v="40"/>
    <x v="3"/>
    <x v="11"/>
    <n v="1941.3300000000002"/>
    <n v="23.6"/>
    <n v="1"/>
  </r>
  <r>
    <x v="40"/>
    <x v="4"/>
    <x v="0"/>
    <n v="1434.6499999999999"/>
    <n v="26.69"/>
    <n v="1"/>
  </r>
  <r>
    <x v="40"/>
    <x v="4"/>
    <x v="1"/>
    <n v="1760.55"/>
    <n v="26.2"/>
    <n v="0"/>
  </r>
  <r>
    <x v="40"/>
    <x v="4"/>
    <x v="2"/>
    <n v="1819.7500000000002"/>
    <n v="25.7"/>
    <n v="1"/>
  </r>
  <r>
    <x v="40"/>
    <x v="4"/>
    <x v="3"/>
    <n v="1996.8700000000001"/>
    <n v="28.38"/>
    <n v="2"/>
  </r>
  <r>
    <x v="40"/>
    <x v="4"/>
    <x v="4"/>
    <n v="1692.8700000000001"/>
    <n v="29.35"/>
    <n v="1"/>
  </r>
  <r>
    <x v="40"/>
    <x v="4"/>
    <x v="5"/>
    <n v="1802.2799999999997"/>
    <n v="32.79"/>
    <n v="0"/>
  </r>
  <r>
    <x v="40"/>
    <x v="4"/>
    <x v="6"/>
    <n v="1669.6999999999998"/>
    <n v="29.64"/>
    <n v="0"/>
  </r>
  <r>
    <x v="40"/>
    <x v="4"/>
    <x v="7"/>
    <n v="1650.8400000000001"/>
    <n v="30.84"/>
    <n v="0"/>
  </r>
  <r>
    <x v="40"/>
    <x v="4"/>
    <x v="8"/>
    <n v="1581.79"/>
    <n v="29.83"/>
    <n v="1"/>
  </r>
  <r>
    <x v="40"/>
    <x v="4"/>
    <x v="9"/>
    <n v="1436.3600000000001"/>
    <n v="29.68"/>
    <n v="0"/>
  </r>
  <r>
    <x v="40"/>
    <x v="4"/>
    <x v="10"/>
    <n v="1136.3499999999999"/>
    <n v="28.93"/>
    <n v="2"/>
  </r>
  <r>
    <x v="40"/>
    <x v="4"/>
    <x v="11"/>
    <n v="1345.9399999999998"/>
    <n v="22.58"/>
    <n v="1"/>
  </r>
  <r>
    <x v="41"/>
    <x v="0"/>
    <x v="0"/>
    <n v="0"/>
    <n v="21.77"/>
    <n v="1"/>
  </r>
  <r>
    <x v="41"/>
    <x v="0"/>
    <x v="1"/>
    <n v="0"/>
    <n v="26.13"/>
    <n v="0"/>
  </r>
  <r>
    <x v="41"/>
    <x v="0"/>
    <x v="2"/>
    <n v="0"/>
    <n v="24.71"/>
    <n v="3"/>
  </r>
  <r>
    <x v="41"/>
    <x v="0"/>
    <x v="3"/>
    <n v="0"/>
    <n v="28.71"/>
    <n v="0"/>
  </r>
  <r>
    <x v="41"/>
    <x v="0"/>
    <x v="4"/>
    <n v="0"/>
    <n v="28.13"/>
    <n v="1"/>
  </r>
  <r>
    <x v="41"/>
    <x v="0"/>
    <x v="5"/>
    <n v="0"/>
    <n v="27.18"/>
    <n v="0"/>
  </r>
  <r>
    <x v="41"/>
    <x v="0"/>
    <x v="6"/>
    <n v="0"/>
    <n v="26.51"/>
    <n v="0"/>
  </r>
  <r>
    <x v="41"/>
    <x v="0"/>
    <x v="7"/>
    <n v="0"/>
    <n v="26.35"/>
    <n v="0"/>
  </r>
  <r>
    <x v="41"/>
    <x v="0"/>
    <x v="8"/>
    <n v="0"/>
    <n v="24.55"/>
    <n v="1"/>
  </r>
  <r>
    <x v="41"/>
    <x v="0"/>
    <x v="9"/>
    <n v="0"/>
    <n v="25.09"/>
    <n v="1"/>
  </r>
  <r>
    <x v="41"/>
    <x v="0"/>
    <x v="10"/>
    <n v="0"/>
    <n v="21.88"/>
    <n v="1"/>
  </r>
  <r>
    <x v="41"/>
    <x v="0"/>
    <x v="11"/>
    <n v="0"/>
    <n v="22"/>
    <n v="1"/>
  </r>
  <r>
    <x v="41"/>
    <x v="1"/>
    <x v="0"/>
    <n v="0"/>
    <n v="20.8"/>
    <n v="1"/>
  </r>
  <r>
    <x v="41"/>
    <x v="1"/>
    <x v="1"/>
    <n v="0"/>
    <n v="25.15"/>
    <n v="0"/>
  </r>
  <r>
    <x v="41"/>
    <x v="1"/>
    <x v="2"/>
    <n v="0"/>
    <n v="26.26"/>
    <n v="1"/>
  </r>
  <r>
    <x v="41"/>
    <x v="1"/>
    <x v="3"/>
    <n v="0"/>
    <n v="28.24"/>
    <n v="2"/>
  </r>
  <r>
    <x v="41"/>
    <x v="1"/>
    <x v="4"/>
    <n v="0"/>
    <n v="26.43"/>
    <n v="1"/>
  </r>
  <r>
    <x v="41"/>
    <x v="1"/>
    <x v="5"/>
    <n v="0"/>
    <n v="26.12"/>
    <n v="0"/>
  </r>
  <r>
    <x v="41"/>
    <x v="1"/>
    <x v="6"/>
    <n v="0"/>
    <n v="25.93"/>
    <n v="0"/>
  </r>
  <r>
    <x v="41"/>
    <x v="1"/>
    <x v="7"/>
    <n v="0"/>
    <n v="26.99"/>
    <n v="0"/>
  </r>
  <r>
    <x v="41"/>
    <x v="1"/>
    <x v="8"/>
    <n v="0"/>
    <n v="25.08"/>
    <n v="1"/>
  </r>
  <r>
    <x v="41"/>
    <x v="1"/>
    <x v="9"/>
    <n v="0"/>
    <n v="23.79"/>
    <n v="1"/>
  </r>
  <r>
    <x v="41"/>
    <x v="1"/>
    <x v="10"/>
    <n v="0"/>
    <n v="21.71"/>
    <n v="2"/>
  </r>
  <r>
    <x v="41"/>
    <x v="1"/>
    <x v="11"/>
    <n v="0"/>
    <n v="21.61"/>
    <n v="1"/>
  </r>
  <r>
    <x v="41"/>
    <x v="2"/>
    <x v="0"/>
    <n v="0"/>
    <n v="20.28"/>
    <n v="1"/>
  </r>
  <r>
    <x v="41"/>
    <x v="2"/>
    <x v="1"/>
    <n v="0"/>
    <n v="22.13"/>
    <n v="0"/>
  </r>
  <r>
    <x v="41"/>
    <x v="2"/>
    <x v="2"/>
    <n v="0"/>
    <n v="22.52"/>
    <n v="1"/>
  </r>
  <r>
    <x v="41"/>
    <x v="2"/>
    <x v="3"/>
    <n v="0"/>
    <n v="27.02"/>
    <n v="2"/>
  </r>
  <r>
    <x v="41"/>
    <x v="2"/>
    <x v="4"/>
    <n v="0"/>
    <n v="27.16"/>
    <n v="1"/>
  </r>
  <r>
    <x v="41"/>
    <x v="2"/>
    <x v="5"/>
    <n v="0"/>
    <n v="25.88"/>
    <n v="0"/>
  </r>
  <r>
    <x v="41"/>
    <x v="2"/>
    <x v="6"/>
    <n v="0"/>
    <n v="25.99"/>
    <n v="0"/>
  </r>
  <r>
    <x v="41"/>
    <x v="2"/>
    <x v="7"/>
    <n v="0"/>
    <n v="26.66"/>
    <n v="0"/>
  </r>
  <r>
    <x v="41"/>
    <x v="2"/>
    <x v="8"/>
    <n v="0"/>
    <n v="25.41"/>
    <n v="1"/>
  </r>
  <r>
    <x v="41"/>
    <x v="2"/>
    <x v="9"/>
    <n v="0"/>
    <n v="25.27"/>
    <n v="0"/>
  </r>
  <r>
    <x v="41"/>
    <x v="2"/>
    <x v="10"/>
    <n v="0"/>
    <n v="23.99"/>
    <n v="2"/>
  </r>
  <r>
    <x v="41"/>
    <x v="2"/>
    <x v="11"/>
    <n v="0"/>
    <n v="23.1"/>
    <n v="1"/>
  </r>
  <r>
    <x v="41"/>
    <x v="3"/>
    <x v="0"/>
    <n v="0"/>
    <n v="20.8"/>
    <n v="1"/>
  </r>
  <r>
    <x v="41"/>
    <x v="3"/>
    <x v="1"/>
    <n v="0"/>
    <n v="22.74"/>
    <n v="0"/>
  </r>
  <r>
    <x v="41"/>
    <x v="3"/>
    <x v="2"/>
    <n v="0"/>
    <n v="25.96"/>
    <n v="2"/>
  </r>
  <r>
    <x v="41"/>
    <x v="3"/>
    <x v="3"/>
    <n v="481.94"/>
    <n v="28.34"/>
    <n v="1"/>
  </r>
  <r>
    <x v="41"/>
    <x v="3"/>
    <x v="4"/>
    <n v="447.17999999999995"/>
    <n v="29.43"/>
    <n v="1"/>
  </r>
  <r>
    <x v="41"/>
    <x v="3"/>
    <x v="5"/>
    <n v="350.34000000000003"/>
    <n v="27.13"/>
    <n v="0"/>
  </r>
  <r>
    <x v="41"/>
    <x v="3"/>
    <x v="6"/>
    <n v="459"/>
    <n v="27.24"/>
    <n v="0"/>
  </r>
  <r>
    <x v="41"/>
    <x v="3"/>
    <x v="7"/>
    <n v="400.73"/>
    <n v="26.89"/>
    <n v="0"/>
  </r>
  <r>
    <x v="41"/>
    <x v="3"/>
    <x v="8"/>
    <n v="420.68"/>
    <n v="26.09"/>
    <n v="1"/>
  </r>
  <r>
    <x v="41"/>
    <x v="3"/>
    <x v="9"/>
    <n v="355.15999999999997"/>
    <n v="24.46"/>
    <n v="0"/>
  </r>
  <r>
    <x v="41"/>
    <x v="3"/>
    <x v="10"/>
    <n v="266.45"/>
    <n v="22.27"/>
    <n v="2"/>
  </r>
  <r>
    <x v="41"/>
    <x v="3"/>
    <x v="11"/>
    <n v="388.06"/>
    <n v="23.6"/>
    <n v="1"/>
  </r>
  <r>
    <x v="41"/>
    <x v="4"/>
    <x v="0"/>
    <n v="251.73999999999998"/>
    <n v="26.69"/>
    <n v="1"/>
  </r>
  <r>
    <x v="41"/>
    <x v="4"/>
    <x v="1"/>
    <n v="264.32000000000005"/>
    <n v="26.2"/>
    <n v="0"/>
  </r>
  <r>
    <x v="41"/>
    <x v="4"/>
    <x v="2"/>
    <n v="269.22000000000003"/>
    <n v="25.7"/>
    <n v="1"/>
  </r>
  <r>
    <x v="41"/>
    <x v="4"/>
    <x v="3"/>
    <n v="263.14999999999998"/>
    <n v="28.38"/>
    <n v="2"/>
  </r>
  <r>
    <x v="41"/>
    <x v="4"/>
    <x v="4"/>
    <n v="248.10999999999999"/>
    <n v="29.35"/>
    <n v="1"/>
  </r>
  <r>
    <x v="41"/>
    <x v="4"/>
    <x v="5"/>
    <n v="244.32"/>
    <n v="32.79"/>
    <n v="0"/>
  </r>
  <r>
    <x v="41"/>
    <x v="4"/>
    <x v="6"/>
    <n v="271.31"/>
    <n v="29.64"/>
    <n v="0"/>
  </r>
  <r>
    <x v="41"/>
    <x v="4"/>
    <x v="7"/>
    <n v="274.09999999999997"/>
    <n v="30.84"/>
    <n v="0"/>
  </r>
  <r>
    <x v="41"/>
    <x v="4"/>
    <x v="8"/>
    <n v="294.73"/>
    <n v="29.83"/>
    <n v="1"/>
  </r>
  <r>
    <x v="41"/>
    <x v="4"/>
    <x v="9"/>
    <n v="246.64000000000001"/>
    <n v="29.68"/>
    <n v="0"/>
  </r>
  <r>
    <x v="41"/>
    <x v="4"/>
    <x v="10"/>
    <n v="244.19"/>
    <n v="28.93"/>
    <n v="2"/>
  </r>
  <r>
    <x v="41"/>
    <x v="4"/>
    <x v="11"/>
    <n v="317.47000000000003"/>
    <n v="22.58"/>
    <n v="1"/>
  </r>
  <r>
    <x v="42"/>
    <x v="0"/>
    <x v="0"/>
    <n v="562.00999999999988"/>
    <n v="30.81"/>
    <n v="1"/>
  </r>
  <r>
    <x v="42"/>
    <x v="0"/>
    <x v="1"/>
    <n v="533.08999999999992"/>
    <n v="32.5"/>
    <n v="0"/>
  </r>
  <r>
    <x v="42"/>
    <x v="0"/>
    <x v="2"/>
    <n v="657.37"/>
    <n v="32.26"/>
    <n v="3"/>
  </r>
  <r>
    <x v="42"/>
    <x v="0"/>
    <x v="3"/>
    <n v="685.05"/>
    <n v="34.08"/>
    <n v="0"/>
  </r>
  <r>
    <x v="42"/>
    <x v="0"/>
    <x v="4"/>
    <n v="687.94"/>
    <n v="33.75"/>
    <n v="1"/>
  </r>
  <r>
    <x v="42"/>
    <x v="0"/>
    <x v="5"/>
    <n v="597.16"/>
    <n v="32.950000000000003"/>
    <n v="0"/>
  </r>
  <r>
    <x v="42"/>
    <x v="0"/>
    <x v="6"/>
    <n v="644.07000000000005"/>
    <n v="33.119999999999997"/>
    <n v="0"/>
  </r>
  <r>
    <x v="42"/>
    <x v="0"/>
    <x v="7"/>
    <n v="571.1"/>
    <n v="33.630000000000003"/>
    <n v="0"/>
  </r>
  <r>
    <x v="42"/>
    <x v="0"/>
    <x v="8"/>
    <n v="492.37"/>
    <n v="30.93"/>
    <n v="1"/>
  </r>
  <r>
    <x v="42"/>
    <x v="0"/>
    <x v="9"/>
    <n v="643.71"/>
    <n v="32.47"/>
    <n v="1"/>
  </r>
  <r>
    <x v="42"/>
    <x v="0"/>
    <x v="10"/>
    <n v="599.42999999999995"/>
    <n v="31.5"/>
    <n v="1"/>
  </r>
  <r>
    <x v="42"/>
    <x v="0"/>
    <x v="11"/>
    <n v="736.09999999999991"/>
    <n v="30.83"/>
    <n v="1"/>
  </r>
  <r>
    <x v="42"/>
    <x v="1"/>
    <x v="0"/>
    <n v="580.87"/>
    <n v="29.8"/>
    <n v="1"/>
  </r>
  <r>
    <x v="42"/>
    <x v="1"/>
    <x v="1"/>
    <n v="531.30999999999995"/>
    <n v="32.53"/>
    <n v="0"/>
  </r>
  <r>
    <x v="42"/>
    <x v="1"/>
    <x v="2"/>
    <n v="660.22"/>
    <n v="33.869999999999997"/>
    <n v="1"/>
  </r>
  <r>
    <x v="42"/>
    <x v="1"/>
    <x v="3"/>
    <n v="836.81"/>
    <n v="34.520000000000003"/>
    <n v="2"/>
  </r>
  <r>
    <x v="42"/>
    <x v="1"/>
    <x v="4"/>
    <n v="821.81000000000006"/>
    <n v="33.450000000000003"/>
    <n v="1"/>
  </r>
  <r>
    <x v="42"/>
    <x v="1"/>
    <x v="5"/>
    <n v="537.65"/>
    <n v="32.57"/>
    <n v="0"/>
  </r>
  <r>
    <x v="42"/>
    <x v="1"/>
    <x v="6"/>
    <n v="668.89"/>
    <n v="34.369999999999997"/>
    <n v="0"/>
  </r>
  <r>
    <x v="42"/>
    <x v="1"/>
    <x v="7"/>
    <n v="601.42999999999995"/>
    <n v="34.340000000000003"/>
    <n v="0"/>
  </r>
  <r>
    <x v="42"/>
    <x v="1"/>
    <x v="8"/>
    <n v="571.62999999999988"/>
    <n v="32.18"/>
    <n v="1"/>
  </r>
  <r>
    <x v="42"/>
    <x v="1"/>
    <x v="9"/>
    <n v="585.07999999999981"/>
    <n v="31.39"/>
    <n v="1"/>
  </r>
  <r>
    <x v="42"/>
    <x v="1"/>
    <x v="10"/>
    <n v="568.90999999999985"/>
    <n v="30.96"/>
    <n v="2"/>
  </r>
  <r>
    <x v="42"/>
    <x v="1"/>
    <x v="11"/>
    <n v="852.05"/>
    <n v="30.62"/>
    <n v="1"/>
  </r>
  <r>
    <x v="42"/>
    <x v="2"/>
    <x v="0"/>
    <n v="755.71"/>
    <n v="30.81"/>
    <n v="1"/>
  </r>
  <r>
    <x v="42"/>
    <x v="2"/>
    <x v="1"/>
    <n v="617.78000000000009"/>
    <n v="31.69"/>
    <n v="0"/>
  </r>
  <r>
    <x v="42"/>
    <x v="2"/>
    <x v="2"/>
    <n v="801.3900000000001"/>
    <n v="33.409999999999997"/>
    <n v="1"/>
  </r>
  <r>
    <x v="42"/>
    <x v="2"/>
    <x v="3"/>
    <n v="809.53"/>
    <n v="35.770000000000003"/>
    <n v="2"/>
  </r>
  <r>
    <x v="42"/>
    <x v="2"/>
    <x v="4"/>
    <n v="864.21"/>
    <n v="35.6"/>
    <n v="1"/>
  </r>
  <r>
    <x v="42"/>
    <x v="2"/>
    <x v="5"/>
    <n v="855.11999999999989"/>
    <n v="34.1"/>
    <n v="0"/>
  </r>
  <r>
    <x v="42"/>
    <x v="2"/>
    <x v="6"/>
    <n v="901.55"/>
    <n v="34.35"/>
    <n v="0"/>
  </r>
  <r>
    <x v="42"/>
    <x v="2"/>
    <x v="7"/>
    <n v="797.36999999999989"/>
    <n v="35.69"/>
    <n v="0"/>
  </r>
  <r>
    <x v="42"/>
    <x v="2"/>
    <x v="8"/>
    <n v="700.71999999999991"/>
    <n v="34.29"/>
    <n v="1"/>
  </r>
  <r>
    <x v="42"/>
    <x v="2"/>
    <x v="9"/>
    <n v="804.05"/>
    <n v="33.78"/>
    <n v="0"/>
  </r>
  <r>
    <x v="42"/>
    <x v="2"/>
    <x v="10"/>
    <n v="801.94000000000017"/>
    <n v="33.590000000000003"/>
    <n v="2"/>
  </r>
  <r>
    <x v="42"/>
    <x v="2"/>
    <x v="11"/>
    <n v="1323.1299999999999"/>
    <n v="32.96"/>
    <n v="1"/>
  </r>
  <r>
    <x v="42"/>
    <x v="3"/>
    <x v="0"/>
    <n v="667.61"/>
    <n v="31.34"/>
    <n v="1"/>
  </r>
  <r>
    <x v="42"/>
    <x v="3"/>
    <x v="1"/>
    <n v="791.2199999999998"/>
    <n v="31.54"/>
    <n v="0"/>
  </r>
  <r>
    <x v="42"/>
    <x v="3"/>
    <x v="2"/>
    <n v="1070.6600000000001"/>
    <n v="33.869999999999997"/>
    <n v="2"/>
  </r>
  <r>
    <x v="42"/>
    <x v="3"/>
    <x v="3"/>
    <n v="913.06999999999994"/>
    <n v="35.24"/>
    <n v="1"/>
  </r>
  <r>
    <x v="42"/>
    <x v="3"/>
    <x v="4"/>
    <n v="1087.3499999999999"/>
    <n v="36.31"/>
    <n v="1"/>
  </r>
  <r>
    <x v="42"/>
    <x v="3"/>
    <x v="5"/>
    <n v="522.64"/>
    <n v="33.450000000000003"/>
    <n v="0"/>
  </r>
  <r>
    <x v="42"/>
    <x v="3"/>
    <x v="6"/>
    <n v="1178.02"/>
    <n v="34.65"/>
    <n v="0"/>
  </r>
  <r>
    <x v="42"/>
    <x v="3"/>
    <x v="7"/>
    <n v="1059.48"/>
    <n v="33.590000000000003"/>
    <n v="0"/>
  </r>
  <r>
    <x v="42"/>
    <x v="3"/>
    <x v="8"/>
    <n v="800.69999999999993"/>
    <n v="32.92"/>
    <n v="1"/>
  </r>
  <r>
    <x v="42"/>
    <x v="3"/>
    <x v="9"/>
    <n v="1002.18"/>
    <n v="33.869999999999997"/>
    <n v="0"/>
  </r>
  <r>
    <x v="42"/>
    <x v="3"/>
    <x v="10"/>
    <n v="1052.8900000000001"/>
    <n v="32.869999999999997"/>
    <n v="2"/>
  </r>
  <r>
    <x v="42"/>
    <x v="3"/>
    <x v="11"/>
    <n v="1479.4299999999998"/>
    <n v="33"/>
    <n v="1"/>
  </r>
  <r>
    <x v="42"/>
    <x v="4"/>
    <x v="0"/>
    <n v="902.08999999999992"/>
    <n v="33.270000000000003"/>
    <n v="1"/>
  </r>
  <r>
    <x v="42"/>
    <x v="4"/>
    <x v="1"/>
    <n v="848.2399999999999"/>
    <n v="33.89"/>
    <n v="0"/>
  </r>
  <r>
    <x v="42"/>
    <x v="4"/>
    <x v="2"/>
    <n v="1161.01"/>
    <n v="34.19"/>
    <n v="1"/>
  </r>
  <r>
    <x v="42"/>
    <x v="4"/>
    <x v="3"/>
    <n v="1083.1400000000003"/>
    <n v="34.799999999999997"/>
    <n v="2"/>
  </r>
  <r>
    <x v="42"/>
    <x v="4"/>
    <x v="4"/>
    <n v="1212.8"/>
    <n v="34.06"/>
    <n v="1"/>
  </r>
  <r>
    <x v="42"/>
    <x v="4"/>
    <x v="5"/>
    <n v="905.93000000000006"/>
    <n v="35.840000000000003"/>
    <n v="0"/>
  </r>
  <r>
    <x v="42"/>
    <x v="4"/>
    <x v="6"/>
    <n v="1125.8699999999999"/>
    <n v="36.049999999999997"/>
    <n v="0"/>
  </r>
  <r>
    <x v="42"/>
    <x v="4"/>
    <x v="7"/>
    <n v="1056.3"/>
    <n v="36.24"/>
    <n v="0"/>
  </r>
  <r>
    <x v="42"/>
    <x v="4"/>
    <x v="8"/>
    <n v="1199.5400000000002"/>
    <n v="35.54"/>
    <n v="1"/>
  </r>
  <r>
    <x v="42"/>
    <x v="4"/>
    <x v="9"/>
    <n v="1068.6299999999999"/>
    <n v="35.119999999999997"/>
    <n v="0"/>
  </r>
  <r>
    <x v="42"/>
    <x v="4"/>
    <x v="10"/>
    <n v="984.2700000000001"/>
    <n v="35.299999999999997"/>
    <n v="2"/>
  </r>
  <r>
    <x v="42"/>
    <x v="4"/>
    <x v="11"/>
    <n v="1612.65"/>
    <n v="31.85"/>
    <n v="1"/>
  </r>
  <r>
    <x v="43"/>
    <x v="0"/>
    <x v="0"/>
    <n v="17318.64"/>
    <n v="24.05"/>
    <n v="1"/>
  </r>
  <r>
    <x v="43"/>
    <x v="0"/>
    <x v="1"/>
    <n v="17922.879999999997"/>
    <n v="27.74"/>
    <n v="0"/>
  </r>
  <r>
    <x v="43"/>
    <x v="0"/>
    <x v="2"/>
    <n v="19855.510000000002"/>
    <n v="26.77"/>
    <n v="3"/>
  </r>
  <r>
    <x v="43"/>
    <x v="0"/>
    <x v="3"/>
    <n v="20896.629999999997"/>
    <n v="30.8"/>
    <n v="0"/>
  </r>
  <r>
    <x v="43"/>
    <x v="0"/>
    <x v="4"/>
    <n v="23786.11"/>
    <n v="30.81"/>
    <n v="1"/>
  </r>
  <r>
    <x v="43"/>
    <x v="0"/>
    <x v="5"/>
    <n v="19236.419999999998"/>
    <n v="29.06"/>
    <n v="0"/>
  </r>
  <r>
    <x v="43"/>
    <x v="0"/>
    <x v="6"/>
    <n v="17688.080000000002"/>
    <n v="26.72"/>
    <n v="0"/>
  </r>
  <r>
    <x v="43"/>
    <x v="0"/>
    <x v="7"/>
    <n v="18091.490000000002"/>
    <n v="26.58"/>
    <n v="0"/>
  </r>
  <r>
    <x v="43"/>
    <x v="0"/>
    <x v="8"/>
    <n v="15997.330000000002"/>
    <n v="25.46"/>
    <n v="1"/>
  </r>
  <r>
    <x v="43"/>
    <x v="0"/>
    <x v="9"/>
    <n v="17894.28"/>
    <n v="26.41"/>
    <n v="1"/>
  </r>
  <r>
    <x v="43"/>
    <x v="0"/>
    <x v="10"/>
    <n v="17581.66"/>
    <n v="24.61"/>
    <n v="1"/>
  </r>
  <r>
    <x v="43"/>
    <x v="0"/>
    <x v="11"/>
    <n v="23003.049999999996"/>
    <n v="23.62"/>
    <n v="1"/>
  </r>
  <r>
    <x v="43"/>
    <x v="1"/>
    <x v="0"/>
    <n v="16951.440000000002"/>
    <n v="23.14"/>
    <n v="1"/>
  </r>
  <r>
    <x v="43"/>
    <x v="1"/>
    <x v="1"/>
    <n v="18890.89"/>
    <n v="27.43"/>
    <n v="0"/>
  </r>
  <r>
    <x v="43"/>
    <x v="1"/>
    <x v="2"/>
    <n v="19307.789999999997"/>
    <n v="28.46"/>
    <n v="1"/>
  </r>
  <r>
    <x v="43"/>
    <x v="1"/>
    <x v="3"/>
    <n v="21857.539999999997"/>
    <n v="30.06"/>
    <n v="2"/>
  </r>
  <r>
    <x v="43"/>
    <x v="1"/>
    <x v="4"/>
    <n v="19491.27"/>
    <n v="28.97"/>
    <n v="1"/>
  </r>
  <r>
    <x v="43"/>
    <x v="1"/>
    <x v="5"/>
    <n v="18798.189999999999"/>
    <n v="27.91"/>
    <n v="0"/>
  </r>
  <r>
    <x v="43"/>
    <x v="1"/>
    <x v="6"/>
    <n v="16693.75"/>
    <n v="26.78"/>
    <n v="0"/>
  </r>
  <r>
    <x v="43"/>
    <x v="1"/>
    <x v="7"/>
    <n v="17428.98"/>
    <n v="27.33"/>
    <n v="0"/>
  </r>
  <r>
    <x v="43"/>
    <x v="1"/>
    <x v="8"/>
    <n v="17831.84"/>
    <n v="26.27"/>
    <n v="1"/>
  </r>
  <r>
    <x v="43"/>
    <x v="1"/>
    <x v="9"/>
    <n v="18222.420000000002"/>
    <n v="26.04"/>
    <n v="1"/>
  </r>
  <r>
    <x v="43"/>
    <x v="1"/>
    <x v="10"/>
    <n v="16141.64"/>
    <n v="24.67"/>
    <n v="2"/>
  </r>
  <r>
    <x v="43"/>
    <x v="1"/>
    <x v="11"/>
    <n v="20425.07"/>
    <n v="23.85"/>
    <n v="1"/>
  </r>
  <r>
    <x v="43"/>
    <x v="2"/>
    <x v="0"/>
    <n v="18161.53"/>
    <n v="23.9"/>
    <n v="1"/>
  </r>
  <r>
    <x v="43"/>
    <x v="2"/>
    <x v="1"/>
    <n v="16659.329999999998"/>
    <n v="24.87"/>
    <n v="0"/>
  </r>
  <r>
    <x v="43"/>
    <x v="2"/>
    <x v="2"/>
    <n v="19922.680000000004"/>
    <n v="25.86"/>
    <n v="1"/>
  </r>
  <r>
    <x v="43"/>
    <x v="2"/>
    <x v="3"/>
    <n v="24218.66"/>
    <n v="29.27"/>
    <n v="2"/>
  </r>
  <r>
    <x v="43"/>
    <x v="2"/>
    <x v="4"/>
    <n v="22405.53"/>
    <n v="29.46"/>
    <n v="1"/>
  </r>
  <r>
    <x v="43"/>
    <x v="2"/>
    <x v="5"/>
    <n v="19619.120000000003"/>
    <n v="27.73"/>
    <n v="0"/>
  </r>
  <r>
    <x v="43"/>
    <x v="2"/>
    <x v="6"/>
    <n v="18824.980000000003"/>
    <n v="26.89"/>
    <n v="0"/>
  </r>
  <r>
    <x v="43"/>
    <x v="2"/>
    <x v="7"/>
    <n v="19644.32"/>
    <n v="28.3"/>
    <n v="0"/>
  </r>
  <r>
    <x v="43"/>
    <x v="2"/>
    <x v="8"/>
    <n v="18959.5"/>
    <n v="27.24"/>
    <n v="1"/>
  </r>
  <r>
    <x v="43"/>
    <x v="2"/>
    <x v="9"/>
    <n v="20292.52"/>
    <n v="26.73"/>
    <n v="0"/>
  </r>
  <r>
    <x v="43"/>
    <x v="2"/>
    <x v="10"/>
    <n v="18083.96"/>
    <n v="26.74"/>
    <n v="2"/>
  </r>
  <r>
    <x v="43"/>
    <x v="2"/>
    <x v="11"/>
    <n v="23490.7"/>
    <n v="24.4"/>
    <n v="1"/>
  </r>
  <r>
    <x v="43"/>
    <x v="3"/>
    <x v="0"/>
    <n v="17830.03"/>
    <n v="23.1"/>
    <n v="1"/>
  </r>
  <r>
    <x v="43"/>
    <x v="3"/>
    <x v="1"/>
    <n v="18361.78"/>
    <n v="25.86"/>
    <n v="0"/>
  </r>
  <r>
    <x v="43"/>
    <x v="3"/>
    <x v="2"/>
    <n v="21614.959999999999"/>
    <n v="26.85"/>
    <n v="2"/>
  </r>
  <r>
    <x v="43"/>
    <x v="3"/>
    <x v="3"/>
    <n v="21913.220000000005"/>
    <n v="30.4"/>
    <n v="1"/>
  </r>
  <r>
    <x v="43"/>
    <x v="3"/>
    <x v="4"/>
    <n v="19797.110000000004"/>
    <n v="32.19"/>
    <n v="1"/>
  </r>
  <r>
    <x v="43"/>
    <x v="3"/>
    <x v="5"/>
    <n v="20275.34"/>
    <n v="28.44"/>
    <n v="0"/>
  </r>
  <r>
    <x v="43"/>
    <x v="3"/>
    <x v="6"/>
    <n v="18424.66"/>
    <n v="27.29"/>
    <n v="0"/>
  </r>
  <r>
    <x v="43"/>
    <x v="3"/>
    <x v="7"/>
    <n v="19371.650000000001"/>
    <n v="26.76"/>
    <n v="0"/>
  </r>
  <r>
    <x v="43"/>
    <x v="3"/>
    <x v="8"/>
    <n v="19270.579999999994"/>
    <n v="27.07"/>
    <n v="1"/>
  </r>
  <r>
    <x v="43"/>
    <x v="3"/>
    <x v="9"/>
    <n v="16957.12"/>
    <n v="26.74"/>
    <n v="0"/>
  </r>
  <r>
    <x v="43"/>
    <x v="3"/>
    <x v="10"/>
    <n v="20288.2"/>
    <n v="24.11"/>
    <n v="2"/>
  </r>
  <r>
    <x v="43"/>
    <x v="3"/>
    <x v="11"/>
    <n v="22828.95"/>
    <n v="26.14"/>
    <n v="1"/>
  </r>
  <r>
    <x v="43"/>
    <x v="4"/>
    <x v="0"/>
    <n v="19397.900000000001"/>
    <n v="28.65"/>
    <n v="1"/>
  </r>
  <r>
    <x v="43"/>
    <x v="4"/>
    <x v="1"/>
    <n v="19518.22"/>
    <n v="26.91"/>
    <n v="0"/>
  </r>
  <r>
    <x v="43"/>
    <x v="4"/>
    <x v="2"/>
    <n v="21997.370000000003"/>
    <n v="27.79"/>
    <n v="1"/>
  </r>
  <r>
    <x v="43"/>
    <x v="4"/>
    <x v="3"/>
    <n v="19364.689999999999"/>
    <n v="30.42"/>
    <n v="2"/>
  </r>
  <r>
    <x v="43"/>
    <x v="4"/>
    <x v="4"/>
    <n v="21833.07"/>
    <n v="32.1"/>
    <n v="1"/>
  </r>
  <r>
    <x v="43"/>
    <x v="4"/>
    <x v="5"/>
    <n v="21414.640000000003"/>
    <n v="33.6"/>
    <n v="0"/>
  </r>
  <r>
    <x v="43"/>
    <x v="4"/>
    <x v="6"/>
    <n v="20893.48"/>
    <n v="29.52"/>
    <n v="0"/>
  </r>
  <r>
    <x v="43"/>
    <x v="4"/>
    <x v="7"/>
    <n v="23457.61"/>
    <n v="30.37"/>
    <n v="0"/>
  </r>
  <r>
    <x v="43"/>
    <x v="4"/>
    <x v="8"/>
    <n v="20246.349999999995"/>
    <n v="29.95"/>
    <n v="1"/>
  </r>
  <r>
    <x v="43"/>
    <x v="4"/>
    <x v="9"/>
    <n v="20275.41"/>
    <n v="29.65"/>
    <n v="0"/>
  </r>
  <r>
    <x v="43"/>
    <x v="4"/>
    <x v="10"/>
    <n v="17062.34"/>
    <n v="29.99"/>
    <n v="2"/>
  </r>
  <r>
    <x v="43"/>
    <x v="4"/>
    <x v="11"/>
    <n v="23273.63"/>
    <n v="24.5"/>
    <n v="1"/>
  </r>
  <r>
    <x v="44"/>
    <x v="0"/>
    <x v="0"/>
    <n v="325.11"/>
    <n v="30.83"/>
    <n v="1"/>
  </r>
  <r>
    <x v="44"/>
    <x v="0"/>
    <x v="1"/>
    <n v="319.46000000000004"/>
    <n v="31.96"/>
    <n v="0"/>
  </r>
  <r>
    <x v="44"/>
    <x v="0"/>
    <x v="2"/>
    <n v="469.99"/>
    <n v="32.840000000000003"/>
    <n v="3"/>
  </r>
  <r>
    <x v="44"/>
    <x v="0"/>
    <x v="3"/>
    <n v="442.35"/>
    <n v="33.46"/>
    <n v="0"/>
  </r>
  <r>
    <x v="44"/>
    <x v="0"/>
    <x v="4"/>
    <n v="522.81999999999994"/>
    <n v="33.700000000000003"/>
    <n v="1"/>
  </r>
  <r>
    <x v="44"/>
    <x v="0"/>
    <x v="5"/>
    <n v="449.15"/>
    <n v="33.65"/>
    <n v="0"/>
  </r>
  <r>
    <x v="44"/>
    <x v="0"/>
    <x v="6"/>
    <n v="332.31"/>
    <n v="32.61"/>
    <n v="0"/>
  </r>
  <r>
    <x v="44"/>
    <x v="0"/>
    <x v="7"/>
    <n v="346.67999999999995"/>
    <n v="32.72"/>
    <n v="0"/>
  </r>
  <r>
    <x v="44"/>
    <x v="0"/>
    <x v="8"/>
    <n v="289.78000000000003"/>
    <n v="30.67"/>
    <n v="1"/>
  </r>
  <r>
    <x v="44"/>
    <x v="0"/>
    <x v="9"/>
    <n v="395.83"/>
    <n v="32.4"/>
    <n v="1"/>
  </r>
  <r>
    <x v="44"/>
    <x v="0"/>
    <x v="10"/>
    <n v="427.44999999999993"/>
    <n v="30.82"/>
    <n v="1"/>
  </r>
  <r>
    <x v="44"/>
    <x v="0"/>
    <x v="11"/>
    <n v="542.45000000000005"/>
    <n v="30.78"/>
    <n v="1"/>
  </r>
  <r>
    <x v="44"/>
    <x v="1"/>
    <x v="0"/>
    <n v="380.34999999999997"/>
    <n v="31.96"/>
    <n v="1"/>
  </r>
  <r>
    <x v="44"/>
    <x v="1"/>
    <x v="1"/>
    <n v="448.62999999999994"/>
    <n v="32.78"/>
    <n v="0"/>
  </r>
  <r>
    <x v="44"/>
    <x v="1"/>
    <x v="2"/>
    <n v="518.17000000000007"/>
    <n v="33.68"/>
    <n v="1"/>
  </r>
  <r>
    <x v="44"/>
    <x v="1"/>
    <x v="3"/>
    <n v="545.28"/>
    <n v="34.450000000000003"/>
    <n v="2"/>
  </r>
  <r>
    <x v="44"/>
    <x v="1"/>
    <x v="4"/>
    <n v="437.1"/>
    <n v="34.9"/>
    <n v="1"/>
  </r>
  <r>
    <x v="44"/>
    <x v="1"/>
    <x v="5"/>
    <n v="295.96000000000004"/>
    <n v="33.729999999999997"/>
    <n v="0"/>
  </r>
  <r>
    <x v="44"/>
    <x v="1"/>
    <x v="6"/>
    <n v="281.14"/>
    <n v="33.18"/>
    <n v="0"/>
  </r>
  <r>
    <x v="44"/>
    <x v="1"/>
    <x v="7"/>
    <n v="269.45"/>
    <n v="33.08"/>
    <n v="0"/>
  </r>
  <r>
    <x v="44"/>
    <x v="1"/>
    <x v="8"/>
    <n v="254.74"/>
    <n v="31"/>
    <n v="1"/>
  </r>
  <r>
    <x v="44"/>
    <x v="1"/>
    <x v="9"/>
    <n v="284.62"/>
    <n v="32.1"/>
    <n v="1"/>
  </r>
  <r>
    <x v="44"/>
    <x v="1"/>
    <x v="10"/>
    <n v="332.1"/>
    <n v="30.82"/>
    <n v="2"/>
  </r>
  <r>
    <x v="44"/>
    <x v="1"/>
    <x v="11"/>
    <n v="394.86"/>
    <n v="30.11"/>
    <n v="1"/>
  </r>
  <r>
    <x v="44"/>
    <x v="2"/>
    <x v="0"/>
    <n v="327.26"/>
    <n v="31.03"/>
    <n v="1"/>
  </r>
  <r>
    <x v="44"/>
    <x v="2"/>
    <x v="1"/>
    <n v="279.37000000000006"/>
    <n v="29.93"/>
    <n v="0"/>
  </r>
  <r>
    <x v="44"/>
    <x v="2"/>
    <x v="2"/>
    <n v="327.10000000000002"/>
    <n v="30.93"/>
    <n v="1"/>
  </r>
  <r>
    <x v="44"/>
    <x v="2"/>
    <x v="3"/>
    <n v="403.07"/>
    <n v="32.56"/>
    <n v="2"/>
  </r>
  <r>
    <x v="44"/>
    <x v="2"/>
    <x v="4"/>
    <n v="387.04"/>
    <n v="34.020000000000003"/>
    <n v="1"/>
  </r>
  <r>
    <x v="44"/>
    <x v="2"/>
    <x v="5"/>
    <n v="321.26"/>
    <n v="33.61"/>
    <n v="0"/>
  </r>
  <r>
    <x v="44"/>
    <x v="2"/>
    <x v="6"/>
    <n v="322.20999999999998"/>
    <n v="33.24"/>
    <n v="0"/>
  </r>
  <r>
    <x v="44"/>
    <x v="2"/>
    <x v="7"/>
    <n v="307.82000000000005"/>
    <n v="33.75"/>
    <n v="0"/>
  </r>
  <r>
    <x v="44"/>
    <x v="2"/>
    <x v="8"/>
    <n v="259.62"/>
    <n v="33.090000000000003"/>
    <n v="1"/>
  </r>
  <r>
    <x v="44"/>
    <x v="2"/>
    <x v="9"/>
    <n v="263.64"/>
    <n v="32.42"/>
    <n v="0"/>
  </r>
  <r>
    <x v="44"/>
    <x v="2"/>
    <x v="10"/>
    <n v="269.17"/>
    <n v="32.340000000000003"/>
    <n v="2"/>
  </r>
  <r>
    <x v="44"/>
    <x v="2"/>
    <x v="11"/>
    <n v="373.58000000000004"/>
    <n v="31.2"/>
    <n v="1"/>
  </r>
  <r>
    <x v="44"/>
    <x v="3"/>
    <x v="0"/>
    <n v="281.74"/>
    <n v="30.25"/>
    <n v="1"/>
  </r>
  <r>
    <x v="44"/>
    <x v="3"/>
    <x v="1"/>
    <n v="308.23"/>
    <n v="33.630000000000003"/>
    <n v="0"/>
  </r>
  <r>
    <x v="44"/>
    <x v="3"/>
    <x v="2"/>
    <n v="384.79"/>
    <n v="32.909999999999997"/>
    <n v="2"/>
  </r>
  <r>
    <x v="44"/>
    <x v="3"/>
    <x v="3"/>
    <n v="373.47"/>
    <n v="34.47"/>
    <n v="1"/>
  </r>
  <r>
    <x v="44"/>
    <x v="3"/>
    <x v="4"/>
    <n v="408.91999999999996"/>
    <n v="34.86"/>
    <n v="1"/>
  </r>
  <r>
    <x v="44"/>
    <x v="3"/>
    <x v="5"/>
    <n v="301.62"/>
    <n v="34.15"/>
    <n v="0"/>
  </r>
  <r>
    <x v="44"/>
    <x v="3"/>
    <x v="6"/>
    <n v="245.77"/>
    <n v="33.99"/>
    <n v="0"/>
  </r>
  <r>
    <x v="44"/>
    <x v="3"/>
    <x v="7"/>
    <n v="263.42"/>
    <n v="33.54"/>
    <n v="0"/>
  </r>
  <r>
    <x v="44"/>
    <x v="3"/>
    <x v="8"/>
    <n v="261.07000000000005"/>
    <n v="33.03"/>
    <n v="1"/>
  </r>
  <r>
    <x v="44"/>
    <x v="3"/>
    <x v="9"/>
    <n v="256.65000000000003"/>
    <n v="33.840000000000003"/>
    <n v="0"/>
  </r>
  <r>
    <x v="44"/>
    <x v="3"/>
    <x v="10"/>
    <n v="248.85"/>
    <n v="32.21"/>
    <n v="2"/>
  </r>
  <r>
    <x v="44"/>
    <x v="3"/>
    <x v="11"/>
    <n v="354.13"/>
    <n v="32.44"/>
    <n v="1"/>
  </r>
  <r>
    <x v="44"/>
    <x v="4"/>
    <x v="0"/>
    <n v="262.22000000000003"/>
    <n v="32.909999999999997"/>
    <n v="1"/>
  </r>
  <r>
    <x v="44"/>
    <x v="4"/>
    <x v="1"/>
    <n v="258.67"/>
    <n v="32.340000000000003"/>
    <n v="0"/>
  </r>
  <r>
    <x v="44"/>
    <x v="4"/>
    <x v="2"/>
    <n v="278.23"/>
    <n v="33.15"/>
    <n v="1"/>
  </r>
  <r>
    <x v="44"/>
    <x v="4"/>
    <x v="3"/>
    <n v="313.99"/>
    <n v="32.979999999999997"/>
    <n v="2"/>
  </r>
  <r>
    <x v="44"/>
    <x v="4"/>
    <x v="4"/>
    <n v="318.22999999999996"/>
    <n v="34.1"/>
    <n v="1"/>
  </r>
  <r>
    <x v="44"/>
    <x v="4"/>
    <x v="5"/>
    <n v="311.79000000000002"/>
    <n v="36.44"/>
    <n v="0"/>
  </r>
  <r>
    <x v="44"/>
    <x v="4"/>
    <x v="6"/>
    <n v="267.42999999999995"/>
    <n v="36.42"/>
    <n v="0"/>
  </r>
  <r>
    <x v="44"/>
    <x v="4"/>
    <x v="7"/>
    <n v="248.88"/>
    <n v="36.130000000000003"/>
    <n v="0"/>
  </r>
  <r>
    <x v="44"/>
    <x v="4"/>
    <x v="8"/>
    <n v="259.58999999999997"/>
    <n v="34.869999999999997"/>
    <n v="1"/>
  </r>
  <r>
    <x v="44"/>
    <x v="4"/>
    <x v="9"/>
    <n v="250.75"/>
    <n v="36.21"/>
    <n v="0"/>
  </r>
  <r>
    <x v="44"/>
    <x v="4"/>
    <x v="10"/>
    <n v="264.54999999999995"/>
    <n v="35.86"/>
    <n v="2"/>
  </r>
  <r>
    <x v="44"/>
    <x v="4"/>
    <x v="11"/>
    <n v="318.51000000000005"/>
    <n v="31.13"/>
    <n v="1"/>
  </r>
  <r>
    <x v="45"/>
    <x v="0"/>
    <x v="0"/>
    <n v="15556.77"/>
    <n v="24.05"/>
    <n v="1"/>
  </r>
  <r>
    <x v="45"/>
    <x v="0"/>
    <x v="1"/>
    <n v="15596.58"/>
    <n v="27.74"/>
    <n v="0"/>
  </r>
  <r>
    <x v="45"/>
    <x v="0"/>
    <x v="2"/>
    <n v="17327.46"/>
    <n v="26.77"/>
    <n v="3"/>
  </r>
  <r>
    <x v="45"/>
    <x v="0"/>
    <x v="3"/>
    <n v="17920.63"/>
    <n v="30.8"/>
    <n v="0"/>
  </r>
  <r>
    <x v="45"/>
    <x v="0"/>
    <x v="4"/>
    <n v="20072.55"/>
    <n v="30.81"/>
    <n v="1"/>
  </r>
  <r>
    <x v="45"/>
    <x v="0"/>
    <x v="5"/>
    <n v="21140.44"/>
    <n v="29.06"/>
    <n v="0"/>
  </r>
  <r>
    <x v="45"/>
    <x v="0"/>
    <x v="6"/>
    <n v="17150.47"/>
    <n v="26.72"/>
    <n v="0"/>
  </r>
  <r>
    <x v="45"/>
    <x v="0"/>
    <x v="7"/>
    <n v="18496.12"/>
    <n v="26.58"/>
    <n v="0"/>
  </r>
  <r>
    <x v="45"/>
    <x v="0"/>
    <x v="8"/>
    <n v="15266.78"/>
    <n v="25.46"/>
    <n v="1"/>
  </r>
  <r>
    <x v="45"/>
    <x v="0"/>
    <x v="9"/>
    <n v="16320.67"/>
    <n v="26.41"/>
    <n v="1"/>
  </r>
  <r>
    <x v="45"/>
    <x v="0"/>
    <x v="10"/>
    <n v="16680.030000000002"/>
    <n v="24.61"/>
    <n v="1"/>
  </r>
  <r>
    <x v="45"/>
    <x v="0"/>
    <x v="11"/>
    <n v="18904.07"/>
    <n v="23.62"/>
    <n v="1"/>
  </r>
  <r>
    <x v="45"/>
    <x v="1"/>
    <x v="0"/>
    <n v="14974.44"/>
    <n v="23.14"/>
    <n v="1"/>
  </r>
  <r>
    <x v="45"/>
    <x v="1"/>
    <x v="1"/>
    <n v="16356.99"/>
    <n v="27.43"/>
    <n v="0"/>
  </r>
  <r>
    <x v="45"/>
    <x v="1"/>
    <x v="2"/>
    <n v="18335.28"/>
    <n v="28.46"/>
    <n v="1"/>
  </r>
  <r>
    <x v="45"/>
    <x v="1"/>
    <x v="3"/>
    <n v="19504.07"/>
    <n v="30.06"/>
    <n v="2"/>
  </r>
  <r>
    <x v="45"/>
    <x v="1"/>
    <x v="4"/>
    <n v="18252.88"/>
    <n v="28.97"/>
    <n v="1"/>
  </r>
  <r>
    <x v="45"/>
    <x v="1"/>
    <x v="5"/>
    <n v="16844.349999999999"/>
    <n v="27.91"/>
    <n v="0"/>
  </r>
  <r>
    <x v="45"/>
    <x v="1"/>
    <x v="6"/>
    <n v="17330.64"/>
    <n v="26.78"/>
    <n v="0"/>
  </r>
  <r>
    <x v="45"/>
    <x v="1"/>
    <x v="7"/>
    <n v="18302.829999999998"/>
    <n v="27.33"/>
    <n v="0"/>
  </r>
  <r>
    <x v="45"/>
    <x v="1"/>
    <x v="8"/>
    <n v="16615.920000000002"/>
    <n v="26.27"/>
    <n v="1"/>
  </r>
  <r>
    <x v="45"/>
    <x v="1"/>
    <x v="9"/>
    <n v="16557.440000000002"/>
    <n v="26.04"/>
    <n v="1"/>
  </r>
  <r>
    <x v="45"/>
    <x v="1"/>
    <x v="10"/>
    <n v="15066.500000000002"/>
    <n v="24.67"/>
    <n v="2"/>
  </r>
  <r>
    <x v="45"/>
    <x v="1"/>
    <x v="11"/>
    <n v="20128.23"/>
    <n v="23.85"/>
    <n v="1"/>
  </r>
  <r>
    <x v="45"/>
    <x v="2"/>
    <x v="0"/>
    <n v="15291.86"/>
    <n v="23.9"/>
    <n v="1"/>
  </r>
  <r>
    <x v="45"/>
    <x v="2"/>
    <x v="1"/>
    <n v="13462.41"/>
    <n v="24.87"/>
    <n v="0"/>
  </r>
  <r>
    <x v="45"/>
    <x v="2"/>
    <x v="2"/>
    <n v="17274.62"/>
    <n v="25.86"/>
    <n v="1"/>
  </r>
  <r>
    <x v="45"/>
    <x v="2"/>
    <x v="3"/>
    <n v="19057.21"/>
    <n v="29.27"/>
    <n v="2"/>
  </r>
  <r>
    <x v="45"/>
    <x v="2"/>
    <x v="4"/>
    <n v="18476.590000000004"/>
    <n v="29.46"/>
    <n v="1"/>
  </r>
  <r>
    <x v="45"/>
    <x v="2"/>
    <x v="5"/>
    <n v="18094.849999999999"/>
    <n v="27.73"/>
    <n v="0"/>
  </r>
  <r>
    <x v="45"/>
    <x v="2"/>
    <x v="6"/>
    <n v="18037.060000000001"/>
    <n v="26.89"/>
    <n v="0"/>
  </r>
  <r>
    <x v="45"/>
    <x v="2"/>
    <x v="7"/>
    <n v="18222.979999999996"/>
    <n v="28.3"/>
    <n v="0"/>
  </r>
  <r>
    <x v="45"/>
    <x v="2"/>
    <x v="8"/>
    <n v="17726.45"/>
    <n v="27.24"/>
    <n v="1"/>
  </r>
  <r>
    <x v="45"/>
    <x v="2"/>
    <x v="9"/>
    <n v="17346.349999999999"/>
    <n v="26.73"/>
    <n v="0"/>
  </r>
  <r>
    <x v="45"/>
    <x v="2"/>
    <x v="10"/>
    <n v="16482.530000000002"/>
    <n v="26.74"/>
    <n v="2"/>
  </r>
  <r>
    <x v="45"/>
    <x v="2"/>
    <x v="11"/>
    <n v="21645.920000000002"/>
    <n v="24.4"/>
    <n v="1"/>
  </r>
  <r>
    <x v="45"/>
    <x v="3"/>
    <x v="0"/>
    <n v="14688.609999999999"/>
    <n v="23.1"/>
    <n v="1"/>
  </r>
  <r>
    <x v="45"/>
    <x v="3"/>
    <x v="1"/>
    <n v="16139.199999999997"/>
    <n v="25.86"/>
    <n v="0"/>
  </r>
  <r>
    <x v="45"/>
    <x v="3"/>
    <x v="2"/>
    <n v="19401.600000000002"/>
    <n v="26.85"/>
    <n v="2"/>
  </r>
  <r>
    <x v="45"/>
    <x v="3"/>
    <x v="3"/>
    <n v="20705.79"/>
    <n v="30.4"/>
    <n v="1"/>
  </r>
  <r>
    <x v="45"/>
    <x v="3"/>
    <x v="4"/>
    <n v="19411.32"/>
    <n v="32.19"/>
    <n v="1"/>
  </r>
  <r>
    <x v="45"/>
    <x v="3"/>
    <x v="5"/>
    <n v="20689.239999999998"/>
    <n v="28.44"/>
    <n v="0"/>
  </r>
  <r>
    <x v="45"/>
    <x v="3"/>
    <x v="6"/>
    <n v="19079.61"/>
    <n v="27.29"/>
    <n v="0"/>
  </r>
  <r>
    <x v="45"/>
    <x v="3"/>
    <x v="7"/>
    <n v="19835.71"/>
    <n v="26.76"/>
    <n v="0"/>
  </r>
  <r>
    <x v="45"/>
    <x v="3"/>
    <x v="8"/>
    <n v="19761.900000000001"/>
    <n v="27.07"/>
    <n v="1"/>
  </r>
  <r>
    <x v="45"/>
    <x v="3"/>
    <x v="9"/>
    <n v="17758.04"/>
    <n v="26.74"/>
    <n v="0"/>
  </r>
  <r>
    <x v="45"/>
    <x v="3"/>
    <x v="10"/>
    <n v="16306.220000000001"/>
    <n v="24.11"/>
    <n v="2"/>
  </r>
  <r>
    <x v="45"/>
    <x v="3"/>
    <x v="11"/>
    <n v="22114.880000000001"/>
    <n v="26.14"/>
    <n v="1"/>
  </r>
  <r>
    <x v="45"/>
    <x v="4"/>
    <x v="0"/>
    <n v="13869.6"/>
    <n v="28.65"/>
    <n v="1"/>
  </r>
  <r>
    <x v="45"/>
    <x v="4"/>
    <x v="1"/>
    <n v="16994.240000000002"/>
    <n v="26.91"/>
    <n v="0"/>
  </r>
  <r>
    <x v="45"/>
    <x v="4"/>
    <x v="2"/>
    <n v="18568.97"/>
    <n v="27.79"/>
    <n v="1"/>
  </r>
  <r>
    <x v="45"/>
    <x v="4"/>
    <x v="3"/>
    <n v="17860.02"/>
    <n v="30.42"/>
    <n v="2"/>
  </r>
  <r>
    <x v="45"/>
    <x v="4"/>
    <x v="4"/>
    <n v="19018.739999999998"/>
    <n v="32.1"/>
    <n v="1"/>
  </r>
  <r>
    <x v="45"/>
    <x v="4"/>
    <x v="5"/>
    <n v="20510.349999999999"/>
    <n v="33.6"/>
    <n v="0"/>
  </r>
  <r>
    <x v="45"/>
    <x v="4"/>
    <x v="6"/>
    <n v="21039.16"/>
    <n v="29.52"/>
    <n v="0"/>
  </r>
  <r>
    <x v="45"/>
    <x v="4"/>
    <x v="7"/>
    <n v="19979.36"/>
    <n v="30.37"/>
    <n v="0"/>
  </r>
  <r>
    <x v="45"/>
    <x v="4"/>
    <x v="8"/>
    <n v="20444.29"/>
    <n v="29.95"/>
    <n v="1"/>
  </r>
  <r>
    <x v="45"/>
    <x v="4"/>
    <x v="9"/>
    <n v="16128.749999999998"/>
    <n v="29.65"/>
    <n v="0"/>
  </r>
  <r>
    <x v="45"/>
    <x v="4"/>
    <x v="10"/>
    <n v="16836.38"/>
    <n v="29.99"/>
    <n v="2"/>
  </r>
  <r>
    <x v="45"/>
    <x v="4"/>
    <x v="11"/>
    <n v="21847.82"/>
    <n v="24.5"/>
    <n v="1"/>
  </r>
  <r>
    <x v="46"/>
    <x v="0"/>
    <x v="0"/>
    <n v="19179.510000000002"/>
    <n v="24.05"/>
    <n v="1"/>
  </r>
  <r>
    <x v="46"/>
    <x v="0"/>
    <x v="1"/>
    <n v="18964.45"/>
    <n v="27.74"/>
    <n v="0"/>
  </r>
  <r>
    <x v="46"/>
    <x v="0"/>
    <x v="2"/>
    <n v="21300.240000000002"/>
    <n v="26.77"/>
    <n v="3"/>
  </r>
  <r>
    <x v="46"/>
    <x v="0"/>
    <x v="3"/>
    <n v="24178.799999999999"/>
    <n v="30.8"/>
    <n v="0"/>
  </r>
  <r>
    <x v="46"/>
    <x v="0"/>
    <x v="4"/>
    <n v="26242.23"/>
    <n v="30.81"/>
    <n v="1"/>
  </r>
  <r>
    <x v="46"/>
    <x v="0"/>
    <x v="5"/>
    <n v="24405.660000000003"/>
    <n v="29.06"/>
    <n v="0"/>
  </r>
  <r>
    <x v="46"/>
    <x v="0"/>
    <x v="6"/>
    <n v="23284.83"/>
    <n v="26.72"/>
    <n v="0"/>
  </r>
  <r>
    <x v="46"/>
    <x v="0"/>
    <x v="7"/>
    <n v="23300.870000000003"/>
    <n v="26.58"/>
    <n v="0"/>
  </r>
  <r>
    <x v="46"/>
    <x v="0"/>
    <x v="8"/>
    <n v="19263.410000000003"/>
    <n v="25.46"/>
    <n v="1"/>
  </r>
  <r>
    <x v="46"/>
    <x v="0"/>
    <x v="9"/>
    <n v="20488.43"/>
    <n v="26.41"/>
    <n v="1"/>
  </r>
  <r>
    <x v="46"/>
    <x v="0"/>
    <x v="10"/>
    <n v="20705.659999999996"/>
    <n v="24.61"/>
    <n v="1"/>
  </r>
  <r>
    <x v="46"/>
    <x v="0"/>
    <x v="11"/>
    <n v="26747.96"/>
    <n v="23.62"/>
    <n v="1"/>
  </r>
  <r>
    <x v="46"/>
    <x v="1"/>
    <x v="0"/>
    <n v="18560.28"/>
    <n v="23.14"/>
    <n v="1"/>
  </r>
  <r>
    <x v="46"/>
    <x v="1"/>
    <x v="1"/>
    <n v="19764.659999999996"/>
    <n v="27.43"/>
    <n v="0"/>
  </r>
  <r>
    <x v="46"/>
    <x v="1"/>
    <x v="2"/>
    <n v="23016.039999999997"/>
    <n v="28.46"/>
    <n v="1"/>
  </r>
  <r>
    <x v="46"/>
    <x v="1"/>
    <x v="3"/>
    <n v="25649.579999999998"/>
    <n v="30.06"/>
    <n v="2"/>
  </r>
  <r>
    <x v="46"/>
    <x v="1"/>
    <x v="4"/>
    <n v="23277.63"/>
    <n v="28.97"/>
    <n v="1"/>
  </r>
  <r>
    <x v="46"/>
    <x v="1"/>
    <x v="5"/>
    <n v="22993.65"/>
    <n v="27.91"/>
    <n v="0"/>
  </r>
  <r>
    <x v="46"/>
    <x v="1"/>
    <x v="6"/>
    <n v="22461.17"/>
    <n v="26.78"/>
    <n v="0"/>
  </r>
  <r>
    <x v="46"/>
    <x v="1"/>
    <x v="7"/>
    <n v="22755.519999999997"/>
    <n v="27.33"/>
    <n v="0"/>
  </r>
  <r>
    <x v="46"/>
    <x v="1"/>
    <x v="8"/>
    <n v="21057.190000000002"/>
    <n v="26.27"/>
    <n v="1"/>
  </r>
  <r>
    <x v="46"/>
    <x v="1"/>
    <x v="9"/>
    <n v="20853.14"/>
    <n v="26.04"/>
    <n v="1"/>
  </r>
  <r>
    <x v="46"/>
    <x v="1"/>
    <x v="10"/>
    <n v="19965.450000000004"/>
    <n v="24.67"/>
    <n v="2"/>
  </r>
  <r>
    <x v="46"/>
    <x v="1"/>
    <x v="11"/>
    <n v="26555.83"/>
    <n v="23.85"/>
    <n v="1"/>
  </r>
  <r>
    <x v="46"/>
    <x v="2"/>
    <x v="0"/>
    <n v="19328.260000000002"/>
    <n v="23.9"/>
    <n v="1"/>
  </r>
  <r>
    <x v="46"/>
    <x v="2"/>
    <x v="1"/>
    <n v="17338.32"/>
    <n v="24.87"/>
    <n v="0"/>
  </r>
  <r>
    <x v="46"/>
    <x v="2"/>
    <x v="2"/>
    <n v="21407.629999999997"/>
    <n v="25.86"/>
    <n v="1"/>
  </r>
  <r>
    <x v="46"/>
    <x v="2"/>
    <x v="3"/>
    <n v="23587.84"/>
    <n v="29.27"/>
    <n v="2"/>
  </r>
  <r>
    <x v="46"/>
    <x v="2"/>
    <x v="4"/>
    <n v="23411.65"/>
    <n v="29.46"/>
    <n v="1"/>
  </r>
  <r>
    <x v="46"/>
    <x v="2"/>
    <x v="5"/>
    <n v="22984.530000000002"/>
    <n v="27.73"/>
    <n v="0"/>
  </r>
  <r>
    <x v="46"/>
    <x v="2"/>
    <x v="6"/>
    <n v="23028.15"/>
    <n v="26.89"/>
    <n v="0"/>
  </r>
  <r>
    <x v="46"/>
    <x v="2"/>
    <x v="7"/>
    <n v="22949.510000000002"/>
    <n v="28.3"/>
    <n v="0"/>
  </r>
  <r>
    <x v="46"/>
    <x v="2"/>
    <x v="8"/>
    <n v="21889.79"/>
    <n v="27.24"/>
    <n v="1"/>
  </r>
  <r>
    <x v="46"/>
    <x v="2"/>
    <x v="9"/>
    <n v="20872.080000000002"/>
    <n v="26.73"/>
    <n v="0"/>
  </r>
  <r>
    <x v="46"/>
    <x v="2"/>
    <x v="10"/>
    <n v="20754.739999999998"/>
    <n v="26.74"/>
    <n v="2"/>
  </r>
  <r>
    <x v="46"/>
    <x v="2"/>
    <x v="11"/>
    <n v="26611.329999999998"/>
    <n v="24.4"/>
    <n v="1"/>
  </r>
  <r>
    <x v="46"/>
    <x v="3"/>
    <x v="0"/>
    <n v="17507.71"/>
    <n v="23.1"/>
    <n v="1"/>
  </r>
  <r>
    <x v="46"/>
    <x v="3"/>
    <x v="1"/>
    <n v="18600.719999999998"/>
    <n v="25.86"/>
    <n v="0"/>
  </r>
  <r>
    <x v="46"/>
    <x v="3"/>
    <x v="2"/>
    <n v="22445.780000000002"/>
    <n v="26.85"/>
    <n v="2"/>
  </r>
  <r>
    <x v="46"/>
    <x v="3"/>
    <x v="3"/>
    <n v="23169.249999999996"/>
    <n v="30.4"/>
    <n v="1"/>
  </r>
  <r>
    <x v="46"/>
    <x v="3"/>
    <x v="4"/>
    <n v="24155.27"/>
    <n v="32.19"/>
    <n v="1"/>
  </r>
  <r>
    <x v="46"/>
    <x v="3"/>
    <x v="5"/>
    <n v="24220.79"/>
    <n v="28.44"/>
    <n v="0"/>
  </r>
  <r>
    <x v="46"/>
    <x v="3"/>
    <x v="6"/>
    <n v="22369.39"/>
    <n v="27.29"/>
    <n v="0"/>
  </r>
  <r>
    <x v="46"/>
    <x v="3"/>
    <x v="7"/>
    <n v="22902.510000000002"/>
    <n v="26.76"/>
    <n v="0"/>
  </r>
  <r>
    <x v="46"/>
    <x v="3"/>
    <x v="8"/>
    <n v="21901.899999999998"/>
    <n v="27.07"/>
    <n v="1"/>
  </r>
  <r>
    <x v="46"/>
    <x v="3"/>
    <x v="9"/>
    <n v="19830.21"/>
    <n v="26.74"/>
    <n v="0"/>
  </r>
  <r>
    <x v="46"/>
    <x v="3"/>
    <x v="10"/>
    <n v="20083.460000000003"/>
    <n v="24.11"/>
    <n v="2"/>
  </r>
  <r>
    <x v="46"/>
    <x v="3"/>
    <x v="11"/>
    <n v="25911.989999999998"/>
    <n v="26.14"/>
    <n v="1"/>
  </r>
  <r>
    <x v="46"/>
    <x v="4"/>
    <x v="0"/>
    <n v="17605.39"/>
    <n v="28.65"/>
    <n v="1"/>
  </r>
  <r>
    <x v="46"/>
    <x v="4"/>
    <x v="1"/>
    <n v="18713.29"/>
    <n v="26.91"/>
    <n v="0"/>
  </r>
  <r>
    <x v="46"/>
    <x v="4"/>
    <x v="2"/>
    <n v="21553.059999999998"/>
    <n v="27.79"/>
    <n v="1"/>
  </r>
  <r>
    <x v="46"/>
    <x v="4"/>
    <x v="3"/>
    <n v="21448.44"/>
    <n v="30.42"/>
    <n v="2"/>
  </r>
  <r>
    <x v="46"/>
    <x v="4"/>
    <x v="4"/>
    <n v="22462.66"/>
    <n v="32.1"/>
    <n v="1"/>
  </r>
  <r>
    <x v="46"/>
    <x v="4"/>
    <x v="5"/>
    <n v="22654.959999999999"/>
    <n v="33.6"/>
    <n v="0"/>
  </r>
  <r>
    <x v="46"/>
    <x v="4"/>
    <x v="6"/>
    <n v="23363.280000000002"/>
    <n v="29.52"/>
    <n v="0"/>
  </r>
  <r>
    <x v="46"/>
    <x v="4"/>
    <x v="7"/>
    <n v="23949.5"/>
    <n v="30.37"/>
    <n v="0"/>
  </r>
  <r>
    <x v="46"/>
    <x v="4"/>
    <x v="8"/>
    <n v="23779.95"/>
    <n v="29.95"/>
    <n v="1"/>
  </r>
  <r>
    <x v="46"/>
    <x v="4"/>
    <x v="9"/>
    <n v="18716.589999999997"/>
    <n v="29.65"/>
    <n v="0"/>
  </r>
  <r>
    <x v="46"/>
    <x v="4"/>
    <x v="10"/>
    <n v="18544.21"/>
    <n v="29.99"/>
    <n v="2"/>
  </r>
  <r>
    <x v="46"/>
    <x v="4"/>
    <x v="11"/>
    <n v="25318.629999999997"/>
    <n v="24.5"/>
    <n v="1"/>
  </r>
  <r>
    <x v="47"/>
    <x v="0"/>
    <x v="0"/>
    <n v="17705.090000000004"/>
    <n v="24.08"/>
    <n v="1"/>
  </r>
  <r>
    <x v="47"/>
    <x v="0"/>
    <x v="1"/>
    <n v="18745.62"/>
    <n v="28.42"/>
    <n v="0"/>
  </r>
  <r>
    <x v="47"/>
    <x v="0"/>
    <x v="2"/>
    <n v="23905.200000000001"/>
    <n v="28.72"/>
    <n v="3"/>
  </r>
  <r>
    <x v="47"/>
    <x v="0"/>
    <x v="3"/>
    <n v="26700.26"/>
    <n v="32.11"/>
    <n v="0"/>
  </r>
  <r>
    <x v="47"/>
    <x v="0"/>
    <x v="4"/>
    <n v="29389.050000000003"/>
    <n v="32.58"/>
    <n v="1"/>
  </r>
  <r>
    <x v="47"/>
    <x v="0"/>
    <x v="5"/>
    <n v="25013.820000000003"/>
    <n v="31.72"/>
    <n v="0"/>
  </r>
  <r>
    <x v="47"/>
    <x v="0"/>
    <x v="6"/>
    <n v="23275.07"/>
    <n v="28.65"/>
    <n v="0"/>
  </r>
  <r>
    <x v="47"/>
    <x v="0"/>
    <x v="7"/>
    <n v="24392.98"/>
    <n v="29.04"/>
    <n v="0"/>
  </r>
  <r>
    <x v="47"/>
    <x v="0"/>
    <x v="8"/>
    <n v="23241.88"/>
    <n v="27.23"/>
    <n v="1"/>
  </r>
  <r>
    <x v="47"/>
    <x v="0"/>
    <x v="9"/>
    <n v="22208.49"/>
    <n v="28.4"/>
    <n v="1"/>
  </r>
  <r>
    <x v="47"/>
    <x v="0"/>
    <x v="10"/>
    <n v="21945.049999999996"/>
    <n v="25.7"/>
    <n v="1"/>
  </r>
  <r>
    <x v="47"/>
    <x v="0"/>
    <x v="11"/>
    <n v="29913.02"/>
    <n v="24.12"/>
    <n v="1"/>
  </r>
  <r>
    <x v="47"/>
    <x v="1"/>
    <x v="0"/>
    <n v="18659.12"/>
    <n v="24.22"/>
    <n v="1"/>
  </r>
  <r>
    <x v="47"/>
    <x v="1"/>
    <x v="1"/>
    <n v="20251.490000000002"/>
    <n v="28.67"/>
    <n v="0"/>
  </r>
  <r>
    <x v="47"/>
    <x v="1"/>
    <x v="2"/>
    <n v="23288.01"/>
    <n v="29.73"/>
    <n v="1"/>
  </r>
  <r>
    <x v="47"/>
    <x v="1"/>
    <x v="3"/>
    <n v="26106.639999999999"/>
    <n v="31.98"/>
    <n v="2"/>
  </r>
  <r>
    <x v="47"/>
    <x v="1"/>
    <x v="4"/>
    <n v="23810.42"/>
    <n v="31.12"/>
    <n v="1"/>
  </r>
  <r>
    <x v="47"/>
    <x v="1"/>
    <x v="5"/>
    <n v="21913.89"/>
    <n v="30.2"/>
    <n v="0"/>
  </r>
  <r>
    <x v="47"/>
    <x v="1"/>
    <x v="6"/>
    <n v="19839.100000000002"/>
    <n v="28.84"/>
    <n v="0"/>
  </r>
  <r>
    <x v="47"/>
    <x v="1"/>
    <x v="7"/>
    <n v="22044.26"/>
    <n v="29.29"/>
    <n v="0"/>
  </r>
  <r>
    <x v="47"/>
    <x v="1"/>
    <x v="8"/>
    <n v="22288.329999999998"/>
    <n v="28.23"/>
    <n v="1"/>
  </r>
  <r>
    <x v="47"/>
    <x v="1"/>
    <x v="9"/>
    <n v="20617.46"/>
    <n v="28.34"/>
    <n v="1"/>
  </r>
  <r>
    <x v="47"/>
    <x v="1"/>
    <x v="10"/>
    <n v="20017.419999999998"/>
    <n v="25.75"/>
    <n v="2"/>
  </r>
  <r>
    <x v="47"/>
    <x v="1"/>
    <x v="11"/>
    <n v="25669.329999999998"/>
    <n v="25.53"/>
    <n v="1"/>
  </r>
  <r>
    <x v="47"/>
    <x v="2"/>
    <x v="0"/>
    <n v="16358.539999999999"/>
    <n v="25.59"/>
    <n v="1"/>
  </r>
  <r>
    <x v="47"/>
    <x v="2"/>
    <x v="1"/>
    <n v="18812.040000000005"/>
    <n v="26.2"/>
    <n v="0"/>
  </r>
  <r>
    <x v="47"/>
    <x v="2"/>
    <x v="2"/>
    <n v="25304.63"/>
    <n v="27.11"/>
    <n v="1"/>
  </r>
  <r>
    <x v="47"/>
    <x v="2"/>
    <x v="3"/>
    <n v="25658.250000000004"/>
    <n v="30.67"/>
    <n v="2"/>
  </r>
  <r>
    <x v="47"/>
    <x v="2"/>
    <x v="4"/>
    <n v="24781.05"/>
    <n v="31.41"/>
    <n v="1"/>
  </r>
  <r>
    <x v="47"/>
    <x v="2"/>
    <x v="5"/>
    <n v="22926.959999999999"/>
    <n v="29.92"/>
    <n v="0"/>
  </r>
  <r>
    <x v="47"/>
    <x v="2"/>
    <x v="6"/>
    <n v="22148.090000000004"/>
    <n v="28.9"/>
    <n v="0"/>
  </r>
  <r>
    <x v="47"/>
    <x v="2"/>
    <x v="7"/>
    <n v="22735.030000000002"/>
    <n v="29.64"/>
    <n v="0"/>
  </r>
  <r>
    <x v="47"/>
    <x v="2"/>
    <x v="8"/>
    <n v="22740.84"/>
    <n v="29.31"/>
    <n v="1"/>
  </r>
  <r>
    <x v="47"/>
    <x v="2"/>
    <x v="9"/>
    <n v="20291.859999999997"/>
    <n v="28.45"/>
    <n v="0"/>
  </r>
  <r>
    <x v="47"/>
    <x v="2"/>
    <x v="10"/>
    <n v="20650.8"/>
    <n v="28.13"/>
    <n v="2"/>
  </r>
  <r>
    <x v="47"/>
    <x v="2"/>
    <x v="11"/>
    <n v="27946.32"/>
    <n v="25.32"/>
    <n v="1"/>
  </r>
  <r>
    <x v="47"/>
    <x v="3"/>
    <x v="0"/>
    <n v="16533.469999999998"/>
    <n v="24.41"/>
    <n v="1"/>
  </r>
  <r>
    <x v="47"/>
    <x v="3"/>
    <x v="1"/>
    <n v="17404.39"/>
    <n v="27.66"/>
    <n v="0"/>
  </r>
  <r>
    <x v="47"/>
    <x v="3"/>
    <x v="2"/>
    <n v="22059.05"/>
    <n v="28.22"/>
    <n v="2"/>
  </r>
  <r>
    <x v="47"/>
    <x v="3"/>
    <x v="3"/>
    <n v="22616.48"/>
    <n v="31.33"/>
    <n v="1"/>
  </r>
  <r>
    <x v="47"/>
    <x v="3"/>
    <x v="4"/>
    <n v="23721.819999999992"/>
    <n v="33.65"/>
    <n v="1"/>
  </r>
  <r>
    <x v="47"/>
    <x v="3"/>
    <x v="5"/>
    <n v="23365.050000000003"/>
    <n v="30.76"/>
    <n v="0"/>
  </r>
  <r>
    <x v="47"/>
    <x v="3"/>
    <x v="6"/>
    <n v="20281.650000000001"/>
    <n v="28.98"/>
    <n v="0"/>
  </r>
  <r>
    <x v="47"/>
    <x v="3"/>
    <x v="7"/>
    <n v="20815.760000000002"/>
    <n v="28.24"/>
    <n v="0"/>
  </r>
  <r>
    <x v="47"/>
    <x v="3"/>
    <x v="8"/>
    <n v="21539.1"/>
    <n v="28.75"/>
    <n v="1"/>
  </r>
  <r>
    <x v="47"/>
    <x v="3"/>
    <x v="9"/>
    <n v="19518.21"/>
    <n v="28.65"/>
    <n v="0"/>
  </r>
  <r>
    <x v="47"/>
    <x v="3"/>
    <x v="10"/>
    <n v="19952.210000000003"/>
    <n v="25.58"/>
    <n v="2"/>
  </r>
  <r>
    <x v="47"/>
    <x v="3"/>
    <x v="11"/>
    <n v="23515.679999999997"/>
    <n v="26.52"/>
    <n v="1"/>
  </r>
  <r>
    <x v="47"/>
    <x v="4"/>
    <x v="0"/>
    <n v="14271.75"/>
    <n v="30.28"/>
    <n v="1"/>
  </r>
  <r>
    <x v="47"/>
    <x v="4"/>
    <x v="1"/>
    <n v="15427.51"/>
    <n v="27.84"/>
    <n v="0"/>
  </r>
  <r>
    <x v="47"/>
    <x v="4"/>
    <x v="2"/>
    <n v="16372.68"/>
    <n v="29.79"/>
    <n v="1"/>
  </r>
  <r>
    <x v="47"/>
    <x v="4"/>
    <x v="3"/>
    <n v="20920.22"/>
    <n v="31.57"/>
    <n v="2"/>
  </r>
  <r>
    <x v="47"/>
    <x v="4"/>
    <x v="4"/>
    <n v="14442.46"/>
    <n v="34.04"/>
    <n v="1"/>
  </r>
  <r>
    <x v="47"/>
    <x v="4"/>
    <x v="5"/>
    <n v="16587.39"/>
    <n v="35.9"/>
    <n v="0"/>
  </r>
  <r>
    <x v="47"/>
    <x v="4"/>
    <x v="6"/>
    <n v="18196.399999999998"/>
    <n v="31.72"/>
    <n v="0"/>
  </r>
  <r>
    <x v="47"/>
    <x v="4"/>
    <x v="7"/>
    <n v="20679.18"/>
    <n v="32.130000000000003"/>
    <n v="0"/>
  </r>
  <r>
    <x v="47"/>
    <x v="4"/>
    <x v="8"/>
    <n v="19315.489999999998"/>
    <n v="31.87"/>
    <n v="1"/>
  </r>
  <r>
    <x v="47"/>
    <x v="4"/>
    <x v="9"/>
    <n v="19618.199999999997"/>
    <n v="31.54"/>
    <n v="0"/>
  </r>
  <r>
    <x v="47"/>
    <x v="4"/>
    <x v="10"/>
    <n v="12239.960000000001"/>
    <n v="32.36"/>
    <n v="2"/>
  </r>
  <r>
    <x v="47"/>
    <x v="4"/>
    <x v="11"/>
    <n v="17082.150000000001"/>
    <n v="25.37"/>
    <n v="1"/>
  </r>
  <r>
    <x v="48"/>
    <x v="0"/>
    <x v="0"/>
    <n v="16162.570000000002"/>
    <n v="24.05"/>
    <n v="1"/>
  </r>
  <r>
    <x v="48"/>
    <x v="0"/>
    <x v="1"/>
    <n v="16867.28"/>
    <n v="27.74"/>
    <n v="0"/>
  </r>
  <r>
    <x v="48"/>
    <x v="0"/>
    <x v="2"/>
    <n v="17879.12"/>
    <n v="26.77"/>
    <n v="3"/>
  </r>
  <r>
    <x v="48"/>
    <x v="0"/>
    <x v="3"/>
    <n v="22438.57"/>
    <n v="30.8"/>
    <n v="0"/>
  </r>
  <r>
    <x v="48"/>
    <x v="0"/>
    <x v="4"/>
    <n v="22374.14"/>
    <n v="30.81"/>
    <n v="1"/>
  </r>
  <r>
    <x v="48"/>
    <x v="0"/>
    <x v="5"/>
    <n v="20573.57"/>
    <n v="29.06"/>
    <n v="0"/>
  </r>
  <r>
    <x v="48"/>
    <x v="0"/>
    <x v="6"/>
    <n v="20345.900000000001"/>
    <n v="26.72"/>
    <n v="0"/>
  </r>
  <r>
    <x v="48"/>
    <x v="0"/>
    <x v="7"/>
    <n v="20487.259999999998"/>
    <n v="26.58"/>
    <n v="0"/>
  </r>
  <r>
    <x v="48"/>
    <x v="0"/>
    <x v="8"/>
    <n v="18346.46"/>
    <n v="25.46"/>
    <n v="1"/>
  </r>
  <r>
    <x v="48"/>
    <x v="0"/>
    <x v="9"/>
    <n v="19229.400000000001"/>
    <n v="26.41"/>
    <n v="1"/>
  </r>
  <r>
    <x v="48"/>
    <x v="0"/>
    <x v="10"/>
    <n v="17221.239999999998"/>
    <n v="24.61"/>
    <n v="1"/>
  </r>
  <r>
    <x v="48"/>
    <x v="0"/>
    <x v="11"/>
    <n v="19937.72"/>
    <n v="23.62"/>
    <n v="1"/>
  </r>
  <r>
    <x v="48"/>
    <x v="1"/>
    <x v="0"/>
    <n v="15797.93"/>
    <n v="23.14"/>
    <n v="1"/>
  </r>
  <r>
    <x v="48"/>
    <x v="1"/>
    <x v="1"/>
    <n v="18220.2"/>
    <n v="27.43"/>
    <n v="0"/>
  </r>
  <r>
    <x v="48"/>
    <x v="1"/>
    <x v="2"/>
    <n v="20713.43"/>
    <n v="28.46"/>
    <n v="1"/>
  </r>
  <r>
    <x v="48"/>
    <x v="1"/>
    <x v="3"/>
    <n v="22109.57"/>
    <n v="30.06"/>
    <n v="2"/>
  </r>
  <r>
    <x v="48"/>
    <x v="1"/>
    <x v="4"/>
    <n v="20432.05"/>
    <n v="28.97"/>
    <n v="1"/>
  </r>
  <r>
    <x v="48"/>
    <x v="1"/>
    <x v="5"/>
    <n v="20414.68"/>
    <n v="27.91"/>
    <n v="0"/>
  </r>
  <r>
    <x v="48"/>
    <x v="1"/>
    <x v="6"/>
    <n v="19778.689999999999"/>
    <n v="26.78"/>
    <n v="0"/>
  </r>
  <r>
    <x v="48"/>
    <x v="1"/>
    <x v="7"/>
    <n v="21344.32"/>
    <n v="27.33"/>
    <n v="0"/>
  </r>
  <r>
    <x v="48"/>
    <x v="1"/>
    <x v="8"/>
    <n v="20764.03"/>
    <n v="26.27"/>
    <n v="1"/>
  </r>
  <r>
    <x v="48"/>
    <x v="1"/>
    <x v="9"/>
    <n v="19477.57"/>
    <n v="26.04"/>
    <n v="1"/>
  </r>
  <r>
    <x v="48"/>
    <x v="1"/>
    <x v="10"/>
    <n v="17092.79"/>
    <n v="24.67"/>
    <n v="2"/>
  </r>
  <r>
    <x v="48"/>
    <x v="1"/>
    <x v="11"/>
    <n v="21894.65"/>
    <n v="23.85"/>
    <n v="1"/>
  </r>
  <r>
    <x v="48"/>
    <x v="2"/>
    <x v="0"/>
    <n v="16532.330000000002"/>
    <n v="23.9"/>
    <n v="1"/>
  </r>
  <r>
    <x v="48"/>
    <x v="2"/>
    <x v="1"/>
    <n v="15882.75"/>
    <n v="24.87"/>
    <n v="0"/>
  </r>
  <r>
    <x v="48"/>
    <x v="2"/>
    <x v="2"/>
    <n v="19954.720000000005"/>
    <n v="25.86"/>
    <n v="1"/>
  </r>
  <r>
    <x v="48"/>
    <x v="2"/>
    <x v="3"/>
    <n v="22933.1"/>
    <n v="29.27"/>
    <n v="2"/>
  </r>
  <r>
    <x v="48"/>
    <x v="2"/>
    <x v="4"/>
    <n v="22604.54"/>
    <n v="29.46"/>
    <n v="1"/>
  </r>
  <r>
    <x v="48"/>
    <x v="2"/>
    <x v="5"/>
    <n v="20504.330000000002"/>
    <n v="27.73"/>
    <n v="0"/>
  </r>
  <r>
    <x v="48"/>
    <x v="2"/>
    <x v="6"/>
    <n v="21048.400000000001"/>
    <n v="26.89"/>
    <n v="0"/>
  </r>
  <r>
    <x v="48"/>
    <x v="2"/>
    <x v="7"/>
    <n v="21702.95"/>
    <n v="28.3"/>
    <n v="0"/>
  </r>
  <r>
    <x v="48"/>
    <x v="2"/>
    <x v="8"/>
    <n v="22117.57"/>
    <n v="27.24"/>
    <n v="1"/>
  </r>
  <r>
    <x v="48"/>
    <x v="2"/>
    <x v="9"/>
    <n v="19310.439999999999"/>
    <n v="26.73"/>
    <n v="0"/>
  </r>
  <r>
    <x v="48"/>
    <x v="2"/>
    <x v="10"/>
    <n v="17899.480000000003"/>
    <n v="26.74"/>
    <n v="2"/>
  </r>
  <r>
    <x v="48"/>
    <x v="2"/>
    <x v="11"/>
    <n v="21381.89"/>
    <n v="24.4"/>
    <n v="1"/>
  </r>
  <r>
    <x v="48"/>
    <x v="3"/>
    <x v="0"/>
    <n v="15710.41"/>
    <n v="23.1"/>
    <n v="1"/>
  </r>
  <r>
    <x v="48"/>
    <x v="3"/>
    <x v="1"/>
    <n v="16051.17"/>
    <n v="25.86"/>
    <n v="0"/>
  </r>
  <r>
    <x v="48"/>
    <x v="3"/>
    <x v="2"/>
    <n v="20346.830000000002"/>
    <n v="26.85"/>
    <n v="2"/>
  </r>
  <r>
    <x v="48"/>
    <x v="3"/>
    <x v="3"/>
    <n v="21451.969999999998"/>
    <n v="30.4"/>
    <n v="1"/>
  </r>
  <r>
    <x v="48"/>
    <x v="3"/>
    <x v="4"/>
    <n v="20384.61"/>
    <n v="32.19"/>
    <n v="1"/>
  </r>
  <r>
    <x v="48"/>
    <x v="3"/>
    <x v="5"/>
    <n v="21947.72"/>
    <n v="28.44"/>
    <n v="0"/>
  </r>
  <r>
    <x v="48"/>
    <x v="3"/>
    <x v="6"/>
    <n v="20360.64"/>
    <n v="27.29"/>
    <n v="0"/>
  </r>
  <r>
    <x v="48"/>
    <x v="3"/>
    <x v="7"/>
    <n v="21659.019999999997"/>
    <n v="26.76"/>
    <n v="0"/>
  </r>
  <r>
    <x v="48"/>
    <x v="3"/>
    <x v="8"/>
    <n v="20932.149999999998"/>
    <n v="27.07"/>
    <n v="1"/>
  </r>
  <r>
    <x v="48"/>
    <x v="3"/>
    <x v="9"/>
    <n v="18934.060000000005"/>
    <n v="26.74"/>
    <n v="0"/>
  </r>
  <r>
    <x v="48"/>
    <x v="3"/>
    <x v="10"/>
    <n v="18919.109999999997"/>
    <n v="24.11"/>
    <n v="2"/>
  </r>
  <r>
    <x v="48"/>
    <x v="3"/>
    <x v="11"/>
    <n v="20653.71"/>
    <n v="26.14"/>
    <n v="1"/>
  </r>
  <r>
    <x v="48"/>
    <x v="4"/>
    <x v="0"/>
    <n v="15047.43"/>
    <n v="28.65"/>
    <n v="1"/>
  </r>
  <r>
    <x v="48"/>
    <x v="4"/>
    <x v="1"/>
    <n v="17214.27"/>
    <n v="26.91"/>
    <n v="0"/>
  </r>
  <r>
    <x v="48"/>
    <x v="4"/>
    <x v="2"/>
    <n v="20059.66"/>
    <n v="27.79"/>
    <n v="1"/>
  </r>
  <r>
    <x v="48"/>
    <x v="4"/>
    <x v="3"/>
    <n v="23358.82"/>
    <n v="30.42"/>
    <n v="2"/>
  </r>
  <r>
    <x v="48"/>
    <x v="4"/>
    <x v="4"/>
    <n v="24182.100000000002"/>
    <n v="32.1"/>
    <n v="1"/>
  </r>
  <r>
    <x v="48"/>
    <x v="4"/>
    <x v="5"/>
    <n v="25229.030000000002"/>
    <n v="33.6"/>
    <n v="0"/>
  </r>
  <r>
    <x v="48"/>
    <x v="4"/>
    <x v="6"/>
    <n v="22170.22"/>
    <n v="29.52"/>
    <n v="0"/>
  </r>
  <r>
    <x v="48"/>
    <x v="4"/>
    <x v="7"/>
    <n v="25726.63"/>
    <n v="30.37"/>
    <n v="0"/>
  </r>
  <r>
    <x v="48"/>
    <x v="4"/>
    <x v="8"/>
    <n v="21663.360000000001"/>
    <n v="29.95"/>
    <n v="1"/>
  </r>
  <r>
    <x v="48"/>
    <x v="4"/>
    <x v="9"/>
    <n v="22099.379999999997"/>
    <n v="29.65"/>
    <n v="0"/>
  </r>
  <r>
    <x v="48"/>
    <x v="4"/>
    <x v="10"/>
    <n v="20961.850000000002"/>
    <n v="29.99"/>
    <n v="2"/>
  </r>
  <r>
    <x v="48"/>
    <x v="4"/>
    <x v="11"/>
    <n v="22141.280000000002"/>
    <n v="24.5"/>
    <n v="1"/>
  </r>
  <r>
    <x v="49"/>
    <x v="0"/>
    <x v="0"/>
    <n v="2450.25"/>
    <n v="30.59"/>
    <n v="1"/>
  </r>
  <r>
    <x v="49"/>
    <x v="0"/>
    <x v="1"/>
    <n v="2385.04"/>
    <n v="32.840000000000003"/>
    <n v="0"/>
  </r>
  <r>
    <x v="49"/>
    <x v="0"/>
    <x v="2"/>
    <n v="2974.49"/>
    <n v="33.119999999999997"/>
    <n v="3"/>
  </r>
  <r>
    <x v="49"/>
    <x v="0"/>
    <x v="3"/>
    <n v="3117.91"/>
    <n v="35.450000000000003"/>
    <n v="0"/>
  </r>
  <r>
    <x v="49"/>
    <x v="0"/>
    <x v="4"/>
    <n v="3068.61"/>
    <n v="34.950000000000003"/>
    <n v="1"/>
  </r>
  <r>
    <x v="49"/>
    <x v="0"/>
    <x v="5"/>
    <n v="2423.5499999999997"/>
    <n v="32.1"/>
    <n v="0"/>
  </r>
  <r>
    <x v="49"/>
    <x v="0"/>
    <x v="6"/>
    <n v="2371.11"/>
    <n v="31.28"/>
    <n v="0"/>
  </r>
  <r>
    <x v="49"/>
    <x v="0"/>
    <x v="7"/>
    <n v="2409.66"/>
    <n v="31.2"/>
    <n v="0"/>
  </r>
  <r>
    <x v="49"/>
    <x v="0"/>
    <x v="8"/>
    <n v="2045.58"/>
    <n v="29.07"/>
    <n v="1"/>
  </r>
  <r>
    <x v="49"/>
    <x v="0"/>
    <x v="9"/>
    <n v="2289.64"/>
    <n v="30.44"/>
    <n v="1"/>
  </r>
  <r>
    <x v="49"/>
    <x v="0"/>
    <x v="10"/>
    <n v="2299.83"/>
    <n v="30.48"/>
    <n v="1"/>
  </r>
  <r>
    <x v="49"/>
    <x v="0"/>
    <x v="11"/>
    <n v="3367.25"/>
    <n v="30.24"/>
    <n v="1"/>
  </r>
  <r>
    <x v="49"/>
    <x v="1"/>
    <x v="0"/>
    <n v="2424.0499999999997"/>
    <n v="30.22"/>
    <n v="1"/>
  </r>
  <r>
    <x v="49"/>
    <x v="1"/>
    <x v="1"/>
    <n v="2487.4699999999998"/>
    <n v="33.200000000000003"/>
    <n v="0"/>
  </r>
  <r>
    <x v="49"/>
    <x v="1"/>
    <x v="2"/>
    <n v="3096.35"/>
    <n v="35.090000000000003"/>
    <n v="1"/>
  </r>
  <r>
    <x v="49"/>
    <x v="1"/>
    <x v="3"/>
    <n v="3150.0699999999997"/>
    <n v="35.950000000000003"/>
    <n v="2"/>
  </r>
  <r>
    <x v="49"/>
    <x v="1"/>
    <x v="4"/>
    <n v="2390.85"/>
    <n v="33.92"/>
    <n v="1"/>
  </r>
  <r>
    <x v="49"/>
    <x v="1"/>
    <x v="5"/>
    <n v="1887.73"/>
    <n v="30.96"/>
    <n v="0"/>
  </r>
  <r>
    <x v="49"/>
    <x v="1"/>
    <x v="6"/>
    <n v="2302.7999999999997"/>
    <n v="31.17"/>
    <n v="0"/>
  </r>
  <r>
    <x v="49"/>
    <x v="1"/>
    <x v="7"/>
    <n v="2080.9599999999996"/>
    <n v="31.13"/>
    <n v="0"/>
  </r>
  <r>
    <x v="49"/>
    <x v="1"/>
    <x v="8"/>
    <n v="1901.1899999999998"/>
    <n v="30.07"/>
    <n v="1"/>
  </r>
  <r>
    <x v="49"/>
    <x v="1"/>
    <x v="9"/>
    <n v="1880.38"/>
    <n v="30.45"/>
    <n v="1"/>
  </r>
  <r>
    <x v="49"/>
    <x v="1"/>
    <x v="10"/>
    <n v="1860.55"/>
    <n v="30.39"/>
    <n v="2"/>
  </r>
  <r>
    <x v="49"/>
    <x v="1"/>
    <x v="11"/>
    <n v="2448.8000000000002"/>
    <n v="29.74"/>
    <n v="1"/>
  </r>
  <r>
    <x v="49"/>
    <x v="2"/>
    <x v="0"/>
    <n v="2024.04"/>
    <n v="30.56"/>
    <n v="1"/>
  </r>
  <r>
    <x v="49"/>
    <x v="2"/>
    <x v="1"/>
    <n v="2103.3999999999996"/>
    <n v="31.38"/>
    <n v="0"/>
  </r>
  <r>
    <x v="49"/>
    <x v="2"/>
    <x v="2"/>
    <n v="2653"/>
    <n v="32.69"/>
    <n v="1"/>
  </r>
  <r>
    <x v="49"/>
    <x v="2"/>
    <x v="3"/>
    <n v="2735.31"/>
    <n v="35.6"/>
    <n v="2"/>
  </r>
  <r>
    <x v="49"/>
    <x v="2"/>
    <x v="4"/>
    <n v="2363.9899999999998"/>
    <n v="34.32"/>
    <n v="1"/>
  </r>
  <r>
    <x v="49"/>
    <x v="2"/>
    <x v="5"/>
    <n v="1950.73"/>
    <n v="32.11"/>
    <n v="0"/>
  </r>
  <r>
    <x v="49"/>
    <x v="2"/>
    <x v="6"/>
    <n v="2315.9900000000002"/>
    <n v="32.130000000000003"/>
    <n v="0"/>
  </r>
  <r>
    <x v="49"/>
    <x v="2"/>
    <x v="7"/>
    <n v="2242.61"/>
    <n v="33.15"/>
    <n v="0"/>
  </r>
  <r>
    <x v="49"/>
    <x v="2"/>
    <x v="8"/>
    <n v="1922.8400000000001"/>
    <n v="30.61"/>
    <n v="1"/>
  </r>
  <r>
    <x v="49"/>
    <x v="2"/>
    <x v="9"/>
    <n v="2176.75"/>
    <n v="31.73"/>
    <n v="0"/>
  </r>
  <r>
    <x v="49"/>
    <x v="2"/>
    <x v="10"/>
    <n v="2035.9700000000003"/>
    <n v="32.04"/>
    <n v="2"/>
  </r>
  <r>
    <x v="49"/>
    <x v="2"/>
    <x v="11"/>
    <n v="2839.07"/>
    <n v="31.08"/>
    <n v="1"/>
  </r>
  <r>
    <x v="49"/>
    <x v="3"/>
    <x v="0"/>
    <n v="1983.74"/>
    <n v="29.12"/>
    <n v="1"/>
  </r>
  <r>
    <x v="49"/>
    <x v="3"/>
    <x v="1"/>
    <n v="2100.87"/>
    <n v="32.450000000000003"/>
    <n v="0"/>
  </r>
  <r>
    <x v="49"/>
    <x v="3"/>
    <x v="2"/>
    <n v="2633.12"/>
    <n v="32.21"/>
    <n v="2"/>
  </r>
  <r>
    <x v="49"/>
    <x v="3"/>
    <x v="3"/>
    <n v="2624.22"/>
    <n v="36"/>
    <n v="1"/>
  </r>
  <r>
    <x v="49"/>
    <x v="3"/>
    <x v="4"/>
    <n v="2447.7299999999996"/>
    <n v="36.5"/>
    <n v="1"/>
  </r>
  <r>
    <x v="49"/>
    <x v="3"/>
    <x v="5"/>
    <n v="2157.1800000000003"/>
    <n v="32.44"/>
    <n v="0"/>
  </r>
  <r>
    <x v="49"/>
    <x v="3"/>
    <x v="6"/>
    <n v="2334.5100000000002"/>
    <n v="31.42"/>
    <n v="0"/>
  </r>
  <r>
    <x v="49"/>
    <x v="3"/>
    <x v="7"/>
    <n v="2370.4299999999998"/>
    <n v="31.08"/>
    <n v="0"/>
  </r>
  <r>
    <x v="49"/>
    <x v="3"/>
    <x v="8"/>
    <n v="1839.06"/>
    <n v="30.63"/>
    <n v="1"/>
  </r>
  <r>
    <x v="49"/>
    <x v="3"/>
    <x v="9"/>
    <n v="2283.89"/>
    <n v="31.93"/>
    <n v="0"/>
  </r>
  <r>
    <x v="49"/>
    <x v="3"/>
    <x v="10"/>
    <n v="2001.79"/>
    <n v="30.95"/>
    <n v="2"/>
  </r>
  <r>
    <x v="49"/>
    <x v="3"/>
    <x v="11"/>
    <n v="3029.8399999999997"/>
    <n v="31.98"/>
    <n v="1"/>
  </r>
  <r>
    <x v="49"/>
    <x v="4"/>
    <x v="0"/>
    <n v="2093.2600000000002"/>
    <n v="33.47"/>
    <n v="1"/>
  </r>
  <r>
    <x v="49"/>
    <x v="4"/>
    <x v="1"/>
    <n v="2174.1200000000003"/>
    <n v="32.81"/>
    <n v="0"/>
  </r>
  <r>
    <x v="49"/>
    <x v="4"/>
    <x v="2"/>
    <n v="2396.4699999999998"/>
    <n v="34.25"/>
    <n v="1"/>
  </r>
  <r>
    <x v="49"/>
    <x v="4"/>
    <x v="3"/>
    <n v="2584.1499999999996"/>
    <n v="35.619999999999997"/>
    <n v="2"/>
  </r>
  <r>
    <x v="49"/>
    <x v="4"/>
    <x v="4"/>
    <n v="2721.35"/>
    <n v="35.64"/>
    <n v="1"/>
  </r>
  <r>
    <x v="49"/>
    <x v="4"/>
    <x v="5"/>
    <n v="2350.2799999999997"/>
    <n v="35.549999999999997"/>
    <n v="0"/>
  </r>
  <r>
    <x v="49"/>
    <x v="4"/>
    <x v="6"/>
    <n v="2463.9900000000002"/>
    <n v="33.9"/>
    <n v="0"/>
  </r>
  <r>
    <x v="49"/>
    <x v="4"/>
    <x v="7"/>
    <n v="2407.98"/>
    <n v="34.090000000000003"/>
    <n v="0"/>
  </r>
  <r>
    <x v="49"/>
    <x v="4"/>
    <x v="8"/>
    <n v="2236.7600000000002"/>
    <n v="32.869999999999997"/>
    <n v="1"/>
  </r>
  <r>
    <x v="49"/>
    <x v="4"/>
    <x v="9"/>
    <n v="2307.69"/>
    <n v="33.69"/>
    <n v="0"/>
  </r>
  <r>
    <x v="49"/>
    <x v="4"/>
    <x v="10"/>
    <n v="2106.29"/>
    <n v="33.770000000000003"/>
    <n v="2"/>
  </r>
  <r>
    <x v="49"/>
    <x v="4"/>
    <x v="11"/>
    <n v="2951.21"/>
    <n v="30.76"/>
    <n v="1"/>
  </r>
  <r>
    <x v="50"/>
    <x v="0"/>
    <x v="0"/>
    <n v="16355.800000000001"/>
    <n v="23.89"/>
    <n v="1"/>
  </r>
  <r>
    <x v="50"/>
    <x v="0"/>
    <x v="1"/>
    <n v="18083.14"/>
    <n v="28.67"/>
    <n v="0"/>
  </r>
  <r>
    <x v="50"/>
    <x v="0"/>
    <x v="2"/>
    <n v="22418.21"/>
    <n v="29.4"/>
    <n v="3"/>
  </r>
  <r>
    <x v="50"/>
    <x v="0"/>
    <x v="3"/>
    <n v="22517.539999999997"/>
    <n v="32.409999999999997"/>
    <n v="0"/>
  </r>
  <r>
    <x v="50"/>
    <x v="0"/>
    <x v="4"/>
    <n v="25114.420000000006"/>
    <n v="32.950000000000003"/>
    <n v="1"/>
  </r>
  <r>
    <x v="50"/>
    <x v="0"/>
    <x v="5"/>
    <n v="22524.959999999999"/>
    <n v="33.51"/>
    <n v="0"/>
  </r>
  <r>
    <x v="50"/>
    <x v="0"/>
    <x v="6"/>
    <n v="22696"/>
    <n v="32.03"/>
    <n v="0"/>
  </r>
  <r>
    <x v="50"/>
    <x v="0"/>
    <x v="7"/>
    <n v="19734.43"/>
    <n v="32.200000000000003"/>
    <n v="0"/>
  </r>
  <r>
    <x v="50"/>
    <x v="0"/>
    <x v="8"/>
    <n v="19286.57"/>
    <n v="29.66"/>
    <n v="1"/>
  </r>
  <r>
    <x v="50"/>
    <x v="0"/>
    <x v="9"/>
    <n v="20088.269999999997"/>
    <n v="29.2"/>
    <n v="1"/>
  </r>
  <r>
    <x v="50"/>
    <x v="0"/>
    <x v="10"/>
    <n v="17097.22"/>
    <n v="24.96"/>
    <n v="1"/>
  </r>
  <r>
    <x v="50"/>
    <x v="0"/>
    <x v="11"/>
    <n v="21946.739999999998"/>
    <n v="22.46"/>
    <n v="1"/>
  </r>
  <r>
    <x v="50"/>
    <x v="1"/>
    <x v="0"/>
    <n v="16272.57"/>
    <n v="22.62"/>
    <n v="1"/>
  </r>
  <r>
    <x v="50"/>
    <x v="1"/>
    <x v="1"/>
    <n v="20554.960000000003"/>
    <n v="26.39"/>
    <n v="0"/>
  </r>
  <r>
    <x v="50"/>
    <x v="1"/>
    <x v="2"/>
    <n v="22223.940000000002"/>
    <n v="28.05"/>
    <n v="1"/>
  </r>
  <r>
    <x v="50"/>
    <x v="1"/>
    <x v="3"/>
    <n v="26365.820000000003"/>
    <n v="31.91"/>
    <n v="2"/>
  </r>
  <r>
    <x v="50"/>
    <x v="1"/>
    <x v="4"/>
    <n v="23205.21"/>
    <n v="31.36"/>
    <n v="1"/>
  </r>
  <r>
    <x v="50"/>
    <x v="1"/>
    <x v="5"/>
    <n v="22797.09"/>
    <n v="31.99"/>
    <n v="0"/>
  </r>
  <r>
    <x v="50"/>
    <x v="1"/>
    <x v="6"/>
    <n v="21002.699999999997"/>
    <n v="31.67"/>
    <n v="0"/>
  </r>
  <r>
    <x v="50"/>
    <x v="1"/>
    <x v="7"/>
    <n v="22355.660000000003"/>
    <n v="33.229999999999997"/>
    <n v="0"/>
  </r>
  <r>
    <x v="50"/>
    <x v="1"/>
    <x v="8"/>
    <n v="20888.21"/>
    <n v="30.41"/>
    <n v="1"/>
  </r>
  <r>
    <x v="50"/>
    <x v="1"/>
    <x v="9"/>
    <n v="21719.77"/>
    <n v="29.42"/>
    <n v="1"/>
  </r>
  <r>
    <x v="50"/>
    <x v="1"/>
    <x v="10"/>
    <n v="17338.060000000001"/>
    <n v="24.03"/>
    <n v="2"/>
  </r>
  <r>
    <x v="50"/>
    <x v="1"/>
    <x v="11"/>
    <n v="24184.75"/>
    <n v="24.1"/>
    <n v="1"/>
  </r>
  <r>
    <x v="50"/>
    <x v="2"/>
    <x v="0"/>
    <n v="16477.62"/>
    <n v="21.69"/>
    <n v="1"/>
  </r>
  <r>
    <x v="50"/>
    <x v="2"/>
    <x v="1"/>
    <n v="18928.490000000002"/>
    <n v="24.17"/>
    <n v="0"/>
  </r>
  <r>
    <x v="50"/>
    <x v="2"/>
    <x v="2"/>
    <n v="22816.2"/>
    <n v="25.8"/>
    <n v="1"/>
  </r>
  <r>
    <x v="50"/>
    <x v="2"/>
    <x v="3"/>
    <n v="25114.559999999998"/>
    <n v="31.29"/>
    <n v="2"/>
  </r>
  <r>
    <x v="50"/>
    <x v="2"/>
    <x v="4"/>
    <n v="25242.07"/>
    <n v="31.89"/>
    <n v="1"/>
  </r>
  <r>
    <x v="50"/>
    <x v="2"/>
    <x v="5"/>
    <n v="22883.06"/>
    <n v="31.54"/>
    <n v="0"/>
  </r>
  <r>
    <x v="50"/>
    <x v="2"/>
    <x v="6"/>
    <n v="24207.079999999998"/>
    <n v="31.71"/>
    <n v="0"/>
  </r>
  <r>
    <x v="50"/>
    <x v="2"/>
    <x v="7"/>
    <n v="23300.649999999998"/>
    <n v="33.020000000000003"/>
    <n v="0"/>
  </r>
  <r>
    <x v="50"/>
    <x v="2"/>
    <x v="8"/>
    <n v="23253"/>
    <n v="31.47"/>
    <n v="1"/>
  </r>
  <r>
    <x v="50"/>
    <x v="2"/>
    <x v="9"/>
    <n v="21636.539999999997"/>
    <n v="30"/>
    <n v="0"/>
  </r>
  <r>
    <x v="50"/>
    <x v="2"/>
    <x v="10"/>
    <n v="18352.740000000002"/>
    <n v="27.37"/>
    <n v="2"/>
  </r>
  <r>
    <x v="50"/>
    <x v="2"/>
    <x v="11"/>
    <n v="23549.510000000002"/>
    <n v="25.34"/>
    <n v="1"/>
  </r>
  <r>
    <x v="50"/>
    <x v="3"/>
    <x v="0"/>
    <n v="15982.04"/>
    <n v="22.84"/>
    <n v="1"/>
  </r>
  <r>
    <x v="50"/>
    <x v="3"/>
    <x v="1"/>
    <n v="17933.09"/>
    <n v="26.12"/>
    <n v="0"/>
  </r>
  <r>
    <x v="50"/>
    <x v="3"/>
    <x v="2"/>
    <n v="20018.68"/>
    <n v="29.29"/>
    <n v="2"/>
  </r>
  <r>
    <x v="50"/>
    <x v="3"/>
    <x v="3"/>
    <n v="26919.089999999997"/>
    <n v="31.53"/>
    <n v="1"/>
  </r>
  <r>
    <x v="50"/>
    <x v="3"/>
    <x v="4"/>
    <n v="27304.920000000002"/>
    <n v="33.42"/>
    <n v="1"/>
  </r>
  <r>
    <x v="50"/>
    <x v="3"/>
    <x v="5"/>
    <n v="26738.86"/>
    <n v="32.340000000000003"/>
    <n v="0"/>
  </r>
  <r>
    <x v="50"/>
    <x v="3"/>
    <x v="6"/>
    <n v="23922.28"/>
    <n v="32.520000000000003"/>
    <n v="0"/>
  </r>
  <r>
    <x v="50"/>
    <x v="3"/>
    <x v="7"/>
    <n v="26104.040000000005"/>
    <n v="31.77"/>
    <n v="0"/>
  </r>
  <r>
    <x v="50"/>
    <x v="3"/>
    <x v="8"/>
    <n v="23703.97"/>
    <n v="31.12"/>
    <n v="1"/>
  </r>
  <r>
    <x v="50"/>
    <x v="3"/>
    <x v="9"/>
    <n v="19714.740000000002"/>
    <n v="30.05"/>
    <n v="0"/>
  </r>
  <r>
    <x v="50"/>
    <x v="3"/>
    <x v="10"/>
    <n v="21271.46"/>
    <n v="25.77"/>
    <n v="2"/>
  </r>
  <r>
    <x v="50"/>
    <x v="3"/>
    <x v="11"/>
    <n v="25829.910000000003"/>
    <n v="25.36"/>
    <n v="1"/>
  </r>
  <r>
    <x v="50"/>
    <x v="4"/>
    <x v="0"/>
    <n v="14918.52"/>
    <n v="30.03"/>
    <n v="1"/>
  </r>
  <r>
    <x v="50"/>
    <x v="4"/>
    <x v="1"/>
    <n v="20084.28"/>
    <n v="29.11"/>
    <n v="0"/>
  </r>
  <r>
    <x v="50"/>
    <x v="4"/>
    <x v="2"/>
    <n v="17435.71"/>
    <n v="29.39"/>
    <n v="1"/>
  </r>
  <r>
    <x v="50"/>
    <x v="4"/>
    <x v="3"/>
    <n v="22975.369999999995"/>
    <n v="32.5"/>
    <n v="2"/>
  </r>
  <r>
    <x v="50"/>
    <x v="4"/>
    <x v="4"/>
    <n v="24395.99"/>
    <n v="33.770000000000003"/>
    <n v="1"/>
  </r>
  <r>
    <x v="50"/>
    <x v="4"/>
    <x v="5"/>
    <n v="30721.460000000003"/>
    <n v="38.42"/>
    <n v="0"/>
  </r>
  <r>
    <x v="50"/>
    <x v="4"/>
    <x v="6"/>
    <n v="28306.02"/>
    <n v="34.700000000000003"/>
    <n v="0"/>
  </r>
  <r>
    <x v="50"/>
    <x v="4"/>
    <x v="7"/>
    <n v="29303.03"/>
    <n v="35.78"/>
    <n v="0"/>
  </r>
  <r>
    <x v="50"/>
    <x v="4"/>
    <x v="8"/>
    <n v="25734.52"/>
    <n v="34"/>
    <n v="1"/>
  </r>
  <r>
    <x v="50"/>
    <x v="4"/>
    <x v="9"/>
    <n v="20036.77"/>
    <n v="32.79"/>
    <n v="0"/>
  </r>
  <r>
    <x v="50"/>
    <x v="4"/>
    <x v="10"/>
    <n v="15909.740000000002"/>
    <n v="31.86"/>
    <n v="2"/>
  </r>
  <r>
    <x v="50"/>
    <x v="4"/>
    <x v="11"/>
    <n v="16947.939999999999"/>
    <n v="24.32"/>
    <n v="1"/>
  </r>
  <r>
    <x v="51"/>
    <x v="0"/>
    <x v="0"/>
    <n v="355.72"/>
    <n v="21.75"/>
    <n v="1"/>
  </r>
  <r>
    <x v="51"/>
    <x v="0"/>
    <x v="1"/>
    <n v="398.38"/>
    <n v="25.76"/>
    <n v="0"/>
  </r>
  <r>
    <x v="51"/>
    <x v="0"/>
    <x v="2"/>
    <n v="480.82000000000005"/>
    <n v="26.49"/>
    <n v="3"/>
  </r>
  <r>
    <x v="51"/>
    <x v="0"/>
    <x v="3"/>
    <n v="519.74"/>
    <n v="29.69"/>
    <n v="0"/>
  </r>
  <r>
    <x v="51"/>
    <x v="0"/>
    <x v="4"/>
    <n v="486.38"/>
    <n v="31.16"/>
    <n v="1"/>
  </r>
  <r>
    <x v="51"/>
    <x v="0"/>
    <x v="5"/>
    <n v="532.39"/>
    <n v="31.32"/>
    <n v="0"/>
  </r>
  <r>
    <x v="51"/>
    <x v="0"/>
    <x v="6"/>
    <n v="569.64"/>
    <n v="27.83"/>
    <n v="0"/>
  </r>
  <r>
    <x v="51"/>
    <x v="0"/>
    <x v="7"/>
    <n v="551.70999999999992"/>
    <n v="28.73"/>
    <n v="0"/>
  </r>
  <r>
    <x v="51"/>
    <x v="0"/>
    <x v="8"/>
    <n v="447.15999999999997"/>
    <n v="26.64"/>
    <n v="1"/>
  </r>
  <r>
    <x v="51"/>
    <x v="0"/>
    <x v="9"/>
    <n v="504.21000000000004"/>
    <n v="27.28"/>
    <n v="1"/>
  </r>
  <r>
    <x v="51"/>
    <x v="0"/>
    <x v="10"/>
    <n v="394.97"/>
    <n v="23.52"/>
    <n v="1"/>
  </r>
  <r>
    <x v="51"/>
    <x v="0"/>
    <x v="11"/>
    <n v="598.99"/>
    <n v="22.26"/>
    <n v="1"/>
  </r>
  <r>
    <x v="51"/>
    <x v="1"/>
    <x v="0"/>
    <n v="393.29"/>
    <n v="21.69"/>
    <n v="1"/>
  </r>
  <r>
    <x v="51"/>
    <x v="1"/>
    <x v="1"/>
    <n v="441.3"/>
    <n v="26.02"/>
    <n v="0"/>
  </r>
  <r>
    <x v="51"/>
    <x v="1"/>
    <x v="2"/>
    <n v="481.31"/>
    <n v="26.72"/>
    <n v="1"/>
  </r>
  <r>
    <x v="51"/>
    <x v="1"/>
    <x v="3"/>
    <n v="600.66"/>
    <n v="29.37"/>
    <n v="2"/>
  </r>
  <r>
    <x v="51"/>
    <x v="1"/>
    <x v="4"/>
    <n v="508.89"/>
    <n v="30.01"/>
    <n v="1"/>
  </r>
  <r>
    <x v="51"/>
    <x v="1"/>
    <x v="5"/>
    <n v="509.21999999999997"/>
    <n v="30.04"/>
    <n v="0"/>
  </r>
  <r>
    <x v="51"/>
    <x v="1"/>
    <x v="6"/>
    <n v="704.06"/>
    <n v="28.14"/>
    <n v="0"/>
  </r>
  <r>
    <x v="51"/>
    <x v="1"/>
    <x v="7"/>
    <n v="530.95000000000005"/>
    <n v="28.95"/>
    <n v="0"/>
  </r>
  <r>
    <x v="51"/>
    <x v="1"/>
    <x v="8"/>
    <n v="450.39"/>
    <n v="27.38"/>
    <n v="1"/>
  </r>
  <r>
    <x v="51"/>
    <x v="1"/>
    <x v="9"/>
    <n v="514.1"/>
    <n v="27.76"/>
    <n v="1"/>
  </r>
  <r>
    <x v="51"/>
    <x v="1"/>
    <x v="10"/>
    <n v="371.86999999999995"/>
    <n v="23.03"/>
    <n v="2"/>
  </r>
  <r>
    <x v="51"/>
    <x v="1"/>
    <x v="11"/>
    <n v="634.56999999999994"/>
    <n v="22.64"/>
    <n v="1"/>
  </r>
  <r>
    <x v="51"/>
    <x v="2"/>
    <x v="0"/>
    <n v="376.40000000000003"/>
    <n v="21.64"/>
    <n v="1"/>
  </r>
  <r>
    <x v="51"/>
    <x v="2"/>
    <x v="1"/>
    <n v="366.23"/>
    <n v="22.73"/>
    <n v="0"/>
  </r>
  <r>
    <x v="51"/>
    <x v="2"/>
    <x v="2"/>
    <n v="510.7"/>
    <n v="22.8"/>
    <n v="1"/>
  </r>
  <r>
    <x v="51"/>
    <x v="2"/>
    <x v="3"/>
    <n v="622.29"/>
    <n v="27.79"/>
    <n v="2"/>
  </r>
  <r>
    <x v="51"/>
    <x v="2"/>
    <x v="4"/>
    <n v="555.99"/>
    <n v="30.02"/>
    <n v="1"/>
  </r>
  <r>
    <x v="51"/>
    <x v="2"/>
    <x v="5"/>
    <n v="533.16999999999996"/>
    <n v="28.58"/>
    <n v="0"/>
  </r>
  <r>
    <x v="51"/>
    <x v="2"/>
    <x v="6"/>
    <n v="780.79"/>
    <n v="27.6"/>
    <n v="0"/>
  </r>
  <r>
    <x v="51"/>
    <x v="2"/>
    <x v="7"/>
    <n v="644.09"/>
    <n v="28.53"/>
    <n v="0"/>
  </r>
  <r>
    <x v="51"/>
    <x v="2"/>
    <x v="8"/>
    <n v="553.37"/>
    <n v="27.89"/>
    <n v="1"/>
  </r>
  <r>
    <x v="51"/>
    <x v="2"/>
    <x v="9"/>
    <n v="525.24"/>
    <n v="25.63"/>
    <n v="0"/>
  </r>
  <r>
    <x v="51"/>
    <x v="2"/>
    <x v="10"/>
    <n v="425.70999999999992"/>
    <n v="25.67"/>
    <n v="2"/>
  </r>
  <r>
    <x v="51"/>
    <x v="2"/>
    <x v="11"/>
    <n v="744.04"/>
    <n v="21.95"/>
    <n v="1"/>
  </r>
  <r>
    <x v="51"/>
    <x v="3"/>
    <x v="0"/>
    <n v="344.18"/>
    <n v="21.04"/>
    <n v="1"/>
  </r>
  <r>
    <x v="51"/>
    <x v="3"/>
    <x v="1"/>
    <n v="475.14"/>
    <n v="25.68"/>
    <n v="0"/>
  </r>
  <r>
    <x v="51"/>
    <x v="3"/>
    <x v="2"/>
    <n v="567.61"/>
    <n v="26.14"/>
    <n v="2"/>
  </r>
  <r>
    <x v="51"/>
    <x v="3"/>
    <x v="3"/>
    <n v="533.98"/>
    <n v="29.11"/>
    <n v="1"/>
  </r>
  <r>
    <x v="51"/>
    <x v="3"/>
    <x v="4"/>
    <n v="605.05000000000007"/>
    <n v="31.95"/>
    <n v="1"/>
  </r>
  <r>
    <x v="51"/>
    <x v="3"/>
    <x v="5"/>
    <n v="452.14"/>
    <n v="30.31"/>
    <n v="0"/>
  </r>
  <r>
    <x v="51"/>
    <x v="3"/>
    <x v="6"/>
    <n v="692.67000000000007"/>
    <n v="29.25"/>
    <n v="0"/>
  </r>
  <r>
    <x v="51"/>
    <x v="3"/>
    <x v="7"/>
    <n v="529.91999999999996"/>
    <n v="27.19"/>
    <n v="0"/>
  </r>
  <r>
    <x v="51"/>
    <x v="3"/>
    <x v="8"/>
    <n v="582.13"/>
    <n v="27.13"/>
    <n v="1"/>
  </r>
  <r>
    <x v="51"/>
    <x v="3"/>
    <x v="9"/>
    <n v="503.31000000000006"/>
    <n v="27.27"/>
    <n v="0"/>
  </r>
  <r>
    <x v="51"/>
    <x v="3"/>
    <x v="10"/>
    <n v="484.76"/>
    <n v="23.85"/>
    <n v="2"/>
  </r>
  <r>
    <x v="51"/>
    <x v="3"/>
    <x v="11"/>
    <n v="791.97"/>
    <n v="24.02"/>
    <n v="1"/>
  </r>
  <r>
    <x v="51"/>
    <x v="4"/>
    <x v="0"/>
    <n v="416.55"/>
    <n v="27.95"/>
    <n v="1"/>
  </r>
  <r>
    <x v="51"/>
    <x v="4"/>
    <x v="1"/>
    <n v="486.54"/>
    <n v="25.57"/>
    <n v="0"/>
  </r>
  <r>
    <x v="51"/>
    <x v="4"/>
    <x v="2"/>
    <n v="495.84"/>
    <n v="27.91"/>
    <n v="1"/>
  </r>
  <r>
    <x v="51"/>
    <x v="4"/>
    <x v="3"/>
    <n v="610.80999999999995"/>
    <n v="29.99"/>
    <n v="2"/>
  </r>
  <r>
    <x v="51"/>
    <x v="4"/>
    <x v="4"/>
    <n v="605.49"/>
    <n v="32.32"/>
    <n v="1"/>
  </r>
  <r>
    <x v="51"/>
    <x v="4"/>
    <x v="5"/>
    <n v="587.7299999999999"/>
    <n v="35.17"/>
    <n v="0"/>
  </r>
  <r>
    <x v="51"/>
    <x v="4"/>
    <x v="6"/>
    <n v="685.71"/>
    <n v="32.26"/>
    <n v="0"/>
  </r>
  <r>
    <x v="51"/>
    <x v="4"/>
    <x v="7"/>
    <n v="678.54"/>
    <n v="32.450000000000003"/>
    <n v="0"/>
  </r>
  <r>
    <x v="51"/>
    <x v="4"/>
    <x v="8"/>
    <n v="616.41000000000008"/>
    <n v="30.73"/>
    <n v="1"/>
  </r>
  <r>
    <x v="51"/>
    <x v="4"/>
    <x v="9"/>
    <n v="528.74999999999989"/>
    <n v="30.69"/>
    <n v="0"/>
  </r>
  <r>
    <x v="51"/>
    <x v="4"/>
    <x v="10"/>
    <n v="470.44000000000005"/>
    <n v="31.77"/>
    <n v="2"/>
  </r>
  <r>
    <x v="51"/>
    <x v="4"/>
    <x v="11"/>
    <n v="745.04"/>
    <n v="22.72"/>
    <n v="1"/>
  </r>
  <r>
    <x v="52"/>
    <x v="0"/>
    <x v="0"/>
    <n v="10751.529999999999"/>
    <n v="21.21"/>
    <n v="1"/>
  </r>
  <r>
    <x v="52"/>
    <x v="0"/>
    <x v="1"/>
    <n v="13224.07"/>
    <n v="26.46"/>
    <n v="0"/>
  </r>
  <r>
    <x v="52"/>
    <x v="0"/>
    <x v="2"/>
    <n v="14067.01"/>
    <n v="27.88"/>
    <n v="3"/>
  </r>
  <r>
    <x v="52"/>
    <x v="0"/>
    <x v="3"/>
    <n v="14402.8"/>
    <n v="31.11"/>
    <n v="0"/>
  </r>
  <r>
    <x v="52"/>
    <x v="0"/>
    <x v="4"/>
    <n v="16598.689999999999"/>
    <n v="32.090000000000003"/>
    <n v="1"/>
  </r>
  <r>
    <x v="52"/>
    <x v="0"/>
    <x v="5"/>
    <n v="17328.129999999997"/>
    <n v="34.47"/>
    <n v="0"/>
  </r>
  <r>
    <x v="52"/>
    <x v="0"/>
    <x v="6"/>
    <n v="15278.650000000001"/>
    <n v="33.18"/>
    <n v="0"/>
  </r>
  <r>
    <x v="52"/>
    <x v="0"/>
    <x v="7"/>
    <n v="16454.030000000002"/>
    <n v="34.42"/>
    <n v="0"/>
  </r>
  <r>
    <x v="52"/>
    <x v="0"/>
    <x v="8"/>
    <n v="14179.12"/>
    <n v="29.86"/>
    <n v="1"/>
  </r>
  <r>
    <x v="52"/>
    <x v="0"/>
    <x v="9"/>
    <n v="14404.099999999999"/>
    <n v="28.16"/>
    <n v="1"/>
  </r>
  <r>
    <x v="52"/>
    <x v="0"/>
    <x v="10"/>
    <n v="13318.97"/>
    <n v="21.56"/>
    <n v="1"/>
  </r>
  <r>
    <x v="52"/>
    <x v="0"/>
    <x v="11"/>
    <n v="16010.55"/>
    <n v="19.97"/>
    <n v="1"/>
  </r>
  <r>
    <x v="52"/>
    <x v="1"/>
    <x v="0"/>
    <n v="14423.790000000003"/>
    <n v="20.69"/>
    <n v="1"/>
  </r>
  <r>
    <x v="52"/>
    <x v="1"/>
    <x v="1"/>
    <n v="14262.350000000002"/>
    <n v="24.55"/>
    <n v="0"/>
  </r>
  <r>
    <x v="52"/>
    <x v="1"/>
    <x v="2"/>
    <n v="17821.07"/>
    <n v="25.24"/>
    <n v="1"/>
  </r>
  <r>
    <x v="52"/>
    <x v="1"/>
    <x v="3"/>
    <n v="20065.89"/>
    <n v="30.57"/>
    <n v="2"/>
  </r>
  <r>
    <x v="52"/>
    <x v="1"/>
    <x v="4"/>
    <n v="18179.829999999998"/>
    <n v="30.99"/>
    <n v="1"/>
  </r>
  <r>
    <x v="52"/>
    <x v="1"/>
    <x v="5"/>
    <n v="17760.98"/>
    <n v="33.18"/>
    <n v="0"/>
  </r>
  <r>
    <x v="52"/>
    <x v="1"/>
    <x v="6"/>
    <n v="15894.36"/>
    <n v="33.42"/>
    <n v="0"/>
  </r>
  <r>
    <x v="52"/>
    <x v="1"/>
    <x v="7"/>
    <n v="16526.18"/>
    <n v="34.35"/>
    <n v="0"/>
  </r>
  <r>
    <x v="52"/>
    <x v="1"/>
    <x v="8"/>
    <n v="14632.390000000001"/>
    <n v="29.64"/>
    <n v="1"/>
  </r>
  <r>
    <x v="52"/>
    <x v="1"/>
    <x v="9"/>
    <n v="15703.84"/>
    <n v="29.19"/>
    <n v="1"/>
  </r>
  <r>
    <x v="52"/>
    <x v="1"/>
    <x v="10"/>
    <n v="12856.91"/>
    <n v="22"/>
    <n v="2"/>
  </r>
  <r>
    <x v="52"/>
    <x v="1"/>
    <x v="11"/>
    <n v="14035.140000000001"/>
    <n v="21.01"/>
    <n v="1"/>
  </r>
  <r>
    <x v="52"/>
    <x v="2"/>
    <x v="0"/>
    <n v="8673.18"/>
    <n v="18.489999999999998"/>
    <n v="1"/>
  </r>
  <r>
    <x v="52"/>
    <x v="2"/>
    <x v="1"/>
    <n v="9571.6699999999983"/>
    <n v="21.36"/>
    <n v="0"/>
  </r>
  <r>
    <x v="52"/>
    <x v="2"/>
    <x v="2"/>
    <n v="12866.6"/>
    <n v="22.77"/>
    <n v="1"/>
  </r>
  <r>
    <x v="52"/>
    <x v="2"/>
    <x v="3"/>
    <n v="12089.28"/>
    <n v="28.22"/>
    <n v="2"/>
  </r>
  <r>
    <x v="52"/>
    <x v="2"/>
    <x v="4"/>
    <n v="12951.470000000001"/>
    <n v="30.08"/>
    <n v="1"/>
  </r>
  <r>
    <x v="52"/>
    <x v="2"/>
    <x v="5"/>
    <n v="13133.5"/>
    <n v="31.12"/>
    <n v="0"/>
  </r>
  <r>
    <x v="52"/>
    <x v="2"/>
    <x v="6"/>
    <n v="13750.51"/>
    <n v="33.4"/>
    <n v="0"/>
  </r>
  <r>
    <x v="52"/>
    <x v="2"/>
    <x v="7"/>
    <n v="13284.27"/>
    <n v="34.35"/>
    <n v="0"/>
  </r>
  <r>
    <x v="52"/>
    <x v="2"/>
    <x v="8"/>
    <n v="12163.99"/>
    <n v="31.64"/>
    <n v="1"/>
  </r>
  <r>
    <x v="52"/>
    <x v="2"/>
    <x v="9"/>
    <n v="11884.849999999999"/>
    <n v="28.67"/>
    <n v="0"/>
  </r>
  <r>
    <x v="52"/>
    <x v="2"/>
    <x v="10"/>
    <n v="9893.69"/>
    <n v="24.8"/>
    <n v="2"/>
  </r>
  <r>
    <x v="52"/>
    <x v="2"/>
    <x v="11"/>
    <n v="15012"/>
    <n v="22.88"/>
    <n v="1"/>
  </r>
  <r>
    <x v="52"/>
    <x v="3"/>
    <x v="0"/>
    <n v="11411.240000000002"/>
    <n v="20.329999999999998"/>
    <n v="1"/>
  </r>
  <r>
    <x v="52"/>
    <x v="3"/>
    <x v="1"/>
    <n v="12166.36"/>
    <n v="25.84"/>
    <n v="0"/>
  </r>
  <r>
    <x v="52"/>
    <x v="3"/>
    <x v="2"/>
    <n v="11290.11"/>
    <n v="28.76"/>
    <n v="2"/>
  </r>
  <r>
    <x v="52"/>
    <x v="3"/>
    <x v="3"/>
    <n v="13521.159999999998"/>
    <n v="30.4"/>
    <n v="1"/>
  </r>
  <r>
    <x v="52"/>
    <x v="3"/>
    <x v="4"/>
    <n v="14455.84"/>
    <n v="31.61"/>
    <n v="1"/>
  </r>
  <r>
    <x v="52"/>
    <x v="3"/>
    <x v="5"/>
    <n v="14271.55"/>
    <n v="32.770000000000003"/>
    <n v="0"/>
  </r>
  <r>
    <x v="52"/>
    <x v="3"/>
    <x v="6"/>
    <n v="12344.28"/>
    <n v="35.42"/>
    <n v="0"/>
  </r>
  <r>
    <x v="52"/>
    <x v="3"/>
    <x v="7"/>
    <n v="14226.859999999999"/>
    <n v="33.26"/>
    <n v="0"/>
  </r>
  <r>
    <x v="52"/>
    <x v="3"/>
    <x v="8"/>
    <n v="16721.900000000001"/>
    <n v="31.48"/>
    <n v="1"/>
  </r>
  <r>
    <x v="52"/>
    <x v="3"/>
    <x v="9"/>
    <n v="13230.43"/>
    <n v="29.48"/>
    <n v="0"/>
  </r>
  <r>
    <x v="52"/>
    <x v="3"/>
    <x v="10"/>
    <n v="11486"/>
    <n v="24.31"/>
    <n v="2"/>
  </r>
  <r>
    <x v="52"/>
    <x v="3"/>
    <x v="11"/>
    <n v="17429"/>
    <n v="22.97"/>
    <n v="1"/>
  </r>
  <r>
    <x v="52"/>
    <x v="4"/>
    <x v="0"/>
    <n v="13784.16"/>
    <n v="28.45"/>
    <n v="1"/>
  </r>
  <r>
    <x v="52"/>
    <x v="4"/>
    <x v="1"/>
    <n v="14592.81"/>
    <n v="28.54"/>
    <n v="0"/>
  </r>
  <r>
    <x v="52"/>
    <x v="4"/>
    <x v="2"/>
    <n v="18578.89"/>
    <n v="28.18"/>
    <n v="1"/>
  </r>
  <r>
    <x v="52"/>
    <x v="4"/>
    <x v="3"/>
    <n v="18265.93"/>
    <n v="31.03"/>
    <n v="2"/>
  </r>
  <r>
    <x v="52"/>
    <x v="4"/>
    <x v="4"/>
    <n v="16690.78"/>
    <n v="32.799999999999997"/>
    <n v="1"/>
  </r>
  <r>
    <x v="52"/>
    <x v="4"/>
    <x v="5"/>
    <n v="16588.870000000003"/>
    <n v="40.32"/>
    <n v="0"/>
  </r>
  <r>
    <x v="52"/>
    <x v="4"/>
    <x v="6"/>
    <n v="19472.330000000002"/>
    <n v="37.56"/>
    <n v="0"/>
  </r>
  <r>
    <x v="52"/>
    <x v="4"/>
    <x v="7"/>
    <n v="18857.169999999998"/>
    <n v="37.78"/>
    <n v="0"/>
  </r>
  <r>
    <x v="52"/>
    <x v="4"/>
    <x v="8"/>
    <n v="18150.190000000002"/>
    <n v="37.03"/>
    <n v="1"/>
  </r>
  <r>
    <x v="52"/>
    <x v="4"/>
    <x v="9"/>
    <n v="15206.18"/>
    <n v="33.549999999999997"/>
    <n v="0"/>
  </r>
  <r>
    <x v="52"/>
    <x v="4"/>
    <x v="10"/>
    <n v="14415.91"/>
    <n v="33.85"/>
    <n v="2"/>
  </r>
  <r>
    <x v="52"/>
    <x v="4"/>
    <x v="11"/>
    <n v="15498.32"/>
    <n v="21.71"/>
    <n v="1"/>
  </r>
  <r>
    <x v="53"/>
    <x v="0"/>
    <x v="0"/>
    <n v="9100.06"/>
    <n v="21.21"/>
    <n v="1"/>
  </r>
  <r>
    <x v="53"/>
    <x v="0"/>
    <x v="1"/>
    <n v="10526.68"/>
    <n v="26.46"/>
    <n v="0"/>
  </r>
  <r>
    <x v="53"/>
    <x v="0"/>
    <x v="2"/>
    <n v="11733.42"/>
    <n v="27.88"/>
    <n v="3"/>
  </r>
  <r>
    <x v="53"/>
    <x v="0"/>
    <x v="3"/>
    <n v="11860.19"/>
    <n v="31.11"/>
    <n v="0"/>
  </r>
  <r>
    <x v="53"/>
    <x v="0"/>
    <x v="4"/>
    <n v="13495.18"/>
    <n v="32.090000000000003"/>
    <n v="1"/>
  </r>
  <r>
    <x v="53"/>
    <x v="0"/>
    <x v="5"/>
    <n v="13306.2"/>
    <n v="34.47"/>
    <n v="0"/>
  </r>
  <r>
    <x v="53"/>
    <x v="0"/>
    <x v="6"/>
    <n v="12316.16"/>
    <n v="33.18"/>
    <n v="0"/>
  </r>
  <r>
    <x v="53"/>
    <x v="0"/>
    <x v="7"/>
    <n v="13187.310000000001"/>
    <n v="34.42"/>
    <n v="0"/>
  </r>
  <r>
    <x v="53"/>
    <x v="0"/>
    <x v="8"/>
    <n v="10865.16"/>
    <n v="29.86"/>
    <n v="1"/>
  </r>
  <r>
    <x v="53"/>
    <x v="0"/>
    <x v="9"/>
    <n v="10391"/>
    <n v="28.16"/>
    <n v="1"/>
  </r>
  <r>
    <x v="53"/>
    <x v="0"/>
    <x v="10"/>
    <n v="9585.4599999999991"/>
    <n v="21.56"/>
    <n v="1"/>
  </r>
  <r>
    <x v="53"/>
    <x v="0"/>
    <x v="11"/>
    <n v="11230.57"/>
    <n v="19.97"/>
    <n v="1"/>
  </r>
  <r>
    <x v="53"/>
    <x v="1"/>
    <x v="0"/>
    <n v="10100.52"/>
    <n v="20.69"/>
    <n v="1"/>
  </r>
  <r>
    <x v="53"/>
    <x v="1"/>
    <x v="1"/>
    <n v="12760.09"/>
    <n v="24.55"/>
    <n v="0"/>
  </r>
  <r>
    <x v="53"/>
    <x v="1"/>
    <x v="2"/>
    <n v="14527.460000000001"/>
    <n v="25.24"/>
    <n v="1"/>
  </r>
  <r>
    <x v="53"/>
    <x v="1"/>
    <x v="3"/>
    <n v="17587.150000000001"/>
    <n v="30.57"/>
    <n v="2"/>
  </r>
  <r>
    <x v="53"/>
    <x v="1"/>
    <x v="4"/>
    <n v="15550.78"/>
    <n v="30.99"/>
    <n v="1"/>
  </r>
  <r>
    <x v="53"/>
    <x v="1"/>
    <x v="5"/>
    <n v="17272.849999999999"/>
    <n v="33.18"/>
    <n v="0"/>
  </r>
  <r>
    <x v="53"/>
    <x v="1"/>
    <x v="6"/>
    <n v="18194.13"/>
    <n v="33.42"/>
    <n v="0"/>
  </r>
  <r>
    <x v="53"/>
    <x v="1"/>
    <x v="7"/>
    <n v="19402.650000000001"/>
    <n v="34.35"/>
    <n v="0"/>
  </r>
  <r>
    <x v="53"/>
    <x v="1"/>
    <x v="8"/>
    <n v="16241.02"/>
    <n v="29.64"/>
    <n v="1"/>
  </r>
  <r>
    <x v="53"/>
    <x v="1"/>
    <x v="9"/>
    <n v="18859.690000000002"/>
    <n v="29.19"/>
    <n v="1"/>
  </r>
  <r>
    <x v="53"/>
    <x v="1"/>
    <x v="10"/>
    <n v="17510"/>
    <n v="22"/>
    <n v="2"/>
  </r>
  <r>
    <x v="53"/>
    <x v="1"/>
    <x v="11"/>
    <n v="21184.59"/>
    <n v="21.01"/>
    <n v="1"/>
  </r>
  <r>
    <x v="53"/>
    <x v="2"/>
    <x v="0"/>
    <n v="16134.170000000002"/>
    <n v="18.489999999999998"/>
    <n v="1"/>
  </r>
  <r>
    <x v="53"/>
    <x v="2"/>
    <x v="1"/>
    <n v="15256.03"/>
    <n v="21.36"/>
    <n v="0"/>
  </r>
  <r>
    <x v="53"/>
    <x v="2"/>
    <x v="2"/>
    <n v="16283.36"/>
    <n v="22.77"/>
    <n v="1"/>
  </r>
  <r>
    <x v="53"/>
    <x v="2"/>
    <x v="3"/>
    <n v="15353.800000000001"/>
    <n v="28.22"/>
    <n v="2"/>
  </r>
  <r>
    <x v="53"/>
    <x v="2"/>
    <x v="4"/>
    <n v="19471.439999999999"/>
    <n v="30.08"/>
    <n v="1"/>
  </r>
  <r>
    <x v="53"/>
    <x v="2"/>
    <x v="5"/>
    <n v="18483.47"/>
    <n v="31.12"/>
    <n v="0"/>
  </r>
  <r>
    <x v="53"/>
    <x v="2"/>
    <x v="6"/>
    <n v="16521.34"/>
    <n v="33.4"/>
    <n v="0"/>
  </r>
  <r>
    <x v="53"/>
    <x v="2"/>
    <x v="7"/>
    <n v="16084.07"/>
    <n v="34.35"/>
    <n v="0"/>
  </r>
  <r>
    <x v="53"/>
    <x v="2"/>
    <x v="8"/>
    <n v="15075.179999999998"/>
    <n v="31.64"/>
    <n v="1"/>
  </r>
  <r>
    <x v="53"/>
    <x v="2"/>
    <x v="9"/>
    <n v="14846.28"/>
    <n v="28.67"/>
    <n v="0"/>
  </r>
  <r>
    <x v="53"/>
    <x v="2"/>
    <x v="10"/>
    <n v="12760.44"/>
    <n v="24.8"/>
    <n v="2"/>
  </r>
  <r>
    <x v="53"/>
    <x v="2"/>
    <x v="11"/>
    <n v="15475.970000000001"/>
    <n v="22.88"/>
    <n v="1"/>
  </r>
  <r>
    <x v="53"/>
    <x v="3"/>
    <x v="0"/>
    <n v="10532.779999999999"/>
    <n v="20.329999999999998"/>
    <n v="1"/>
  </r>
  <r>
    <x v="53"/>
    <x v="3"/>
    <x v="1"/>
    <n v="14077.52"/>
    <n v="25.84"/>
    <n v="0"/>
  </r>
  <r>
    <x v="53"/>
    <x v="3"/>
    <x v="2"/>
    <n v="14808.699999999999"/>
    <n v="28.76"/>
    <n v="2"/>
  </r>
  <r>
    <x v="53"/>
    <x v="3"/>
    <x v="3"/>
    <n v="13851.98"/>
    <n v="30.4"/>
    <n v="1"/>
  </r>
  <r>
    <x v="53"/>
    <x v="3"/>
    <x v="4"/>
    <n v="14502.099999999999"/>
    <n v="31.61"/>
    <n v="1"/>
  </r>
  <r>
    <x v="53"/>
    <x v="3"/>
    <x v="5"/>
    <n v="14990.380000000001"/>
    <n v="32.770000000000003"/>
    <n v="0"/>
  </r>
  <r>
    <x v="53"/>
    <x v="3"/>
    <x v="6"/>
    <n v="14561.18"/>
    <n v="35.42"/>
    <n v="0"/>
  </r>
  <r>
    <x v="53"/>
    <x v="3"/>
    <x v="7"/>
    <n v="14200"/>
    <n v="33.26"/>
    <n v="0"/>
  </r>
  <r>
    <x v="53"/>
    <x v="3"/>
    <x v="8"/>
    <n v="13472.74"/>
    <n v="31.48"/>
    <n v="1"/>
  </r>
  <r>
    <x v="53"/>
    <x v="3"/>
    <x v="9"/>
    <n v="13826.24"/>
    <n v="29.48"/>
    <n v="0"/>
  </r>
  <r>
    <x v="53"/>
    <x v="3"/>
    <x v="10"/>
    <n v="13273.16"/>
    <n v="24.31"/>
    <n v="2"/>
  </r>
  <r>
    <x v="53"/>
    <x v="3"/>
    <x v="11"/>
    <n v="16283.769999999999"/>
    <n v="22.97"/>
    <n v="1"/>
  </r>
  <r>
    <x v="53"/>
    <x v="4"/>
    <x v="0"/>
    <n v="16316.22"/>
    <n v="28.45"/>
    <n v="1"/>
  </r>
  <r>
    <x v="53"/>
    <x v="4"/>
    <x v="1"/>
    <n v="16336.15"/>
    <n v="28.54"/>
    <n v="0"/>
  </r>
  <r>
    <x v="53"/>
    <x v="4"/>
    <x v="2"/>
    <n v="18845.099999999999"/>
    <n v="28.18"/>
    <n v="1"/>
  </r>
  <r>
    <x v="53"/>
    <x v="4"/>
    <x v="3"/>
    <n v="16783.93"/>
    <n v="31.03"/>
    <n v="2"/>
  </r>
  <r>
    <x v="53"/>
    <x v="4"/>
    <x v="4"/>
    <n v="15778.580000000002"/>
    <n v="32.799999999999997"/>
    <n v="1"/>
  </r>
  <r>
    <x v="53"/>
    <x v="4"/>
    <x v="5"/>
    <n v="14585.4"/>
    <n v="40.32"/>
    <n v="0"/>
  </r>
  <r>
    <x v="53"/>
    <x v="4"/>
    <x v="6"/>
    <n v="15142.630000000001"/>
    <n v="37.56"/>
    <n v="0"/>
  </r>
  <r>
    <x v="53"/>
    <x v="4"/>
    <x v="7"/>
    <n v="15888.720000000001"/>
    <n v="37.78"/>
    <n v="0"/>
  </r>
  <r>
    <x v="53"/>
    <x v="4"/>
    <x v="8"/>
    <n v="13513"/>
    <n v="37.03"/>
    <n v="1"/>
  </r>
  <r>
    <x v="53"/>
    <x v="4"/>
    <x v="9"/>
    <n v="17386.04"/>
    <n v="33.549999999999997"/>
    <n v="0"/>
  </r>
  <r>
    <x v="53"/>
    <x v="4"/>
    <x v="10"/>
    <n v="15837.43"/>
    <n v="33.85"/>
    <n v="2"/>
  </r>
  <r>
    <x v="53"/>
    <x v="4"/>
    <x v="11"/>
    <n v="16520.53"/>
    <n v="21.71"/>
    <n v="1"/>
  </r>
  <r>
    <x v="54"/>
    <x v="0"/>
    <x v="0"/>
    <n v="14570.35"/>
    <n v="22.22"/>
    <n v="1"/>
  </r>
  <r>
    <x v="54"/>
    <x v="0"/>
    <x v="1"/>
    <n v="15706.79"/>
    <n v="25.64"/>
    <n v="0"/>
  </r>
  <r>
    <x v="54"/>
    <x v="0"/>
    <x v="2"/>
    <n v="17302.22"/>
    <n v="24.93"/>
    <n v="3"/>
  </r>
  <r>
    <x v="54"/>
    <x v="0"/>
    <x v="3"/>
    <n v="19470.84"/>
    <n v="27.93"/>
    <n v="0"/>
  </r>
  <r>
    <x v="54"/>
    <x v="0"/>
    <x v="4"/>
    <n v="19086.809999999998"/>
    <n v="27.56"/>
    <n v="1"/>
  </r>
  <r>
    <x v="54"/>
    <x v="0"/>
    <x v="5"/>
    <n v="17594.419999999998"/>
    <n v="26.05"/>
    <n v="0"/>
  </r>
  <r>
    <x v="54"/>
    <x v="0"/>
    <x v="6"/>
    <n v="16728.91"/>
    <n v="25.11"/>
    <n v="0"/>
  </r>
  <r>
    <x v="54"/>
    <x v="0"/>
    <x v="7"/>
    <n v="17847.59"/>
    <n v="24.9"/>
    <n v="0"/>
  </r>
  <r>
    <x v="54"/>
    <x v="0"/>
    <x v="8"/>
    <n v="16869.66"/>
    <n v="23.36"/>
    <n v="1"/>
  </r>
  <r>
    <x v="54"/>
    <x v="0"/>
    <x v="9"/>
    <n v="17368.539999999997"/>
    <n v="24.46"/>
    <n v="1"/>
  </r>
  <r>
    <x v="54"/>
    <x v="0"/>
    <x v="10"/>
    <n v="15775.990000000002"/>
    <n v="22.57"/>
    <n v="1"/>
  </r>
  <r>
    <x v="54"/>
    <x v="0"/>
    <x v="11"/>
    <n v="23552.489999999998"/>
    <n v="22.86"/>
    <n v="1"/>
  </r>
  <r>
    <x v="54"/>
    <x v="1"/>
    <x v="0"/>
    <n v="15001.119999999997"/>
    <n v="21.65"/>
    <n v="1"/>
  </r>
  <r>
    <x v="54"/>
    <x v="1"/>
    <x v="1"/>
    <n v="18311.760000000002"/>
    <n v="25.34"/>
    <n v="0"/>
  </r>
  <r>
    <x v="54"/>
    <x v="1"/>
    <x v="2"/>
    <n v="19329.329999999998"/>
    <n v="26.31"/>
    <n v="1"/>
  </r>
  <r>
    <x v="54"/>
    <x v="1"/>
    <x v="3"/>
    <n v="21675.210000000003"/>
    <n v="27.62"/>
    <n v="2"/>
  </r>
  <r>
    <x v="54"/>
    <x v="1"/>
    <x v="4"/>
    <n v="17269.07"/>
    <n v="25.66"/>
    <n v="1"/>
  </r>
  <r>
    <x v="54"/>
    <x v="1"/>
    <x v="5"/>
    <n v="15921.099999999999"/>
    <n v="24.67"/>
    <n v="0"/>
  </r>
  <r>
    <x v="54"/>
    <x v="1"/>
    <x v="6"/>
    <n v="15104.65"/>
    <n v="24.62"/>
    <n v="0"/>
  </r>
  <r>
    <x v="54"/>
    <x v="1"/>
    <x v="7"/>
    <n v="16698.86"/>
    <n v="25.13"/>
    <n v="0"/>
  </r>
  <r>
    <x v="54"/>
    <x v="1"/>
    <x v="8"/>
    <n v="16117.62"/>
    <n v="24.16"/>
    <n v="1"/>
  </r>
  <r>
    <x v="54"/>
    <x v="1"/>
    <x v="9"/>
    <n v="15675.439999999999"/>
    <n v="23.62"/>
    <n v="1"/>
  </r>
  <r>
    <x v="54"/>
    <x v="1"/>
    <x v="10"/>
    <n v="15017.61"/>
    <n v="22.79"/>
    <n v="2"/>
  </r>
  <r>
    <x v="54"/>
    <x v="1"/>
    <x v="11"/>
    <n v="19542.330000000002"/>
    <n v="21.98"/>
    <n v="1"/>
  </r>
  <r>
    <x v="54"/>
    <x v="2"/>
    <x v="0"/>
    <n v="14093.84"/>
    <n v="21.64"/>
    <n v="1"/>
  </r>
  <r>
    <x v="54"/>
    <x v="2"/>
    <x v="1"/>
    <n v="16043.890000000001"/>
    <n v="23.05"/>
    <n v="0"/>
  </r>
  <r>
    <x v="54"/>
    <x v="2"/>
    <x v="2"/>
    <n v="23537.279999999995"/>
    <n v="23.61"/>
    <n v="1"/>
  </r>
  <r>
    <x v="54"/>
    <x v="2"/>
    <x v="3"/>
    <n v="22093.93"/>
    <n v="27.09"/>
    <n v="2"/>
  </r>
  <r>
    <x v="54"/>
    <x v="2"/>
    <x v="4"/>
    <n v="20225.84"/>
    <n v="25.96"/>
    <n v="1"/>
  </r>
  <r>
    <x v="54"/>
    <x v="2"/>
    <x v="5"/>
    <n v="17318.77"/>
    <n v="24.71"/>
    <n v="0"/>
  </r>
  <r>
    <x v="54"/>
    <x v="2"/>
    <x v="6"/>
    <n v="19301.790000000005"/>
    <n v="25.03"/>
    <n v="0"/>
  </r>
  <r>
    <x v="54"/>
    <x v="2"/>
    <x v="7"/>
    <n v="19350.13"/>
    <n v="25.82"/>
    <n v="0"/>
  </r>
  <r>
    <x v="54"/>
    <x v="2"/>
    <x v="8"/>
    <n v="17459.989999999998"/>
    <n v="24.23"/>
    <n v="1"/>
  </r>
  <r>
    <x v="54"/>
    <x v="2"/>
    <x v="9"/>
    <n v="16766.04"/>
    <n v="24.64"/>
    <n v="0"/>
  </r>
  <r>
    <x v="54"/>
    <x v="2"/>
    <x v="10"/>
    <n v="17610.25"/>
    <n v="24.3"/>
    <n v="2"/>
  </r>
  <r>
    <x v="54"/>
    <x v="2"/>
    <x v="11"/>
    <n v="23221.600000000002"/>
    <n v="23.45"/>
    <n v="1"/>
  </r>
  <r>
    <x v="54"/>
    <x v="3"/>
    <x v="0"/>
    <n v="16052.57"/>
    <n v="20.74"/>
    <n v="1"/>
  </r>
  <r>
    <x v="54"/>
    <x v="3"/>
    <x v="1"/>
    <n v="17573.95"/>
    <n v="23.62"/>
    <n v="0"/>
  </r>
  <r>
    <x v="54"/>
    <x v="3"/>
    <x v="2"/>
    <n v="20772.499999999996"/>
    <n v="24.33"/>
    <n v="2"/>
  </r>
  <r>
    <x v="54"/>
    <x v="3"/>
    <x v="3"/>
    <n v="23348.82"/>
    <n v="27.72"/>
    <n v="1"/>
  </r>
  <r>
    <x v="54"/>
    <x v="3"/>
    <x v="4"/>
    <n v="22840.12"/>
    <n v="28.41"/>
    <n v="1"/>
  </r>
  <r>
    <x v="54"/>
    <x v="3"/>
    <x v="5"/>
    <n v="20367.330000000002"/>
    <n v="25.22"/>
    <n v="0"/>
  </r>
  <r>
    <x v="54"/>
    <x v="3"/>
    <x v="6"/>
    <n v="19297.39"/>
    <n v="25.27"/>
    <n v="0"/>
  </r>
  <r>
    <x v="54"/>
    <x v="3"/>
    <x v="7"/>
    <n v="21507.500000000004"/>
    <n v="25.14"/>
    <n v="0"/>
  </r>
  <r>
    <x v="54"/>
    <x v="3"/>
    <x v="8"/>
    <n v="23895.019999999997"/>
    <n v="24.73"/>
    <n v="1"/>
  </r>
  <r>
    <x v="54"/>
    <x v="3"/>
    <x v="9"/>
    <n v="20424.05"/>
    <n v="24.32"/>
    <n v="0"/>
  </r>
  <r>
    <x v="54"/>
    <x v="3"/>
    <x v="10"/>
    <n v="21526.26"/>
    <n v="22.98"/>
    <n v="2"/>
  </r>
  <r>
    <x v="54"/>
    <x v="3"/>
    <x v="11"/>
    <n v="19435.760000000002"/>
    <n v="24.04"/>
    <n v="1"/>
  </r>
  <r>
    <x v="54"/>
    <x v="4"/>
    <x v="0"/>
    <n v="13566.15"/>
    <n v="26.14"/>
    <n v="1"/>
  </r>
  <r>
    <x v="54"/>
    <x v="4"/>
    <x v="1"/>
    <n v="17579.72"/>
    <n v="25.24"/>
    <n v="0"/>
  </r>
  <r>
    <x v="54"/>
    <x v="4"/>
    <x v="2"/>
    <n v="19214.719999999998"/>
    <n v="25.37"/>
    <n v="1"/>
  </r>
  <r>
    <x v="54"/>
    <x v="4"/>
    <x v="3"/>
    <n v="20197.05"/>
    <n v="27.11"/>
    <n v="2"/>
  </r>
  <r>
    <x v="54"/>
    <x v="4"/>
    <x v="4"/>
    <n v="34476.370000000003"/>
    <n v="28.48"/>
    <n v="1"/>
  </r>
  <r>
    <x v="54"/>
    <x v="4"/>
    <x v="5"/>
    <n v="34060.25"/>
    <n v="29.61"/>
    <n v="0"/>
  </r>
  <r>
    <x v="54"/>
    <x v="4"/>
    <x v="6"/>
    <n v="30354.240000000002"/>
    <n v="27.65"/>
    <n v="0"/>
  </r>
  <r>
    <x v="54"/>
    <x v="4"/>
    <x v="7"/>
    <n v="32712.77"/>
    <n v="28.42"/>
    <n v="0"/>
  </r>
  <r>
    <x v="54"/>
    <x v="4"/>
    <x v="8"/>
    <n v="33755.25"/>
    <n v="27.59"/>
    <n v="1"/>
  </r>
  <r>
    <x v="54"/>
    <x v="4"/>
    <x v="9"/>
    <n v="33182.67"/>
    <n v="27.56"/>
    <n v="0"/>
  </r>
  <r>
    <x v="54"/>
    <x v="4"/>
    <x v="10"/>
    <n v="24136.6"/>
    <n v="27.67"/>
    <n v="2"/>
  </r>
  <r>
    <x v="54"/>
    <x v="4"/>
    <x v="11"/>
    <n v="30261.120000000003"/>
    <n v="23.08"/>
    <n v="1"/>
  </r>
  <r>
    <x v="55"/>
    <x v="0"/>
    <x v="0"/>
    <n v="11208.2"/>
    <n v="22.22"/>
    <n v="1"/>
  </r>
  <r>
    <x v="55"/>
    <x v="0"/>
    <x v="1"/>
    <n v="12878.490000000002"/>
    <n v="25.64"/>
    <n v="0"/>
  </r>
  <r>
    <x v="55"/>
    <x v="0"/>
    <x v="2"/>
    <n v="13543.43"/>
    <n v="24.93"/>
    <n v="3"/>
  </r>
  <r>
    <x v="55"/>
    <x v="0"/>
    <x v="3"/>
    <n v="14308.679999999998"/>
    <n v="27.93"/>
    <n v="0"/>
  </r>
  <r>
    <x v="55"/>
    <x v="0"/>
    <x v="4"/>
    <n v="14845.79"/>
    <n v="27.56"/>
    <n v="1"/>
  </r>
  <r>
    <x v="55"/>
    <x v="0"/>
    <x v="5"/>
    <n v="13234.119999999999"/>
    <n v="26.05"/>
    <n v="0"/>
  </r>
  <r>
    <x v="55"/>
    <x v="0"/>
    <x v="6"/>
    <n v="12796.98"/>
    <n v="25.11"/>
    <n v="0"/>
  </r>
  <r>
    <x v="55"/>
    <x v="0"/>
    <x v="7"/>
    <n v="13221.720000000001"/>
    <n v="24.9"/>
    <n v="0"/>
  </r>
  <r>
    <x v="55"/>
    <x v="0"/>
    <x v="8"/>
    <n v="12390.01"/>
    <n v="23.36"/>
    <n v="1"/>
  </r>
  <r>
    <x v="55"/>
    <x v="0"/>
    <x v="9"/>
    <n v="13433.130000000001"/>
    <n v="24.46"/>
    <n v="1"/>
  </r>
  <r>
    <x v="55"/>
    <x v="0"/>
    <x v="10"/>
    <n v="13158.88"/>
    <n v="22.57"/>
    <n v="1"/>
  </r>
  <r>
    <x v="55"/>
    <x v="0"/>
    <x v="11"/>
    <n v="18105.5"/>
    <n v="22.86"/>
    <n v="1"/>
  </r>
  <r>
    <x v="55"/>
    <x v="1"/>
    <x v="0"/>
    <n v="12176.67"/>
    <n v="21.65"/>
    <n v="1"/>
  </r>
  <r>
    <x v="55"/>
    <x v="1"/>
    <x v="1"/>
    <n v="13998.07"/>
    <n v="25.34"/>
    <n v="0"/>
  </r>
  <r>
    <x v="55"/>
    <x v="1"/>
    <x v="2"/>
    <n v="15690.659999999998"/>
    <n v="26.31"/>
    <n v="1"/>
  </r>
  <r>
    <x v="55"/>
    <x v="1"/>
    <x v="3"/>
    <n v="16991.2"/>
    <n v="27.62"/>
    <n v="2"/>
  </r>
  <r>
    <x v="55"/>
    <x v="1"/>
    <x v="4"/>
    <n v="14541.559999999998"/>
    <n v="25.66"/>
    <n v="1"/>
  </r>
  <r>
    <x v="55"/>
    <x v="1"/>
    <x v="5"/>
    <n v="13026.73"/>
    <n v="24.67"/>
    <n v="0"/>
  </r>
  <r>
    <x v="55"/>
    <x v="1"/>
    <x v="6"/>
    <n v="12778.5"/>
    <n v="24.62"/>
    <n v="0"/>
  </r>
  <r>
    <x v="55"/>
    <x v="1"/>
    <x v="7"/>
    <n v="13981.82"/>
    <n v="25.13"/>
    <n v="0"/>
  </r>
  <r>
    <x v="55"/>
    <x v="1"/>
    <x v="8"/>
    <n v="13957.63"/>
    <n v="24.16"/>
    <n v="1"/>
  </r>
  <r>
    <x v="55"/>
    <x v="1"/>
    <x v="9"/>
    <n v="12648.099999999999"/>
    <n v="23.62"/>
    <n v="1"/>
  </r>
  <r>
    <x v="55"/>
    <x v="1"/>
    <x v="10"/>
    <n v="13935.5"/>
    <n v="22.79"/>
    <n v="2"/>
  </r>
  <r>
    <x v="55"/>
    <x v="1"/>
    <x v="11"/>
    <n v="17890.72"/>
    <n v="21.98"/>
    <n v="1"/>
  </r>
  <r>
    <x v="55"/>
    <x v="2"/>
    <x v="0"/>
    <n v="12875.94"/>
    <n v="21.64"/>
    <n v="1"/>
  </r>
  <r>
    <x v="55"/>
    <x v="2"/>
    <x v="1"/>
    <n v="12333.87"/>
    <n v="23.05"/>
    <n v="0"/>
  </r>
  <r>
    <x v="55"/>
    <x v="2"/>
    <x v="2"/>
    <n v="17058.800000000003"/>
    <n v="23.61"/>
    <n v="1"/>
  </r>
  <r>
    <x v="55"/>
    <x v="2"/>
    <x v="3"/>
    <n v="16090.07"/>
    <n v="27.09"/>
    <n v="2"/>
  </r>
  <r>
    <x v="55"/>
    <x v="2"/>
    <x v="4"/>
    <n v="15692.979999999998"/>
    <n v="25.96"/>
    <n v="1"/>
  </r>
  <r>
    <x v="55"/>
    <x v="2"/>
    <x v="5"/>
    <n v="14165.29"/>
    <n v="24.71"/>
    <n v="0"/>
  </r>
  <r>
    <x v="55"/>
    <x v="2"/>
    <x v="6"/>
    <n v="15517.39"/>
    <n v="25.03"/>
    <n v="0"/>
  </r>
  <r>
    <x v="55"/>
    <x v="2"/>
    <x v="7"/>
    <n v="15127.34"/>
    <n v="25.82"/>
    <n v="0"/>
  </r>
  <r>
    <x v="55"/>
    <x v="2"/>
    <x v="8"/>
    <n v="15169.070000000002"/>
    <n v="24.23"/>
    <n v="1"/>
  </r>
  <r>
    <x v="55"/>
    <x v="2"/>
    <x v="9"/>
    <n v="11644.480000000001"/>
    <n v="24.64"/>
    <n v="0"/>
  </r>
  <r>
    <x v="55"/>
    <x v="2"/>
    <x v="10"/>
    <n v="11836.039999999999"/>
    <n v="24.3"/>
    <n v="2"/>
  </r>
  <r>
    <x v="55"/>
    <x v="2"/>
    <x v="11"/>
    <n v="15423.2"/>
    <n v="23.45"/>
    <n v="1"/>
  </r>
  <r>
    <x v="55"/>
    <x v="3"/>
    <x v="0"/>
    <n v="10523.28"/>
    <n v="20.74"/>
    <n v="1"/>
  </r>
  <r>
    <x v="55"/>
    <x v="3"/>
    <x v="1"/>
    <n v="10798.14"/>
    <n v="23.62"/>
    <n v="0"/>
  </r>
  <r>
    <x v="55"/>
    <x v="3"/>
    <x v="2"/>
    <n v="15488.969999999998"/>
    <n v="24.33"/>
    <n v="2"/>
  </r>
  <r>
    <x v="55"/>
    <x v="3"/>
    <x v="3"/>
    <n v="15337.880000000001"/>
    <n v="27.72"/>
    <n v="1"/>
  </r>
  <r>
    <x v="55"/>
    <x v="3"/>
    <x v="4"/>
    <n v="16558.05"/>
    <n v="28.41"/>
    <n v="1"/>
  </r>
  <r>
    <x v="55"/>
    <x v="3"/>
    <x v="5"/>
    <n v="14239.149999999998"/>
    <n v="25.22"/>
    <n v="0"/>
  </r>
  <r>
    <x v="55"/>
    <x v="3"/>
    <x v="6"/>
    <n v="13158.03"/>
    <n v="25.27"/>
    <n v="0"/>
  </r>
  <r>
    <x v="55"/>
    <x v="3"/>
    <x v="7"/>
    <n v="14155.75"/>
    <n v="25.14"/>
    <n v="0"/>
  </r>
  <r>
    <x v="55"/>
    <x v="3"/>
    <x v="8"/>
    <n v="14511.23"/>
    <n v="24.73"/>
    <n v="1"/>
  </r>
  <r>
    <x v="55"/>
    <x v="3"/>
    <x v="9"/>
    <n v="13174.820000000002"/>
    <n v="24.32"/>
    <n v="0"/>
  </r>
  <r>
    <x v="55"/>
    <x v="3"/>
    <x v="10"/>
    <n v="16163.400000000001"/>
    <n v="22.98"/>
    <n v="2"/>
  </r>
  <r>
    <x v="55"/>
    <x v="3"/>
    <x v="11"/>
    <n v="20762.54"/>
    <n v="24.04"/>
    <n v="1"/>
  </r>
  <r>
    <x v="55"/>
    <x v="4"/>
    <x v="0"/>
    <n v="12434.979999999996"/>
    <n v="26.14"/>
    <n v="1"/>
  </r>
  <r>
    <x v="55"/>
    <x v="4"/>
    <x v="1"/>
    <n v="12833.86"/>
    <n v="25.24"/>
    <n v="0"/>
  </r>
  <r>
    <x v="55"/>
    <x v="4"/>
    <x v="2"/>
    <n v="16399.490000000002"/>
    <n v="25.37"/>
    <n v="1"/>
  </r>
  <r>
    <x v="55"/>
    <x v="4"/>
    <x v="3"/>
    <n v="17141.859999999997"/>
    <n v="27.11"/>
    <n v="2"/>
  </r>
  <r>
    <x v="55"/>
    <x v="4"/>
    <x v="4"/>
    <n v="19223.22"/>
    <n v="28.48"/>
    <n v="1"/>
  </r>
  <r>
    <x v="55"/>
    <x v="4"/>
    <x v="5"/>
    <n v="19400.199999999997"/>
    <n v="29.61"/>
    <n v="0"/>
  </r>
  <r>
    <x v="55"/>
    <x v="4"/>
    <x v="6"/>
    <n v="13513.47"/>
    <n v="27.65"/>
    <n v="0"/>
  </r>
  <r>
    <x v="55"/>
    <x v="4"/>
    <x v="7"/>
    <n v="12790.3"/>
    <n v="28.42"/>
    <n v="0"/>
  </r>
  <r>
    <x v="55"/>
    <x v="4"/>
    <x v="8"/>
    <n v="11428.93"/>
    <n v="27.59"/>
    <n v="1"/>
  </r>
  <r>
    <x v="55"/>
    <x v="4"/>
    <x v="9"/>
    <n v="12858.35"/>
    <n v="27.56"/>
    <n v="0"/>
  </r>
  <r>
    <x v="55"/>
    <x v="4"/>
    <x v="10"/>
    <n v="9095.94"/>
    <n v="27.67"/>
    <n v="2"/>
  </r>
  <r>
    <x v="55"/>
    <x v="4"/>
    <x v="11"/>
    <n v="10844.510000000002"/>
    <n v="23.08"/>
    <n v="1"/>
  </r>
  <r>
    <x v="56"/>
    <x v="0"/>
    <x v="0"/>
    <n v="14293.37"/>
    <n v="22.22"/>
    <n v="1"/>
  </r>
  <r>
    <x v="56"/>
    <x v="0"/>
    <x v="1"/>
    <n v="15292.849999999999"/>
    <n v="25.64"/>
    <n v="0"/>
  </r>
  <r>
    <x v="56"/>
    <x v="0"/>
    <x v="2"/>
    <n v="16554.689999999999"/>
    <n v="24.93"/>
    <n v="3"/>
  </r>
  <r>
    <x v="56"/>
    <x v="0"/>
    <x v="3"/>
    <n v="18509.990000000002"/>
    <n v="27.93"/>
    <n v="0"/>
  </r>
  <r>
    <x v="56"/>
    <x v="0"/>
    <x v="4"/>
    <n v="18879.510000000002"/>
    <n v="27.56"/>
    <n v="1"/>
  </r>
  <r>
    <x v="56"/>
    <x v="0"/>
    <x v="5"/>
    <n v="16799.5"/>
    <n v="26.05"/>
    <n v="0"/>
  </r>
  <r>
    <x v="56"/>
    <x v="0"/>
    <x v="6"/>
    <n v="15746.949999999999"/>
    <n v="25.11"/>
    <n v="0"/>
  </r>
  <r>
    <x v="56"/>
    <x v="0"/>
    <x v="7"/>
    <n v="17273.169999999998"/>
    <n v="24.9"/>
    <n v="0"/>
  </r>
  <r>
    <x v="56"/>
    <x v="0"/>
    <x v="8"/>
    <n v="15041.74"/>
    <n v="23.36"/>
    <n v="1"/>
  </r>
  <r>
    <x v="56"/>
    <x v="0"/>
    <x v="9"/>
    <n v="16917.940000000002"/>
    <n v="24.46"/>
    <n v="1"/>
  </r>
  <r>
    <x v="56"/>
    <x v="0"/>
    <x v="10"/>
    <n v="15633.46"/>
    <n v="22.57"/>
    <n v="1"/>
  </r>
  <r>
    <x v="56"/>
    <x v="0"/>
    <x v="11"/>
    <n v="21589.420000000002"/>
    <n v="22.86"/>
    <n v="1"/>
  </r>
  <r>
    <x v="56"/>
    <x v="1"/>
    <x v="0"/>
    <n v="13395.170000000002"/>
    <n v="21.65"/>
    <n v="1"/>
  </r>
  <r>
    <x v="56"/>
    <x v="1"/>
    <x v="1"/>
    <n v="16376.51"/>
    <n v="25.34"/>
    <n v="0"/>
  </r>
  <r>
    <x v="56"/>
    <x v="1"/>
    <x v="2"/>
    <n v="17900.650000000001"/>
    <n v="26.31"/>
    <n v="1"/>
  </r>
  <r>
    <x v="56"/>
    <x v="1"/>
    <x v="3"/>
    <n v="21233.09"/>
    <n v="27.62"/>
    <n v="2"/>
  </r>
  <r>
    <x v="56"/>
    <x v="1"/>
    <x v="4"/>
    <n v="16027.02"/>
    <n v="25.66"/>
    <n v="1"/>
  </r>
  <r>
    <x v="56"/>
    <x v="1"/>
    <x v="5"/>
    <n v="16106.59"/>
    <n v="24.67"/>
    <n v="0"/>
  </r>
  <r>
    <x v="56"/>
    <x v="1"/>
    <x v="6"/>
    <n v="15411.85"/>
    <n v="24.62"/>
    <n v="0"/>
  </r>
  <r>
    <x v="56"/>
    <x v="1"/>
    <x v="7"/>
    <n v="16403.079999999998"/>
    <n v="25.13"/>
    <n v="0"/>
  </r>
  <r>
    <x v="56"/>
    <x v="1"/>
    <x v="8"/>
    <n v="16684.84"/>
    <n v="24.16"/>
    <n v="1"/>
  </r>
  <r>
    <x v="56"/>
    <x v="1"/>
    <x v="9"/>
    <n v="15746.939999999997"/>
    <n v="23.62"/>
    <n v="1"/>
  </r>
  <r>
    <x v="56"/>
    <x v="1"/>
    <x v="10"/>
    <n v="14892.239999999998"/>
    <n v="22.79"/>
    <n v="2"/>
  </r>
  <r>
    <x v="56"/>
    <x v="1"/>
    <x v="11"/>
    <n v="19683.920000000002"/>
    <n v="21.98"/>
    <n v="1"/>
  </r>
  <r>
    <x v="56"/>
    <x v="2"/>
    <x v="0"/>
    <n v="14782.51"/>
    <n v="21.64"/>
    <n v="1"/>
  </r>
  <r>
    <x v="56"/>
    <x v="2"/>
    <x v="1"/>
    <n v="15190.27"/>
    <n v="23.05"/>
    <n v="0"/>
  </r>
  <r>
    <x v="56"/>
    <x v="2"/>
    <x v="2"/>
    <n v="19966.13"/>
    <n v="23.61"/>
    <n v="1"/>
  </r>
  <r>
    <x v="56"/>
    <x v="2"/>
    <x v="3"/>
    <n v="18918.799999999996"/>
    <n v="27.09"/>
    <n v="2"/>
  </r>
  <r>
    <x v="56"/>
    <x v="2"/>
    <x v="4"/>
    <n v="17877.259999999998"/>
    <n v="25.96"/>
    <n v="1"/>
  </r>
  <r>
    <x v="56"/>
    <x v="2"/>
    <x v="5"/>
    <n v="15664.029999999999"/>
    <n v="24.71"/>
    <n v="0"/>
  </r>
  <r>
    <x v="56"/>
    <x v="2"/>
    <x v="6"/>
    <n v="16704.39"/>
    <n v="25.03"/>
    <n v="0"/>
  </r>
  <r>
    <x v="56"/>
    <x v="2"/>
    <x v="7"/>
    <n v="16363.81"/>
    <n v="25.82"/>
    <n v="0"/>
  </r>
  <r>
    <x v="56"/>
    <x v="2"/>
    <x v="8"/>
    <n v="16796.310000000001"/>
    <n v="24.23"/>
    <n v="1"/>
  </r>
  <r>
    <x v="56"/>
    <x v="2"/>
    <x v="9"/>
    <n v="15176.54"/>
    <n v="24.64"/>
    <n v="0"/>
  </r>
  <r>
    <x v="56"/>
    <x v="2"/>
    <x v="10"/>
    <n v="14536.329999999998"/>
    <n v="24.3"/>
    <n v="2"/>
  </r>
  <r>
    <x v="56"/>
    <x v="2"/>
    <x v="11"/>
    <n v="19171.419999999998"/>
    <n v="23.45"/>
    <n v="1"/>
  </r>
  <r>
    <x v="56"/>
    <x v="3"/>
    <x v="0"/>
    <n v="12090.38"/>
    <n v="20.74"/>
    <n v="1"/>
  </r>
  <r>
    <x v="56"/>
    <x v="3"/>
    <x v="1"/>
    <n v="13544.720000000001"/>
    <n v="23.62"/>
    <n v="0"/>
  </r>
  <r>
    <x v="56"/>
    <x v="3"/>
    <x v="2"/>
    <n v="17671.650000000001"/>
    <n v="24.33"/>
    <n v="2"/>
  </r>
  <r>
    <x v="56"/>
    <x v="3"/>
    <x v="3"/>
    <n v="18052.02"/>
    <n v="27.72"/>
    <n v="1"/>
  </r>
  <r>
    <x v="56"/>
    <x v="3"/>
    <x v="4"/>
    <n v="17118.580000000002"/>
    <n v="28.41"/>
    <n v="1"/>
  </r>
  <r>
    <x v="56"/>
    <x v="3"/>
    <x v="5"/>
    <n v="15946.32"/>
    <n v="25.22"/>
    <n v="0"/>
  </r>
  <r>
    <x v="56"/>
    <x v="3"/>
    <x v="6"/>
    <n v="13521.43"/>
    <n v="25.27"/>
    <n v="0"/>
  </r>
  <r>
    <x v="56"/>
    <x v="3"/>
    <x v="7"/>
    <n v="14671.97"/>
    <n v="25.14"/>
    <n v="0"/>
  </r>
  <r>
    <x v="56"/>
    <x v="3"/>
    <x v="8"/>
    <n v="17192.47"/>
    <n v="24.73"/>
    <n v="1"/>
  </r>
  <r>
    <x v="56"/>
    <x v="3"/>
    <x v="9"/>
    <n v="13600.78"/>
    <n v="24.32"/>
    <n v="0"/>
  </r>
  <r>
    <x v="56"/>
    <x v="3"/>
    <x v="10"/>
    <n v="15158.36"/>
    <n v="22.98"/>
    <n v="2"/>
  </r>
  <r>
    <x v="56"/>
    <x v="3"/>
    <x v="11"/>
    <n v="18531.919999999998"/>
    <n v="24.04"/>
    <n v="1"/>
  </r>
  <r>
    <x v="56"/>
    <x v="4"/>
    <x v="0"/>
    <n v="11163.419999999998"/>
    <n v="26.14"/>
    <n v="1"/>
  </r>
  <r>
    <x v="56"/>
    <x v="4"/>
    <x v="1"/>
    <n v="14409.640000000001"/>
    <n v="25.24"/>
    <n v="0"/>
  </r>
  <r>
    <x v="56"/>
    <x v="4"/>
    <x v="2"/>
    <n v="16093.95"/>
    <n v="25.37"/>
    <n v="1"/>
  </r>
  <r>
    <x v="56"/>
    <x v="4"/>
    <x v="3"/>
    <n v="15147.98"/>
    <n v="27.11"/>
    <n v="2"/>
  </r>
  <r>
    <x v="56"/>
    <x v="4"/>
    <x v="4"/>
    <n v="17181.95"/>
    <n v="28.48"/>
    <n v="1"/>
  </r>
  <r>
    <x v="56"/>
    <x v="4"/>
    <x v="5"/>
    <n v="16703.669999999998"/>
    <n v="29.61"/>
    <n v="0"/>
  </r>
  <r>
    <x v="56"/>
    <x v="4"/>
    <x v="6"/>
    <n v="16473.87"/>
    <n v="27.65"/>
    <n v="0"/>
  </r>
  <r>
    <x v="56"/>
    <x v="4"/>
    <x v="7"/>
    <n v="17538.120000000003"/>
    <n v="28.42"/>
    <n v="0"/>
  </r>
  <r>
    <x v="56"/>
    <x v="4"/>
    <x v="8"/>
    <n v="17307.400000000001"/>
    <n v="27.59"/>
    <n v="1"/>
  </r>
  <r>
    <x v="56"/>
    <x v="4"/>
    <x v="9"/>
    <n v="17580.559999999998"/>
    <n v="27.56"/>
    <n v="0"/>
  </r>
  <r>
    <x v="56"/>
    <x v="4"/>
    <x v="10"/>
    <n v="14859.09"/>
    <n v="27.67"/>
    <n v="2"/>
  </r>
  <r>
    <x v="56"/>
    <x v="4"/>
    <x v="11"/>
    <n v="18290.599999999999"/>
    <n v="23.08"/>
    <n v="1"/>
  </r>
  <r>
    <x v="57"/>
    <x v="0"/>
    <x v="0"/>
    <n v="16619.86"/>
    <n v="22.22"/>
    <n v="1"/>
  </r>
  <r>
    <x v="57"/>
    <x v="0"/>
    <x v="1"/>
    <n v="18530.239999999998"/>
    <n v="25.64"/>
    <n v="0"/>
  </r>
  <r>
    <x v="57"/>
    <x v="0"/>
    <x v="2"/>
    <n v="20917"/>
    <n v="24.93"/>
    <n v="3"/>
  </r>
  <r>
    <x v="57"/>
    <x v="0"/>
    <x v="3"/>
    <n v="21653.93"/>
    <n v="27.93"/>
    <n v="0"/>
  </r>
  <r>
    <x v="57"/>
    <x v="0"/>
    <x v="4"/>
    <n v="23893.109999999997"/>
    <n v="27.56"/>
    <n v="1"/>
  </r>
  <r>
    <x v="57"/>
    <x v="0"/>
    <x v="5"/>
    <n v="20143.239999999998"/>
    <n v="26.05"/>
    <n v="0"/>
  </r>
  <r>
    <x v="57"/>
    <x v="0"/>
    <x v="6"/>
    <n v="19730.349999999999"/>
    <n v="25.11"/>
    <n v="0"/>
  </r>
  <r>
    <x v="57"/>
    <x v="0"/>
    <x v="7"/>
    <n v="20136.209999999995"/>
    <n v="24.9"/>
    <n v="0"/>
  </r>
  <r>
    <x v="57"/>
    <x v="0"/>
    <x v="8"/>
    <n v="18497.18"/>
    <n v="23.36"/>
    <n v="1"/>
  </r>
  <r>
    <x v="57"/>
    <x v="0"/>
    <x v="9"/>
    <n v="21137.250000000004"/>
    <n v="24.46"/>
    <n v="1"/>
  </r>
  <r>
    <x v="57"/>
    <x v="0"/>
    <x v="10"/>
    <n v="18709.940000000002"/>
    <n v="22.57"/>
    <n v="1"/>
  </r>
  <r>
    <x v="57"/>
    <x v="0"/>
    <x v="11"/>
    <n v="24226.43"/>
    <n v="22.86"/>
    <n v="1"/>
  </r>
  <r>
    <x v="57"/>
    <x v="1"/>
    <x v="0"/>
    <n v="17332"/>
    <n v="21.65"/>
    <n v="1"/>
  </r>
  <r>
    <x v="57"/>
    <x v="1"/>
    <x v="1"/>
    <n v="19919.009999999998"/>
    <n v="25.34"/>
    <n v="0"/>
  </r>
  <r>
    <x v="57"/>
    <x v="1"/>
    <x v="2"/>
    <n v="22765.890000000003"/>
    <n v="26.31"/>
    <n v="1"/>
  </r>
  <r>
    <x v="57"/>
    <x v="1"/>
    <x v="3"/>
    <n v="26643.360000000001"/>
    <n v="27.62"/>
    <n v="2"/>
  </r>
  <r>
    <x v="57"/>
    <x v="1"/>
    <x v="4"/>
    <n v="21245.73"/>
    <n v="25.66"/>
    <n v="1"/>
  </r>
  <r>
    <x v="57"/>
    <x v="1"/>
    <x v="5"/>
    <n v="20194.37"/>
    <n v="24.67"/>
    <n v="0"/>
  </r>
  <r>
    <x v="57"/>
    <x v="1"/>
    <x v="6"/>
    <n v="18940.939999999999"/>
    <n v="24.62"/>
    <n v="0"/>
  </r>
  <r>
    <x v="57"/>
    <x v="1"/>
    <x v="7"/>
    <n v="20884.100000000002"/>
    <n v="25.13"/>
    <n v="0"/>
  </r>
  <r>
    <x v="57"/>
    <x v="1"/>
    <x v="8"/>
    <n v="20111.200000000004"/>
    <n v="24.16"/>
    <n v="1"/>
  </r>
  <r>
    <x v="57"/>
    <x v="1"/>
    <x v="9"/>
    <n v="18782.740000000002"/>
    <n v="23.62"/>
    <n v="1"/>
  </r>
  <r>
    <x v="57"/>
    <x v="1"/>
    <x v="10"/>
    <n v="18596.23"/>
    <n v="22.79"/>
    <n v="2"/>
  </r>
  <r>
    <x v="57"/>
    <x v="1"/>
    <x v="11"/>
    <n v="22586.39"/>
    <n v="21.98"/>
    <n v="1"/>
  </r>
  <r>
    <x v="57"/>
    <x v="2"/>
    <x v="0"/>
    <n v="17786.8"/>
    <n v="21.64"/>
    <n v="1"/>
  </r>
  <r>
    <x v="57"/>
    <x v="2"/>
    <x v="1"/>
    <n v="18610.07"/>
    <n v="23.05"/>
    <n v="0"/>
  </r>
  <r>
    <x v="57"/>
    <x v="2"/>
    <x v="2"/>
    <n v="24343.37"/>
    <n v="23.61"/>
    <n v="1"/>
  </r>
  <r>
    <x v="57"/>
    <x v="2"/>
    <x v="3"/>
    <n v="25521.269999999997"/>
    <n v="27.09"/>
    <n v="2"/>
  </r>
  <r>
    <x v="57"/>
    <x v="2"/>
    <x v="4"/>
    <n v="22045.160000000003"/>
    <n v="25.96"/>
    <n v="1"/>
  </r>
  <r>
    <x v="57"/>
    <x v="2"/>
    <x v="5"/>
    <n v="19842.179999999997"/>
    <n v="24.71"/>
    <n v="0"/>
  </r>
  <r>
    <x v="57"/>
    <x v="2"/>
    <x v="6"/>
    <n v="21494.000000000004"/>
    <n v="25.03"/>
    <n v="0"/>
  </r>
  <r>
    <x v="57"/>
    <x v="2"/>
    <x v="7"/>
    <n v="22078.86"/>
    <n v="25.82"/>
    <n v="0"/>
  </r>
  <r>
    <x v="57"/>
    <x v="2"/>
    <x v="8"/>
    <n v="20625.670000000002"/>
    <n v="24.23"/>
    <n v="1"/>
  </r>
  <r>
    <x v="57"/>
    <x v="2"/>
    <x v="9"/>
    <n v="18779.86"/>
    <n v="24.64"/>
    <n v="0"/>
  </r>
  <r>
    <x v="57"/>
    <x v="2"/>
    <x v="10"/>
    <n v="17773.980000000003"/>
    <n v="24.3"/>
    <n v="2"/>
  </r>
  <r>
    <x v="57"/>
    <x v="2"/>
    <x v="11"/>
    <n v="22864.360000000004"/>
    <n v="23.45"/>
    <n v="1"/>
  </r>
  <r>
    <x v="57"/>
    <x v="3"/>
    <x v="0"/>
    <n v="17100.940000000002"/>
    <n v="20.74"/>
    <n v="1"/>
  </r>
  <r>
    <x v="57"/>
    <x v="3"/>
    <x v="1"/>
    <n v="17094.240000000002"/>
    <n v="23.62"/>
    <n v="0"/>
  </r>
  <r>
    <x v="57"/>
    <x v="3"/>
    <x v="2"/>
    <n v="21512.85"/>
    <n v="24.33"/>
    <n v="2"/>
  </r>
  <r>
    <x v="57"/>
    <x v="3"/>
    <x v="3"/>
    <n v="24209.08"/>
    <n v="27.72"/>
    <n v="1"/>
  </r>
  <r>
    <x v="57"/>
    <x v="3"/>
    <x v="4"/>
    <n v="24259.610000000004"/>
    <n v="28.41"/>
    <n v="1"/>
  </r>
  <r>
    <x v="57"/>
    <x v="3"/>
    <x v="5"/>
    <n v="20588.349999999999"/>
    <n v="25.22"/>
    <n v="0"/>
  </r>
  <r>
    <x v="57"/>
    <x v="3"/>
    <x v="6"/>
    <n v="20691.349999999999"/>
    <n v="25.27"/>
    <n v="0"/>
  </r>
  <r>
    <x v="57"/>
    <x v="3"/>
    <x v="7"/>
    <n v="20803.12"/>
    <n v="25.14"/>
    <n v="0"/>
  </r>
  <r>
    <x v="57"/>
    <x v="3"/>
    <x v="8"/>
    <n v="21374.929999999997"/>
    <n v="24.73"/>
    <n v="1"/>
  </r>
  <r>
    <x v="57"/>
    <x v="3"/>
    <x v="9"/>
    <n v="18843.879999999997"/>
    <n v="24.32"/>
    <n v="0"/>
  </r>
  <r>
    <x v="57"/>
    <x v="3"/>
    <x v="10"/>
    <n v="19955.900000000001"/>
    <n v="22.98"/>
    <n v="2"/>
  </r>
  <r>
    <x v="57"/>
    <x v="3"/>
    <x v="11"/>
    <n v="22630.339999999997"/>
    <n v="24.04"/>
    <n v="1"/>
  </r>
  <r>
    <x v="57"/>
    <x v="4"/>
    <x v="0"/>
    <n v="15019.89"/>
    <n v="26.14"/>
    <n v="1"/>
  </r>
  <r>
    <x v="57"/>
    <x v="4"/>
    <x v="1"/>
    <n v="18652.68"/>
    <n v="25.24"/>
    <n v="0"/>
  </r>
  <r>
    <x v="57"/>
    <x v="4"/>
    <x v="2"/>
    <n v="20758.309999999998"/>
    <n v="25.37"/>
    <n v="1"/>
  </r>
  <r>
    <x v="57"/>
    <x v="4"/>
    <x v="3"/>
    <n v="20032.620000000003"/>
    <n v="27.11"/>
    <n v="2"/>
  </r>
  <r>
    <x v="57"/>
    <x v="4"/>
    <x v="4"/>
    <n v="24424.34"/>
    <n v="28.48"/>
    <n v="1"/>
  </r>
  <r>
    <x v="57"/>
    <x v="4"/>
    <x v="5"/>
    <n v="23966.68"/>
    <n v="29.61"/>
    <n v="0"/>
  </r>
  <r>
    <x v="57"/>
    <x v="4"/>
    <x v="6"/>
    <n v="21987.89"/>
    <n v="27.65"/>
    <n v="0"/>
  </r>
  <r>
    <x v="57"/>
    <x v="4"/>
    <x v="7"/>
    <n v="24716.41"/>
    <n v="28.42"/>
    <n v="0"/>
  </r>
  <r>
    <x v="57"/>
    <x v="4"/>
    <x v="8"/>
    <n v="20107.589999999997"/>
    <n v="27.59"/>
    <n v="1"/>
  </r>
  <r>
    <x v="57"/>
    <x v="4"/>
    <x v="9"/>
    <n v="23490.320000000007"/>
    <n v="27.56"/>
    <n v="0"/>
  </r>
  <r>
    <x v="57"/>
    <x v="4"/>
    <x v="10"/>
    <n v="19466.77"/>
    <n v="27.67"/>
    <n v="2"/>
  </r>
  <r>
    <x v="57"/>
    <x v="4"/>
    <x v="11"/>
    <n v="23179.57"/>
    <n v="23.0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F385F-E4ED-4617-A20C-E00990AF854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7:B143" firstHeaderRow="1" firstDataRow="1" firstDataCol="1" rowPageCount="1" colPageCount="1"/>
  <pivotFields count="6">
    <pivotField axis="axisPage" multipleItemSelectionAllowed="1" showAll="0" sortType="ascending">
      <items count="59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</pivotFields>
  <rowFields count="2">
    <field x="1"/>
    <field x="2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pageFields count="1">
    <pageField fld="0" hier="-1"/>
  </pageFields>
  <dataFields count="1">
    <dataField name="Sum of Volu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DDC24-457B-40CF-AEF0-0C8D089EA67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9" firstHeaderRow="0" firstDataRow="1" firstDataCol="1" rowPageCount="1" colPageCount="1"/>
  <pivotFields count="6">
    <pivotField axis="axisPage" multipleItemSelectionAllowed="1" showAll="0" sortType="descending">
      <items count="59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</pivotFields>
  <rowFields count="2">
    <field x="1"/>
    <field x="2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Volume" fld="3" baseField="0" baseItem="0"/>
    <dataField name="Average of Avg temperature" fld="4" subtotal="average" baseField="2" baseItem="1" numFmtId="2"/>
    <dataField name="Max of Special events" fld="5" subtotal="max" baseField="2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9CA4D43-66A0-49A3-9F02-11E9C427B75A}" autoFormatId="16" applyNumberFormats="0" applyBorderFormats="0" applyFontFormats="0" applyPatternFormats="0" applyAlignmentFormats="0" applyWidthHeightFormats="0">
  <queryTableRefresh nextId="10">
    <queryTableFields count="6">
      <queryTableField id="1" name="Agency" tableColumnId="1"/>
      <queryTableField id="6" name="Year" tableColumnId="6"/>
      <queryTableField id="7" name="Month" tableColumnId="7"/>
      <queryTableField id="3" name="Volume" tableColumnId="3"/>
      <queryTableField id="4" name="Avg temperature" tableColumnId="4"/>
      <queryTableField id="5" name="Special event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30D92C-0A95-4C2D-B60F-08AAC20AB008}" name="historical_volume" displayName="historical_volume" ref="A1:F3481" tableType="queryTable" totalsRowShown="0">
  <autoFilter ref="A1:F3481" xr:uid="{2630D92C-0A95-4C2D-B60F-08AAC20AB008}"/>
  <tableColumns count="6">
    <tableColumn id="1" xr3:uid="{D536738E-6D21-4A48-AD6B-C5CE829D0D43}" uniqueName="1" name="Agency" queryTableFieldId="1"/>
    <tableColumn id="6" xr3:uid="{7F116183-839E-43D7-BD2D-B0205E1515F0}" uniqueName="6" name="Year" queryTableFieldId="6"/>
    <tableColumn id="7" xr3:uid="{04EE8F11-913E-40B3-AE2E-71C64F9B34CA}" uniqueName="7" name="Month" queryTableFieldId="7"/>
    <tableColumn id="3" xr3:uid="{63BA3F5C-85ED-45D5-874C-E3B18485FAFD}" uniqueName="3" name="Volume" queryTableFieldId="3"/>
    <tableColumn id="4" xr3:uid="{4077551E-3F48-4FF7-B9FA-A22253AFEE78}" uniqueName="4" name="Avg temperature" queryTableFieldId="4"/>
    <tableColumn id="5" xr3:uid="{D7B4275D-E332-40EE-A9CC-22C997918304}" uniqueName="5" name="Special events" queryTableField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0BBA8E-DD42-48CC-A8DB-E8611DA78F1E}" name="Table3" displayName="Table3" ref="A1:C1048576" totalsRowShown="0">
  <autoFilter ref="A1:C1048576" xr:uid="{830BBA8E-DD42-48CC-A8DB-E8611DA78F1E}"/>
  <tableColumns count="3">
    <tableColumn id="1" xr3:uid="{90D8962A-1A7B-4271-B067-225461F33A10}" name="Actual demand"/>
    <tableColumn id="2" xr3:uid="{7ED71BAD-D6F8-4557-B139-2C28D4C09375}" name="Predicted demand"/>
    <tableColumn id="3" xr3:uid="{06DA4C38-61B4-4CC3-9F30-7DF7F5A92376}" name="Absolute erro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29DF9-F0CF-42E5-82EB-DF1277D08AFC}">
  <sheetPr codeName="Sheet3"/>
  <dimension ref="A1:F3481"/>
  <sheetViews>
    <sheetView tabSelected="1" workbookViewId="0">
      <selection activeCell="G8" sqref="G8"/>
    </sheetView>
  </sheetViews>
  <sheetFormatPr defaultRowHeight="14.5" x14ac:dyDescent="0.35"/>
  <cols>
    <col min="1" max="1" width="9.7265625" bestFit="1" customWidth="1"/>
    <col min="2" max="2" width="6.81640625" bestFit="1" customWidth="1"/>
    <col min="3" max="3" width="8.81640625" bestFit="1" customWidth="1"/>
    <col min="4" max="4" width="9.54296875" bestFit="1" customWidth="1"/>
    <col min="5" max="5" width="17.36328125" customWidth="1"/>
    <col min="6" max="7" width="14.81640625" bestFit="1" customWidth="1"/>
  </cols>
  <sheetData>
    <row r="1" spans="1:6" x14ac:dyDescent="0.35">
      <c r="A1" t="s">
        <v>0</v>
      </c>
      <c r="B1" t="s">
        <v>65</v>
      </c>
      <c r="C1" t="s">
        <v>66</v>
      </c>
      <c r="D1" t="s">
        <v>59</v>
      </c>
      <c r="E1" t="s">
        <v>60</v>
      </c>
      <c r="F1" t="s">
        <v>61</v>
      </c>
    </row>
    <row r="2" spans="1:6" x14ac:dyDescent="0.35">
      <c r="A2" t="s">
        <v>1</v>
      </c>
      <c r="B2">
        <v>2013</v>
      </c>
      <c r="C2" t="s">
        <v>67</v>
      </c>
      <c r="D2">
        <v>448.99999999999994</v>
      </c>
      <c r="E2">
        <v>17.07</v>
      </c>
      <c r="F2">
        <v>1</v>
      </c>
    </row>
    <row r="3" spans="1:6" x14ac:dyDescent="0.35">
      <c r="A3" t="s">
        <v>1</v>
      </c>
      <c r="B3">
        <v>2013</v>
      </c>
      <c r="C3" t="s">
        <v>68</v>
      </c>
      <c r="D3">
        <v>540.21</v>
      </c>
      <c r="E3">
        <v>19.98</v>
      </c>
      <c r="F3">
        <v>0</v>
      </c>
    </row>
    <row r="4" spans="1:6" x14ac:dyDescent="0.35">
      <c r="A4" t="s">
        <v>1</v>
      </c>
      <c r="B4">
        <v>2013</v>
      </c>
      <c r="C4" t="s">
        <v>69</v>
      </c>
      <c r="D4">
        <v>782.92000000000007</v>
      </c>
      <c r="E4">
        <v>24.6</v>
      </c>
      <c r="F4">
        <v>3</v>
      </c>
    </row>
    <row r="5" spans="1:6" x14ac:dyDescent="0.35">
      <c r="A5" t="s">
        <v>1</v>
      </c>
      <c r="B5">
        <v>2013</v>
      </c>
      <c r="C5" t="s">
        <v>70</v>
      </c>
      <c r="D5">
        <v>781.47</v>
      </c>
      <c r="E5">
        <v>27.53</v>
      </c>
      <c r="F5">
        <v>0</v>
      </c>
    </row>
    <row r="6" spans="1:6" x14ac:dyDescent="0.35">
      <c r="A6" t="s">
        <v>1</v>
      </c>
      <c r="B6">
        <v>2013</v>
      </c>
      <c r="C6" t="s">
        <v>71</v>
      </c>
      <c r="D6">
        <v>954.31</v>
      </c>
      <c r="E6">
        <v>29.4</v>
      </c>
      <c r="F6">
        <v>1</v>
      </c>
    </row>
    <row r="7" spans="1:6" x14ac:dyDescent="0.35">
      <c r="A7" t="s">
        <v>1</v>
      </c>
      <c r="B7">
        <v>2013</v>
      </c>
      <c r="C7" t="s">
        <v>72</v>
      </c>
      <c r="D7">
        <v>993.62</v>
      </c>
      <c r="E7">
        <v>33.56</v>
      </c>
      <c r="F7">
        <v>0</v>
      </c>
    </row>
    <row r="8" spans="1:6" x14ac:dyDescent="0.35">
      <c r="A8" t="s">
        <v>1</v>
      </c>
      <c r="B8">
        <v>2013</v>
      </c>
      <c r="C8" t="s">
        <v>73</v>
      </c>
      <c r="D8">
        <v>811.31</v>
      </c>
      <c r="E8">
        <v>29.37</v>
      </c>
      <c r="F8">
        <v>0</v>
      </c>
    </row>
    <row r="9" spans="1:6" x14ac:dyDescent="0.35">
      <c r="A9" t="s">
        <v>1</v>
      </c>
      <c r="B9">
        <v>2013</v>
      </c>
      <c r="C9" t="s">
        <v>74</v>
      </c>
      <c r="D9">
        <v>797.63000000000011</v>
      </c>
      <c r="E9">
        <v>29.1</v>
      </c>
      <c r="F9">
        <v>0</v>
      </c>
    </row>
    <row r="10" spans="1:6" x14ac:dyDescent="0.35">
      <c r="A10" t="s">
        <v>1</v>
      </c>
      <c r="B10">
        <v>2013</v>
      </c>
      <c r="C10" t="s">
        <v>75</v>
      </c>
      <c r="D10">
        <v>704.53</v>
      </c>
      <c r="E10">
        <v>26.89</v>
      </c>
      <c r="F10">
        <v>1</v>
      </c>
    </row>
    <row r="11" spans="1:6" x14ac:dyDescent="0.35">
      <c r="A11" t="s">
        <v>1</v>
      </c>
      <c r="B11">
        <v>2013</v>
      </c>
      <c r="C11" t="s">
        <v>76</v>
      </c>
      <c r="D11">
        <v>766.93000000000006</v>
      </c>
      <c r="E11">
        <v>26.14</v>
      </c>
      <c r="F11">
        <v>1</v>
      </c>
    </row>
    <row r="12" spans="1:6" x14ac:dyDescent="0.35">
      <c r="A12" t="s">
        <v>1</v>
      </c>
      <c r="B12">
        <v>2013</v>
      </c>
      <c r="C12" t="s">
        <v>77</v>
      </c>
      <c r="D12">
        <v>498.4</v>
      </c>
      <c r="E12">
        <v>19.46</v>
      </c>
      <c r="F12">
        <v>1</v>
      </c>
    </row>
    <row r="13" spans="1:6" x14ac:dyDescent="0.35">
      <c r="A13" t="s">
        <v>1</v>
      </c>
      <c r="B13">
        <v>2013</v>
      </c>
      <c r="C13" t="s">
        <v>78</v>
      </c>
      <c r="D13">
        <v>549.66999999999996</v>
      </c>
      <c r="E13">
        <v>17.52</v>
      </c>
      <c r="F13">
        <v>1</v>
      </c>
    </row>
    <row r="14" spans="1:6" x14ac:dyDescent="0.35">
      <c r="A14" t="s">
        <v>1</v>
      </c>
      <c r="B14">
        <v>2014</v>
      </c>
      <c r="C14" t="s">
        <v>67</v>
      </c>
      <c r="D14">
        <v>481.96000000000004</v>
      </c>
      <c r="E14">
        <v>19.09</v>
      </c>
      <c r="F14">
        <v>1</v>
      </c>
    </row>
    <row r="15" spans="1:6" x14ac:dyDescent="0.35">
      <c r="A15" t="s">
        <v>1</v>
      </c>
      <c r="B15">
        <v>2014</v>
      </c>
      <c r="C15" t="s">
        <v>68</v>
      </c>
      <c r="D15">
        <v>525.19999999999993</v>
      </c>
      <c r="E15">
        <v>23.32</v>
      </c>
      <c r="F15">
        <v>0</v>
      </c>
    </row>
    <row r="16" spans="1:6" x14ac:dyDescent="0.35">
      <c r="A16" t="s">
        <v>1</v>
      </c>
      <c r="B16">
        <v>2014</v>
      </c>
      <c r="C16" t="s">
        <v>69</v>
      </c>
      <c r="D16">
        <v>561.58999999999992</v>
      </c>
      <c r="E16">
        <v>23.15</v>
      </c>
      <c r="F16">
        <v>1</v>
      </c>
    </row>
    <row r="17" spans="1:6" x14ac:dyDescent="0.35">
      <c r="A17" t="s">
        <v>1</v>
      </c>
      <c r="B17">
        <v>2014</v>
      </c>
      <c r="C17" t="s">
        <v>70</v>
      </c>
      <c r="D17">
        <v>661.05</v>
      </c>
      <c r="E17">
        <v>26.57</v>
      </c>
      <c r="F17">
        <v>2</v>
      </c>
    </row>
    <row r="18" spans="1:6" x14ac:dyDescent="0.35">
      <c r="A18" t="s">
        <v>1</v>
      </c>
      <c r="B18">
        <v>2014</v>
      </c>
      <c r="C18" t="s">
        <v>71</v>
      </c>
      <c r="D18">
        <v>708.31</v>
      </c>
      <c r="E18">
        <v>29.43</v>
      </c>
      <c r="F18">
        <v>1</v>
      </c>
    </row>
    <row r="19" spans="1:6" x14ac:dyDescent="0.35">
      <c r="A19" t="s">
        <v>1</v>
      </c>
      <c r="B19">
        <v>2014</v>
      </c>
      <c r="C19" t="s">
        <v>72</v>
      </c>
      <c r="D19">
        <v>654.86999999999989</v>
      </c>
      <c r="E19">
        <v>33.39</v>
      </c>
      <c r="F19">
        <v>0</v>
      </c>
    </row>
    <row r="20" spans="1:6" x14ac:dyDescent="0.35">
      <c r="A20" t="s">
        <v>1</v>
      </c>
      <c r="B20">
        <v>2014</v>
      </c>
      <c r="C20" t="s">
        <v>73</v>
      </c>
      <c r="D20">
        <v>615.05999999999995</v>
      </c>
      <c r="E20">
        <v>30.03</v>
      </c>
      <c r="F20">
        <v>0</v>
      </c>
    </row>
    <row r="21" spans="1:6" x14ac:dyDescent="0.35">
      <c r="A21" t="s">
        <v>1</v>
      </c>
      <c r="B21">
        <v>2014</v>
      </c>
      <c r="C21" t="s">
        <v>74</v>
      </c>
      <c r="D21">
        <v>518.29</v>
      </c>
      <c r="E21">
        <v>29.74</v>
      </c>
      <c r="F21">
        <v>0</v>
      </c>
    </row>
    <row r="22" spans="1:6" x14ac:dyDescent="0.35">
      <c r="A22" t="s">
        <v>1</v>
      </c>
      <c r="B22">
        <v>2014</v>
      </c>
      <c r="C22" t="s">
        <v>75</v>
      </c>
      <c r="D22">
        <v>443.64000000000004</v>
      </c>
      <c r="E22">
        <v>28.22</v>
      </c>
      <c r="F22">
        <v>1</v>
      </c>
    </row>
    <row r="23" spans="1:6" x14ac:dyDescent="0.35">
      <c r="A23" t="s">
        <v>1</v>
      </c>
      <c r="B23">
        <v>2014</v>
      </c>
      <c r="C23" t="s">
        <v>76</v>
      </c>
      <c r="D23">
        <v>455.3</v>
      </c>
      <c r="E23">
        <v>28.09</v>
      </c>
      <c r="F23">
        <v>1</v>
      </c>
    </row>
    <row r="24" spans="1:6" x14ac:dyDescent="0.35">
      <c r="A24" t="s">
        <v>1</v>
      </c>
      <c r="B24">
        <v>2014</v>
      </c>
      <c r="C24" t="s">
        <v>77</v>
      </c>
      <c r="D24">
        <v>365.55000000000007</v>
      </c>
      <c r="E24">
        <v>20.48</v>
      </c>
      <c r="F24">
        <v>2</v>
      </c>
    </row>
    <row r="25" spans="1:6" x14ac:dyDescent="0.35">
      <c r="A25" t="s">
        <v>1</v>
      </c>
      <c r="B25">
        <v>2014</v>
      </c>
      <c r="C25" t="s">
        <v>78</v>
      </c>
      <c r="D25">
        <v>394.68</v>
      </c>
      <c r="E25">
        <v>19.5</v>
      </c>
      <c r="F25">
        <v>1</v>
      </c>
    </row>
    <row r="26" spans="1:6" x14ac:dyDescent="0.35">
      <c r="A26" t="s">
        <v>1</v>
      </c>
      <c r="B26">
        <v>2015</v>
      </c>
      <c r="C26" t="s">
        <v>67</v>
      </c>
      <c r="D26">
        <v>266.83</v>
      </c>
      <c r="E26">
        <v>16.73</v>
      </c>
      <c r="F26">
        <v>1</v>
      </c>
    </row>
    <row r="27" spans="1:6" x14ac:dyDescent="0.35">
      <c r="A27" t="s">
        <v>1</v>
      </c>
      <c r="B27">
        <v>2015</v>
      </c>
      <c r="C27" t="s">
        <v>68</v>
      </c>
      <c r="D27">
        <v>261.89</v>
      </c>
      <c r="E27">
        <v>20.82</v>
      </c>
      <c r="F27">
        <v>0</v>
      </c>
    </row>
    <row r="28" spans="1:6" x14ac:dyDescent="0.35">
      <c r="A28" t="s">
        <v>1</v>
      </c>
      <c r="B28">
        <v>2015</v>
      </c>
      <c r="C28" t="s">
        <v>69</v>
      </c>
      <c r="D28">
        <v>346.4</v>
      </c>
      <c r="E28">
        <v>20.309999999999999</v>
      </c>
      <c r="F28">
        <v>1</v>
      </c>
    </row>
    <row r="29" spans="1:6" x14ac:dyDescent="0.35">
      <c r="A29" t="s">
        <v>1</v>
      </c>
      <c r="B29">
        <v>2015</v>
      </c>
      <c r="C29" t="s">
        <v>70</v>
      </c>
      <c r="D29">
        <v>414.34999999999997</v>
      </c>
      <c r="E29">
        <v>24.5</v>
      </c>
      <c r="F29">
        <v>2</v>
      </c>
    </row>
    <row r="30" spans="1:6" x14ac:dyDescent="0.35">
      <c r="A30" t="s">
        <v>1</v>
      </c>
      <c r="B30">
        <v>2015</v>
      </c>
      <c r="C30" t="s">
        <v>71</v>
      </c>
      <c r="D30">
        <v>411.15999999999997</v>
      </c>
      <c r="E30">
        <v>28.14</v>
      </c>
      <c r="F30">
        <v>1</v>
      </c>
    </row>
    <row r="31" spans="1:6" x14ac:dyDescent="0.35">
      <c r="A31" t="s">
        <v>1</v>
      </c>
      <c r="B31">
        <v>2015</v>
      </c>
      <c r="C31" t="s">
        <v>72</v>
      </c>
      <c r="D31">
        <v>492.7</v>
      </c>
      <c r="E31">
        <v>31.21</v>
      </c>
      <c r="F31">
        <v>0</v>
      </c>
    </row>
    <row r="32" spans="1:6" x14ac:dyDescent="0.35">
      <c r="A32" t="s">
        <v>1</v>
      </c>
      <c r="B32">
        <v>2015</v>
      </c>
      <c r="C32" t="s">
        <v>73</v>
      </c>
      <c r="D32">
        <v>419.11999999999995</v>
      </c>
      <c r="E32">
        <v>30.27</v>
      </c>
      <c r="F32">
        <v>0</v>
      </c>
    </row>
    <row r="33" spans="1:6" x14ac:dyDescent="0.35">
      <c r="A33" t="s">
        <v>1</v>
      </c>
      <c r="B33">
        <v>2015</v>
      </c>
      <c r="C33" t="s">
        <v>74</v>
      </c>
      <c r="D33">
        <v>296.77999999999997</v>
      </c>
      <c r="E33">
        <v>30.62</v>
      </c>
      <c r="F33">
        <v>0</v>
      </c>
    </row>
    <row r="34" spans="1:6" x14ac:dyDescent="0.35">
      <c r="A34" t="s">
        <v>1</v>
      </c>
      <c r="B34">
        <v>2015</v>
      </c>
      <c r="C34" t="s">
        <v>75</v>
      </c>
      <c r="D34">
        <v>349.74</v>
      </c>
      <c r="E34">
        <v>29.46</v>
      </c>
      <c r="F34">
        <v>1</v>
      </c>
    </row>
    <row r="35" spans="1:6" x14ac:dyDescent="0.35">
      <c r="A35" t="s">
        <v>1</v>
      </c>
      <c r="B35">
        <v>2015</v>
      </c>
      <c r="C35" t="s">
        <v>76</v>
      </c>
      <c r="D35">
        <v>306.83</v>
      </c>
      <c r="E35">
        <v>25.65</v>
      </c>
      <c r="F35">
        <v>0</v>
      </c>
    </row>
    <row r="36" spans="1:6" x14ac:dyDescent="0.35">
      <c r="A36" t="s">
        <v>1</v>
      </c>
      <c r="B36">
        <v>2015</v>
      </c>
      <c r="C36" t="s">
        <v>77</v>
      </c>
      <c r="D36">
        <v>257.68</v>
      </c>
      <c r="E36">
        <v>23.25</v>
      </c>
      <c r="F36">
        <v>2</v>
      </c>
    </row>
    <row r="37" spans="1:6" x14ac:dyDescent="0.35">
      <c r="A37" t="s">
        <v>1</v>
      </c>
      <c r="B37">
        <v>2015</v>
      </c>
      <c r="C37" t="s">
        <v>78</v>
      </c>
      <c r="D37">
        <v>361.65999999999997</v>
      </c>
      <c r="E37">
        <v>19.8</v>
      </c>
      <c r="F37">
        <v>1</v>
      </c>
    </row>
    <row r="38" spans="1:6" x14ac:dyDescent="0.35">
      <c r="A38" t="s">
        <v>1</v>
      </c>
      <c r="B38">
        <v>2016</v>
      </c>
      <c r="C38" t="s">
        <v>67</v>
      </c>
      <c r="D38">
        <v>234.29000000000002</v>
      </c>
      <c r="E38">
        <v>16.73</v>
      </c>
      <c r="F38">
        <v>1</v>
      </c>
    </row>
    <row r="39" spans="1:6" x14ac:dyDescent="0.35">
      <c r="A39" t="s">
        <v>1</v>
      </c>
      <c r="B39">
        <v>2016</v>
      </c>
      <c r="C39" t="s">
        <v>68</v>
      </c>
      <c r="D39">
        <v>245.32</v>
      </c>
      <c r="E39">
        <v>23.33</v>
      </c>
      <c r="F39">
        <v>0</v>
      </c>
    </row>
    <row r="40" spans="1:6" x14ac:dyDescent="0.35">
      <c r="A40" t="s">
        <v>1</v>
      </c>
      <c r="B40">
        <v>2016</v>
      </c>
      <c r="C40" t="s">
        <v>69</v>
      </c>
      <c r="D40">
        <v>365.13</v>
      </c>
      <c r="E40">
        <v>25.44</v>
      </c>
      <c r="F40">
        <v>2</v>
      </c>
    </row>
    <row r="41" spans="1:6" x14ac:dyDescent="0.35">
      <c r="A41" t="s">
        <v>1</v>
      </c>
      <c r="B41">
        <v>2016</v>
      </c>
      <c r="C41" t="s">
        <v>70</v>
      </c>
      <c r="D41">
        <v>306.94</v>
      </c>
      <c r="E41">
        <v>27.37</v>
      </c>
      <c r="F41">
        <v>1</v>
      </c>
    </row>
    <row r="42" spans="1:6" x14ac:dyDescent="0.35">
      <c r="A42" t="s">
        <v>1</v>
      </c>
      <c r="B42">
        <v>2016</v>
      </c>
      <c r="C42" t="s">
        <v>71</v>
      </c>
      <c r="D42">
        <v>387.64</v>
      </c>
      <c r="E42">
        <v>30.36</v>
      </c>
      <c r="F42">
        <v>1</v>
      </c>
    </row>
    <row r="43" spans="1:6" x14ac:dyDescent="0.35">
      <c r="A43" t="s">
        <v>1</v>
      </c>
      <c r="B43">
        <v>2016</v>
      </c>
      <c r="C43" t="s">
        <v>72</v>
      </c>
      <c r="D43">
        <v>222.67</v>
      </c>
      <c r="E43">
        <v>32.119999999999997</v>
      </c>
      <c r="F43">
        <v>0</v>
      </c>
    </row>
    <row r="44" spans="1:6" x14ac:dyDescent="0.35">
      <c r="A44" t="s">
        <v>1</v>
      </c>
      <c r="B44">
        <v>2016</v>
      </c>
      <c r="C44" t="s">
        <v>73</v>
      </c>
      <c r="D44">
        <v>271.11</v>
      </c>
      <c r="E44">
        <v>31.24</v>
      </c>
      <c r="F44">
        <v>0</v>
      </c>
    </row>
    <row r="45" spans="1:6" x14ac:dyDescent="0.35">
      <c r="A45" t="s">
        <v>1</v>
      </c>
      <c r="B45">
        <v>2016</v>
      </c>
      <c r="C45" t="s">
        <v>74</v>
      </c>
      <c r="D45">
        <v>354.68</v>
      </c>
      <c r="E45">
        <v>27.7</v>
      </c>
      <c r="F45">
        <v>0</v>
      </c>
    </row>
    <row r="46" spans="1:6" x14ac:dyDescent="0.35">
      <c r="A46" t="s">
        <v>1</v>
      </c>
      <c r="B46">
        <v>2016</v>
      </c>
      <c r="C46" t="s">
        <v>75</v>
      </c>
      <c r="D46">
        <v>267.60999999999996</v>
      </c>
      <c r="E46">
        <v>28.14</v>
      </c>
      <c r="F46">
        <v>1</v>
      </c>
    </row>
    <row r="47" spans="1:6" x14ac:dyDescent="0.35">
      <c r="A47" t="s">
        <v>1</v>
      </c>
      <c r="B47">
        <v>2016</v>
      </c>
      <c r="C47" t="s">
        <v>76</v>
      </c>
      <c r="D47">
        <v>283.47000000000003</v>
      </c>
      <c r="E47">
        <v>27.94</v>
      </c>
      <c r="F47">
        <v>0</v>
      </c>
    </row>
    <row r="48" spans="1:6" x14ac:dyDescent="0.35">
      <c r="A48" t="s">
        <v>1</v>
      </c>
      <c r="B48">
        <v>2016</v>
      </c>
      <c r="C48" t="s">
        <v>77</v>
      </c>
      <c r="D48">
        <v>193.01000000000002</v>
      </c>
      <c r="E48">
        <v>22.95</v>
      </c>
      <c r="F48">
        <v>2</v>
      </c>
    </row>
    <row r="49" spans="1:6" x14ac:dyDescent="0.35">
      <c r="A49" t="s">
        <v>1</v>
      </c>
      <c r="B49">
        <v>2016</v>
      </c>
      <c r="C49" t="s">
        <v>78</v>
      </c>
      <c r="D49">
        <v>236.98000000000002</v>
      </c>
      <c r="E49">
        <v>20.79</v>
      </c>
      <c r="F49">
        <v>1</v>
      </c>
    </row>
    <row r="50" spans="1:6" x14ac:dyDescent="0.35">
      <c r="A50" t="s">
        <v>1</v>
      </c>
      <c r="B50">
        <v>2017</v>
      </c>
      <c r="C50" t="s">
        <v>67</v>
      </c>
      <c r="D50">
        <v>179.51000000000002</v>
      </c>
      <c r="E50">
        <v>25.82</v>
      </c>
      <c r="F50">
        <v>1</v>
      </c>
    </row>
    <row r="51" spans="1:6" x14ac:dyDescent="0.35">
      <c r="A51" t="s">
        <v>1</v>
      </c>
      <c r="B51">
        <v>2017</v>
      </c>
      <c r="C51" t="s">
        <v>68</v>
      </c>
      <c r="D51">
        <v>182.69</v>
      </c>
      <c r="E51">
        <v>23.43</v>
      </c>
      <c r="F51">
        <v>0</v>
      </c>
    </row>
    <row r="52" spans="1:6" x14ac:dyDescent="0.35">
      <c r="A52" t="s">
        <v>1</v>
      </c>
      <c r="B52">
        <v>2017</v>
      </c>
      <c r="C52" t="s">
        <v>69</v>
      </c>
      <c r="D52">
        <v>220.43</v>
      </c>
      <c r="E52">
        <v>26.36</v>
      </c>
      <c r="F52">
        <v>1</v>
      </c>
    </row>
    <row r="53" spans="1:6" x14ac:dyDescent="0.35">
      <c r="A53" t="s">
        <v>1</v>
      </c>
      <c r="B53">
        <v>2017</v>
      </c>
      <c r="C53" t="s">
        <v>70</v>
      </c>
      <c r="D53">
        <v>284.64</v>
      </c>
      <c r="E53">
        <v>29.25</v>
      </c>
      <c r="F53">
        <v>2</v>
      </c>
    </row>
    <row r="54" spans="1:6" x14ac:dyDescent="0.35">
      <c r="A54" t="s">
        <v>1</v>
      </c>
      <c r="B54">
        <v>2017</v>
      </c>
      <c r="C54" t="s">
        <v>71</v>
      </c>
      <c r="D54">
        <v>269.95</v>
      </c>
      <c r="E54">
        <v>31.13</v>
      </c>
      <c r="F54">
        <v>1</v>
      </c>
    </row>
    <row r="55" spans="1:6" x14ac:dyDescent="0.35">
      <c r="A55" t="s">
        <v>1</v>
      </c>
      <c r="B55">
        <v>2017</v>
      </c>
      <c r="C55" t="s">
        <v>72</v>
      </c>
      <c r="D55">
        <v>239.50000000000003</v>
      </c>
      <c r="E55">
        <v>39.06</v>
      </c>
      <c r="F55">
        <v>0</v>
      </c>
    </row>
    <row r="56" spans="1:6" x14ac:dyDescent="0.35">
      <c r="A56" t="s">
        <v>1</v>
      </c>
      <c r="B56">
        <v>2017</v>
      </c>
      <c r="C56" t="s">
        <v>73</v>
      </c>
      <c r="D56">
        <v>202.87</v>
      </c>
      <c r="E56">
        <v>35.840000000000003</v>
      </c>
      <c r="F56">
        <v>0</v>
      </c>
    </row>
    <row r="57" spans="1:6" x14ac:dyDescent="0.35">
      <c r="A57" t="s">
        <v>1</v>
      </c>
      <c r="B57">
        <v>2017</v>
      </c>
      <c r="C57" t="s">
        <v>74</v>
      </c>
      <c r="D57">
        <v>242.16</v>
      </c>
      <c r="E57">
        <v>32.17</v>
      </c>
      <c r="F57">
        <v>0</v>
      </c>
    </row>
    <row r="58" spans="1:6" x14ac:dyDescent="0.35">
      <c r="A58" t="s">
        <v>1</v>
      </c>
      <c r="B58">
        <v>2017</v>
      </c>
      <c r="C58" t="s">
        <v>75</v>
      </c>
      <c r="D58">
        <v>299.08</v>
      </c>
      <c r="E58">
        <v>33.92</v>
      </c>
      <c r="F58">
        <v>1</v>
      </c>
    </row>
    <row r="59" spans="1:6" x14ac:dyDescent="0.35">
      <c r="A59" t="s">
        <v>1</v>
      </c>
      <c r="B59">
        <v>2017</v>
      </c>
      <c r="C59" t="s">
        <v>76</v>
      </c>
      <c r="D59">
        <v>216.66</v>
      </c>
      <c r="E59">
        <v>32.85</v>
      </c>
      <c r="F59">
        <v>0</v>
      </c>
    </row>
    <row r="60" spans="1:6" x14ac:dyDescent="0.35">
      <c r="A60" t="s">
        <v>1</v>
      </c>
      <c r="B60">
        <v>2017</v>
      </c>
      <c r="C60" t="s">
        <v>77</v>
      </c>
      <c r="D60">
        <v>174.76</v>
      </c>
      <c r="E60">
        <v>31.53</v>
      </c>
      <c r="F60">
        <v>2</v>
      </c>
    </row>
    <row r="61" spans="1:6" x14ac:dyDescent="0.35">
      <c r="A61" t="s">
        <v>1</v>
      </c>
      <c r="B61">
        <v>2017</v>
      </c>
      <c r="C61" t="s">
        <v>78</v>
      </c>
      <c r="D61">
        <v>181.53</v>
      </c>
      <c r="E61">
        <v>19.399999999999999</v>
      </c>
      <c r="F61">
        <v>1</v>
      </c>
    </row>
    <row r="62" spans="1:6" x14ac:dyDescent="0.35">
      <c r="A62" t="s">
        <v>2</v>
      </c>
      <c r="B62">
        <v>2013</v>
      </c>
      <c r="C62" t="s">
        <v>67</v>
      </c>
      <c r="D62">
        <v>31421.749999999996</v>
      </c>
      <c r="E62">
        <v>22.15</v>
      </c>
      <c r="F62">
        <v>1</v>
      </c>
    </row>
    <row r="63" spans="1:6" x14ac:dyDescent="0.35">
      <c r="A63" t="s">
        <v>2</v>
      </c>
      <c r="B63">
        <v>2013</v>
      </c>
      <c r="C63" t="s">
        <v>68</v>
      </c>
      <c r="D63">
        <v>34894.130000000005</v>
      </c>
      <c r="E63">
        <v>25.84</v>
      </c>
      <c r="F63">
        <v>0</v>
      </c>
    </row>
    <row r="64" spans="1:6" x14ac:dyDescent="0.35">
      <c r="A64" t="s">
        <v>2</v>
      </c>
      <c r="B64">
        <v>2013</v>
      </c>
      <c r="C64" t="s">
        <v>69</v>
      </c>
      <c r="D64">
        <v>42261.82</v>
      </c>
      <c r="E64">
        <v>29.18</v>
      </c>
      <c r="F64">
        <v>3</v>
      </c>
    </row>
    <row r="65" spans="1:6" x14ac:dyDescent="0.35">
      <c r="A65" t="s">
        <v>2</v>
      </c>
      <c r="B65">
        <v>2013</v>
      </c>
      <c r="C65" t="s">
        <v>70</v>
      </c>
      <c r="D65">
        <v>42133.78</v>
      </c>
      <c r="E65">
        <v>32.049999999999997</v>
      </c>
      <c r="F65">
        <v>0</v>
      </c>
    </row>
    <row r="66" spans="1:6" x14ac:dyDescent="0.35">
      <c r="A66" t="s">
        <v>2</v>
      </c>
      <c r="B66">
        <v>2013</v>
      </c>
      <c r="C66" t="s">
        <v>71</v>
      </c>
      <c r="D66">
        <v>47402.35</v>
      </c>
      <c r="E66">
        <v>33.619999999999997</v>
      </c>
      <c r="F66">
        <v>1</v>
      </c>
    </row>
    <row r="67" spans="1:6" x14ac:dyDescent="0.35">
      <c r="A67" t="s">
        <v>2</v>
      </c>
      <c r="B67">
        <v>2013</v>
      </c>
      <c r="C67" t="s">
        <v>72</v>
      </c>
      <c r="D67">
        <v>42511.570000000007</v>
      </c>
      <c r="E67">
        <v>36.229999999999997</v>
      </c>
      <c r="F67">
        <v>0</v>
      </c>
    </row>
    <row r="68" spans="1:6" x14ac:dyDescent="0.35">
      <c r="A68" t="s">
        <v>2</v>
      </c>
      <c r="B68">
        <v>2013</v>
      </c>
      <c r="C68" t="s">
        <v>73</v>
      </c>
      <c r="D68">
        <v>40756.67</v>
      </c>
      <c r="E68">
        <v>32.29</v>
      </c>
      <c r="F68">
        <v>0</v>
      </c>
    </row>
    <row r="69" spans="1:6" x14ac:dyDescent="0.35">
      <c r="A69" t="s">
        <v>2</v>
      </c>
      <c r="B69">
        <v>2013</v>
      </c>
      <c r="C69" t="s">
        <v>74</v>
      </c>
      <c r="D69">
        <v>40671.009999999995</v>
      </c>
      <c r="E69">
        <v>32.82</v>
      </c>
      <c r="F69">
        <v>0</v>
      </c>
    </row>
    <row r="70" spans="1:6" x14ac:dyDescent="0.35">
      <c r="A70" t="s">
        <v>2</v>
      </c>
      <c r="B70">
        <v>2013</v>
      </c>
      <c r="C70" t="s">
        <v>75</v>
      </c>
      <c r="D70">
        <v>37773.880000000005</v>
      </c>
      <c r="E70">
        <v>29.64</v>
      </c>
      <c r="F70">
        <v>1</v>
      </c>
    </row>
    <row r="71" spans="1:6" x14ac:dyDescent="0.35">
      <c r="A71" t="s">
        <v>2</v>
      </c>
      <c r="B71">
        <v>2013</v>
      </c>
      <c r="C71" t="s">
        <v>76</v>
      </c>
      <c r="D71">
        <v>38754.03</v>
      </c>
      <c r="E71">
        <v>30.62</v>
      </c>
      <c r="F71">
        <v>1</v>
      </c>
    </row>
    <row r="72" spans="1:6" x14ac:dyDescent="0.35">
      <c r="A72" t="s">
        <v>2</v>
      </c>
      <c r="B72">
        <v>2013</v>
      </c>
      <c r="C72" t="s">
        <v>77</v>
      </c>
      <c r="D72">
        <v>30733.16</v>
      </c>
      <c r="E72">
        <v>24.34</v>
      </c>
      <c r="F72">
        <v>1</v>
      </c>
    </row>
    <row r="73" spans="1:6" x14ac:dyDescent="0.35">
      <c r="A73" t="s">
        <v>2</v>
      </c>
      <c r="B73">
        <v>2013</v>
      </c>
      <c r="C73" t="s">
        <v>78</v>
      </c>
      <c r="D73">
        <v>41343.839999999997</v>
      </c>
      <c r="E73">
        <v>22.63</v>
      </c>
      <c r="F73">
        <v>1</v>
      </c>
    </row>
    <row r="74" spans="1:6" x14ac:dyDescent="0.35">
      <c r="A74" t="s">
        <v>2</v>
      </c>
      <c r="B74">
        <v>2014</v>
      </c>
      <c r="C74" t="s">
        <v>67</v>
      </c>
      <c r="D74">
        <v>27493.34</v>
      </c>
      <c r="E74">
        <v>22.99</v>
      </c>
      <c r="F74">
        <v>1</v>
      </c>
    </row>
    <row r="75" spans="1:6" x14ac:dyDescent="0.35">
      <c r="A75" t="s">
        <v>2</v>
      </c>
      <c r="B75">
        <v>2014</v>
      </c>
      <c r="C75" t="s">
        <v>68</v>
      </c>
      <c r="D75">
        <v>36068.6</v>
      </c>
      <c r="E75">
        <v>28.84</v>
      </c>
      <c r="F75">
        <v>0</v>
      </c>
    </row>
    <row r="76" spans="1:6" x14ac:dyDescent="0.35">
      <c r="A76" t="s">
        <v>2</v>
      </c>
      <c r="B76">
        <v>2014</v>
      </c>
      <c r="C76" t="s">
        <v>69</v>
      </c>
      <c r="D76">
        <v>40546.589999999997</v>
      </c>
      <c r="E76">
        <v>28.9</v>
      </c>
      <c r="F76">
        <v>1</v>
      </c>
    </row>
    <row r="77" spans="1:6" x14ac:dyDescent="0.35">
      <c r="A77" t="s">
        <v>2</v>
      </c>
      <c r="B77">
        <v>2014</v>
      </c>
      <c r="C77" t="s">
        <v>70</v>
      </c>
      <c r="D77">
        <v>44642.59</v>
      </c>
      <c r="E77">
        <v>32.08</v>
      </c>
      <c r="F77">
        <v>2</v>
      </c>
    </row>
    <row r="78" spans="1:6" x14ac:dyDescent="0.35">
      <c r="A78" t="s">
        <v>2</v>
      </c>
      <c r="B78">
        <v>2014</v>
      </c>
      <c r="C78" t="s">
        <v>71</v>
      </c>
      <c r="D78">
        <v>37188.729999999996</v>
      </c>
      <c r="E78">
        <v>33.590000000000003</v>
      </c>
      <c r="F78">
        <v>1</v>
      </c>
    </row>
    <row r="79" spans="1:6" x14ac:dyDescent="0.35">
      <c r="A79" t="s">
        <v>2</v>
      </c>
      <c r="B79">
        <v>2014</v>
      </c>
      <c r="C79" t="s">
        <v>72</v>
      </c>
      <c r="D79">
        <v>41612.849999999991</v>
      </c>
      <c r="E79">
        <v>35.299999999999997</v>
      </c>
      <c r="F79">
        <v>0</v>
      </c>
    </row>
    <row r="80" spans="1:6" x14ac:dyDescent="0.35">
      <c r="A80" t="s">
        <v>2</v>
      </c>
      <c r="B80">
        <v>2014</v>
      </c>
      <c r="C80" t="s">
        <v>73</v>
      </c>
      <c r="D80">
        <v>40719.589999999997</v>
      </c>
      <c r="E80">
        <v>33.4</v>
      </c>
      <c r="F80">
        <v>0</v>
      </c>
    </row>
    <row r="81" spans="1:6" x14ac:dyDescent="0.35">
      <c r="A81" t="s">
        <v>2</v>
      </c>
      <c r="B81">
        <v>2014</v>
      </c>
      <c r="C81" t="s">
        <v>74</v>
      </c>
      <c r="D81">
        <v>41221.880000000005</v>
      </c>
      <c r="E81">
        <v>32.78</v>
      </c>
      <c r="F81">
        <v>0</v>
      </c>
    </row>
    <row r="82" spans="1:6" x14ac:dyDescent="0.35">
      <c r="A82" t="s">
        <v>2</v>
      </c>
      <c r="B82">
        <v>2014</v>
      </c>
      <c r="C82" t="s">
        <v>75</v>
      </c>
      <c r="D82">
        <v>34694.49</v>
      </c>
      <c r="E82">
        <v>30.75</v>
      </c>
      <c r="F82">
        <v>1</v>
      </c>
    </row>
    <row r="83" spans="1:6" x14ac:dyDescent="0.35">
      <c r="A83" t="s">
        <v>2</v>
      </c>
      <c r="B83">
        <v>2014</v>
      </c>
      <c r="C83" t="s">
        <v>76</v>
      </c>
      <c r="D83">
        <v>36195.339999999997</v>
      </c>
      <c r="E83">
        <v>31.27</v>
      </c>
      <c r="F83">
        <v>1</v>
      </c>
    </row>
    <row r="84" spans="1:6" x14ac:dyDescent="0.35">
      <c r="A84" t="s">
        <v>2</v>
      </c>
      <c r="B84">
        <v>2014</v>
      </c>
      <c r="C84" t="s">
        <v>77</v>
      </c>
      <c r="D84">
        <v>26811.629999999997</v>
      </c>
      <c r="E84">
        <v>23.94</v>
      </c>
      <c r="F84">
        <v>2</v>
      </c>
    </row>
    <row r="85" spans="1:6" x14ac:dyDescent="0.35">
      <c r="A85" t="s">
        <v>2</v>
      </c>
      <c r="B85">
        <v>2014</v>
      </c>
      <c r="C85" t="s">
        <v>78</v>
      </c>
      <c r="D85">
        <v>41048.29</v>
      </c>
      <c r="E85">
        <v>23.76</v>
      </c>
      <c r="F85">
        <v>1</v>
      </c>
    </row>
    <row r="86" spans="1:6" x14ac:dyDescent="0.35">
      <c r="A86" t="s">
        <v>2</v>
      </c>
      <c r="B86">
        <v>2015</v>
      </c>
      <c r="C86" t="s">
        <v>67</v>
      </c>
      <c r="D86">
        <v>25186.57</v>
      </c>
      <c r="E86">
        <v>21.51</v>
      </c>
      <c r="F86">
        <v>1</v>
      </c>
    </row>
    <row r="87" spans="1:6" x14ac:dyDescent="0.35">
      <c r="A87" t="s">
        <v>2</v>
      </c>
      <c r="B87">
        <v>2015</v>
      </c>
      <c r="C87" t="s">
        <v>68</v>
      </c>
      <c r="D87">
        <v>28397.149999999998</v>
      </c>
      <c r="E87">
        <v>24.74</v>
      </c>
      <c r="F87">
        <v>0</v>
      </c>
    </row>
    <row r="88" spans="1:6" x14ac:dyDescent="0.35">
      <c r="A88" t="s">
        <v>2</v>
      </c>
      <c r="B88">
        <v>2015</v>
      </c>
      <c r="C88" t="s">
        <v>69</v>
      </c>
      <c r="D88">
        <v>34651.270000000004</v>
      </c>
      <c r="E88">
        <v>24.36</v>
      </c>
      <c r="F88">
        <v>1</v>
      </c>
    </row>
    <row r="89" spans="1:6" x14ac:dyDescent="0.35">
      <c r="A89" t="s">
        <v>2</v>
      </c>
      <c r="B89">
        <v>2015</v>
      </c>
      <c r="C89" t="s">
        <v>70</v>
      </c>
      <c r="D89">
        <v>34752.300000000003</v>
      </c>
      <c r="E89">
        <v>30.2</v>
      </c>
      <c r="F89">
        <v>2</v>
      </c>
    </row>
    <row r="90" spans="1:6" x14ac:dyDescent="0.35">
      <c r="A90" t="s">
        <v>2</v>
      </c>
      <c r="B90">
        <v>2015</v>
      </c>
      <c r="C90" t="s">
        <v>71</v>
      </c>
      <c r="D90">
        <v>39437.230000000003</v>
      </c>
      <c r="E90">
        <v>33.29</v>
      </c>
      <c r="F90">
        <v>1</v>
      </c>
    </row>
    <row r="91" spans="1:6" x14ac:dyDescent="0.35">
      <c r="A91" t="s">
        <v>2</v>
      </c>
      <c r="B91">
        <v>2015</v>
      </c>
      <c r="C91" t="s">
        <v>72</v>
      </c>
      <c r="D91">
        <v>40299.78</v>
      </c>
      <c r="E91">
        <v>33.51</v>
      </c>
      <c r="F91">
        <v>0</v>
      </c>
    </row>
    <row r="92" spans="1:6" x14ac:dyDescent="0.35">
      <c r="A92" t="s">
        <v>2</v>
      </c>
      <c r="B92">
        <v>2015</v>
      </c>
      <c r="C92" t="s">
        <v>73</v>
      </c>
      <c r="D92">
        <v>40522.639999999999</v>
      </c>
      <c r="E92">
        <v>32.840000000000003</v>
      </c>
      <c r="F92">
        <v>0</v>
      </c>
    </row>
    <row r="93" spans="1:6" x14ac:dyDescent="0.35">
      <c r="A93" t="s">
        <v>2</v>
      </c>
      <c r="B93">
        <v>2015</v>
      </c>
      <c r="C93" t="s">
        <v>74</v>
      </c>
      <c r="D93">
        <v>39376.199999999997</v>
      </c>
      <c r="E93">
        <v>33.840000000000003</v>
      </c>
      <c r="F93">
        <v>0</v>
      </c>
    </row>
    <row r="94" spans="1:6" x14ac:dyDescent="0.35">
      <c r="A94" t="s">
        <v>2</v>
      </c>
      <c r="B94">
        <v>2015</v>
      </c>
      <c r="C94" t="s">
        <v>75</v>
      </c>
      <c r="D94">
        <v>36463.960000000006</v>
      </c>
      <c r="E94">
        <v>32.65</v>
      </c>
      <c r="F94">
        <v>1</v>
      </c>
    </row>
    <row r="95" spans="1:6" x14ac:dyDescent="0.35">
      <c r="A95" t="s">
        <v>2</v>
      </c>
      <c r="B95">
        <v>2015</v>
      </c>
      <c r="C95" t="s">
        <v>76</v>
      </c>
      <c r="D95">
        <v>33253.800000000003</v>
      </c>
      <c r="E95">
        <v>29.31</v>
      </c>
      <c r="F95">
        <v>0</v>
      </c>
    </row>
    <row r="96" spans="1:6" x14ac:dyDescent="0.35">
      <c r="A96" t="s">
        <v>2</v>
      </c>
      <c r="B96">
        <v>2015</v>
      </c>
      <c r="C96" t="s">
        <v>77</v>
      </c>
      <c r="D96">
        <v>30692.210000000003</v>
      </c>
      <c r="E96">
        <v>28.31</v>
      </c>
      <c r="F96">
        <v>2</v>
      </c>
    </row>
    <row r="97" spans="1:6" x14ac:dyDescent="0.35">
      <c r="A97" t="s">
        <v>2</v>
      </c>
      <c r="B97">
        <v>2015</v>
      </c>
      <c r="C97" t="s">
        <v>78</v>
      </c>
      <c r="D97">
        <v>37745.69</v>
      </c>
      <c r="E97">
        <v>24</v>
      </c>
      <c r="F97">
        <v>1</v>
      </c>
    </row>
    <row r="98" spans="1:6" x14ac:dyDescent="0.35">
      <c r="A98" t="s">
        <v>2</v>
      </c>
      <c r="B98">
        <v>2016</v>
      </c>
      <c r="C98" t="s">
        <v>67</v>
      </c>
      <c r="D98">
        <v>23839.829999999998</v>
      </c>
      <c r="E98">
        <v>20.97</v>
      </c>
      <c r="F98">
        <v>1</v>
      </c>
    </row>
    <row r="99" spans="1:6" x14ac:dyDescent="0.35">
      <c r="A99" t="s">
        <v>2</v>
      </c>
      <c r="B99">
        <v>2016</v>
      </c>
      <c r="C99" t="s">
        <v>68</v>
      </c>
      <c r="D99">
        <v>30223.010000000002</v>
      </c>
      <c r="E99">
        <v>27.21</v>
      </c>
      <c r="F99">
        <v>0</v>
      </c>
    </row>
    <row r="100" spans="1:6" x14ac:dyDescent="0.35">
      <c r="A100" t="s">
        <v>2</v>
      </c>
      <c r="B100">
        <v>2016</v>
      </c>
      <c r="C100" t="s">
        <v>69</v>
      </c>
      <c r="D100">
        <v>38262.729999999996</v>
      </c>
      <c r="E100">
        <v>29.56</v>
      </c>
      <c r="F100">
        <v>2</v>
      </c>
    </row>
    <row r="101" spans="1:6" x14ac:dyDescent="0.35">
      <c r="A101" t="s">
        <v>2</v>
      </c>
      <c r="B101">
        <v>2016</v>
      </c>
      <c r="C101" t="s">
        <v>70</v>
      </c>
      <c r="D101">
        <v>35227.199999999997</v>
      </c>
      <c r="E101">
        <v>31.86</v>
      </c>
      <c r="F101">
        <v>1</v>
      </c>
    </row>
    <row r="102" spans="1:6" x14ac:dyDescent="0.35">
      <c r="A102" t="s">
        <v>2</v>
      </c>
      <c r="B102">
        <v>2016</v>
      </c>
      <c r="C102" t="s">
        <v>71</v>
      </c>
      <c r="D102">
        <v>43599.98</v>
      </c>
      <c r="E102">
        <v>34.54</v>
      </c>
      <c r="F102">
        <v>1</v>
      </c>
    </row>
    <row r="103" spans="1:6" x14ac:dyDescent="0.35">
      <c r="A103" t="s">
        <v>2</v>
      </c>
      <c r="B103">
        <v>2016</v>
      </c>
      <c r="C103" t="s">
        <v>72</v>
      </c>
      <c r="D103">
        <v>36913.33</v>
      </c>
      <c r="E103">
        <v>35.15</v>
      </c>
      <c r="F103">
        <v>0</v>
      </c>
    </row>
    <row r="104" spans="1:6" x14ac:dyDescent="0.35">
      <c r="A104" t="s">
        <v>2</v>
      </c>
      <c r="B104">
        <v>2016</v>
      </c>
      <c r="C104" t="s">
        <v>73</v>
      </c>
      <c r="D104">
        <v>37305.47</v>
      </c>
      <c r="E104">
        <v>34.6</v>
      </c>
      <c r="F104">
        <v>0</v>
      </c>
    </row>
    <row r="105" spans="1:6" x14ac:dyDescent="0.35">
      <c r="A105" t="s">
        <v>2</v>
      </c>
      <c r="B105">
        <v>2016</v>
      </c>
      <c r="C105" t="s">
        <v>74</v>
      </c>
      <c r="D105">
        <v>33916.879999999997</v>
      </c>
      <c r="E105">
        <v>30.85</v>
      </c>
      <c r="F105">
        <v>0</v>
      </c>
    </row>
    <row r="106" spans="1:6" x14ac:dyDescent="0.35">
      <c r="A106" t="s">
        <v>2</v>
      </c>
      <c r="B106">
        <v>2016</v>
      </c>
      <c r="C106" t="s">
        <v>75</v>
      </c>
      <c r="D106">
        <v>36886.82</v>
      </c>
      <c r="E106">
        <v>30.93</v>
      </c>
      <c r="F106">
        <v>1</v>
      </c>
    </row>
    <row r="107" spans="1:6" x14ac:dyDescent="0.35">
      <c r="A107" t="s">
        <v>2</v>
      </c>
      <c r="B107">
        <v>2016</v>
      </c>
      <c r="C107" t="s">
        <v>76</v>
      </c>
      <c r="D107">
        <v>36076.43</v>
      </c>
      <c r="E107">
        <v>31.04</v>
      </c>
      <c r="F107">
        <v>0</v>
      </c>
    </row>
    <row r="108" spans="1:6" x14ac:dyDescent="0.35">
      <c r="A108" t="s">
        <v>2</v>
      </c>
      <c r="B108">
        <v>2016</v>
      </c>
      <c r="C108" t="s">
        <v>77</v>
      </c>
      <c r="D108">
        <v>33604.050000000003</v>
      </c>
      <c r="E108">
        <v>27.1</v>
      </c>
      <c r="F108">
        <v>2</v>
      </c>
    </row>
    <row r="109" spans="1:6" x14ac:dyDescent="0.35">
      <c r="A109" t="s">
        <v>2</v>
      </c>
      <c r="B109">
        <v>2016</v>
      </c>
      <c r="C109" t="s">
        <v>78</v>
      </c>
      <c r="D109">
        <v>37765.46</v>
      </c>
      <c r="E109">
        <v>25.79</v>
      </c>
      <c r="F109">
        <v>1</v>
      </c>
    </row>
    <row r="110" spans="1:6" x14ac:dyDescent="0.35">
      <c r="A110" t="s">
        <v>2</v>
      </c>
      <c r="B110">
        <v>2017</v>
      </c>
      <c r="C110" t="s">
        <v>67</v>
      </c>
      <c r="D110">
        <v>24583.96</v>
      </c>
      <c r="E110">
        <v>29.96</v>
      </c>
      <c r="F110">
        <v>1</v>
      </c>
    </row>
    <row r="111" spans="1:6" x14ac:dyDescent="0.35">
      <c r="A111" t="s">
        <v>2</v>
      </c>
      <c r="B111">
        <v>2017</v>
      </c>
      <c r="C111" t="s">
        <v>68</v>
      </c>
      <c r="D111">
        <v>29989.870000000003</v>
      </c>
      <c r="E111">
        <v>28.45</v>
      </c>
      <c r="F111">
        <v>0</v>
      </c>
    </row>
    <row r="112" spans="1:6" x14ac:dyDescent="0.35">
      <c r="A112" t="s">
        <v>2</v>
      </c>
      <c r="B112">
        <v>2017</v>
      </c>
      <c r="C112" t="s">
        <v>69</v>
      </c>
      <c r="D112">
        <v>35770.710000000006</v>
      </c>
      <c r="E112">
        <v>29.88</v>
      </c>
      <c r="F112">
        <v>1</v>
      </c>
    </row>
    <row r="113" spans="1:6" x14ac:dyDescent="0.35">
      <c r="A113" t="s">
        <v>2</v>
      </c>
      <c r="B113">
        <v>2017</v>
      </c>
      <c r="C113" t="s">
        <v>70</v>
      </c>
      <c r="D113">
        <v>34931.25</v>
      </c>
      <c r="E113">
        <v>33.25</v>
      </c>
      <c r="F113">
        <v>2</v>
      </c>
    </row>
    <row r="114" spans="1:6" x14ac:dyDescent="0.35">
      <c r="A114" t="s">
        <v>2</v>
      </c>
      <c r="B114">
        <v>2017</v>
      </c>
      <c r="C114" t="s">
        <v>71</v>
      </c>
      <c r="D114">
        <v>38654.089999999997</v>
      </c>
      <c r="E114">
        <v>35.33</v>
      </c>
      <c r="F114">
        <v>1</v>
      </c>
    </row>
    <row r="115" spans="1:6" x14ac:dyDescent="0.35">
      <c r="A115" t="s">
        <v>2</v>
      </c>
      <c r="B115">
        <v>2017</v>
      </c>
      <c r="C115" t="s">
        <v>72</v>
      </c>
      <c r="D115">
        <v>37258.149999999994</v>
      </c>
      <c r="E115">
        <v>39.94</v>
      </c>
      <c r="F115">
        <v>0</v>
      </c>
    </row>
    <row r="116" spans="1:6" x14ac:dyDescent="0.35">
      <c r="A116" t="s">
        <v>2</v>
      </c>
      <c r="B116">
        <v>2017</v>
      </c>
      <c r="C116" t="s">
        <v>73</v>
      </c>
      <c r="D116">
        <v>39281.03</v>
      </c>
      <c r="E116">
        <v>38.479999999999997</v>
      </c>
      <c r="F116">
        <v>0</v>
      </c>
    </row>
    <row r="117" spans="1:6" x14ac:dyDescent="0.35">
      <c r="A117" t="s">
        <v>2</v>
      </c>
      <c r="B117">
        <v>2017</v>
      </c>
      <c r="C117" t="s">
        <v>74</v>
      </c>
      <c r="D117">
        <v>36821.47</v>
      </c>
      <c r="E117">
        <v>36.119999999999997</v>
      </c>
      <c r="F117">
        <v>0</v>
      </c>
    </row>
    <row r="118" spans="1:6" x14ac:dyDescent="0.35">
      <c r="A118" t="s">
        <v>2</v>
      </c>
      <c r="B118">
        <v>2017</v>
      </c>
      <c r="C118" t="s">
        <v>75</v>
      </c>
      <c r="D118">
        <v>36774.25</v>
      </c>
      <c r="E118">
        <v>35.659999999999997</v>
      </c>
      <c r="F118">
        <v>1</v>
      </c>
    </row>
    <row r="119" spans="1:6" x14ac:dyDescent="0.35">
      <c r="A119" t="s">
        <v>2</v>
      </c>
      <c r="B119">
        <v>2017</v>
      </c>
      <c r="C119" t="s">
        <v>76</v>
      </c>
      <c r="D119">
        <v>36085.009999999995</v>
      </c>
      <c r="E119">
        <v>34.340000000000003</v>
      </c>
      <c r="F119">
        <v>0</v>
      </c>
    </row>
    <row r="120" spans="1:6" x14ac:dyDescent="0.35">
      <c r="A120" t="s">
        <v>2</v>
      </c>
      <c r="B120">
        <v>2017</v>
      </c>
      <c r="C120" t="s">
        <v>77</v>
      </c>
      <c r="D120">
        <v>32637.010000000002</v>
      </c>
      <c r="E120">
        <v>34.89</v>
      </c>
      <c r="F120">
        <v>2</v>
      </c>
    </row>
    <row r="121" spans="1:6" x14ac:dyDescent="0.35">
      <c r="A121" t="s">
        <v>2</v>
      </c>
      <c r="B121">
        <v>2017</v>
      </c>
      <c r="C121" t="s">
        <v>78</v>
      </c>
      <c r="D121">
        <v>32236.35</v>
      </c>
      <c r="E121">
        <v>24.04</v>
      </c>
      <c r="F121">
        <v>1</v>
      </c>
    </row>
    <row r="122" spans="1:6" x14ac:dyDescent="0.35">
      <c r="A122" t="s">
        <v>3</v>
      </c>
      <c r="B122">
        <v>2013</v>
      </c>
      <c r="C122" t="s">
        <v>67</v>
      </c>
      <c r="D122">
        <v>14615.03</v>
      </c>
      <c r="E122">
        <v>21.21</v>
      </c>
      <c r="F122">
        <v>1</v>
      </c>
    </row>
    <row r="123" spans="1:6" x14ac:dyDescent="0.35">
      <c r="A123" t="s">
        <v>3</v>
      </c>
      <c r="B123">
        <v>2013</v>
      </c>
      <c r="C123" t="s">
        <v>68</v>
      </c>
      <c r="D123">
        <v>15914.970000000001</v>
      </c>
      <c r="E123">
        <v>26.46</v>
      </c>
      <c r="F123">
        <v>0</v>
      </c>
    </row>
    <row r="124" spans="1:6" x14ac:dyDescent="0.35">
      <c r="A124" t="s">
        <v>3</v>
      </c>
      <c r="B124">
        <v>2013</v>
      </c>
      <c r="C124" t="s">
        <v>69</v>
      </c>
      <c r="D124">
        <v>18321.509999999998</v>
      </c>
      <c r="E124">
        <v>27.88</v>
      </c>
      <c r="F124">
        <v>3</v>
      </c>
    </row>
    <row r="125" spans="1:6" x14ac:dyDescent="0.35">
      <c r="A125" t="s">
        <v>3</v>
      </c>
      <c r="B125">
        <v>2013</v>
      </c>
      <c r="C125" t="s">
        <v>70</v>
      </c>
      <c r="D125">
        <v>18953.12</v>
      </c>
      <c r="E125">
        <v>31.11</v>
      </c>
      <c r="F125">
        <v>0</v>
      </c>
    </row>
    <row r="126" spans="1:6" x14ac:dyDescent="0.35">
      <c r="A126" t="s">
        <v>3</v>
      </c>
      <c r="B126">
        <v>2013</v>
      </c>
      <c r="C126" t="s">
        <v>71</v>
      </c>
      <c r="D126">
        <v>21939.02</v>
      </c>
      <c r="E126">
        <v>32.090000000000003</v>
      </c>
      <c r="F126">
        <v>1</v>
      </c>
    </row>
    <row r="127" spans="1:6" x14ac:dyDescent="0.35">
      <c r="A127" t="s">
        <v>3</v>
      </c>
      <c r="B127">
        <v>2013</v>
      </c>
      <c r="C127" t="s">
        <v>72</v>
      </c>
      <c r="D127">
        <v>21414.559999999998</v>
      </c>
      <c r="E127">
        <v>34.47</v>
      </c>
      <c r="F127">
        <v>0</v>
      </c>
    </row>
    <row r="128" spans="1:6" x14ac:dyDescent="0.35">
      <c r="A128" t="s">
        <v>3</v>
      </c>
      <c r="B128">
        <v>2013</v>
      </c>
      <c r="C128" t="s">
        <v>73</v>
      </c>
      <c r="D128">
        <v>20243.28</v>
      </c>
      <c r="E128">
        <v>33.18</v>
      </c>
      <c r="F128">
        <v>0</v>
      </c>
    </row>
    <row r="129" spans="1:6" x14ac:dyDescent="0.35">
      <c r="A129" t="s">
        <v>3</v>
      </c>
      <c r="B129">
        <v>2013</v>
      </c>
      <c r="C129" t="s">
        <v>74</v>
      </c>
      <c r="D129">
        <v>20294.900000000001</v>
      </c>
      <c r="E129">
        <v>34.42</v>
      </c>
      <c r="F129">
        <v>0</v>
      </c>
    </row>
    <row r="130" spans="1:6" x14ac:dyDescent="0.35">
      <c r="A130" t="s">
        <v>3</v>
      </c>
      <c r="B130">
        <v>2013</v>
      </c>
      <c r="C130" t="s">
        <v>75</v>
      </c>
      <c r="D130">
        <v>17831.39</v>
      </c>
      <c r="E130">
        <v>29.86</v>
      </c>
      <c r="F130">
        <v>1</v>
      </c>
    </row>
    <row r="131" spans="1:6" x14ac:dyDescent="0.35">
      <c r="A131" t="s">
        <v>3</v>
      </c>
      <c r="B131">
        <v>2013</v>
      </c>
      <c r="C131" t="s">
        <v>76</v>
      </c>
      <c r="D131">
        <v>17069.570000000003</v>
      </c>
      <c r="E131">
        <v>28.16</v>
      </c>
      <c r="F131">
        <v>1</v>
      </c>
    </row>
    <row r="132" spans="1:6" x14ac:dyDescent="0.35">
      <c r="A132" t="s">
        <v>3</v>
      </c>
      <c r="B132">
        <v>2013</v>
      </c>
      <c r="C132" t="s">
        <v>77</v>
      </c>
      <c r="D132">
        <v>14195.5</v>
      </c>
      <c r="E132">
        <v>21.56</v>
      </c>
      <c r="F132">
        <v>1</v>
      </c>
    </row>
    <row r="133" spans="1:6" x14ac:dyDescent="0.35">
      <c r="A133" t="s">
        <v>3</v>
      </c>
      <c r="B133">
        <v>2013</v>
      </c>
      <c r="C133" t="s">
        <v>78</v>
      </c>
      <c r="D133">
        <v>17630.46</v>
      </c>
      <c r="E133">
        <v>19.97</v>
      </c>
      <c r="F133">
        <v>1</v>
      </c>
    </row>
    <row r="134" spans="1:6" x14ac:dyDescent="0.35">
      <c r="A134" t="s">
        <v>3</v>
      </c>
      <c r="B134">
        <v>2014</v>
      </c>
      <c r="C134" t="s">
        <v>67</v>
      </c>
      <c r="D134">
        <v>14405.71</v>
      </c>
      <c r="E134">
        <v>20.69</v>
      </c>
      <c r="F134">
        <v>1</v>
      </c>
    </row>
    <row r="135" spans="1:6" x14ac:dyDescent="0.35">
      <c r="A135" t="s">
        <v>3</v>
      </c>
      <c r="B135">
        <v>2014</v>
      </c>
      <c r="C135" t="s">
        <v>68</v>
      </c>
      <c r="D135">
        <v>15703.29</v>
      </c>
      <c r="E135">
        <v>24.55</v>
      </c>
      <c r="F135">
        <v>0</v>
      </c>
    </row>
    <row r="136" spans="1:6" x14ac:dyDescent="0.35">
      <c r="A136" t="s">
        <v>3</v>
      </c>
      <c r="B136">
        <v>2014</v>
      </c>
      <c r="C136" t="s">
        <v>69</v>
      </c>
      <c r="D136">
        <v>18132.78</v>
      </c>
      <c r="E136">
        <v>25.24</v>
      </c>
      <c r="F136">
        <v>1</v>
      </c>
    </row>
    <row r="137" spans="1:6" x14ac:dyDescent="0.35">
      <c r="A137" t="s">
        <v>3</v>
      </c>
      <c r="B137">
        <v>2014</v>
      </c>
      <c r="C137" t="s">
        <v>70</v>
      </c>
      <c r="D137">
        <v>18244.54</v>
      </c>
      <c r="E137">
        <v>30.57</v>
      </c>
      <c r="F137">
        <v>2</v>
      </c>
    </row>
    <row r="138" spans="1:6" x14ac:dyDescent="0.35">
      <c r="A138" t="s">
        <v>3</v>
      </c>
      <c r="B138">
        <v>2014</v>
      </c>
      <c r="C138" t="s">
        <v>71</v>
      </c>
      <c r="D138">
        <v>18870.880000000005</v>
      </c>
      <c r="E138">
        <v>30.99</v>
      </c>
      <c r="F138">
        <v>1</v>
      </c>
    </row>
    <row r="139" spans="1:6" x14ac:dyDescent="0.35">
      <c r="A139" t="s">
        <v>3</v>
      </c>
      <c r="B139">
        <v>2014</v>
      </c>
      <c r="C139" t="s">
        <v>72</v>
      </c>
      <c r="D139">
        <v>18237.690000000002</v>
      </c>
      <c r="E139">
        <v>33.18</v>
      </c>
      <c r="F139">
        <v>0</v>
      </c>
    </row>
    <row r="140" spans="1:6" x14ac:dyDescent="0.35">
      <c r="A140" t="s">
        <v>3</v>
      </c>
      <c r="B140">
        <v>2014</v>
      </c>
      <c r="C140" t="s">
        <v>73</v>
      </c>
      <c r="D140">
        <v>16635.710000000003</v>
      </c>
      <c r="E140">
        <v>33.42</v>
      </c>
      <c r="F140">
        <v>0</v>
      </c>
    </row>
    <row r="141" spans="1:6" x14ac:dyDescent="0.35">
      <c r="A141" t="s">
        <v>3</v>
      </c>
      <c r="B141">
        <v>2014</v>
      </c>
      <c r="C141" t="s">
        <v>74</v>
      </c>
      <c r="D141">
        <v>17488.3</v>
      </c>
      <c r="E141">
        <v>34.35</v>
      </c>
      <c r="F141">
        <v>0</v>
      </c>
    </row>
    <row r="142" spans="1:6" x14ac:dyDescent="0.35">
      <c r="A142" t="s">
        <v>3</v>
      </c>
      <c r="B142">
        <v>2014</v>
      </c>
      <c r="C142" t="s">
        <v>75</v>
      </c>
      <c r="D142">
        <v>15117.18</v>
      </c>
      <c r="E142">
        <v>29.64</v>
      </c>
      <c r="F142">
        <v>1</v>
      </c>
    </row>
    <row r="143" spans="1:6" x14ac:dyDescent="0.35">
      <c r="A143" t="s">
        <v>3</v>
      </c>
      <c r="B143">
        <v>2014</v>
      </c>
      <c r="C143" t="s">
        <v>76</v>
      </c>
      <c r="D143">
        <v>15938.079999999996</v>
      </c>
      <c r="E143">
        <v>29.19</v>
      </c>
      <c r="F143">
        <v>1</v>
      </c>
    </row>
    <row r="144" spans="1:6" x14ac:dyDescent="0.35">
      <c r="A144" t="s">
        <v>3</v>
      </c>
      <c r="B144">
        <v>2014</v>
      </c>
      <c r="C144" t="s">
        <v>77</v>
      </c>
      <c r="D144">
        <v>12165.77</v>
      </c>
      <c r="E144">
        <v>22</v>
      </c>
      <c r="F144">
        <v>2</v>
      </c>
    </row>
    <row r="145" spans="1:6" x14ac:dyDescent="0.35">
      <c r="A145" t="s">
        <v>3</v>
      </c>
      <c r="B145">
        <v>2014</v>
      </c>
      <c r="C145" t="s">
        <v>78</v>
      </c>
      <c r="D145">
        <v>18093.929999999997</v>
      </c>
      <c r="E145">
        <v>21.01</v>
      </c>
      <c r="F145">
        <v>1</v>
      </c>
    </row>
    <row r="146" spans="1:6" x14ac:dyDescent="0.35">
      <c r="A146" t="s">
        <v>3</v>
      </c>
      <c r="B146">
        <v>2015</v>
      </c>
      <c r="C146" t="s">
        <v>67</v>
      </c>
      <c r="D146">
        <v>12033.48</v>
      </c>
      <c r="E146">
        <v>18.489999999999998</v>
      </c>
      <c r="F146">
        <v>1</v>
      </c>
    </row>
    <row r="147" spans="1:6" x14ac:dyDescent="0.35">
      <c r="A147" t="s">
        <v>3</v>
      </c>
      <c r="B147">
        <v>2015</v>
      </c>
      <c r="C147" t="s">
        <v>68</v>
      </c>
      <c r="D147">
        <v>13230.28</v>
      </c>
      <c r="E147">
        <v>21.36</v>
      </c>
      <c r="F147">
        <v>0</v>
      </c>
    </row>
    <row r="148" spans="1:6" x14ac:dyDescent="0.35">
      <c r="A148" t="s">
        <v>3</v>
      </c>
      <c r="B148">
        <v>2015</v>
      </c>
      <c r="C148" t="s">
        <v>69</v>
      </c>
      <c r="D148">
        <v>16297.199999999999</v>
      </c>
      <c r="E148">
        <v>22.77</v>
      </c>
      <c r="F148">
        <v>1</v>
      </c>
    </row>
    <row r="149" spans="1:6" x14ac:dyDescent="0.35">
      <c r="A149" t="s">
        <v>3</v>
      </c>
      <c r="B149">
        <v>2015</v>
      </c>
      <c r="C149" t="s">
        <v>70</v>
      </c>
      <c r="D149">
        <v>17238.900000000001</v>
      </c>
      <c r="E149">
        <v>28.22</v>
      </c>
      <c r="F149">
        <v>2</v>
      </c>
    </row>
    <row r="150" spans="1:6" x14ac:dyDescent="0.35">
      <c r="A150" t="s">
        <v>3</v>
      </c>
      <c r="B150">
        <v>2015</v>
      </c>
      <c r="C150" t="s">
        <v>71</v>
      </c>
      <c r="D150">
        <v>17163.34</v>
      </c>
      <c r="E150">
        <v>30.08</v>
      </c>
      <c r="F150">
        <v>1</v>
      </c>
    </row>
    <row r="151" spans="1:6" x14ac:dyDescent="0.35">
      <c r="A151" t="s">
        <v>3</v>
      </c>
      <c r="B151">
        <v>2015</v>
      </c>
      <c r="C151" t="s">
        <v>72</v>
      </c>
      <c r="D151">
        <v>16637.21</v>
      </c>
      <c r="E151">
        <v>31.12</v>
      </c>
      <c r="F151">
        <v>0</v>
      </c>
    </row>
    <row r="152" spans="1:6" x14ac:dyDescent="0.35">
      <c r="A152" t="s">
        <v>3</v>
      </c>
      <c r="B152">
        <v>2015</v>
      </c>
      <c r="C152" t="s">
        <v>73</v>
      </c>
      <c r="D152">
        <v>17972.190000000002</v>
      </c>
      <c r="E152">
        <v>33.4</v>
      </c>
      <c r="F152">
        <v>0</v>
      </c>
    </row>
    <row r="153" spans="1:6" x14ac:dyDescent="0.35">
      <c r="A153" t="s">
        <v>3</v>
      </c>
      <c r="B153">
        <v>2015</v>
      </c>
      <c r="C153" t="s">
        <v>74</v>
      </c>
      <c r="D153">
        <v>17212.89</v>
      </c>
      <c r="E153">
        <v>34.35</v>
      </c>
      <c r="F153">
        <v>0</v>
      </c>
    </row>
    <row r="154" spans="1:6" x14ac:dyDescent="0.35">
      <c r="A154" t="s">
        <v>3</v>
      </c>
      <c r="B154">
        <v>2015</v>
      </c>
      <c r="C154" t="s">
        <v>75</v>
      </c>
      <c r="D154">
        <v>16162.79</v>
      </c>
      <c r="E154">
        <v>31.64</v>
      </c>
      <c r="F154">
        <v>1</v>
      </c>
    </row>
    <row r="155" spans="1:6" x14ac:dyDescent="0.35">
      <c r="A155" t="s">
        <v>3</v>
      </c>
      <c r="B155">
        <v>2015</v>
      </c>
      <c r="C155" t="s">
        <v>76</v>
      </c>
      <c r="D155">
        <v>13158.029999999999</v>
      </c>
      <c r="E155">
        <v>28.67</v>
      </c>
      <c r="F155">
        <v>0</v>
      </c>
    </row>
    <row r="156" spans="1:6" x14ac:dyDescent="0.35">
      <c r="A156" t="s">
        <v>3</v>
      </c>
      <c r="B156">
        <v>2015</v>
      </c>
      <c r="C156" t="s">
        <v>77</v>
      </c>
      <c r="D156">
        <v>11719.39</v>
      </c>
      <c r="E156">
        <v>24.8</v>
      </c>
      <c r="F156">
        <v>2</v>
      </c>
    </row>
    <row r="157" spans="1:6" x14ac:dyDescent="0.35">
      <c r="A157" t="s">
        <v>3</v>
      </c>
      <c r="B157">
        <v>2015</v>
      </c>
      <c r="C157" t="s">
        <v>78</v>
      </c>
      <c r="D157">
        <v>14417.59</v>
      </c>
      <c r="E157">
        <v>22.88</v>
      </c>
      <c r="F157">
        <v>1</v>
      </c>
    </row>
    <row r="158" spans="1:6" x14ac:dyDescent="0.35">
      <c r="A158" t="s">
        <v>3</v>
      </c>
      <c r="B158">
        <v>2016</v>
      </c>
      <c r="C158" t="s">
        <v>67</v>
      </c>
      <c r="D158">
        <v>9485.73</v>
      </c>
      <c r="E158">
        <v>20.329999999999998</v>
      </c>
      <c r="F158">
        <v>1</v>
      </c>
    </row>
    <row r="159" spans="1:6" x14ac:dyDescent="0.35">
      <c r="A159" t="s">
        <v>3</v>
      </c>
      <c r="B159">
        <v>2016</v>
      </c>
      <c r="C159" t="s">
        <v>68</v>
      </c>
      <c r="D159">
        <v>13133.49</v>
      </c>
      <c r="E159">
        <v>25.84</v>
      </c>
      <c r="F159">
        <v>0</v>
      </c>
    </row>
    <row r="160" spans="1:6" x14ac:dyDescent="0.35">
      <c r="A160" t="s">
        <v>3</v>
      </c>
      <c r="B160">
        <v>2016</v>
      </c>
      <c r="C160" t="s">
        <v>69</v>
      </c>
      <c r="D160">
        <v>15933.720000000001</v>
      </c>
      <c r="E160">
        <v>28.76</v>
      </c>
      <c r="F160">
        <v>2</v>
      </c>
    </row>
    <row r="161" spans="1:6" x14ac:dyDescent="0.35">
      <c r="A161" t="s">
        <v>3</v>
      </c>
      <c r="B161">
        <v>2016</v>
      </c>
      <c r="C161" t="s">
        <v>70</v>
      </c>
      <c r="D161">
        <v>14451.82</v>
      </c>
      <c r="E161">
        <v>30.4</v>
      </c>
      <c r="F161">
        <v>1</v>
      </c>
    </row>
    <row r="162" spans="1:6" x14ac:dyDescent="0.35">
      <c r="A162" t="s">
        <v>3</v>
      </c>
      <c r="B162">
        <v>2016</v>
      </c>
      <c r="C162" t="s">
        <v>71</v>
      </c>
      <c r="D162">
        <v>18133.27</v>
      </c>
      <c r="E162">
        <v>31.61</v>
      </c>
      <c r="F162">
        <v>1</v>
      </c>
    </row>
    <row r="163" spans="1:6" x14ac:dyDescent="0.35">
      <c r="A163" t="s">
        <v>3</v>
      </c>
      <c r="B163">
        <v>2016</v>
      </c>
      <c r="C163" t="s">
        <v>72</v>
      </c>
      <c r="D163">
        <v>13918.670000000002</v>
      </c>
      <c r="E163">
        <v>32.770000000000003</v>
      </c>
      <c r="F163">
        <v>0</v>
      </c>
    </row>
    <row r="164" spans="1:6" x14ac:dyDescent="0.35">
      <c r="A164" t="s">
        <v>3</v>
      </c>
      <c r="B164">
        <v>2016</v>
      </c>
      <c r="C164" t="s">
        <v>73</v>
      </c>
      <c r="D164">
        <v>16155.69</v>
      </c>
      <c r="E164">
        <v>35.42</v>
      </c>
      <c r="F164">
        <v>0</v>
      </c>
    </row>
    <row r="165" spans="1:6" x14ac:dyDescent="0.35">
      <c r="A165" t="s">
        <v>3</v>
      </c>
      <c r="B165">
        <v>2016</v>
      </c>
      <c r="C165" t="s">
        <v>74</v>
      </c>
      <c r="D165">
        <v>14752.77</v>
      </c>
      <c r="E165">
        <v>33.26</v>
      </c>
      <c r="F165">
        <v>0</v>
      </c>
    </row>
    <row r="166" spans="1:6" x14ac:dyDescent="0.35">
      <c r="A166" t="s">
        <v>3</v>
      </c>
      <c r="B166">
        <v>2016</v>
      </c>
      <c r="C166" t="s">
        <v>75</v>
      </c>
      <c r="D166">
        <v>15964.580000000002</v>
      </c>
      <c r="E166">
        <v>31.48</v>
      </c>
      <c r="F166">
        <v>1</v>
      </c>
    </row>
    <row r="167" spans="1:6" x14ac:dyDescent="0.35">
      <c r="A167" t="s">
        <v>3</v>
      </c>
      <c r="B167">
        <v>2016</v>
      </c>
      <c r="C167" t="s">
        <v>76</v>
      </c>
      <c r="D167">
        <v>13104.14</v>
      </c>
      <c r="E167">
        <v>29.48</v>
      </c>
      <c r="F167">
        <v>0</v>
      </c>
    </row>
    <row r="168" spans="1:6" x14ac:dyDescent="0.35">
      <c r="A168" t="s">
        <v>3</v>
      </c>
      <c r="B168">
        <v>2016</v>
      </c>
      <c r="C168" t="s">
        <v>77</v>
      </c>
      <c r="D168">
        <v>11231.92</v>
      </c>
      <c r="E168">
        <v>24.31</v>
      </c>
      <c r="F168">
        <v>2</v>
      </c>
    </row>
    <row r="169" spans="1:6" x14ac:dyDescent="0.35">
      <c r="A169" t="s">
        <v>3</v>
      </c>
      <c r="B169">
        <v>2016</v>
      </c>
      <c r="C169" t="s">
        <v>78</v>
      </c>
      <c r="D169">
        <v>13914.75</v>
      </c>
      <c r="E169">
        <v>22.97</v>
      </c>
      <c r="F169">
        <v>1</v>
      </c>
    </row>
    <row r="170" spans="1:6" x14ac:dyDescent="0.35">
      <c r="A170" t="s">
        <v>3</v>
      </c>
      <c r="B170">
        <v>2017</v>
      </c>
      <c r="C170" t="s">
        <v>67</v>
      </c>
      <c r="D170">
        <v>9157.18</v>
      </c>
      <c r="E170">
        <v>28.45</v>
      </c>
      <c r="F170">
        <v>1</v>
      </c>
    </row>
    <row r="171" spans="1:6" x14ac:dyDescent="0.35">
      <c r="A171" t="s">
        <v>3</v>
      </c>
      <c r="B171">
        <v>2017</v>
      </c>
      <c r="C171" t="s">
        <v>68</v>
      </c>
      <c r="D171">
        <v>11923.93</v>
      </c>
      <c r="E171">
        <v>28.54</v>
      </c>
      <c r="F171">
        <v>0</v>
      </c>
    </row>
    <row r="172" spans="1:6" x14ac:dyDescent="0.35">
      <c r="A172" t="s">
        <v>3</v>
      </c>
      <c r="B172">
        <v>2017</v>
      </c>
      <c r="C172" t="s">
        <v>69</v>
      </c>
      <c r="D172">
        <v>14093.349999999999</v>
      </c>
      <c r="E172">
        <v>28.18</v>
      </c>
      <c r="F172">
        <v>1</v>
      </c>
    </row>
    <row r="173" spans="1:6" x14ac:dyDescent="0.35">
      <c r="A173" t="s">
        <v>3</v>
      </c>
      <c r="B173">
        <v>2017</v>
      </c>
      <c r="C173" t="s">
        <v>70</v>
      </c>
      <c r="D173">
        <v>13191.039999999999</v>
      </c>
      <c r="E173">
        <v>31.03</v>
      </c>
      <c r="F173">
        <v>2</v>
      </c>
    </row>
    <row r="174" spans="1:6" x14ac:dyDescent="0.35">
      <c r="A174" t="s">
        <v>3</v>
      </c>
      <c r="B174">
        <v>2017</v>
      </c>
      <c r="C174" t="s">
        <v>71</v>
      </c>
      <c r="D174">
        <v>16376.98</v>
      </c>
      <c r="E174">
        <v>32.799999999999997</v>
      </c>
      <c r="F174">
        <v>1</v>
      </c>
    </row>
    <row r="175" spans="1:6" x14ac:dyDescent="0.35">
      <c r="A175" t="s">
        <v>3</v>
      </c>
      <c r="B175">
        <v>2017</v>
      </c>
      <c r="C175" t="s">
        <v>72</v>
      </c>
      <c r="D175">
        <v>16592.27</v>
      </c>
      <c r="E175">
        <v>40.32</v>
      </c>
      <c r="F175">
        <v>0</v>
      </c>
    </row>
    <row r="176" spans="1:6" x14ac:dyDescent="0.35">
      <c r="A176" t="s">
        <v>3</v>
      </c>
      <c r="B176">
        <v>2017</v>
      </c>
      <c r="C176" t="s">
        <v>73</v>
      </c>
      <c r="D176">
        <v>16847.75</v>
      </c>
      <c r="E176">
        <v>37.56</v>
      </c>
      <c r="F176">
        <v>0</v>
      </c>
    </row>
    <row r="177" spans="1:6" x14ac:dyDescent="0.35">
      <c r="A177" t="s">
        <v>3</v>
      </c>
      <c r="B177">
        <v>2017</v>
      </c>
      <c r="C177" t="s">
        <v>74</v>
      </c>
      <c r="D177">
        <v>15966.670000000002</v>
      </c>
      <c r="E177">
        <v>37.78</v>
      </c>
      <c r="F177">
        <v>0</v>
      </c>
    </row>
    <row r="178" spans="1:6" x14ac:dyDescent="0.35">
      <c r="A178" t="s">
        <v>3</v>
      </c>
      <c r="B178">
        <v>2017</v>
      </c>
      <c r="C178" t="s">
        <v>75</v>
      </c>
      <c r="D178">
        <v>15985.689999999999</v>
      </c>
      <c r="E178">
        <v>37.03</v>
      </c>
      <c r="F178">
        <v>1</v>
      </c>
    </row>
    <row r="179" spans="1:6" x14ac:dyDescent="0.35">
      <c r="A179" t="s">
        <v>3</v>
      </c>
      <c r="B179">
        <v>2017</v>
      </c>
      <c r="C179" t="s">
        <v>76</v>
      </c>
      <c r="D179">
        <v>12285.28</v>
      </c>
      <c r="E179">
        <v>33.549999999999997</v>
      </c>
      <c r="F179">
        <v>0</v>
      </c>
    </row>
    <row r="180" spans="1:6" x14ac:dyDescent="0.35">
      <c r="A180" t="s">
        <v>3</v>
      </c>
      <c r="B180">
        <v>2017</v>
      </c>
      <c r="C180" t="s">
        <v>77</v>
      </c>
      <c r="D180">
        <v>12399.88</v>
      </c>
      <c r="E180">
        <v>33.85</v>
      </c>
      <c r="F180">
        <v>2</v>
      </c>
    </row>
    <row r="181" spans="1:6" x14ac:dyDescent="0.35">
      <c r="A181" t="s">
        <v>3</v>
      </c>
      <c r="B181">
        <v>2017</v>
      </c>
      <c r="C181" t="s">
        <v>78</v>
      </c>
      <c r="D181">
        <v>14230.11</v>
      </c>
      <c r="E181">
        <v>21.71</v>
      </c>
      <c r="F181">
        <v>1</v>
      </c>
    </row>
    <row r="182" spans="1:6" x14ac:dyDescent="0.35">
      <c r="A182" t="s">
        <v>4</v>
      </c>
      <c r="B182">
        <v>2013</v>
      </c>
      <c r="C182" t="s">
        <v>67</v>
      </c>
      <c r="D182">
        <v>598.65000000000009</v>
      </c>
      <c r="E182">
        <v>21.21</v>
      </c>
      <c r="F182">
        <v>1</v>
      </c>
    </row>
    <row r="183" spans="1:6" x14ac:dyDescent="0.35">
      <c r="A183" t="s">
        <v>4</v>
      </c>
      <c r="B183">
        <v>2013</v>
      </c>
      <c r="C183" t="s">
        <v>68</v>
      </c>
      <c r="D183">
        <v>721.66000000000008</v>
      </c>
      <c r="E183">
        <v>26.46</v>
      </c>
      <c r="F183">
        <v>0</v>
      </c>
    </row>
    <row r="184" spans="1:6" x14ac:dyDescent="0.35">
      <c r="A184" t="s">
        <v>4</v>
      </c>
      <c r="B184">
        <v>2013</v>
      </c>
      <c r="C184" t="s">
        <v>69</v>
      </c>
      <c r="D184">
        <v>1096.3400000000001</v>
      </c>
      <c r="E184">
        <v>27.88</v>
      </c>
      <c r="F184">
        <v>3</v>
      </c>
    </row>
    <row r="185" spans="1:6" x14ac:dyDescent="0.35">
      <c r="A185" t="s">
        <v>4</v>
      </c>
      <c r="B185">
        <v>2013</v>
      </c>
      <c r="C185" t="s">
        <v>70</v>
      </c>
      <c r="D185">
        <v>721.74</v>
      </c>
      <c r="E185">
        <v>31.11</v>
      </c>
      <c r="F185">
        <v>0</v>
      </c>
    </row>
    <row r="186" spans="1:6" x14ac:dyDescent="0.35">
      <c r="A186" t="s">
        <v>4</v>
      </c>
      <c r="B186">
        <v>2013</v>
      </c>
      <c r="C186" t="s">
        <v>71</v>
      </c>
      <c r="D186">
        <v>794.44999999999993</v>
      </c>
      <c r="E186">
        <v>32.090000000000003</v>
      </c>
      <c r="F186">
        <v>1</v>
      </c>
    </row>
    <row r="187" spans="1:6" x14ac:dyDescent="0.35">
      <c r="A187" t="s">
        <v>4</v>
      </c>
      <c r="B187">
        <v>2013</v>
      </c>
      <c r="C187" t="s">
        <v>72</v>
      </c>
      <c r="D187">
        <v>1068.8399999999999</v>
      </c>
      <c r="E187">
        <v>34.47</v>
      </c>
      <c r="F187">
        <v>0</v>
      </c>
    </row>
    <row r="188" spans="1:6" x14ac:dyDescent="0.35">
      <c r="A188" t="s">
        <v>4</v>
      </c>
      <c r="B188">
        <v>2013</v>
      </c>
      <c r="C188" t="s">
        <v>73</v>
      </c>
      <c r="D188">
        <v>957.18</v>
      </c>
      <c r="E188">
        <v>33.18</v>
      </c>
      <c r="F188">
        <v>0</v>
      </c>
    </row>
    <row r="189" spans="1:6" x14ac:dyDescent="0.35">
      <c r="A189" t="s">
        <v>4</v>
      </c>
      <c r="B189">
        <v>2013</v>
      </c>
      <c r="C189" t="s">
        <v>74</v>
      </c>
      <c r="D189">
        <v>1078.31</v>
      </c>
      <c r="E189">
        <v>34.42</v>
      </c>
      <c r="F189">
        <v>0</v>
      </c>
    </row>
    <row r="190" spans="1:6" x14ac:dyDescent="0.35">
      <c r="A190" t="s">
        <v>4</v>
      </c>
      <c r="B190">
        <v>2013</v>
      </c>
      <c r="C190" t="s">
        <v>75</v>
      </c>
      <c r="D190">
        <v>891.56999999999994</v>
      </c>
      <c r="E190">
        <v>29.86</v>
      </c>
      <c r="F190">
        <v>1</v>
      </c>
    </row>
    <row r="191" spans="1:6" x14ac:dyDescent="0.35">
      <c r="A191" t="s">
        <v>4</v>
      </c>
      <c r="B191">
        <v>2013</v>
      </c>
      <c r="C191" t="s">
        <v>76</v>
      </c>
      <c r="D191">
        <v>863.44</v>
      </c>
      <c r="E191">
        <v>28.16</v>
      </c>
      <c r="F191">
        <v>1</v>
      </c>
    </row>
    <row r="192" spans="1:6" x14ac:dyDescent="0.35">
      <c r="A192" t="s">
        <v>4</v>
      </c>
      <c r="B192">
        <v>2013</v>
      </c>
      <c r="C192" t="s">
        <v>77</v>
      </c>
      <c r="D192">
        <v>816.79</v>
      </c>
      <c r="E192">
        <v>21.56</v>
      </c>
      <c r="F192">
        <v>1</v>
      </c>
    </row>
    <row r="193" spans="1:6" x14ac:dyDescent="0.35">
      <c r="A193" t="s">
        <v>4</v>
      </c>
      <c r="B193">
        <v>2013</v>
      </c>
      <c r="C193" t="s">
        <v>78</v>
      </c>
      <c r="D193">
        <v>1049.78</v>
      </c>
      <c r="E193">
        <v>19.97</v>
      </c>
      <c r="F193">
        <v>1</v>
      </c>
    </row>
    <row r="194" spans="1:6" x14ac:dyDescent="0.35">
      <c r="A194" t="s">
        <v>4</v>
      </c>
      <c r="B194">
        <v>2014</v>
      </c>
      <c r="C194" t="s">
        <v>67</v>
      </c>
      <c r="D194">
        <v>577.98</v>
      </c>
      <c r="E194">
        <v>20.69</v>
      </c>
      <c r="F194">
        <v>1</v>
      </c>
    </row>
    <row r="195" spans="1:6" x14ac:dyDescent="0.35">
      <c r="A195" t="s">
        <v>4</v>
      </c>
      <c r="B195">
        <v>2014</v>
      </c>
      <c r="C195" t="s">
        <v>68</v>
      </c>
      <c r="D195">
        <v>726.57999999999993</v>
      </c>
      <c r="E195">
        <v>24.55</v>
      </c>
      <c r="F195">
        <v>0</v>
      </c>
    </row>
    <row r="196" spans="1:6" x14ac:dyDescent="0.35">
      <c r="A196" t="s">
        <v>4</v>
      </c>
      <c r="B196">
        <v>2014</v>
      </c>
      <c r="C196" t="s">
        <v>69</v>
      </c>
      <c r="D196">
        <v>722.22</v>
      </c>
      <c r="E196">
        <v>25.24</v>
      </c>
      <c r="F196">
        <v>1</v>
      </c>
    </row>
    <row r="197" spans="1:6" x14ac:dyDescent="0.35">
      <c r="A197" t="s">
        <v>4</v>
      </c>
      <c r="B197">
        <v>2014</v>
      </c>
      <c r="C197" t="s">
        <v>70</v>
      </c>
      <c r="D197">
        <v>1128.76</v>
      </c>
      <c r="E197">
        <v>30.57</v>
      </c>
      <c r="F197">
        <v>2</v>
      </c>
    </row>
    <row r="198" spans="1:6" x14ac:dyDescent="0.35">
      <c r="A198" t="s">
        <v>4</v>
      </c>
      <c r="B198">
        <v>2014</v>
      </c>
      <c r="C198" t="s">
        <v>71</v>
      </c>
      <c r="D198">
        <v>774.13000000000011</v>
      </c>
      <c r="E198">
        <v>30.99</v>
      </c>
      <c r="F198">
        <v>1</v>
      </c>
    </row>
    <row r="199" spans="1:6" x14ac:dyDescent="0.35">
      <c r="A199" t="s">
        <v>4</v>
      </c>
      <c r="B199">
        <v>2014</v>
      </c>
      <c r="C199" t="s">
        <v>72</v>
      </c>
      <c r="D199">
        <v>825.24</v>
      </c>
      <c r="E199">
        <v>33.18</v>
      </c>
      <c r="F199">
        <v>0</v>
      </c>
    </row>
    <row r="200" spans="1:6" x14ac:dyDescent="0.35">
      <c r="A200" t="s">
        <v>4</v>
      </c>
      <c r="B200">
        <v>2014</v>
      </c>
      <c r="C200" t="s">
        <v>73</v>
      </c>
      <c r="D200">
        <v>879.24</v>
      </c>
      <c r="E200">
        <v>33.42</v>
      </c>
      <c r="F200">
        <v>0</v>
      </c>
    </row>
    <row r="201" spans="1:6" x14ac:dyDescent="0.35">
      <c r="A201" t="s">
        <v>4</v>
      </c>
      <c r="B201">
        <v>2014</v>
      </c>
      <c r="C201" t="s">
        <v>74</v>
      </c>
      <c r="D201">
        <v>825.74</v>
      </c>
      <c r="E201">
        <v>34.35</v>
      </c>
      <c r="F201">
        <v>0</v>
      </c>
    </row>
    <row r="202" spans="1:6" x14ac:dyDescent="0.35">
      <c r="A202" t="s">
        <v>4</v>
      </c>
      <c r="B202">
        <v>2014</v>
      </c>
      <c r="C202" t="s">
        <v>75</v>
      </c>
      <c r="D202">
        <v>857.38</v>
      </c>
      <c r="E202">
        <v>29.64</v>
      </c>
      <c r="F202">
        <v>1</v>
      </c>
    </row>
    <row r="203" spans="1:6" x14ac:dyDescent="0.35">
      <c r="A203" t="s">
        <v>4</v>
      </c>
      <c r="B203">
        <v>2014</v>
      </c>
      <c r="C203" t="s">
        <v>76</v>
      </c>
      <c r="D203">
        <v>934.71</v>
      </c>
      <c r="E203">
        <v>29.19</v>
      </c>
      <c r="F203">
        <v>1</v>
      </c>
    </row>
    <row r="204" spans="1:6" x14ac:dyDescent="0.35">
      <c r="A204" t="s">
        <v>4</v>
      </c>
      <c r="B204">
        <v>2014</v>
      </c>
      <c r="C204" t="s">
        <v>77</v>
      </c>
      <c r="D204">
        <v>835.29</v>
      </c>
      <c r="E204">
        <v>22</v>
      </c>
      <c r="F204">
        <v>2</v>
      </c>
    </row>
    <row r="205" spans="1:6" x14ac:dyDescent="0.35">
      <c r="A205" t="s">
        <v>4</v>
      </c>
      <c r="B205">
        <v>2014</v>
      </c>
      <c r="C205" t="s">
        <v>78</v>
      </c>
      <c r="D205">
        <v>1171.8899999999999</v>
      </c>
      <c r="E205">
        <v>21.01</v>
      </c>
      <c r="F205">
        <v>1</v>
      </c>
    </row>
    <row r="206" spans="1:6" x14ac:dyDescent="0.35">
      <c r="A206" t="s">
        <v>4</v>
      </c>
      <c r="B206">
        <v>2015</v>
      </c>
      <c r="C206" t="s">
        <v>67</v>
      </c>
      <c r="D206">
        <v>565.73</v>
      </c>
      <c r="E206">
        <v>18.489999999999998</v>
      </c>
      <c r="F206">
        <v>1</v>
      </c>
    </row>
    <row r="207" spans="1:6" x14ac:dyDescent="0.35">
      <c r="A207" t="s">
        <v>4</v>
      </c>
      <c r="B207">
        <v>2015</v>
      </c>
      <c r="C207" t="s">
        <v>68</v>
      </c>
      <c r="D207">
        <v>588.9</v>
      </c>
      <c r="E207">
        <v>21.36</v>
      </c>
      <c r="F207">
        <v>0</v>
      </c>
    </row>
    <row r="208" spans="1:6" x14ac:dyDescent="0.35">
      <c r="A208" t="s">
        <v>4</v>
      </c>
      <c r="B208">
        <v>2015</v>
      </c>
      <c r="C208" t="s">
        <v>69</v>
      </c>
      <c r="D208">
        <v>1052.1099999999999</v>
      </c>
      <c r="E208">
        <v>22.77</v>
      </c>
      <c r="F208">
        <v>1</v>
      </c>
    </row>
    <row r="209" spans="1:6" x14ac:dyDescent="0.35">
      <c r="A209" t="s">
        <v>4</v>
      </c>
      <c r="B209">
        <v>2015</v>
      </c>
      <c r="C209" t="s">
        <v>70</v>
      </c>
      <c r="D209">
        <v>762.25</v>
      </c>
      <c r="E209">
        <v>28.22</v>
      </c>
      <c r="F209">
        <v>2</v>
      </c>
    </row>
    <row r="210" spans="1:6" x14ac:dyDescent="0.35">
      <c r="A210" t="s">
        <v>4</v>
      </c>
      <c r="B210">
        <v>2015</v>
      </c>
      <c r="C210" t="s">
        <v>71</v>
      </c>
      <c r="D210">
        <v>796.94</v>
      </c>
      <c r="E210">
        <v>30.08</v>
      </c>
      <c r="F210">
        <v>1</v>
      </c>
    </row>
    <row r="211" spans="1:6" x14ac:dyDescent="0.35">
      <c r="A211" t="s">
        <v>4</v>
      </c>
      <c r="B211">
        <v>2015</v>
      </c>
      <c r="C211" t="s">
        <v>72</v>
      </c>
      <c r="D211">
        <v>928.81999999999994</v>
      </c>
      <c r="E211">
        <v>31.12</v>
      </c>
      <c r="F211">
        <v>0</v>
      </c>
    </row>
    <row r="212" spans="1:6" x14ac:dyDescent="0.35">
      <c r="A212" t="s">
        <v>4</v>
      </c>
      <c r="B212">
        <v>2015</v>
      </c>
      <c r="C212" t="s">
        <v>73</v>
      </c>
      <c r="D212">
        <v>810.97</v>
      </c>
      <c r="E212">
        <v>33.4</v>
      </c>
      <c r="F212">
        <v>0</v>
      </c>
    </row>
    <row r="213" spans="1:6" x14ac:dyDescent="0.35">
      <c r="A213" t="s">
        <v>4</v>
      </c>
      <c r="B213">
        <v>2015</v>
      </c>
      <c r="C213" t="s">
        <v>74</v>
      </c>
      <c r="D213">
        <v>742.4799999999999</v>
      </c>
      <c r="E213">
        <v>34.35</v>
      </c>
      <c r="F213">
        <v>0</v>
      </c>
    </row>
    <row r="214" spans="1:6" x14ac:dyDescent="0.35">
      <c r="A214" t="s">
        <v>4</v>
      </c>
      <c r="B214">
        <v>2015</v>
      </c>
      <c r="C214" t="s">
        <v>75</v>
      </c>
      <c r="D214">
        <v>753.53</v>
      </c>
      <c r="E214">
        <v>31.64</v>
      </c>
      <c r="F214">
        <v>1</v>
      </c>
    </row>
    <row r="215" spans="1:6" x14ac:dyDescent="0.35">
      <c r="A215" t="s">
        <v>4</v>
      </c>
      <c r="B215">
        <v>2015</v>
      </c>
      <c r="C215" t="s">
        <v>76</v>
      </c>
      <c r="D215">
        <v>720.47</v>
      </c>
      <c r="E215">
        <v>28.67</v>
      </c>
      <c r="F215">
        <v>0</v>
      </c>
    </row>
    <row r="216" spans="1:6" x14ac:dyDescent="0.35">
      <c r="A216" t="s">
        <v>4</v>
      </c>
      <c r="B216">
        <v>2015</v>
      </c>
      <c r="C216" t="s">
        <v>77</v>
      </c>
      <c r="D216">
        <v>656.1400000000001</v>
      </c>
      <c r="E216">
        <v>24.8</v>
      </c>
      <c r="F216">
        <v>2</v>
      </c>
    </row>
    <row r="217" spans="1:6" x14ac:dyDescent="0.35">
      <c r="A217" t="s">
        <v>4</v>
      </c>
      <c r="B217">
        <v>2015</v>
      </c>
      <c r="C217" t="s">
        <v>78</v>
      </c>
      <c r="D217">
        <v>725.21000000000015</v>
      </c>
      <c r="E217">
        <v>22.88</v>
      </c>
      <c r="F217">
        <v>1</v>
      </c>
    </row>
    <row r="218" spans="1:6" x14ac:dyDescent="0.35">
      <c r="A218" t="s">
        <v>4</v>
      </c>
      <c r="B218">
        <v>2016</v>
      </c>
      <c r="C218" t="s">
        <v>67</v>
      </c>
      <c r="D218">
        <v>396.08</v>
      </c>
      <c r="E218">
        <v>20.329999999999998</v>
      </c>
      <c r="F218">
        <v>1</v>
      </c>
    </row>
    <row r="219" spans="1:6" x14ac:dyDescent="0.35">
      <c r="A219" t="s">
        <v>4</v>
      </c>
      <c r="B219">
        <v>2016</v>
      </c>
      <c r="C219" t="s">
        <v>68</v>
      </c>
      <c r="D219">
        <v>600.51</v>
      </c>
      <c r="E219">
        <v>25.84</v>
      </c>
      <c r="F219">
        <v>0</v>
      </c>
    </row>
    <row r="220" spans="1:6" x14ac:dyDescent="0.35">
      <c r="A220" t="s">
        <v>4</v>
      </c>
      <c r="B220">
        <v>2016</v>
      </c>
      <c r="C220" t="s">
        <v>69</v>
      </c>
      <c r="D220">
        <v>951.27</v>
      </c>
      <c r="E220">
        <v>28.76</v>
      </c>
      <c r="F220">
        <v>2</v>
      </c>
    </row>
    <row r="221" spans="1:6" x14ac:dyDescent="0.35">
      <c r="A221" t="s">
        <v>4</v>
      </c>
      <c r="B221">
        <v>2016</v>
      </c>
      <c r="C221" t="s">
        <v>70</v>
      </c>
      <c r="D221">
        <v>569.82999999999993</v>
      </c>
      <c r="E221">
        <v>30.4</v>
      </c>
      <c r="F221">
        <v>1</v>
      </c>
    </row>
    <row r="222" spans="1:6" x14ac:dyDescent="0.35">
      <c r="A222" t="s">
        <v>4</v>
      </c>
      <c r="B222">
        <v>2016</v>
      </c>
      <c r="C222" t="s">
        <v>71</v>
      </c>
      <c r="D222">
        <v>697.8</v>
      </c>
      <c r="E222">
        <v>31.61</v>
      </c>
      <c r="F222">
        <v>1</v>
      </c>
    </row>
    <row r="223" spans="1:6" x14ac:dyDescent="0.35">
      <c r="A223" t="s">
        <v>4</v>
      </c>
      <c r="B223">
        <v>2016</v>
      </c>
      <c r="C223" t="s">
        <v>72</v>
      </c>
      <c r="D223">
        <v>645.08000000000004</v>
      </c>
      <c r="E223">
        <v>32.770000000000003</v>
      </c>
      <c r="F223">
        <v>0</v>
      </c>
    </row>
    <row r="224" spans="1:6" x14ac:dyDescent="0.35">
      <c r="A224" t="s">
        <v>4</v>
      </c>
      <c r="B224">
        <v>2016</v>
      </c>
      <c r="C224" t="s">
        <v>73</v>
      </c>
      <c r="D224">
        <v>749.97</v>
      </c>
      <c r="E224">
        <v>35.42</v>
      </c>
      <c r="F224">
        <v>0</v>
      </c>
    </row>
    <row r="225" spans="1:6" x14ac:dyDescent="0.35">
      <c r="A225" t="s">
        <v>4</v>
      </c>
      <c r="B225">
        <v>2016</v>
      </c>
      <c r="C225" t="s">
        <v>74</v>
      </c>
      <c r="D225">
        <v>637.05999999999995</v>
      </c>
      <c r="E225">
        <v>33.26</v>
      </c>
      <c r="F225">
        <v>0</v>
      </c>
    </row>
    <row r="226" spans="1:6" x14ac:dyDescent="0.35">
      <c r="A226" t="s">
        <v>4</v>
      </c>
      <c r="B226">
        <v>2016</v>
      </c>
      <c r="C226" t="s">
        <v>75</v>
      </c>
      <c r="D226">
        <v>648.25</v>
      </c>
      <c r="E226">
        <v>31.48</v>
      </c>
      <c r="F226">
        <v>1</v>
      </c>
    </row>
    <row r="227" spans="1:6" x14ac:dyDescent="0.35">
      <c r="A227" t="s">
        <v>4</v>
      </c>
      <c r="B227">
        <v>2016</v>
      </c>
      <c r="C227" t="s">
        <v>76</v>
      </c>
      <c r="D227">
        <v>531.71</v>
      </c>
      <c r="E227">
        <v>29.48</v>
      </c>
      <c r="F227">
        <v>0</v>
      </c>
    </row>
    <row r="228" spans="1:6" x14ac:dyDescent="0.35">
      <c r="A228" t="s">
        <v>4</v>
      </c>
      <c r="B228">
        <v>2016</v>
      </c>
      <c r="C228" t="s">
        <v>77</v>
      </c>
      <c r="D228">
        <v>568.02</v>
      </c>
      <c r="E228">
        <v>24.31</v>
      </c>
      <c r="F228">
        <v>2</v>
      </c>
    </row>
    <row r="229" spans="1:6" x14ac:dyDescent="0.35">
      <c r="A229" t="s">
        <v>4</v>
      </c>
      <c r="B229">
        <v>2016</v>
      </c>
      <c r="C229" t="s">
        <v>78</v>
      </c>
      <c r="D229">
        <v>650.31000000000006</v>
      </c>
      <c r="E229">
        <v>22.97</v>
      </c>
      <c r="F229">
        <v>1</v>
      </c>
    </row>
    <row r="230" spans="1:6" x14ac:dyDescent="0.35">
      <c r="A230" t="s">
        <v>4</v>
      </c>
      <c r="B230">
        <v>2017</v>
      </c>
      <c r="C230" t="s">
        <v>67</v>
      </c>
      <c r="D230">
        <v>323.31</v>
      </c>
      <c r="E230">
        <v>28.45</v>
      </c>
      <c r="F230">
        <v>1</v>
      </c>
    </row>
    <row r="231" spans="1:6" x14ac:dyDescent="0.35">
      <c r="A231" t="s">
        <v>4</v>
      </c>
      <c r="B231">
        <v>2017</v>
      </c>
      <c r="C231" t="s">
        <v>68</v>
      </c>
      <c r="D231">
        <v>343.47</v>
      </c>
      <c r="E231">
        <v>28.54</v>
      </c>
      <c r="F231">
        <v>0</v>
      </c>
    </row>
    <row r="232" spans="1:6" x14ac:dyDescent="0.35">
      <c r="A232" t="s">
        <v>4</v>
      </c>
      <c r="B232">
        <v>2017</v>
      </c>
      <c r="C232" t="s">
        <v>69</v>
      </c>
      <c r="D232">
        <v>450.75</v>
      </c>
      <c r="E232">
        <v>28.18</v>
      </c>
      <c r="F232">
        <v>1</v>
      </c>
    </row>
    <row r="233" spans="1:6" x14ac:dyDescent="0.35">
      <c r="A233" t="s">
        <v>4</v>
      </c>
      <c r="B233">
        <v>2017</v>
      </c>
      <c r="C233" t="s">
        <v>70</v>
      </c>
      <c r="D233">
        <v>418.02</v>
      </c>
      <c r="E233">
        <v>31.03</v>
      </c>
      <c r="F233">
        <v>2</v>
      </c>
    </row>
    <row r="234" spans="1:6" x14ac:dyDescent="0.35">
      <c r="A234" t="s">
        <v>4</v>
      </c>
      <c r="B234">
        <v>2017</v>
      </c>
      <c r="C234" t="s">
        <v>71</v>
      </c>
      <c r="D234">
        <v>516.28</v>
      </c>
      <c r="E234">
        <v>32.799999999999997</v>
      </c>
      <c r="F234">
        <v>1</v>
      </c>
    </row>
    <row r="235" spans="1:6" x14ac:dyDescent="0.35">
      <c r="A235" t="s">
        <v>4</v>
      </c>
      <c r="B235">
        <v>2017</v>
      </c>
      <c r="C235" t="s">
        <v>72</v>
      </c>
      <c r="D235">
        <v>399.09</v>
      </c>
      <c r="E235">
        <v>40.32</v>
      </c>
      <c r="F235">
        <v>0</v>
      </c>
    </row>
    <row r="236" spans="1:6" x14ac:dyDescent="0.35">
      <c r="A236" t="s">
        <v>4</v>
      </c>
      <c r="B236">
        <v>2017</v>
      </c>
      <c r="C236" t="s">
        <v>73</v>
      </c>
      <c r="D236">
        <v>449.20000000000005</v>
      </c>
      <c r="E236">
        <v>37.56</v>
      </c>
      <c r="F236">
        <v>0</v>
      </c>
    </row>
    <row r="237" spans="1:6" x14ac:dyDescent="0.35">
      <c r="A237" t="s">
        <v>4</v>
      </c>
      <c r="B237">
        <v>2017</v>
      </c>
      <c r="C237" t="s">
        <v>74</v>
      </c>
      <c r="D237">
        <v>672.30000000000007</v>
      </c>
      <c r="E237">
        <v>37.78</v>
      </c>
      <c r="F237">
        <v>0</v>
      </c>
    </row>
    <row r="238" spans="1:6" x14ac:dyDescent="0.35">
      <c r="A238" t="s">
        <v>4</v>
      </c>
      <c r="B238">
        <v>2017</v>
      </c>
      <c r="C238" t="s">
        <v>75</v>
      </c>
      <c r="D238">
        <v>682.4</v>
      </c>
      <c r="E238">
        <v>37.03</v>
      </c>
      <c r="F238">
        <v>1</v>
      </c>
    </row>
    <row r="239" spans="1:6" x14ac:dyDescent="0.35">
      <c r="A239" t="s">
        <v>4</v>
      </c>
      <c r="B239">
        <v>2017</v>
      </c>
      <c r="C239" t="s">
        <v>76</v>
      </c>
      <c r="D239">
        <v>611.65000000000009</v>
      </c>
      <c r="E239">
        <v>33.549999999999997</v>
      </c>
      <c r="F239">
        <v>0</v>
      </c>
    </row>
    <row r="240" spans="1:6" x14ac:dyDescent="0.35">
      <c r="A240" t="s">
        <v>4</v>
      </c>
      <c r="B240">
        <v>2017</v>
      </c>
      <c r="C240" t="s">
        <v>77</v>
      </c>
      <c r="D240">
        <v>601.05999999999995</v>
      </c>
      <c r="E240">
        <v>33.85</v>
      </c>
      <c r="F240">
        <v>2</v>
      </c>
    </row>
    <row r="241" spans="1:6" x14ac:dyDescent="0.35">
      <c r="A241" t="s">
        <v>4</v>
      </c>
      <c r="B241">
        <v>2017</v>
      </c>
      <c r="C241" t="s">
        <v>78</v>
      </c>
      <c r="D241">
        <v>740.91</v>
      </c>
      <c r="E241">
        <v>21.71</v>
      </c>
      <c r="F241">
        <v>1</v>
      </c>
    </row>
    <row r="242" spans="1:6" x14ac:dyDescent="0.35">
      <c r="A242" t="s">
        <v>5</v>
      </c>
      <c r="B242">
        <v>2013</v>
      </c>
      <c r="C242" t="s">
        <v>67</v>
      </c>
      <c r="D242">
        <v>14746.18</v>
      </c>
      <c r="E242">
        <v>24.08</v>
      </c>
      <c r="F242">
        <v>1</v>
      </c>
    </row>
    <row r="243" spans="1:6" x14ac:dyDescent="0.35">
      <c r="A243" t="s">
        <v>5</v>
      </c>
      <c r="B243">
        <v>2013</v>
      </c>
      <c r="C243" t="s">
        <v>68</v>
      </c>
      <c r="D243">
        <v>16003.269999999999</v>
      </c>
      <c r="E243">
        <v>28.42</v>
      </c>
      <c r="F243">
        <v>0</v>
      </c>
    </row>
    <row r="244" spans="1:6" x14ac:dyDescent="0.35">
      <c r="A244" t="s">
        <v>5</v>
      </c>
      <c r="B244">
        <v>2013</v>
      </c>
      <c r="C244" t="s">
        <v>69</v>
      </c>
      <c r="D244">
        <v>18180.77</v>
      </c>
      <c r="E244">
        <v>28.72</v>
      </c>
      <c r="F244">
        <v>3</v>
      </c>
    </row>
    <row r="245" spans="1:6" x14ac:dyDescent="0.35">
      <c r="A245" t="s">
        <v>5</v>
      </c>
      <c r="B245">
        <v>2013</v>
      </c>
      <c r="C245" t="s">
        <v>70</v>
      </c>
      <c r="D245">
        <v>21391.679999999997</v>
      </c>
      <c r="E245">
        <v>32.11</v>
      </c>
      <c r="F245">
        <v>0</v>
      </c>
    </row>
    <row r="246" spans="1:6" x14ac:dyDescent="0.35">
      <c r="A246" t="s">
        <v>5</v>
      </c>
      <c r="B246">
        <v>2013</v>
      </c>
      <c r="C246" t="s">
        <v>71</v>
      </c>
      <c r="D246">
        <v>23695.81</v>
      </c>
      <c r="E246">
        <v>32.58</v>
      </c>
      <c r="F246">
        <v>1</v>
      </c>
    </row>
    <row r="247" spans="1:6" x14ac:dyDescent="0.35">
      <c r="A247" t="s">
        <v>5</v>
      </c>
      <c r="B247">
        <v>2013</v>
      </c>
      <c r="C247" t="s">
        <v>72</v>
      </c>
      <c r="D247">
        <v>21436.76</v>
      </c>
      <c r="E247">
        <v>31.72</v>
      </c>
      <c r="F247">
        <v>0</v>
      </c>
    </row>
    <row r="248" spans="1:6" x14ac:dyDescent="0.35">
      <c r="A248" t="s">
        <v>5</v>
      </c>
      <c r="B248">
        <v>2013</v>
      </c>
      <c r="C248" t="s">
        <v>73</v>
      </c>
      <c r="D248">
        <v>20108.03</v>
      </c>
      <c r="E248">
        <v>28.65</v>
      </c>
      <c r="F248">
        <v>0</v>
      </c>
    </row>
    <row r="249" spans="1:6" x14ac:dyDescent="0.35">
      <c r="A249" t="s">
        <v>5</v>
      </c>
      <c r="B249">
        <v>2013</v>
      </c>
      <c r="C249" t="s">
        <v>74</v>
      </c>
      <c r="D249">
        <v>20015.22</v>
      </c>
      <c r="E249">
        <v>29.04</v>
      </c>
      <c r="F249">
        <v>0</v>
      </c>
    </row>
    <row r="250" spans="1:6" x14ac:dyDescent="0.35">
      <c r="A250" t="s">
        <v>5</v>
      </c>
      <c r="B250">
        <v>2013</v>
      </c>
      <c r="C250" t="s">
        <v>75</v>
      </c>
      <c r="D250">
        <v>17139.079999999998</v>
      </c>
      <c r="E250">
        <v>27.23</v>
      </c>
      <c r="F250">
        <v>1</v>
      </c>
    </row>
    <row r="251" spans="1:6" x14ac:dyDescent="0.35">
      <c r="A251" t="s">
        <v>5</v>
      </c>
      <c r="B251">
        <v>2013</v>
      </c>
      <c r="C251" t="s">
        <v>76</v>
      </c>
      <c r="D251">
        <v>19903.8</v>
      </c>
      <c r="E251">
        <v>28.4</v>
      </c>
      <c r="F251">
        <v>1</v>
      </c>
    </row>
    <row r="252" spans="1:6" x14ac:dyDescent="0.35">
      <c r="A252" t="s">
        <v>5</v>
      </c>
      <c r="B252">
        <v>2013</v>
      </c>
      <c r="C252" t="s">
        <v>77</v>
      </c>
      <c r="D252">
        <v>16263.82</v>
      </c>
      <c r="E252">
        <v>25.7</v>
      </c>
      <c r="F252">
        <v>1</v>
      </c>
    </row>
    <row r="253" spans="1:6" x14ac:dyDescent="0.35">
      <c r="A253" t="s">
        <v>5</v>
      </c>
      <c r="B253">
        <v>2013</v>
      </c>
      <c r="C253" t="s">
        <v>78</v>
      </c>
      <c r="D253">
        <v>19201.629999999997</v>
      </c>
      <c r="E253">
        <v>24.12</v>
      </c>
      <c r="F253">
        <v>1</v>
      </c>
    </row>
    <row r="254" spans="1:6" x14ac:dyDescent="0.35">
      <c r="A254" t="s">
        <v>5</v>
      </c>
      <c r="B254">
        <v>2014</v>
      </c>
      <c r="C254" t="s">
        <v>67</v>
      </c>
      <c r="D254">
        <v>13535</v>
      </c>
      <c r="E254">
        <v>24.22</v>
      </c>
      <c r="F254">
        <v>1</v>
      </c>
    </row>
    <row r="255" spans="1:6" x14ac:dyDescent="0.35">
      <c r="A255" t="s">
        <v>5</v>
      </c>
      <c r="B255">
        <v>2014</v>
      </c>
      <c r="C255" t="s">
        <v>68</v>
      </c>
      <c r="D255">
        <v>16936.79</v>
      </c>
      <c r="E255">
        <v>28.67</v>
      </c>
      <c r="F255">
        <v>0</v>
      </c>
    </row>
    <row r="256" spans="1:6" x14ac:dyDescent="0.35">
      <c r="A256" t="s">
        <v>5</v>
      </c>
      <c r="B256">
        <v>2014</v>
      </c>
      <c r="C256" t="s">
        <v>69</v>
      </c>
      <c r="D256">
        <v>19118.38</v>
      </c>
      <c r="E256">
        <v>29.73</v>
      </c>
      <c r="F256">
        <v>1</v>
      </c>
    </row>
    <row r="257" spans="1:6" x14ac:dyDescent="0.35">
      <c r="A257" t="s">
        <v>5</v>
      </c>
      <c r="B257">
        <v>2014</v>
      </c>
      <c r="C257" t="s">
        <v>70</v>
      </c>
      <c r="D257">
        <v>24491.75</v>
      </c>
      <c r="E257">
        <v>31.98</v>
      </c>
      <c r="F257">
        <v>2</v>
      </c>
    </row>
    <row r="258" spans="1:6" x14ac:dyDescent="0.35">
      <c r="A258" t="s">
        <v>5</v>
      </c>
      <c r="B258">
        <v>2014</v>
      </c>
      <c r="C258" t="s">
        <v>71</v>
      </c>
      <c r="D258">
        <v>21514.07</v>
      </c>
      <c r="E258">
        <v>31.12</v>
      </c>
      <c r="F258">
        <v>1</v>
      </c>
    </row>
    <row r="259" spans="1:6" x14ac:dyDescent="0.35">
      <c r="A259" t="s">
        <v>5</v>
      </c>
      <c r="B259">
        <v>2014</v>
      </c>
      <c r="C259" t="s">
        <v>72</v>
      </c>
      <c r="D259">
        <v>21596.199999999997</v>
      </c>
      <c r="E259">
        <v>30.2</v>
      </c>
      <c r="F259">
        <v>0</v>
      </c>
    </row>
    <row r="260" spans="1:6" x14ac:dyDescent="0.35">
      <c r="A260" t="s">
        <v>5</v>
      </c>
      <c r="B260">
        <v>2014</v>
      </c>
      <c r="C260" t="s">
        <v>73</v>
      </c>
      <c r="D260">
        <v>17734.629999999997</v>
      </c>
      <c r="E260">
        <v>28.84</v>
      </c>
      <c r="F260">
        <v>0</v>
      </c>
    </row>
    <row r="261" spans="1:6" x14ac:dyDescent="0.35">
      <c r="A261" t="s">
        <v>5</v>
      </c>
      <c r="B261">
        <v>2014</v>
      </c>
      <c r="C261" t="s">
        <v>74</v>
      </c>
      <c r="D261">
        <v>18037.329999999998</v>
      </c>
      <c r="E261">
        <v>29.29</v>
      </c>
      <c r="F261">
        <v>0</v>
      </c>
    </row>
    <row r="262" spans="1:6" x14ac:dyDescent="0.35">
      <c r="A262" t="s">
        <v>5</v>
      </c>
      <c r="B262">
        <v>2014</v>
      </c>
      <c r="C262" t="s">
        <v>75</v>
      </c>
      <c r="D262">
        <v>18555.37</v>
      </c>
      <c r="E262">
        <v>28.23</v>
      </c>
      <c r="F262">
        <v>1</v>
      </c>
    </row>
    <row r="263" spans="1:6" x14ac:dyDescent="0.35">
      <c r="A263" t="s">
        <v>5</v>
      </c>
      <c r="B263">
        <v>2014</v>
      </c>
      <c r="C263" t="s">
        <v>76</v>
      </c>
      <c r="D263">
        <v>18648.79</v>
      </c>
      <c r="E263">
        <v>28.34</v>
      </c>
      <c r="F263">
        <v>1</v>
      </c>
    </row>
    <row r="264" spans="1:6" x14ac:dyDescent="0.35">
      <c r="A264" t="s">
        <v>5</v>
      </c>
      <c r="B264">
        <v>2014</v>
      </c>
      <c r="C264" t="s">
        <v>77</v>
      </c>
      <c r="D264">
        <v>17429.089999999997</v>
      </c>
      <c r="E264">
        <v>25.75</v>
      </c>
      <c r="F264">
        <v>2</v>
      </c>
    </row>
    <row r="265" spans="1:6" x14ac:dyDescent="0.35">
      <c r="A265" t="s">
        <v>5</v>
      </c>
      <c r="B265">
        <v>2014</v>
      </c>
      <c r="C265" t="s">
        <v>78</v>
      </c>
      <c r="D265">
        <v>22799.35</v>
      </c>
      <c r="E265">
        <v>25.53</v>
      </c>
      <c r="F265">
        <v>1</v>
      </c>
    </row>
    <row r="266" spans="1:6" x14ac:dyDescent="0.35">
      <c r="A266" t="s">
        <v>5</v>
      </c>
      <c r="B266">
        <v>2015</v>
      </c>
      <c r="C266" t="s">
        <v>67</v>
      </c>
      <c r="D266">
        <v>15492.66</v>
      </c>
      <c r="E266">
        <v>25.59</v>
      </c>
      <c r="F266">
        <v>1</v>
      </c>
    </row>
    <row r="267" spans="1:6" x14ac:dyDescent="0.35">
      <c r="A267" t="s">
        <v>5</v>
      </c>
      <c r="B267">
        <v>2015</v>
      </c>
      <c r="C267" t="s">
        <v>68</v>
      </c>
      <c r="D267">
        <v>17823.370000000003</v>
      </c>
      <c r="E267">
        <v>26.2</v>
      </c>
      <c r="F267">
        <v>0</v>
      </c>
    </row>
    <row r="268" spans="1:6" x14ac:dyDescent="0.35">
      <c r="A268" t="s">
        <v>5</v>
      </c>
      <c r="B268">
        <v>2015</v>
      </c>
      <c r="C268" t="s">
        <v>69</v>
      </c>
      <c r="D268">
        <v>29801.719999999998</v>
      </c>
      <c r="E268">
        <v>27.11</v>
      </c>
      <c r="F268">
        <v>1</v>
      </c>
    </row>
    <row r="269" spans="1:6" x14ac:dyDescent="0.35">
      <c r="A269" t="s">
        <v>5</v>
      </c>
      <c r="B269">
        <v>2015</v>
      </c>
      <c r="C269" t="s">
        <v>70</v>
      </c>
      <c r="D269">
        <v>23613.86</v>
      </c>
      <c r="E269">
        <v>30.67</v>
      </c>
      <c r="F269">
        <v>2</v>
      </c>
    </row>
    <row r="270" spans="1:6" x14ac:dyDescent="0.35">
      <c r="A270" t="s">
        <v>5</v>
      </c>
      <c r="B270">
        <v>2015</v>
      </c>
      <c r="C270" t="s">
        <v>71</v>
      </c>
      <c r="D270">
        <v>22800.94</v>
      </c>
      <c r="E270">
        <v>31.41</v>
      </c>
      <c r="F270">
        <v>1</v>
      </c>
    </row>
    <row r="271" spans="1:6" x14ac:dyDescent="0.35">
      <c r="A271" t="s">
        <v>5</v>
      </c>
      <c r="B271">
        <v>2015</v>
      </c>
      <c r="C271" t="s">
        <v>72</v>
      </c>
      <c r="D271">
        <v>22730.3</v>
      </c>
      <c r="E271">
        <v>29.92</v>
      </c>
      <c r="F271">
        <v>0</v>
      </c>
    </row>
    <row r="272" spans="1:6" x14ac:dyDescent="0.35">
      <c r="A272" t="s">
        <v>5</v>
      </c>
      <c r="B272">
        <v>2015</v>
      </c>
      <c r="C272" t="s">
        <v>73</v>
      </c>
      <c r="D272">
        <v>22184.339999999997</v>
      </c>
      <c r="E272">
        <v>28.9</v>
      </c>
      <c r="F272">
        <v>0</v>
      </c>
    </row>
    <row r="273" spans="1:6" x14ac:dyDescent="0.35">
      <c r="A273" t="s">
        <v>5</v>
      </c>
      <c r="B273">
        <v>2015</v>
      </c>
      <c r="C273" t="s">
        <v>74</v>
      </c>
      <c r="D273">
        <v>20996.100000000002</v>
      </c>
      <c r="E273">
        <v>29.64</v>
      </c>
      <c r="F273">
        <v>0</v>
      </c>
    </row>
    <row r="274" spans="1:6" x14ac:dyDescent="0.35">
      <c r="A274" t="s">
        <v>5</v>
      </c>
      <c r="B274">
        <v>2015</v>
      </c>
      <c r="C274" t="s">
        <v>75</v>
      </c>
      <c r="D274">
        <v>19388.099999999999</v>
      </c>
      <c r="E274">
        <v>29.31</v>
      </c>
      <c r="F274">
        <v>1</v>
      </c>
    </row>
    <row r="275" spans="1:6" x14ac:dyDescent="0.35">
      <c r="A275" t="s">
        <v>5</v>
      </c>
      <c r="B275">
        <v>2015</v>
      </c>
      <c r="C275" t="s">
        <v>76</v>
      </c>
      <c r="D275">
        <v>18670.7</v>
      </c>
      <c r="E275">
        <v>28.45</v>
      </c>
      <c r="F275">
        <v>0</v>
      </c>
    </row>
    <row r="276" spans="1:6" x14ac:dyDescent="0.35">
      <c r="A276" t="s">
        <v>5</v>
      </c>
      <c r="B276">
        <v>2015</v>
      </c>
      <c r="C276" t="s">
        <v>77</v>
      </c>
      <c r="D276">
        <v>17258.28</v>
      </c>
      <c r="E276">
        <v>28.13</v>
      </c>
      <c r="F276">
        <v>2</v>
      </c>
    </row>
    <row r="277" spans="1:6" x14ac:dyDescent="0.35">
      <c r="A277" t="s">
        <v>5</v>
      </c>
      <c r="B277">
        <v>2015</v>
      </c>
      <c r="C277" t="s">
        <v>78</v>
      </c>
      <c r="D277">
        <v>21661.08</v>
      </c>
      <c r="E277">
        <v>25.32</v>
      </c>
      <c r="F277">
        <v>1</v>
      </c>
    </row>
    <row r="278" spans="1:6" x14ac:dyDescent="0.35">
      <c r="A278" t="s">
        <v>5</v>
      </c>
      <c r="B278">
        <v>2016</v>
      </c>
      <c r="C278" t="s">
        <v>67</v>
      </c>
      <c r="D278">
        <v>12690.539999999999</v>
      </c>
      <c r="E278">
        <v>24.41</v>
      </c>
      <c r="F278">
        <v>1</v>
      </c>
    </row>
    <row r="279" spans="1:6" x14ac:dyDescent="0.35">
      <c r="A279" t="s">
        <v>5</v>
      </c>
      <c r="B279">
        <v>2016</v>
      </c>
      <c r="C279" t="s">
        <v>68</v>
      </c>
      <c r="D279">
        <v>16213.09</v>
      </c>
      <c r="E279">
        <v>27.66</v>
      </c>
      <c r="F279">
        <v>0</v>
      </c>
    </row>
    <row r="280" spans="1:6" x14ac:dyDescent="0.35">
      <c r="A280" t="s">
        <v>5</v>
      </c>
      <c r="B280">
        <v>2016</v>
      </c>
      <c r="C280" t="s">
        <v>69</v>
      </c>
      <c r="D280">
        <v>18596.350000000002</v>
      </c>
      <c r="E280">
        <v>28.22</v>
      </c>
      <c r="F280">
        <v>2</v>
      </c>
    </row>
    <row r="281" spans="1:6" x14ac:dyDescent="0.35">
      <c r="A281" t="s">
        <v>5</v>
      </c>
      <c r="B281">
        <v>2016</v>
      </c>
      <c r="C281" t="s">
        <v>70</v>
      </c>
      <c r="D281">
        <v>22606.29</v>
      </c>
      <c r="E281">
        <v>31.33</v>
      </c>
      <c r="F281">
        <v>1</v>
      </c>
    </row>
    <row r="282" spans="1:6" x14ac:dyDescent="0.35">
      <c r="A282" t="s">
        <v>5</v>
      </c>
      <c r="B282">
        <v>2016</v>
      </c>
      <c r="C282" t="s">
        <v>71</v>
      </c>
      <c r="D282">
        <v>23917.55</v>
      </c>
      <c r="E282">
        <v>33.65</v>
      </c>
      <c r="F282">
        <v>1</v>
      </c>
    </row>
    <row r="283" spans="1:6" x14ac:dyDescent="0.35">
      <c r="A283" t="s">
        <v>5</v>
      </c>
      <c r="B283">
        <v>2016</v>
      </c>
      <c r="C283" t="s">
        <v>72</v>
      </c>
      <c r="D283">
        <v>25832.7</v>
      </c>
      <c r="E283">
        <v>30.76</v>
      </c>
      <c r="F283">
        <v>0</v>
      </c>
    </row>
    <row r="284" spans="1:6" x14ac:dyDescent="0.35">
      <c r="A284" t="s">
        <v>5</v>
      </c>
      <c r="B284">
        <v>2016</v>
      </c>
      <c r="C284" t="s">
        <v>73</v>
      </c>
      <c r="D284">
        <v>22831.440000000002</v>
      </c>
      <c r="E284">
        <v>28.98</v>
      </c>
      <c r="F284">
        <v>0</v>
      </c>
    </row>
    <row r="285" spans="1:6" x14ac:dyDescent="0.35">
      <c r="A285" t="s">
        <v>5</v>
      </c>
      <c r="B285">
        <v>2016</v>
      </c>
      <c r="C285" t="s">
        <v>74</v>
      </c>
      <c r="D285">
        <v>24942.739999999998</v>
      </c>
      <c r="E285">
        <v>28.24</v>
      </c>
      <c r="F285">
        <v>0</v>
      </c>
    </row>
    <row r="286" spans="1:6" x14ac:dyDescent="0.35">
      <c r="A286" t="s">
        <v>5</v>
      </c>
      <c r="B286">
        <v>2016</v>
      </c>
      <c r="C286" t="s">
        <v>75</v>
      </c>
      <c r="D286">
        <v>21359.439999999999</v>
      </c>
      <c r="E286">
        <v>28.75</v>
      </c>
      <c r="F286">
        <v>1</v>
      </c>
    </row>
    <row r="287" spans="1:6" x14ac:dyDescent="0.35">
      <c r="A287" t="s">
        <v>5</v>
      </c>
      <c r="B287">
        <v>2016</v>
      </c>
      <c r="C287" t="s">
        <v>76</v>
      </c>
      <c r="D287">
        <v>18025.669999999998</v>
      </c>
      <c r="E287">
        <v>28.65</v>
      </c>
      <c r="F287">
        <v>0</v>
      </c>
    </row>
    <row r="288" spans="1:6" x14ac:dyDescent="0.35">
      <c r="A288" t="s">
        <v>5</v>
      </c>
      <c r="B288">
        <v>2016</v>
      </c>
      <c r="C288" t="s">
        <v>77</v>
      </c>
      <c r="D288">
        <v>20900.869999999995</v>
      </c>
      <c r="E288">
        <v>25.58</v>
      </c>
      <c r="F288">
        <v>2</v>
      </c>
    </row>
    <row r="289" spans="1:6" x14ac:dyDescent="0.35">
      <c r="A289" t="s">
        <v>5</v>
      </c>
      <c r="B289">
        <v>2016</v>
      </c>
      <c r="C289" t="s">
        <v>78</v>
      </c>
      <c r="D289">
        <v>20388.420000000002</v>
      </c>
      <c r="E289">
        <v>26.52</v>
      </c>
      <c r="F289">
        <v>1</v>
      </c>
    </row>
    <row r="290" spans="1:6" x14ac:dyDescent="0.35">
      <c r="A290" t="s">
        <v>5</v>
      </c>
      <c r="B290">
        <v>2017</v>
      </c>
      <c r="C290" t="s">
        <v>67</v>
      </c>
      <c r="D290">
        <v>11795.99</v>
      </c>
      <c r="E290">
        <v>30.28</v>
      </c>
      <c r="F290">
        <v>1</v>
      </c>
    </row>
    <row r="291" spans="1:6" x14ac:dyDescent="0.35">
      <c r="A291" t="s">
        <v>5</v>
      </c>
      <c r="B291">
        <v>2017</v>
      </c>
      <c r="C291" t="s">
        <v>68</v>
      </c>
      <c r="D291">
        <v>14615.08</v>
      </c>
      <c r="E291">
        <v>27.84</v>
      </c>
      <c r="F291">
        <v>0</v>
      </c>
    </row>
    <row r="292" spans="1:6" x14ac:dyDescent="0.35">
      <c r="A292" t="s">
        <v>5</v>
      </c>
      <c r="B292">
        <v>2017</v>
      </c>
      <c r="C292" t="s">
        <v>69</v>
      </c>
      <c r="D292">
        <v>17890.89</v>
      </c>
      <c r="E292">
        <v>29.79</v>
      </c>
      <c r="F292">
        <v>1</v>
      </c>
    </row>
    <row r="293" spans="1:6" x14ac:dyDescent="0.35">
      <c r="A293" t="s">
        <v>5</v>
      </c>
      <c r="B293">
        <v>2017</v>
      </c>
      <c r="C293" t="s">
        <v>70</v>
      </c>
      <c r="D293">
        <v>18802.939999999999</v>
      </c>
      <c r="E293">
        <v>31.57</v>
      </c>
      <c r="F293">
        <v>2</v>
      </c>
    </row>
    <row r="294" spans="1:6" x14ac:dyDescent="0.35">
      <c r="A294" t="s">
        <v>5</v>
      </c>
      <c r="B294">
        <v>2017</v>
      </c>
      <c r="C294" t="s">
        <v>71</v>
      </c>
      <c r="D294">
        <v>21262.67</v>
      </c>
      <c r="E294">
        <v>34.04</v>
      </c>
      <c r="F294">
        <v>1</v>
      </c>
    </row>
    <row r="295" spans="1:6" x14ac:dyDescent="0.35">
      <c r="A295" t="s">
        <v>5</v>
      </c>
      <c r="B295">
        <v>2017</v>
      </c>
      <c r="C295" t="s">
        <v>72</v>
      </c>
      <c r="D295">
        <v>19977.039999999997</v>
      </c>
      <c r="E295">
        <v>35.9</v>
      </c>
      <c r="F295">
        <v>0</v>
      </c>
    </row>
    <row r="296" spans="1:6" x14ac:dyDescent="0.35">
      <c r="A296" t="s">
        <v>5</v>
      </c>
      <c r="B296">
        <v>2017</v>
      </c>
      <c r="C296" t="s">
        <v>73</v>
      </c>
      <c r="D296">
        <v>21109.329999999998</v>
      </c>
      <c r="E296">
        <v>31.72</v>
      </c>
      <c r="F296">
        <v>0</v>
      </c>
    </row>
    <row r="297" spans="1:6" x14ac:dyDescent="0.35">
      <c r="A297" t="s">
        <v>5</v>
      </c>
      <c r="B297">
        <v>2017</v>
      </c>
      <c r="C297" t="s">
        <v>74</v>
      </c>
      <c r="D297">
        <v>20445.929999999997</v>
      </c>
      <c r="E297">
        <v>32.130000000000003</v>
      </c>
      <c r="F297">
        <v>0</v>
      </c>
    </row>
    <row r="298" spans="1:6" x14ac:dyDescent="0.35">
      <c r="A298" t="s">
        <v>5</v>
      </c>
      <c r="B298">
        <v>2017</v>
      </c>
      <c r="C298" t="s">
        <v>75</v>
      </c>
      <c r="D298">
        <v>19692.750000000004</v>
      </c>
      <c r="E298">
        <v>31.87</v>
      </c>
      <c r="F298">
        <v>1</v>
      </c>
    </row>
    <row r="299" spans="1:6" x14ac:dyDescent="0.35">
      <c r="A299" t="s">
        <v>5</v>
      </c>
      <c r="B299">
        <v>2017</v>
      </c>
      <c r="C299" t="s">
        <v>76</v>
      </c>
      <c r="D299">
        <v>21286.99</v>
      </c>
      <c r="E299">
        <v>31.54</v>
      </c>
      <c r="F299">
        <v>0</v>
      </c>
    </row>
    <row r="300" spans="1:6" x14ac:dyDescent="0.35">
      <c r="A300" t="s">
        <v>5</v>
      </c>
      <c r="B300">
        <v>2017</v>
      </c>
      <c r="C300" t="s">
        <v>77</v>
      </c>
      <c r="D300">
        <v>15605.97</v>
      </c>
      <c r="E300">
        <v>32.36</v>
      </c>
      <c r="F300">
        <v>2</v>
      </c>
    </row>
    <row r="301" spans="1:6" x14ac:dyDescent="0.35">
      <c r="A301" t="s">
        <v>5</v>
      </c>
      <c r="B301">
        <v>2017</v>
      </c>
      <c r="C301" t="s">
        <v>78</v>
      </c>
      <c r="D301">
        <v>12621.45</v>
      </c>
      <c r="E301">
        <v>25.37</v>
      </c>
      <c r="F301">
        <v>1</v>
      </c>
    </row>
    <row r="302" spans="1:6" x14ac:dyDescent="0.35">
      <c r="A302" t="s">
        <v>6</v>
      </c>
      <c r="B302">
        <v>2013</v>
      </c>
      <c r="C302" t="s">
        <v>67</v>
      </c>
      <c r="D302">
        <v>10145.210000000001</v>
      </c>
      <c r="E302">
        <v>25.36</v>
      </c>
      <c r="F302">
        <v>1</v>
      </c>
    </row>
    <row r="303" spans="1:6" x14ac:dyDescent="0.35">
      <c r="A303" t="s">
        <v>6</v>
      </c>
      <c r="B303">
        <v>2013</v>
      </c>
      <c r="C303" t="s">
        <v>68</v>
      </c>
      <c r="D303">
        <v>10918.58</v>
      </c>
      <c r="E303">
        <v>28.49</v>
      </c>
      <c r="F303">
        <v>0</v>
      </c>
    </row>
    <row r="304" spans="1:6" x14ac:dyDescent="0.35">
      <c r="A304" t="s">
        <v>6</v>
      </c>
      <c r="B304">
        <v>2013</v>
      </c>
      <c r="C304" t="s">
        <v>69</v>
      </c>
      <c r="D304">
        <v>12187.889999999998</v>
      </c>
      <c r="E304">
        <v>28.61</v>
      </c>
      <c r="F304">
        <v>3</v>
      </c>
    </row>
    <row r="305" spans="1:6" x14ac:dyDescent="0.35">
      <c r="A305" t="s">
        <v>6</v>
      </c>
      <c r="B305">
        <v>2013</v>
      </c>
      <c r="C305" t="s">
        <v>70</v>
      </c>
      <c r="D305">
        <v>14241.06</v>
      </c>
      <c r="E305">
        <v>31.99</v>
      </c>
      <c r="F305">
        <v>0</v>
      </c>
    </row>
    <row r="306" spans="1:6" x14ac:dyDescent="0.35">
      <c r="A306" t="s">
        <v>6</v>
      </c>
      <c r="B306">
        <v>2013</v>
      </c>
      <c r="C306" t="s">
        <v>71</v>
      </c>
      <c r="D306">
        <v>15393.03</v>
      </c>
      <c r="E306">
        <v>32.69</v>
      </c>
      <c r="F306">
        <v>1</v>
      </c>
    </row>
    <row r="307" spans="1:6" x14ac:dyDescent="0.35">
      <c r="A307" t="s">
        <v>6</v>
      </c>
      <c r="B307">
        <v>2013</v>
      </c>
      <c r="C307" t="s">
        <v>72</v>
      </c>
      <c r="D307">
        <v>13604.76</v>
      </c>
      <c r="E307">
        <v>30.91</v>
      </c>
      <c r="F307">
        <v>0</v>
      </c>
    </row>
    <row r="308" spans="1:6" x14ac:dyDescent="0.35">
      <c r="A308" t="s">
        <v>6</v>
      </c>
      <c r="B308">
        <v>2013</v>
      </c>
      <c r="C308" t="s">
        <v>73</v>
      </c>
      <c r="D308">
        <v>12663.850000000002</v>
      </c>
      <c r="E308">
        <v>28.47</v>
      </c>
      <c r="F308">
        <v>0</v>
      </c>
    </row>
    <row r="309" spans="1:6" x14ac:dyDescent="0.35">
      <c r="A309" t="s">
        <v>6</v>
      </c>
      <c r="B309">
        <v>2013</v>
      </c>
      <c r="C309" t="s">
        <v>74</v>
      </c>
      <c r="D309">
        <v>12627.72</v>
      </c>
      <c r="E309">
        <v>28.52</v>
      </c>
      <c r="F309">
        <v>0</v>
      </c>
    </row>
    <row r="310" spans="1:6" x14ac:dyDescent="0.35">
      <c r="A310" t="s">
        <v>6</v>
      </c>
      <c r="B310">
        <v>2013</v>
      </c>
      <c r="C310" t="s">
        <v>75</v>
      </c>
      <c r="D310">
        <v>10354.060000000001</v>
      </c>
      <c r="E310">
        <v>27.5</v>
      </c>
      <c r="F310">
        <v>1</v>
      </c>
    </row>
    <row r="311" spans="1:6" x14ac:dyDescent="0.35">
      <c r="A311" t="s">
        <v>6</v>
      </c>
      <c r="B311">
        <v>2013</v>
      </c>
      <c r="C311" t="s">
        <v>76</v>
      </c>
      <c r="D311">
        <v>13034.609999999999</v>
      </c>
      <c r="E311">
        <v>28.57</v>
      </c>
      <c r="F311">
        <v>1</v>
      </c>
    </row>
    <row r="312" spans="1:6" x14ac:dyDescent="0.35">
      <c r="A312" t="s">
        <v>6</v>
      </c>
      <c r="B312">
        <v>2013</v>
      </c>
      <c r="C312" t="s">
        <v>77</v>
      </c>
      <c r="D312">
        <v>11152.16</v>
      </c>
      <c r="E312">
        <v>26.95</v>
      </c>
      <c r="F312">
        <v>1</v>
      </c>
    </row>
    <row r="313" spans="1:6" x14ac:dyDescent="0.35">
      <c r="A313" t="s">
        <v>6</v>
      </c>
      <c r="B313">
        <v>2013</v>
      </c>
      <c r="C313" t="s">
        <v>78</v>
      </c>
      <c r="D313">
        <v>15060.529999999999</v>
      </c>
      <c r="E313">
        <v>25.49</v>
      </c>
      <c r="F313">
        <v>1</v>
      </c>
    </row>
    <row r="314" spans="1:6" x14ac:dyDescent="0.35">
      <c r="A314" t="s">
        <v>6</v>
      </c>
      <c r="B314">
        <v>2014</v>
      </c>
      <c r="C314" t="s">
        <v>67</v>
      </c>
      <c r="D314">
        <v>9984.41</v>
      </c>
      <c r="E314">
        <v>25.4</v>
      </c>
      <c r="F314">
        <v>1</v>
      </c>
    </row>
    <row r="315" spans="1:6" x14ac:dyDescent="0.35">
      <c r="A315" t="s">
        <v>6</v>
      </c>
      <c r="B315">
        <v>2014</v>
      </c>
      <c r="C315" t="s">
        <v>68</v>
      </c>
      <c r="D315">
        <v>11989.85</v>
      </c>
      <c r="E315">
        <v>28.58</v>
      </c>
      <c r="F315">
        <v>0</v>
      </c>
    </row>
    <row r="316" spans="1:6" x14ac:dyDescent="0.35">
      <c r="A316" t="s">
        <v>6</v>
      </c>
      <c r="B316">
        <v>2014</v>
      </c>
      <c r="C316" t="s">
        <v>69</v>
      </c>
      <c r="D316">
        <v>12977.58</v>
      </c>
      <c r="E316">
        <v>29.75</v>
      </c>
      <c r="F316">
        <v>1</v>
      </c>
    </row>
    <row r="317" spans="1:6" x14ac:dyDescent="0.35">
      <c r="A317" t="s">
        <v>6</v>
      </c>
      <c r="B317">
        <v>2014</v>
      </c>
      <c r="C317" t="s">
        <v>70</v>
      </c>
      <c r="D317">
        <v>16405.059999999998</v>
      </c>
      <c r="E317">
        <v>31.47</v>
      </c>
      <c r="F317">
        <v>2</v>
      </c>
    </row>
    <row r="318" spans="1:6" x14ac:dyDescent="0.35">
      <c r="A318" t="s">
        <v>6</v>
      </c>
      <c r="B318">
        <v>2014</v>
      </c>
      <c r="C318" t="s">
        <v>71</v>
      </c>
      <c r="D318">
        <v>13828.29</v>
      </c>
      <c r="E318">
        <v>31.18</v>
      </c>
      <c r="F318">
        <v>1</v>
      </c>
    </row>
    <row r="319" spans="1:6" x14ac:dyDescent="0.35">
      <c r="A319" t="s">
        <v>6</v>
      </c>
      <c r="B319">
        <v>2014</v>
      </c>
      <c r="C319" t="s">
        <v>72</v>
      </c>
      <c r="D319">
        <v>13917.649999999998</v>
      </c>
      <c r="E319">
        <v>30.09</v>
      </c>
      <c r="F319">
        <v>0</v>
      </c>
    </row>
    <row r="320" spans="1:6" x14ac:dyDescent="0.35">
      <c r="A320" t="s">
        <v>6</v>
      </c>
      <c r="B320">
        <v>2014</v>
      </c>
      <c r="C320" t="s">
        <v>73</v>
      </c>
      <c r="D320">
        <v>11761.699999999999</v>
      </c>
      <c r="E320">
        <v>28.99</v>
      </c>
      <c r="F320">
        <v>0</v>
      </c>
    </row>
    <row r="321" spans="1:6" x14ac:dyDescent="0.35">
      <c r="A321" t="s">
        <v>6</v>
      </c>
      <c r="B321">
        <v>2014</v>
      </c>
      <c r="C321" t="s">
        <v>74</v>
      </c>
      <c r="D321">
        <v>12030.6</v>
      </c>
      <c r="E321">
        <v>29.03</v>
      </c>
      <c r="F321">
        <v>0</v>
      </c>
    </row>
    <row r="322" spans="1:6" x14ac:dyDescent="0.35">
      <c r="A322" t="s">
        <v>6</v>
      </c>
      <c r="B322">
        <v>2014</v>
      </c>
      <c r="C322" t="s">
        <v>75</v>
      </c>
      <c r="D322">
        <v>11430.769999999999</v>
      </c>
      <c r="E322">
        <v>27.58</v>
      </c>
      <c r="F322">
        <v>1</v>
      </c>
    </row>
    <row r="323" spans="1:6" x14ac:dyDescent="0.35">
      <c r="A323" t="s">
        <v>6</v>
      </c>
      <c r="B323">
        <v>2014</v>
      </c>
      <c r="C323" t="s">
        <v>76</v>
      </c>
      <c r="D323">
        <v>10974.62</v>
      </c>
      <c r="E323">
        <v>28.2</v>
      </c>
      <c r="F323">
        <v>1</v>
      </c>
    </row>
    <row r="324" spans="1:6" x14ac:dyDescent="0.35">
      <c r="A324" t="s">
        <v>6</v>
      </c>
      <c r="B324">
        <v>2014</v>
      </c>
      <c r="C324" t="s">
        <v>77</v>
      </c>
      <c r="D324">
        <v>10305.130000000001</v>
      </c>
      <c r="E324">
        <v>26.82</v>
      </c>
      <c r="F324">
        <v>2</v>
      </c>
    </row>
    <row r="325" spans="1:6" x14ac:dyDescent="0.35">
      <c r="A325" t="s">
        <v>6</v>
      </c>
      <c r="B325">
        <v>2014</v>
      </c>
      <c r="C325" t="s">
        <v>78</v>
      </c>
      <c r="D325">
        <v>11359.3</v>
      </c>
      <c r="E325">
        <v>26.28</v>
      </c>
      <c r="F325">
        <v>1</v>
      </c>
    </row>
    <row r="326" spans="1:6" x14ac:dyDescent="0.35">
      <c r="A326" t="s">
        <v>6</v>
      </c>
      <c r="B326">
        <v>2015</v>
      </c>
      <c r="C326" t="s">
        <v>67</v>
      </c>
      <c r="D326">
        <v>9613.66</v>
      </c>
      <c r="E326">
        <v>26.57</v>
      </c>
      <c r="F326">
        <v>1</v>
      </c>
    </row>
    <row r="327" spans="1:6" x14ac:dyDescent="0.35">
      <c r="A327" t="s">
        <v>6</v>
      </c>
      <c r="B327">
        <v>2015</v>
      </c>
      <c r="C327" t="s">
        <v>68</v>
      </c>
      <c r="D327">
        <v>10262.91</v>
      </c>
      <c r="E327">
        <v>26.78</v>
      </c>
      <c r="F327">
        <v>0</v>
      </c>
    </row>
    <row r="328" spans="1:6" x14ac:dyDescent="0.35">
      <c r="A328" t="s">
        <v>6</v>
      </c>
      <c r="B328">
        <v>2015</v>
      </c>
      <c r="C328" t="s">
        <v>69</v>
      </c>
      <c r="D328">
        <v>16860.5</v>
      </c>
      <c r="E328">
        <v>28.11</v>
      </c>
      <c r="F328">
        <v>1</v>
      </c>
    </row>
    <row r="329" spans="1:6" x14ac:dyDescent="0.35">
      <c r="A329" t="s">
        <v>6</v>
      </c>
      <c r="B329">
        <v>2015</v>
      </c>
      <c r="C329" t="s">
        <v>70</v>
      </c>
      <c r="D329">
        <v>14600.84</v>
      </c>
      <c r="E329">
        <v>30.73</v>
      </c>
      <c r="F329">
        <v>2</v>
      </c>
    </row>
    <row r="330" spans="1:6" x14ac:dyDescent="0.35">
      <c r="A330" t="s">
        <v>6</v>
      </c>
      <c r="B330">
        <v>2015</v>
      </c>
      <c r="C330" t="s">
        <v>71</v>
      </c>
      <c r="D330">
        <v>15349.05</v>
      </c>
      <c r="E330">
        <v>32.31</v>
      </c>
      <c r="F330">
        <v>1</v>
      </c>
    </row>
    <row r="331" spans="1:6" x14ac:dyDescent="0.35">
      <c r="A331" t="s">
        <v>6</v>
      </c>
      <c r="B331">
        <v>2015</v>
      </c>
      <c r="C331" t="s">
        <v>72</v>
      </c>
      <c r="D331">
        <v>13941.419999999998</v>
      </c>
      <c r="E331">
        <v>30.53</v>
      </c>
      <c r="F331">
        <v>0</v>
      </c>
    </row>
    <row r="332" spans="1:6" x14ac:dyDescent="0.35">
      <c r="A332" t="s">
        <v>6</v>
      </c>
      <c r="B332">
        <v>2015</v>
      </c>
      <c r="C332" t="s">
        <v>73</v>
      </c>
      <c r="D332">
        <v>15645.539999999997</v>
      </c>
      <c r="E332">
        <v>29.53</v>
      </c>
      <c r="F332">
        <v>0</v>
      </c>
    </row>
    <row r="333" spans="1:6" x14ac:dyDescent="0.35">
      <c r="A333" t="s">
        <v>6</v>
      </c>
      <c r="B333">
        <v>2015</v>
      </c>
      <c r="C333" t="s">
        <v>74</v>
      </c>
      <c r="D333">
        <v>14615.460000000001</v>
      </c>
      <c r="E333">
        <v>30.52</v>
      </c>
      <c r="F333">
        <v>0</v>
      </c>
    </row>
    <row r="334" spans="1:6" x14ac:dyDescent="0.35">
      <c r="A334" t="s">
        <v>6</v>
      </c>
      <c r="B334">
        <v>2015</v>
      </c>
      <c r="C334" t="s">
        <v>75</v>
      </c>
      <c r="D334">
        <v>14138.51</v>
      </c>
      <c r="E334">
        <v>29.83</v>
      </c>
      <c r="F334">
        <v>1</v>
      </c>
    </row>
    <row r="335" spans="1:6" x14ac:dyDescent="0.35">
      <c r="A335" t="s">
        <v>6</v>
      </c>
      <c r="B335">
        <v>2015</v>
      </c>
      <c r="C335" t="s">
        <v>76</v>
      </c>
      <c r="D335">
        <v>14512.31</v>
      </c>
      <c r="E335">
        <v>28.99</v>
      </c>
      <c r="F335">
        <v>0</v>
      </c>
    </row>
    <row r="336" spans="1:6" x14ac:dyDescent="0.35">
      <c r="A336" t="s">
        <v>6</v>
      </c>
      <c r="B336">
        <v>2015</v>
      </c>
      <c r="C336" t="s">
        <v>77</v>
      </c>
      <c r="D336">
        <v>14054.779999999999</v>
      </c>
      <c r="E336">
        <v>29.32</v>
      </c>
      <c r="F336">
        <v>2</v>
      </c>
    </row>
    <row r="337" spans="1:6" x14ac:dyDescent="0.35">
      <c r="A337" t="s">
        <v>6</v>
      </c>
      <c r="B337">
        <v>2015</v>
      </c>
      <c r="C337" t="s">
        <v>78</v>
      </c>
      <c r="D337">
        <v>17124.96</v>
      </c>
      <c r="E337">
        <v>26.96</v>
      </c>
      <c r="F337">
        <v>1</v>
      </c>
    </row>
    <row r="338" spans="1:6" x14ac:dyDescent="0.35">
      <c r="A338" t="s">
        <v>6</v>
      </c>
      <c r="B338">
        <v>2016</v>
      </c>
      <c r="C338" t="s">
        <v>67</v>
      </c>
      <c r="D338">
        <v>9817.8000000000011</v>
      </c>
      <c r="E338">
        <v>25.63</v>
      </c>
      <c r="F338">
        <v>1</v>
      </c>
    </row>
    <row r="339" spans="1:6" x14ac:dyDescent="0.35">
      <c r="A339" t="s">
        <v>6</v>
      </c>
      <c r="B339">
        <v>2016</v>
      </c>
      <c r="C339" t="s">
        <v>68</v>
      </c>
      <c r="D339">
        <v>12331.439999999999</v>
      </c>
      <c r="E339">
        <v>28.33</v>
      </c>
      <c r="F339">
        <v>0</v>
      </c>
    </row>
    <row r="340" spans="1:6" x14ac:dyDescent="0.35">
      <c r="A340" t="s">
        <v>6</v>
      </c>
      <c r="B340">
        <v>2016</v>
      </c>
      <c r="C340" t="s">
        <v>69</v>
      </c>
      <c r="D340">
        <v>15189.73</v>
      </c>
      <c r="E340">
        <v>29.24</v>
      </c>
      <c r="F340">
        <v>2</v>
      </c>
    </row>
    <row r="341" spans="1:6" x14ac:dyDescent="0.35">
      <c r="A341" t="s">
        <v>6</v>
      </c>
      <c r="B341">
        <v>2016</v>
      </c>
      <c r="C341" t="s">
        <v>70</v>
      </c>
      <c r="D341">
        <v>16476.54</v>
      </c>
      <c r="E341">
        <v>31.55</v>
      </c>
      <c r="F341">
        <v>1</v>
      </c>
    </row>
    <row r="342" spans="1:6" x14ac:dyDescent="0.35">
      <c r="A342" t="s">
        <v>6</v>
      </c>
      <c r="B342">
        <v>2016</v>
      </c>
      <c r="C342" t="s">
        <v>71</v>
      </c>
      <c r="D342">
        <v>16770.550000000003</v>
      </c>
      <c r="E342">
        <v>33.479999999999997</v>
      </c>
      <c r="F342">
        <v>1</v>
      </c>
    </row>
    <row r="343" spans="1:6" x14ac:dyDescent="0.35">
      <c r="A343" t="s">
        <v>6</v>
      </c>
      <c r="B343">
        <v>2016</v>
      </c>
      <c r="C343" t="s">
        <v>72</v>
      </c>
      <c r="D343">
        <v>17939.32</v>
      </c>
      <c r="E343">
        <v>30.94</v>
      </c>
      <c r="F343">
        <v>0</v>
      </c>
    </row>
    <row r="344" spans="1:6" x14ac:dyDescent="0.35">
      <c r="A344" t="s">
        <v>6</v>
      </c>
      <c r="B344">
        <v>2016</v>
      </c>
      <c r="C344" t="s">
        <v>73</v>
      </c>
      <c r="D344">
        <v>16954.850000000002</v>
      </c>
      <c r="E344">
        <v>29.19</v>
      </c>
      <c r="F344">
        <v>0</v>
      </c>
    </row>
    <row r="345" spans="1:6" x14ac:dyDescent="0.35">
      <c r="A345" t="s">
        <v>6</v>
      </c>
      <c r="B345">
        <v>2016</v>
      </c>
      <c r="C345" t="s">
        <v>74</v>
      </c>
      <c r="D345">
        <v>18646.52</v>
      </c>
      <c r="E345">
        <v>29.21</v>
      </c>
      <c r="F345">
        <v>0</v>
      </c>
    </row>
    <row r="346" spans="1:6" x14ac:dyDescent="0.35">
      <c r="A346" t="s">
        <v>6</v>
      </c>
      <c r="B346">
        <v>2016</v>
      </c>
      <c r="C346" t="s">
        <v>75</v>
      </c>
      <c r="D346">
        <v>14055.28</v>
      </c>
      <c r="E346">
        <v>29.38</v>
      </c>
      <c r="F346">
        <v>1</v>
      </c>
    </row>
    <row r="347" spans="1:6" x14ac:dyDescent="0.35">
      <c r="A347" t="s">
        <v>6</v>
      </c>
      <c r="B347">
        <v>2016</v>
      </c>
      <c r="C347" t="s">
        <v>76</v>
      </c>
      <c r="D347">
        <v>13705.619999999999</v>
      </c>
      <c r="E347">
        <v>29.42</v>
      </c>
      <c r="F347">
        <v>0</v>
      </c>
    </row>
    <row r="348" spans="1:6" x14ac:dyDescent="0.35">
      <c r="A348" t="s">
        <v>6</v>
      </c>
      <c r="B348">
        <v>2016</v>
      </c>
      <c r="C348" t="s">
        <v>77</v>
      </c>
      <c r="D348">
        <v>14812.47</v>
      </c>
      <c r="E348">
        <v>27.48</v>
      </c>
      <c r="F348">
        <v>2</v>
      </c>
    </row>
    <row r="349" spans="1:6" x14ac:dyDescent="0.35">
      <c r="A349" t="s">
        <v>6</v>
      </c>
      <c r="B349">
        <v>2016</v>
      </c>
      <c r="C349" t="s">
        <v>78</v>
      </c>
      <c r="D349">
        <v>15513.039999999999</v>
      </c>
      <c r="E349">
        <v>27.81</v>
      </c>
      <c r="F349">
        <v>1</v>
      </c>
    </row>
    <row r="350" spans="1:6" x14ac:dyDescent="0.35">
      <c r="A350" t="s">
        <v>6</v>
      </c>
      <c r="B350">
        <v>2017</v>
      </c>
      <c r="C350" t="s">
        <v>67</v>
      </c>
      <c r="D350">
        <v>9849.6500000000015</v>
      </c>
      <c r="E350">
        <v>30.41</v>
      </c>
      <c r="F350">
        <v>1</v>
      </c>
    </row>
    <row r="351" spans="1:6" x14ac:dyDescent="0.35">
      <c r="A351" t="s">
        <v>6</v>
      </c>
      <c r="B351">
        <v>2017</v>
      </c>
      <c r="C351" t="s">
        <v>68</v>
      </c>
      <c r="D351">
        <v>10366.769999999999</v>
      </c>
      <c r="E351">
        <v>28.22</v>
      </c>
      <c r="F351">
        <v>0</v>
      </c>
    </row>
    <row r="352" spans="1:6" x14ac:dyDescent="0.35">
      <c r="A352" t="s">
        <v>6</v>
      </c>
      <c r="B352">
        <v>2017</v>
      </c>
      <c r="C352" t="s">
        <v>69</v>
      </c>
      <c r="D352">
        <v>14434.8</v>
      </c>
      <c r="E352">
        <v>30.36</v>
      </c>
      <c r="F352">
        <v>1</v>
      </c>
    </row>
    <row r="353" spans="1:6" x14ac:dyDescent="0.35">
      <c r="A353" t="s">
        <v>6</v>
      </c>
      <c r="B353">
        <v>2017</v>
      </c>
      <c r="C353" t="s">
        <v>70</v>
      </c>
      <c r="D353">
        <v>15193.539999999999</v>
      </c>
      <c r="E353">
        <v>31.92</v>
      </c>
      <c r="F353">
        <v>2</v>
      </c>
    </row>
    <row r="354" spans="1:6" x14ac:dyDescent="0.35">
      <c r="A354" t="s">
        <v>6</v>
      </c>
      <c r="B354">
        <v>2017</v>
      </c>
      <c r="C354" t="s">
        <v>71</v>
      </c>
      <c r="D354">
        <v>14145.39</v>
      </c>
      <c r="E354">
        <v>33.65</v>
      </c>
      <c r="F354">
        <v>1</v>
      </c>
    </row>
    <row r="355" spans="1:6" x14ac:dyDescent="0.35">
      <c r="A355" t="s">
        <v>6</v>
      </c>
      <c r="B355">
        <v>2017</v>
      </c>
      <c r="C355" t="s">
        <v>72</v>
      </c>
      <c r="D355">
        <v>15039.409999999998</v>
      </c>
      <c r="E355">
        <v>35.67</v>
      </c>
      <c r="F355">
        <v>0</v>
      </c>
    </row>
    <row r="356" spans="1:6" x14ac:dyDescent="0.35">
      <c r="A356" t="s">
        <v>6</v>
      </c>
      <c r="B356">
        <v>2017</v>
      </c>
      <c r="C356" t="s">
        <v>73</v>
      </c>
      <c r="D356">
        <v>14958.87</v>
      </c>
      <c r="E356">
        <v>32.04</v>
      </c>
      <c r="F356">
        <v>0</v>
      </c>
    </row>
    <row r="357" spans="1:6" x14ac:dyDescent="0.35">
      <c r="A357" t="s">
        <v>6</v>
      </c>
      <c r="B357">
        <v>2017</v>
      </c>
      <c r="C357" t="s">
        <v>74</v>
      </c>
      <c r="D357">
        <v>18834.29</v>
      </c>
      <c r="E357">
        <v>31.92</v>
      </c>
      <c r="F357">
        <v>0</v>
      </c>
    </row>
    <row r="358" spans="1:6" x14ac:dyDescent="0.35">
      <c r="A358" t="s">
        <v>6</v>
      </c>
      <c r="B358">
        <v>2017</v>
      </c>
      <c r="C358" t="s">
        <v>75</v>
      </c>
      <c r="D358">
        <v>15179.69</v>
      </c>
      <c r="E358">
        <v>31.68</v>
      </c>
      <c r="F358">
        <v>1</v>
      </c>
    </row>
    <row r="359" spans="1:6" x14ac:dyDescent="0.35">
      <c r="A359" t="s">
        <v>6</v>
      </c>
      <c r="B359">
        <v>2017</v>
      </c>
      <c r="C359" t="s">
        <v>76</v>
      </c>
      <c r="D359">
        <v>13686.769999999999</v>
      </c>
      <c r="E359">
        <v>31.69</v>
      </c>
      <c r="F359">
        <v>0</v>
      </c>
    </row>
    <row r="360" spans="1:6" x14ac:dyDescent="0.35">
      <c r="A360" t="s">
        <v>6</v>
      </c>
      <c r="B360">
        <v>2017</v>
      </c>
      <c r="C360" t="s">
        <v>77</v>
      </c>
      <c r="D360">
        <v>10157.040000000001</v>
      </c>
      <c r="E360">
        <v>31.93</v>
      </c>
      <c r="F360">
        <v>2</v>
      </c>
    </row>
    <row r="361" spans="1:6" x14ac:dyDescent="0.35">
      <c r="A361" t="s">
        <v>6</v>
      </c>
      <c r="B361">
        <v>2017</v>
      </c>
      <c r="C361" t="s">
        <v>78</v>
      </c>
      <c r="D361">
        <v>14130.330000000002</v>
      </c>
      <c r="E361">
        <v>26.63</v>
      </c>
      <c r="F361">
        <v>1</v>
      </c>
    </row>
    <row r="362" spans="1:6" x14ac:dyDescent="0.35">
      <c r="A362" t="s">
        <v>7</v>
      </c>
      <c r="B362">
        <v>2013</v>
      </c>
      <c r="C362" t="s">
        <v>67</v>
      </c>
      <c r="D362">
        <v>328.16999999999996</v>
      </c>
      <c r="E362">
        <v>24.08</v>
      </c>
      <c r="F362">
        <v>1</v>
      </c>
    </row>
    <row r="363" spans="1:6" x14ac:dyDescent="0.35">
      <c r="A363" t="s">
        <v>7</v>
      </c>
      <c r="B363">
        <v>2013</v>
      </c>
      <c r="C363" t="s">
        <v>68</v>
      </c>
      <c r="D363">
        <v>332.6</v>
      </c>
      <c r="E363">
        <v>28.42</v>
      </c>
      <c r="F363">
        <v>0</v>
      </c>
    </row>
    <row r="364" spans="1:6" x14ac:dyDescent="0.35">
      <c r="A364" t="s">
        <v>7</v>
      </c>
      <c r="B364">
        <v>2013</v>
      </c>
      <c r="C364" t="s">
        <v>69</v>
      </c>
      <c r="D364">
        <v>386.29</v>
      </c>
      <c r="E364">
        <v>28.72</v>
      </c>
      <c r="F364">
        <v>3</v>
      </c>
    </row>
    <row r="365" spans="1:6" x14ac:dyDescent="0.35">
      <c r="A365" t="s">
        <v>7</v>
      </c>
      <c r="B365">
        <v>2013</v>
      </c>
      <c r="C365" t="s">
        <v>70</v>
      </c>
      <c r="D365">
        <v>420.20000000000005</v>
      </c>
      <c r="E365">
        <v>32.11</v>
      </c>
      <c r="F365">
        <v>0</v>
      </c>
    </row>
    <row r="366" spans="1:6" x14ac:dyDescent="0.35">
      <c r="A366" t="s">
        <v>7</v>
      </c>
      <c r="B366">
        <v>2013</v>
      </c>
      <c r="C366" t="s">
        <v>71</v>
      </c>
      <c r="D366">
        <v>474.30000000000007</v>
      </c>
      <c r="E366">
        <v>32.58</v>
      </c>
      <c r="F366">
        <v>1</v>
      </c>
    </row>
    <row r="367" spans="1:6" x14ac:dyDescent="0.35">
      <c r="A367" t="s">
        <v>7</v>
      </c>
      <c r="B367">
        <v>2013</v>
      </c>
      <c r="C367" t="s">
        <v>72</v>
      </c>
      <c r="D367">
        <v>433.86</v>
      </c>
      <c r="E367">
        <v>31.72</v>
      </c>
      <c r="F367">
        <v>0</v>
      </c>
    </row>
    <row r="368" spans="1:6" x14ac:dyDescent="0.35">
      <c r="A368" t="s">
        <v>7</v>
      </c>
      <c r="B368">
        <v>2013</v>
      </c>
      <c r="C368" t="s">
        <v>73</v>
      </c>
      <c r="D368">
        <v>344.73</v>
      </c>
      <c r="E368">
        <v>28.65</v>
      </c>
      <c r="F368">
        <v>0</v>
      </c>
    </row>
    <row r="369" spans="1:6" x14ac:dyDescent="0.35">
      <c r="A369" t="s">
        <v>7</v>
      </c>
      <c r="B369">
        <v>2013</v>
      </c>
      <c r="C369" t="s">
        <v>74</v>
      </c>
      <c r="D369">
        <v>305.33999999999997</v>
      </c>
      <c r="E369">
        <v>29.04</v>
      </c>
      <c r="F369">
        <v>0</v>
      </c>
    </row>
    <row r="370" spans="1:6" x14ac:dyDescent="0.35">
      <c r="A370" t="s">
        <v>7</v>
      </c>
      <c r="B370">
        <v>2013</v>
      </c>
      <c r="C370" t="s">
        <v>75</v>
      </c>
      <c r="D370">
        <v>329.81</v>
      </c>
      <c r="E370">
        <v>27.23</v>
      </c>
      <c r="F370">
        <v>1</v>
      </c>
    </row>
    <row r="371" spans="1:6" x14ac:dyDescent="0.35">
      <c r="A371" t="s">
        <v>7</v>
      </c>
      <c r="B371">
        <v>2013</v>
      </c>
      <c r="C371" t="s">
        <v>76</v>
      </c>
      <c r="D371">
        <v>358.83</v>
      </c>
      <c r="E371">
        <v>28.4</v>
      </c>
      <c r="F371">
        <v>1</v>
      </c>
    </row>
    <row r="372" spans="1:6" x14ac:dyDescent="0.35">
      <c r="A372" t="s">
        <v>7</v>
      </c>
      <c r="B372">
        <v>2013</v>
      </c>
      <c r="C372" t="s">
        <v>77</v>
      </c>
      <c r="D372">
        <v>263.59999999999997</v>
      </c>
      <c r="E372">
        <v>25.7</v>
      </c>
      <c r="F372">
        <v>1</v>
      </c>
    </row>
    <row r="373" spans="1:6" x14ac:dyDescent="0.35">
      <c r="A373" t="s">
        <v>7</v>
      </c>
      <c r="B373">
        <v>2013</v>
      </c>
      <c r="C373" t="s">
        <v>78</v>
      </c>
      <c r="D373">
        <v>385.95000000000005</v>
      </c>
      <c r="E373">
        <v>24.12</v>
      </c>
      <c r="F373">
        <v>1</v>
      </c>
    </row>
    <row r="374" spans="1:6" x14ac:dyDescent="0.35">
      <c r="A374" t="s">
        <v>7</v>
      </c>
      <c r="B374">
        <v>2014</v>
      </c>
      <c r="C374" t="s">
        <v>67</v>
      </c>
      <c r="D374">
        <v>299.99</v>
      </c>
      <c r="E374">
        <v>24.22</v>
      </c>
      <c r="F374">
        <v>1</v>
      </c>
    </row>
    <row r="375" spans="1:6" x14ac:dyDescent="0.35">
      <c r="A375" t="s">
        <v>7</v>
      </c>
      <c r="B375">
        <v>2014</v>
      </c>
      <c r="C375" t="s">
        <v>68</v>
      </c>
      <c r="D375">
        <v>372.05</v>
      </c>
      <c r="E375">
        <v>28.67</v>
      </c>
      <c r="F375">
        <v>0</v>
      </c>
    </row>
    <row r="376" spans="1:6" x14ac:dyDescent="0.35">
      <c r="A376" t="s">
        <v>7</v>
      </c>
      <c r="B376">
        <v>2014</v>
      </c>
      <c r="C376" t="s">
        <v>69</v>
      </c>
      <c r="D376">
        <v>387.22</v>
      </c>
      <c r="E376">
        <v>29.73</v>
      </c>
      <c r="F376">
        <v>1</v>
      </c>
    </row>
    <row r="377" spans="1:6" x14ac:dyDescent="0.35">
      <c r="A377" t="s">
        <v>7</v>
      </c>
      <c r="B377">
        <v>2014</v>
      </c>
      <c r="C377" t="s">
        <v>70</v>
      </c>
      <c r="D377">
        <v>500.46000000000004</v>
      </c>
      <c r="E377">
        <v>31.98</v>
      </c>
      <c r="F377">
        <v>2</v>
      </c>
    </row>
    <row r="378" spans="1:6" x14ac:dyDescent="0.35">
      <c r="A378" t="s">
        <v>7</v>
      </c>
      <c r="B378">
        <v>2014</v>
      </c>
      <c r="C378" t="s">
        <v>71</v>
      </c>
      <c r="D378">
        <v>434.84000000000003</v>
      </c>
      <c r="E378">
        <v>31.12</v>
      </c>
      <c r="F378">
        <v>1</v>
      </c>
    </row>
    <row r="379" spans="1:6" x14ac:dyDescent="0.35">
      <c r="A379" t="s">
        <v>7</v>
      </c>
      <c r="B379">
        <v>2014</v>
      </c>
      <c r="C379" t="s">
        <v>72</v>
      </c>
      <c r="D379">
        <v>365.58999999999992</v>
      </c>
      <c r="E379">
        <v>30.2</v>
      </c>
      <c r="F379">
        <v>0</v>
      </c>
    </row>
    <row r="380" spans="1:6" x14ac:dyDescent="0.35">
      <c r="A380" t="s">
        <v>7</v>
      </c>
      <c r="B380">
        <v>2014</v>
      </c>
      <c r="C380" t="s">
        <v>73</v>
      </c>
      <c r="D380">
        <v>336.48</v>
      </c>
      <c r="E380">
        <v>28.84</v>
      </c>
      <c r="F380">
        <v>0</v>
      </c>
    </row>
    <row r="381" spans="1:6" x14ac:dyDescent="0.35">
      <c r="A381" t="s">
        <v>7</v>
      </c>
      <c r="B381">
        <v>2014</v>
      </c>
      <c r="C381" t="s">
        <v>74</v>
      </c>
      <c r="D381">
        <v>329.19</v>
      </c>
      <c r="E381">
        <v>29.29</v>
      </c>
      <c r="F381">
        <v>0</v>
      </c>
    </row>
    <row r="382" spans="1:6" x14ac:dyDescent="0.35">
      <c r="A382" t="s">
        <v>7</v>
      </c>
      <c r="B382">
        <v>2014</v>
      </c>
      <c r="C382" t="s">
        <v>75</v>
      </c>
      <c r="D382">
        <v>377.3</v>
      </c>
      <c r="E382">
        <v>28.23</v>
      </c>
      <c r="F382">
        <v>1</v>
      </c>
    </row>
    <row r="383" spans="1:6" x14ac:dyDescent="0.35">
      <c r="A383" t="s">
        <v>7</v>
      </c>
      <c r="B383">
        <v>2014</v>
      </c>
      <c r="C383" t="s">
        <v>76</v>
      </c>
      <c r="D383">
        <v>382.08000000000004</v>
      </c>
      <c r="E383">
        <v>28.34</v>
      </c>
      <c r="F383">
        <v>1</v>
      </c>
    </row>
    <row r="384" spans="1:6" x14ac:dyDescent="0.35">
      <c r="A384" t="s">
        <v>7</v>
      </c>
      <c r="B384">
        <v>2014</v>
      </c>
      <c r="C384" t="s">
        <v>77</v>
      </c>
      <c r="D384">
        <v>277.33000000000004</v>
      </c>
      <c r="E384">
        <v>25.75</v>
      </c>
      <c r="F384">
        <v>2</v>
      </c>
    </row>
    <row r="385" spans="1:6" x14ac:dyDescent="0.35">
      <c r="A385" t="s">
        <v>7</v>
      </c>
      <c r="B385">
        <v>2014</v>
      </c>
      <c r="C385" t="s">
        <v>78</v>
      </c>
      <c r="D385">
        <v>363.5</v>
      </c>
      <c r="E385">
        <v>25.53</v>
      </c>
      <c r="F385">
        <v>1</v>
      </c>
    </row>
    <row r="386" spans="1:6" x14ac:dyDescent="0.35">
      <c r="A386" t="s">
        <v>7</v>
      </c>
      <c r="B386">
        <v>2015</v>
      </c>
      <c r="C386" t="s">
        <v>67</v>
      </c>
      <c r="D386">
        <v>322.33000000000004</v>
      </c>
      <c r="E386">
        <v>25.59</v>
      </c>
      <c r="F386">
        <v>1</v>
      </c>
    </row>
    <row r="387" spans="1:6" x14ac:dyDescent="0.35">
      <c r="A387" t="s">
        <v>7</v>
      </c>
      <c r="B387">
        <v>2015</v>
      </c>
      <c r="C387" t="s">
        <v>68</v>
      </c>
      <c r="D387">
        <v>256.77</v>
      </c>
      <c r="E387">
        <v>26.2</v>
      </c>
      <c r="F387">
        <v>0</v>
      </c>
    </row>
    <row r="388" spans="1:6" x14ac:dyDescent="0.35">
      <c r="A388" t="s">
        <v>7</v>
      </c>
      <c r="B388">
        <v>2015</v>
      </c>
      <c r="C388" t="s">
        <v>69</v>
      </c>
      <c r="D388">
        <v>375.16999999999996</v>
      </c>
      <c r="E388">
        <v>27.11</v>
      </c>
      <c r="F388">
        <v>1</v>
      </c>
    </row>
    <row r="389" spans="1:6" x14ac:dyDescent="0.35">
      <c r="A389" t="s">
        <v>7</v>
      </c>
      <c r="B389">
        <v>2015</v>
      </c>
      <c r="C389" t="s">
        <v>70</v>
      </c>
      <c r="D389">
        <v>450.04999999999995</v>
      </c>
      <c r="E389">
        <v>30.67</v>
      </c>
      <c r="F389">
        <v>2</v>
      </c>
    </row>
    <row r="390" spans="1:6" x14ac:dyDescent="0.35">
      <c r="A390" t="s">
        <v>7</v>
      </c>
      <c r="B390">
        <v>2015</v>
      </c>
      <c r="C390" t="s">
        <v>71</v>
      </c>
      <c r="D390">
        <v>500.16999999999996</v>
      </c>
      <c r="E390">
        <v>31.41</v>
      </c>
      <c r="F390">
        <v>1</v>
      </c>
    </row>
    <row r="391" spans="1:6" x14ac:dyDescent="0.35">
      <c r="A391" t="s">
        <v>7</v>
      </c>
      <c r="B391">
        <v>2015</v>
      </c>
      <c r="C391" t="s">
        <v>72</v>
      </c>
      <c r="D391">
        <v>358.86</v>
      </c>
      <c r="E391">
        <v>29.92</v>
      </c>
      <c r="F391">
        <v>0</v>
      </c>
    </row>
    <row r="392" spans="1:6" x14ac:dyDescent="0.35">
      <c r="A392" t="s">
        <v>7</v>
      </c>
      <c r="B392">
        <v>2015</v>
      </c>
      <c r="C392" t="s">
        <v>73</v>
      </c>
      <c r="D392">
        <v>349.58</v>
      </c>
      <c r="E392">
        <v>28.9</v>
      </c>
      <c r="F392">
        <v>0</v>
      </c>
    </row>
    <row r="393" spans="1:6" x14ac:dyDescent="0.35">
      <c r="A393" t="s">
        <v>7</v>
      </c>
      <c r="B393">
        <v>2015</v>
      </c>
      <c r="C393" t="s">
        <v>74</v>
      </c>
      <c r="D393">
        <v>370.02</v>
      </c>
      <c r="E393">
        <v>29.64</v>
      </c>
      <c r="F393">
        <v>0</v>
      </c>
    </row>
    <row r="394" spans="1:6" x14ac:dyDescent="0.35">
      <c r="A394" t="s">
        <v>7</v>
      </c>
      <c r="B394">
        <v>2015</v>
      </c>
      <c r="C394" t="s">
        <v>75</v>
      </c>
      <c r="D394">
        <v>413.33</v>
      </c>
      <c r="E394">
        <v>29.31</v>
      </c>
      <c r="F394">
        <v>1</v>
      </c>
    </row>
    <row r="395" spans="1:6" x14ac:dyDescent="0.35">
      <c r="A395" t="s">
        <v>7</v>
      </c>
      <c r="B395">
        <v>2015</v>
      </c>
      <c r="C395" t="s">
        <v>76</v>
      </c>
      <c r="D395">
        <v>342.91999999999996</v>
      </c>
      <c r="E395">
        <v>28.45</v>
      </c>
      <c r="F395">
        <v>0</v>
      </c>
    </row>
    <row r="396" spans="1:6" x14ac:dyDescent="0.35">
      <c r="A396" t="s">
        <v>7</v>
      </c>
      <c r="B396">
        <v>2015</v>
      </c>
      <c r="C396" t="s">
        <v>77</v>
      </c>
      <c r="D396">
        <v>283.89000000000004</v>
      </c>
      <c r="E396">
        <v>28.13</v>
      </c>
      <c r="F396">
        <v>2</v>
      </c>
    </row>
    <row r="397" spans="1:6" x14ac:dyDescent="0.35">
      <c r="A397" t="s">
        <v>7</v>
      </c>
      <c r="B397">
        <v>2015</v>
      </c>
      <c r="C397" t="s">
        <v>78</v>
      </c>
      <c r="D397">
        <v>438.24</v>
      </c>
      <c r="E397">
        <v>25.32</v>
      </c>
      <c r="F397">
        <v>1</v>
      </c>
    </row>
    <row r="398" spans="1:6" x14ac:dyDescent="0.35">
      <c r="A398" t="s">
        <v>7</v>
      </c>
      <c r="B398">
        <v>2016</v>
      </c>
      <c r="C398" t="s">
        <v>67</v>
      </c>
      <c r="D398">
        <v>372.17999999999995</v>
      </c>
      <c r="E398">
        <v>24.41</v>
      </c>
      <c r="F398">
        <v>1</v>
      </c>
    </row>
    <row r="399" spans="1:6" x14ac:dyDescent="0.35">
      <c r="A399" t="s">
        <v>7</v>
      </c>
      <c r="B399">
        <v>2016</v>
      </c>
      <c r="C399" t="s">
        <v>68</v>
      </c>
      <c r="D399">
        <v>270.45999999999998</v>
      </c>
      <c r="E399">
        <v>27.66</v>
      </c>
      <c r="F399">
        <v>0</v>
      </c>
    </row>
    <row r="400" spans="1:6" x14ac:dyDescent="0.35">
      <c r="A400" t="s">
        <v>7</v>
      </c>
      <c r="B400">
        <v>2016</v>
      </c>
      <c r="C400" t="s">
        <v>69</v>
      </c>
      <c r="D400">
        <v>404.93</v>
      </c>
      <c r="E400">
        <v>28.22</v>
      </c>
      <c r="F400">
        <v>2</v>
      </c>
    </row>
    <row r="401" spans="1:6" x14ac:dyDescent="0.35">
      <c r="A401" t="s">
        <v>7</v>
      </c>
      <c r="B401">
        <v>2016</v>
      </c>
      <c r="C401" t="s">
        <v>70</v>
      </c>
      <c r="D401">
        <v>394.5</v>
      </c>
      <c r="E401">
        <v>31.33</v>
      </c>
      <c r="F401">
        <v>1</v>
      </c>
    </row>
    <row r="402" spans="1:6" x14ac:dyDescent="0.35">
      <c r="A402" t="s">
        <v>7</v>
      </c>
      <c r="B402">
        <v>2016</v>
      </c>
      <c r="C402" t="s">
        <v>71</v>
      </c>
      <c r="D402">
        <v>532.69000000000005</v>
      </c>
      <c r="E402">
        <v>33.65</v>
      </c>
      <c r="F402">
        <v>1</v>
      </c>
    </row>
    <row r="403" spans="1:6" x14ac:dyDescent="0.35">
      <c r="A403" t="s">
        <v>7</v>
      </c>
      <c r="B403">
        <v>2016</v>
      </c>
      <c r="C403" t="s">
        <v>72</v>
      </c>
      <c r="D403">
        <v>477.41</v>
      </c>
      <c r="E403">
        <v>30.76</v>
      </c>
      <c r="F403">
        <v>0</v>
      </c>
    </row>
    <row r="404" spans="1:6" x14ac:dyDescent="0.35">
      <c r="A404" t="s">
        <v>7</v>
      </c>
      <c r="B404">
        <v>2016</v>
      </c>
      <c r="C404" t="s">
        <v>73</v>
      </c>
      <c r="D404">
        <v>394.22999999999996</v>
      </c>
      <c r="E404">
        <v>28.98</v>
      </c>
      <c r="F404">
        <v>0</v>
      </c>
    </row>
    <row r="405" spans="1:6" x14ac:dyDescent="0.35">
      <c r="A405" t="s">
        <v>7</v>
      </c>
      <c r="B405">
        <v>2016</v>
      </c>
      <c r="C405" t="s">
        <v>74</v>
      </c>
      <c r="D405">
        <v>383.03000000000003</v>
      </c>
      <c r="E405">
        <v>28.24</v>
      </c>
      <c r="F405">
        <v>0</v>
      </c>
    </row>
    <row r="406" spans="1:6" x14ac:dyDescent="0.35">
      <c r="A406" t="s">
        <v>7</v>
      </c>
      <c r="B406">
        <v>2016</v>
      </c>
      <c r="C406" t="s">
        <v>75</v>
      </c>
      <c r="D406">
        <v>413.61</v>
      </c>
      <c r="E406">
        <v>28.75</v>
      </c>
      <c r="F406">
        <v>1</v>
      </c>
    </row>
    <row r="407" spans="1:6" x14ac:dyDescent="0.35">
      <c r="A407" t="s">
        <v>7</v>
      </c>
      <c r="B407">
        <v>2016</v>
      </c>
      <c r="C407" t="s">
        <v>76</v>
      </c>
      <c r="D407">
        <v>352.48</v>
      </c>
      <c r="E407">
        <v>28.65</v>
      </c>
      <c r="F407">
        <v>0</v>
      </c>
    </row>
    <row r="408" spans="1:6" x14ac:dyDescent="0.35">
      <c r="A408" t="s">
        <v>7</v>
      </c>
      <c r="B408">
        <v>2016</v>
      </c>
      <c r="C408" t="s">
        <v>77</v>
      </c>
      <c r="D408">
        <v>291.85000000000002</v>
      </c>
      <c r="E408">
        <v>25.58</v>
      </c>
      <c r="F408">
        <v>2</v>
      </c>
    </row>
    <row r="409" spans="1:6" x14ac:dyDescent="0.35">
      <c r="A409" t="s">
        <v>7</v>
      </c>
      <c r="B409">
        <v>2016</v>
      </c>
      <c r="C409" t="s">
        <v>78</v>
      </c>
      <c r="D409">
        <v>389.06</v>
      </c>
      <c r="E409">
        <v>26.52</v>
      </c>
      <c r="F409">
        <v>1</v>
      </c>
    </row>
    <row r="410" spans="1:6" x14ac:dyDescent="0.35">
      <c r="A410" t="s">
        <v>7</v>
      </c>
      <c r="B410">
        <v>2017</v>
      </c>
      <c r="C410" t="s">
        <v>67</v>
      </c>
      <c r="D410">
        <v>360.46999999999997</v>
      </c>
      <c r="E410">
        <v>30.28</v>
      </c>
      <c r="F410">
        <v>1</v>
      </c>
    </row>
    <row r="411" spans="1:6" x14ac:dyDescent="0.35">
      <c r="A411" t="s">
        <v>7</v>
      </c>
      <c r="B411">
        <v>2017</v>
      </c>
      <c r="C411" t="s">
        <v>68</v>
      </c>
      <c r="D411">
        <v>300.27999999999997</v>
      </c>
      <c r="E411">
        <v>27.84</v>
      </c>
      <c r="F411">
        <v>0</v>
      </c>
    </row>
    <row r="412" spans="1:6" x14ac:dyDescent="0.35">
      <c r="A412" t="s">
        <v>7</v>
      </c>
      <c r="B412">
        <v>2017</v>
      </c>
      <c r="C412" t="s">
        <v>69</v>
      </c>
      <c r="D412">
        <v>363.04999999999995</v>
      </c>
      <c r="E412">
        <v>29.79</v>
      </c>
      <c r="F412">
        <v>1</v>
      </c>
    </row>
    <row r="413" spans="1:6" x14ac:dyDescent="0.35">
      <c r="A413" t="s">
        <v>7</v>
      </c>
      <c r="B413">
        <v>2017</v>
      </c>
      <c r="C413" t="s">
        <v>70</v>
      </c>
      <c r="D413">
        <v>439.27</v>
      </c>
      <c r="E413">
        <v>31.57</v>
      </c>
      <c r="F413">
        <v>2</v>
      </c>
    </row>
    <row r="414" spans="1:6" x14ac:dyDescent="0.35">
      <c r="A414" t="s">
        <v>7</v>
      </c>
      <c r="B414">
        <v>2017</v>
      </c>
      <c r="C414" t="s">
        <v>71</v>
      </c>
      <c r="D414">
        <v>437.37999999999994</v>
      </c>
      <c r="E414">
        <v>34.04</v>
      </c>
      <c r="F414">
        <v>1</v>
      </c>
    </row>
    <row r="415" spans="1:6" x14ac:dyDescent="0.35">
      <c r="A415" t="s">
        <v>7</v>
      </c>
      <c r="B415">
        <v>2017</v>
      </c>
      <c r="C415" t="s">
        <v>72</v>
      </c>
      <c r="D415">
        <v>371.27999999999992</v>
      </c>
      <c r="E415">
        <v>35.9</v>
      </c>
      <c r="F415">
        <v>0</v>
      </c>
    </row>
    <row r="416" spans="1:6" x14ac:dyDescent="0.35">
      <c r="A416" t="s">
        <v>7</v>
      </c>
      <c r="B416">
        <v>2017</v>
      </c>
      <c r="C416" t="s">
        <v>73</v>
      </c>
      <c r="D416">
        <v>470.34000000000003</v>
      </c>
      <c r="E416">
        <v>31.72</v>
      </c>
      <c r="F416">
        <v>0</v>
      </c>
    </row>
    <row r="417" spans="1:6" x14ac:dyDescent="0.35">
      <c r="A417" t="s">
        <v>7</v>
      </c>
      <c r="B417">
        <v>2017</v>
      </c>
      <c r="C417" t="s">
        <v>74</v>
      </c>
      <c r="D417">
        <v>426.92999999999995</v>
      </c>
      <c r="E417">
        <v>32.130000000000003</v>
      </c>
      <c r="F417">
        <v>0</v>
      </c>
    </row>
    <row r="418" spans="1:6" x14ac:dyDescent="0.35">
      <c r="A418" t="s">
        <v>7</v>
      </c>
      <c r="B418">
        <v>2017</v>
      </c>
      <c r="C418" t="s">
        <v>75</v>
      </c>
      <c r="D418">
        <v>433.12</v>
      </c>
      <c r="E418">
        <v>31.87</v>
      </c>
      <c r="F418">
        <v>1</v>
      </c>
    </row>
    <row r="419" spans="1:6" x14ac:dyDescent="0.35">
      <c r="A419" t="s">
        <v>7</v>
      </c>
      <c r="B419">
        <v>2017</v>
      </c>
      <c r="C419" t="s">
        <v>76</v>
      </c>
      <c r="D419">
        <v>439.1</v>
      </c>
      <c r="E419">
        <v>31.54</v>
      </c>
      <c r="F419">
        <v>0</v>
      </c>
    </row>
    <row r="420" spans="1:6" x14ac:dyDescent="0.35">
      <c r="A420" t="s">
        <v>7</v>
      </c>
      <c r="B420">
        <v>2017</v>
      </c>
      <c r="C420" t="s">
        <v>77</v>
      </c>
      <c r="D420">
        <v>355.63</v>
      </c>
      <c r="E420">
        <v>32.36</v>
      </c>
      <c r="F420">
        <v>2</v>
      </c>
    </row>
    <row r="421" spans="1:6" x14ac:dyDescent="0.35">
      <c r="A421" t="s">
        <v>7</v>
      </c>
      <c r="B421">
        <v>2017</v>
      </c>
      <c r="C421" t="s">
        <v>78</v>
      </c>
      <c r="D421">
        <v>380.18000000000006</v>
      </c>
      <c r="E421">
        <v>25.37</v>
      </c>
      <c r="F421">
        <v>1</v>
      </c>
    </row>
    <row r="422" spans="1:6" x14ac:dyDescent="0.35">
      <c r="A422" t="s">
        <v>8</v>
      </c>
      <c r="B422">
        <v>2013</v>
      </c>
      <c r="C422" t="s">
        <v>67</v>
      </c>
      <c r="D422">
        <v>15133.49</v>
      </c>
      <c r="E422">
        <v>30.83</v>
      </c>
      <c r="F422">
        <v>1</v>
      </c>
    </row>
    <row r="423" spans="1:6" x14ac:dyDescent="0.35">
      <c r="A423" t="s">
        <v>8</v>
      </c>
      <c r="B423">
        <v>2013</v>
      </c>
      <c r="C423" t="s">
        <v>68</v>
      </c>
      <c r="D423">
        <v>14858.279999999999</v>
      </c>
      <c r="E423">
        <v>31.96</v>
      </c>
      <c r="F423">
        <v>0</v>
      </c>
    </row>
    <row r="424" spans="1:6" x14ac:dyDescent="0.35">
      <c r="A424" t="s">
        <v>8</v>
      </c>
      <c r="B424">
        <v>2013</v>
      </c>
      <c r="C424" t="s">
        <v>69</v>
      </c>
      <c r="D424">
        <v>18233.95</v>
      </c>
      <c r="E424">
        <v>32.840000000000003</v>
      </c>
      <c r="F424">
        <v>3</v>
      </c>
    </row>
    <row r="425" spans="1:6" x14ac:dyDescent="0.35">
      <c r="A425" t="s">
        <v>8</v>
      </c>
      <c r="B425">
        <v>2013</v>
      </c>
      <c r="C425" t="s">
        <v>70</v>
      </c>
      <c r="D425">
        <v>18185.900000000001</v>
      </c>
      <c r="E425">
        <v>33.46</v>
      </c>
      <c r="F425">
        <v>0</v>
      </c>
    </row>
    <row r="426" spans="1:6" x14ac:dyDescent="0.35">
      <c r="A426" t="s">
        <v>8</v>
      </c>
      <c r="B426">
        <v>2013</v>
      </c>
      <c r="C426" t="s">
        <v>71</v>
      </c>
      <c r="D426">
        <v>19318.099999999999</v>
      </c>
      <c r="E426">
        <v>33.700000000000003</v>
      </c>
      <c r="F426">
        <v>1</v>
      </c>
    </row>
    <row r="427" spans="1:6" x14ac:dyDescent="0.35">
      <c r="A427" t="s">
        <v>8</v>
      </c>
      <c r="B427">
        <v>2013</v>
      </c>
      <c r="C427" t="s">
        <v>72</v>
      </c>
      <c r="D427">
        <v>17758.47</v>
      </c>
      <c r="E427">
        <v>33.65</v>
      </c>
      <c r="F427">
        <v>0</v>
      </c>
    </row>
    <row r="428" spans="1:6" x14ac:dyDescent="0.35">
      <c r="A428" t="s">
        <v>8</v>
      </c>
      <c r="B428">
        <v>2013</v>
      </c>
      <c r="C428" t="s">
        <v>73</v>
      </c>
      <c r="D428">
        <v>17275.89</v>
      </c>
      <c r="E428">
        <v>32.61</v>
      </c>
      <c r="F428">
        <v>0</v>
      </c>
    </row>
    <row r="429" spans="1:6" x14ac:dyDescent="0.35">
      <c r="A429" t="s">
        <v>8</v>
      </c>
      <c r="B429">
        <v>2013</v>
      </c>
      <c r="C429" t="s">
        <v>74</v>
      </c>
      <c r="D429">
        <v>16677.43</v>
      </c>
      <c r="E429">
        <v>32.72</v>
      </c>
      <c r="F429">
        <v>0</v>
      </c>
    </row>
    <row r="430" spans="1:6" x14ac:dyDescent="0.35">
      <c r="A430" t="s">
        <v>8</v>
      </c>
      <c r="B430">
        <v>2013</v>
      </c>
      <c r="C430" t="s">
        <v>75</v>
      </c>
      <c r="D430">
        <v>13940.349999999999</v>
      </c>
      <c r="E430">
        <v>30.67</v>
      </c>
      <c r="F430">
        <v>1</v>
      </c>
    </row>
    <row r="431" spans="1:6" x14ac:dyDescent="0.35">
      <c r="A431" t="s">
        <v>8</v>
      </c>
      <c r="B431">
        <v>2013</v>
      </c>
      <c r="C431" t="s">
        <v>76</v>
      </c>
      <c r="D431">
        <v>17108.990000000002</v>
      </c>
      <c r="E431">
        <v>32.4</v>
      </c>
      <c r="F431">
        <v>1</v>
      </c>
    </row>
    <row r="432" spans="1:6" x14ac:dyDescent="0.35">
      <c r="A432" t="s">
        <v>8</v>
      </c>
      <c r="B432">
        <v>2013</v>
      </c>
      <c r="C432" t="s">
        <v>77</v>
      </c>
      <c r="D432">
        <v>15299.35</v>
      </c>
      <c r="E432">
        <v>30.82</v>
      </c>
      <c r="F432">
        <v>1</v>
      </c>
    </row>
    <row r="433" spans="1:6" x14ac:dyDescent="0.35">
      <c r="A433" t="s">
        <v>8</v>
      </c>
      <c r="B433">
        <v>2013</v>
      </c>
      <c r="C433" t="s">
        <v>78</v>
      </c>
      <c r="D433">
        <v>19882.87</v>
      </c>
      <c r="E433">
        <v>30.78</v>
      </c>
      <c r="F433">
        <v>1</v>
      </c>
    </row>
    <row r="434" spans="1:6" x14ac:dyDescent="0.35">
      <c r="A434" t="s">
        <v>8</v>
      </c>
      <c r="B434">
        <v>2014</v>
      </c>
      <c r="C434" t="s">
        <v>67</v>
      </c>
      <c r="D434">
        <v>14770.96</v>
      </c>
      <c r="E434">
        <v>31.96</v>
      </c>
      <c r="F434">
        <v>1</v>
      </c>
    </row>
    <row r="435" spans="1:6" x14ac:dyDescent="0.35">
      <c r="A435" t="s">
        <v>8</v>
      </c>
      <c r="B435">
        <v>2014</v>
      </c>
      <c r="C435" t="s">
        <v>68</v>
      </c>
      <c r="D435">
        <v>14713.669999999998</v>
      </c>
      <c r="E435">
        <v>32.78</v>
      </c>
      <c r="F435">
        <v>0</v>
      </c>
    </row>
    <row r="436" spans="1:6" x14ac:dyDescent="0.35">
      <c r="A436" t="s">
        <v>8</v>
      </c>
      <c r="B436">
        <v>2014</v>
      </c>
      <c r="C436" t="s">
        <v>69</v>
      </c>
      <c r="D436">
        <v>16877.050000000003</v>
      </c>
      <c r="E436">
        <v>33.68</v>
      </c>
      <c r="F436">
        <v>1</v>
      </c>
    </row>
    <row r="437" spans="1:6" x14ac:dyDescent="0.35">
      <c r="A437" t="s">
        <v>8</v>
      </c>
      <c r="B437">
        <v>2014</v>
      </c>
      <c r="C437" t="s">
        <v>70</v>
      </c>
      <c r="D437">
        <v>19372.760000000002</v>
      </c>
      <c r="E437">
        <v>34.450000000000003</v>
      </c>
      <c r="F437">
        <v>2</v>
      </c>
    </row>
    <row r="438" spans="1:6" x14ac:dyDescent="0.35">
      <c r="A438" t="s">
        <v>8</v>
      </c>
      <c r="B438">
        <v>2014</v>
      </c>
      <c r="C438" t="s">
        <v>71</v>
      </c>
      <c r="D438">
        <v>16698.080000000002</v>
      </c>
      <c r="E438">
        <v>34.9</v>
      </c>
      <c r="F438">
        <v>1</v>
      </c>
    </row>
    <row r="439" spans="1:6" x14ac:dyDescent="0.35">
      <c r="A439" t="s">
        <v>8</v>
      </c>
      <c r="B439">
        <v>2014</v>
      </c>
      <c r="C439" t="s">
        <v>72</v>
      </c>
      <c r="D439">
        <v>15368.1</v>
      </c>
      <c r="E439">
        <v>33.729999999999997</v>
      </c>
      <c r="F439">
        <v>0</v>
      </c>
    </row>
    <row r="440" spans="1:6" x14ac:dyDescent="0.35">
      <c r="A440" t="s">
        <v>8</v>
      </c>
      <c r="B440">
        <v>2014</v>
      </c>
      <c r="C440" t="s">
        <v>73</v>
      </c>
      <c r="D440">
        <v>15610.740000000002</v>
      </c>
      <c r="E440">
        <v>33.18</v>
      </c>
      <c r="F440">
        <v>0</v>
      </c>
    </row>
    <row r="441" spans="1:6" x14ac:dyDescent="0.35">
      <c r="A441" t="s">
        <v>8</v>
      </c>
      <c r="B441">
        <v>2014</v>
      </c>
      <c r="C441" t="s">
        <v>74</v>
      </c>
      <c r="D441">
        <v>15300.86</v>
      </c>
      <c r="E441">
        <v>33.08</v>
      </c>
      <c r="F441">
        <v>0</v>
      </c>
    </row>
    <row r="442" spans="1:6" x14ac:dyDescent="0.35">
      <c r="A442" t="s">
        <v>8</v>
      </c>
      <c r="B442">
        <v>2014</v>
      </c>
      <c r="C442" t="s">
        <v>75</v>
      </c>
      <c r="D442">
        <v>14481.95</v>
      </c>
      <c r="E442">
        <v>31</v>
      </c>
      <c r="F442">
        <v>1</v>
      </c>
    </row>
    <row r="443" spans="1:6" x14ac:dyDescent="0.35">
      <c r="A443" t="s">
        <v>8</v>
      </c>
      <c r="B443">
        <v>2014</v>
      </c>
      <c r="C443" t="s">
        <v>76</v>
      </c>
      <c r="D443">
        <v>14769.73</v>
      </c>
      <c r="E443">
        <v>32.1</v>
      </c>
      <c r="F443">
        <v>1</v>
      </c>
    </row>
    <row r="444" spans="1:6" x14ac:dyDescent="0.35">
      <c r="A444" t="s">
        <v>8</v>
      </c>
      <c r="B444">
        <v>2014</v>
      </c>
      <c r="C444" t="s">
        <v>77</v>
      </c>
      <c r="D444">
        <v>13657.93</v>
      </c>
      <c r="E444">
        <v>30.82</v>
      </c>
      <c r="F444">
        <v>2</v>
      </c>
    </row>
    <row r="445" spans="1:6" x14ac:dyDescent="0.35">
      <c r="A445" t="s">
        <v>8</v>
      </c>
      <c r="B445">
        <v>2014</v>
      </c>
      <c r="C445" t="s">
        <v>78</v>
      </c>
      <c r="D445">
        <v>18813.18</v>
      </c>
      <c r="E445">
        <v>30.11</v>
      </c>
      <c r="F445">
        <v>1</v>
      </c>
    </row>
    <row r="446" spans="1:6" x14ac:dyDescent="0.35">
      <c r="A446" t="s">
        <v>8</v>
      </c>
      <c r="B446">
        <v>2015</v>
      </c>
      <c r="C446" t="s">
        <v>67</v>
      </c>
      <c r="D446">
        <v>13690.470000000001</v>
      </c>
      <c r="E446">
        <v>31.03</v>
      </c>
      <c r="F446">
        <v>1</v>
      </c>
    </row>
    <row r="447" spans="1:6" x14ac:dyDescent="0.35">
      <c r="A447" t="s">
        <v>8</v>
      </c>
      <c r="B447">
        <v>2015</v>
      </c>
      <c r="C447" t="s">
        <v>68</v>
      </c>
      <c r="D447">
        <v>11884.419999999998</v>
      </c>
      <c r="E447">
        <v>29.93</v>
      </c>
      <c r="F447">
        <v>0</v>
      </c>
    </row>
    <row r="448" spans="1:6" x14ac:dyDescent="0.35">
      <c r="A448" t="s">
        <v>8</v>
      </c>
      <c r="B448">
        <v>2015</v>
      </c>
      <c r="C448" t="s">
        <v>69</v>
      </c>
      <c r="D448">
        <v>16441.14</v>
      </c>
      <c r="E448">
        <v>30.93</v>
      </c>
      <c r="F448">
        <v>1</v>
      </c>
    </row>
    <row r="449" spans="1:6" x14ac:dyDescent="0.35">
      <c r="A449" t="s">
        <v>8</v>
      </c>
      <c r="B449">
        <v>2015</v>
      </c>
      <c r="C449" t="s">
        <v>70</v>
      </c>
      <c r="D449">
        <v>17642</v>
      </c>
      <c r="E449">
        <v>32.56</v>
      </c>
      <c r="F449">
        <v>2</v>
      </c>
    </row>
    <row r="450" spans="1:6" x14ac:dyDescent="0.35">
      <c r="A450" t="s">
        <v>8</v>
      </c>
      <c r="B450">
        <v>2015</v>
      </c>
      <c r="C450" t="s">
        <v>71</v>
      </c>
      <c r="D450">
        <v>17127.419999999998</v>
      </c>
      <c r="E450">
        <v>34.020000000000003</v>
      </c>
      <c r="F450">
        <v>1</v>
      </c>
    </row>
    <row r="451" spans="1:6" x14ac:dyDescent="0.35">
      <c r="A451" t="s">
        <v>8</v>
      </c>
      <c r="B451">
        <v>2015</v>
      </c>
      <c r="C451" t="s">
        <v>72</v>
      </c>
      <c r="D451">
        <v>15719.03</v>
      </c>
      <c r="E451">
        <v>33.61</v>
      </c>
      <c r="F451">
        <v>0</v>
      </c>
    </row>
    <row r="452" spans="1:6" x14ac:dyDescent="0.35">
      <c r="A452" t="s">
        <v>8</v>
      </c>
      <c r="B452">
        <v>2015</v>
      </c>
      <c r="C452" t="s">
        <v>73</v>
      </c>
      <c r="D452">
        <v>15091.58</v>
      </c>
      <c r="E452">
        <v>33.24</v>
      </c>
      <c r="F452">
        <v>0</v>
      </c>
    </row>
    <row r="453" spans="1:6" x14ac:dyDescent="0.35">
      <c r="A453" t="s">
        <v>8</v>
      </c>
      <c r="B453">
        <v>2015</v>
      </c>
      <c r="C453" t="s">
        <v>74</v>
      </c>
      <c r="D453">
        <v>12816.02</v>
      </c>
      <c r="E453">
        <v>33.75</v>
      </c>
      <c r="F453">
        <v>0</v>
      </c>
    </row>
    <row r="454" spans="1:6" x14ac:dyDescent="0.35">
      <c r="A454" t="s">
        <v>8</v>
      </c>
      <c r="B454">
        <v>2015</v>
      </c>
      <c r="C454" t="s">
        <v>75</v>
      </c>
      <c r="D454">
        <v>10941.99</v>
      </c>
      <c r="E454">
        <v>33.090000000000003</v>
      </c>
      <c r="F454">
        <v>1</v>
      </c>
    </row>
    <row r="455" spans="1:6" x14ac:dyDescent="0.35">
      <c r="A455" t="s">
        <v>8</v>
      </c>
      <c r="B455">
        <v>2015</v>
      </c>
      <c r="C455" t="s">
        <v>76</v>
      </c>
      <c r="D455">
        <v>12112.220000000001</v>
      </c>
      <c r="E455">
        <v>32.42</v>
      </c>
      <c r="F455">
        <v>0</v>
      </c>
    </row>
    <row r="456" spans="1:6" x14ac:dyDescent="0.35">
      <c r="A456" t="s">
        <v>8</v>
      </c>
      <c r="B456">
        <v>2015</v>
      </c>
      <c r="C456" t="s">
        <v>77</v>
      </c>
      <c r="D456">
        <v>16172.18</v>
      </c>
      <c r="E456">
        <v>32.340000000000003</v>
      </c>
      <c r="F456">
        <v>2</v>
      </c>
    </row>
    <row r="457" spans="1:6" x14ac:dyDescent="0.35">
      <c r="A457" t="s">
        <v>8</v>
      </c>
      <c r="B457">
        <v>2015</v>
      </c>
      <c r="C457" t="s">
        <v>78</v>
      </c>
      <c r="D457">
        <v>19496.820000000003</v>
      </c>
      <c r="E457">
        <v>31.2</v>
      </c>
      <c r="F457">
        <v>1</v>
      </c>
    </row>
    <row r="458" spans="1:6" x14ac:dyDescent="0.35">
      <c r="A458" t="s">
        <v>8</v>
      </c>
      <c r="B458">
        <v>2016</v>
      </c>
      <c r="C458" t="s">
        <v>67</v>
      </c>
      <c r="D458">
        <v>9888.7000000000007</v>
      </c>
      <c r="E458">
        <v>30.25</v>
      </c>
      <c r="F458">
        <v>1</v>
      </c>
    </row>
    <row r="459" spans="1:6" x14ac:dyDescent="0.35">
      <c r="A459" t="s">
        <v>8</v>
      </c>
      <c r="B459">
        <v>2016</v>
      </c>
      <c r="C459" t="s">
        <v>68</v>
      </c>
      <c r="D459">
        <v>14972.43</v>
      </c>
      <c r="E459">
        <v>33.630000000000003</v>
      </c>
      <c r="F459">
        <v>0</v>
      </c>
    </row>
    <row r="460" spans="1:6" x14ac:dyDescent="0.35">
      <c r="A460" t="s">
        <v>8</v>
      </c>
      <c r="B460">
        <v>2016</v>
      </c>
      <c r="C460" t="s">
        <v>69</v>
      </c>
      <c r="D460">
        <v>18226.07</v>
      </c>
      <c r="E460">
        <v>32.909999999999997</v>
      </c>
      <c r="F460">
        <v>2</v>
      </c>
    </row>
    <row r="461" spans="1:6" x14ac:dyDescent="0.35">
      <c r="A461" t="s">
        <v>8</v>
      </c>
      <c r="B461">
        <v>2016</v>
      </c>
      <c r="C461" t="s">
        <v>70</v>
      </c>
      <c r="D461">
        <v>16128.269999999999</v>
      </c>
      <c r="E461">
        <v>34.47</v>
      </c>
      <c r="F461">
        <v>1</v>
      </c>
    </row>
    <row r="462" spans="1:6" x14ac:dyDescent="0.35">
      <c r="A462" t="s">
        <v>8</v>
      </c>
      <c r="B462">
        <v>2016</v>
      </c>
      <c r="C462" t="s">
        <v>71</v>
      </c>
      <c r="D462">
        <v>17643.169999999998</v>
      </c>
      <c r="E462">
        <v>34.86</v>
      </c>
      <c r="F462">
        <v>1</v>
      </c>
    </row>
    <row r="463" spans="1:6" x14ac:dyDescent="0.35">
      <c r="A463" t="s">
        <v>8</v>
      </c>
      <c r="B463">
        <v>2016</v>
      </c>
      <c r="C463" t="s">
        <v>72</v>
      </c>
      <c r="D463">
        <v>16533.43</v>
      </c>
      <c r="E463">
        <v>34.15</v>
      </c>
      <c r="F463">
        <v>0</v>
      </c>
    </row>
    <row r="464" spans="1:6" x14ac:dyDescent="0.35">
      <c r="A464" t="s">
        <v>8</v>
      </c>
      <c r="B464">
        <v>2016</v>
      </c>
      <c r="C464" t="s">
        <v>73</v>
      </c>
      <c r="D464">
        <v>15852.21</v>
      </c>
      <c r="E464">
        <v>33.99</v>
      </c>
      <c r="F464">
        <v>0</v>
      </c>
    </row>
    <row r="465" spans="1:6" x14ac:dyDescent="0.35">
      <c r="A465" t="s">
        <v>8</v>
      </c>
      <c r="B465">
        <v>2016</v>
      </c>
      <c r="C465" t="s">
        <v>74</v>
      </c>
      <c r="D465">
        <v>16245.38</v>
      </c>
      <c r="E465">
        <v>33.54</v>
      </c>
      <c r="F465">
        <v>0</v>
      </c>
    </row>
    <row r="466" spans="1:6" x14ac:dyDescent="0.35">
      <c r="A466" t="s">
        <v>8</v>
      </c>
      <c r="B466">
        <v>2016</v>
      </c>
      <c r="C466" t="s">
        <v>75</v>
      </c>
      <c r="D466">
        <v>14756.94</v>
      </c>
      <c r="E466">
        <v>33.03</v>
      </c>
      <c r="F466">
        <v>1</v>
      </c>
    </row>
    <row r="467" spans="1:6" x14ac:dyDescent="0.35">
      <c r="A467" t="s">
        <v>8</v>
      </c>
      <c r="B467">
        <v>2016</v>
      </c>
      <c r="C467" t="s">
        <v>76</v>
      </c>
      <c r="D467">
        <v>15195.669999999998</v>
      </c>
      <c r="E467">
        <v>33.840000000000003</v>
      </c>
      <c r="F467">
        <v>0</v>
      </c>
    </row>
    <row r="468" spans="1:6" x14ac:dyDescent="0.35">
      <c r="A468" t="s">
        <v>8</v>
      </c>
      <c r="B468">
        <v>2016</v>
      </c>
      <c r="C468" t="s">
        <v>77</v>
      </c>
      <c r="D468">
        <v>15143.93</v>
      </c>
      <c r="E468">
        <v>32.21</v>
      </c>
      <c r="F468">
        <v>2</v>
      </c>
    </row>
    <row r="469" spans="1:6" x14ac:dyDescent="0.35">
      <c r="A469" t="s">
        <v>8</v>
      </c>
      <c r="B469">
        <v>2016</v>
      </c>
      <c r="C469" t="s">
        <v>78</v>
      </c>
      <c r="D469">
        <v>18544.759999999998</v>
      </c>
      <c r="E469">
        <v>32.44</v>
      </c>
      <c r="F469">
        <v>1</v>
      </c>
    </row>
    <row r="470" spans="1:6" x14ac:dyDescent="0.35">
      <c r="A470" t="s">
        <v>8</v>
      </c>
      <c r="B470">
        <v>2017</v>
      </c>
      <c r="C470" t="s">
        <v>67</v>
      </c>
      <c r="D470">
        <v>11586.740000000002</v>
      </c>
      <c r="E470">
        <v>32.909999999999997</v>
      </c>
      <c r="F470">
        <v>1</v>
      </c>
    </row>
    <row r="471" spans="1:6" x14ac:dyDescent="0.35">
      <c r="A471" t="s">
        <v>8</v>
      </c>
      <c r="B471">
        <v>2017</v>
      </c>
      <c r="C471" t="s">
        <v>68</v>
      </c>
      <c r="D471">
        <v>12685.79</v>
      </c>
      <c r="E471">
        <v>32.340000000000003</v>
      </c>
      <c r="F471">
        <v>0</v>
      </c>
    </row>
    <row r="472" spans="1:6" x14ac:dyDescent="0.35">
      <c r="A472" t="s">
        <v>8</v>
      </c>
      <c r="B472">
        <v>2017</v>
      </c>
      <c r="C472" t="s">
        <v>69</v>
      </c>
      <c r="D472">
        <v>14688.899999999998</v>
      </c>
      <c r="E472">
        <v>33.15</v>
      </c>
      <c r="F472">
        <v>1</v>
      </c>
    </row>
    <row r="473" spans="1:6" x14ac:dyDescent="0.35">
      <c r="A473" t="s">
        <v>8</v>
      </c>
      <c r="B473">
        <v>2017</v>
      </c>
      <c r="C473" t="s">
        <v>70</v>
      </c>
      <c r="D473">
        <v>14826.16</v>
      </c>
      <c r="E473">
        <v>32.979999999999997</v>
      </c>
      <c r="F473">
        <v>2</v>
      </c>
    </row>
    <row r="474" spans="1:6" x14ac:dyDescent="0.35">
      <c r="A474" t="s">
        <v>8</v>
      </c>
      <c r="B474">
        <v>2017</v>
      </c>
      <c r="C474" t="s">
        <v>71</v>
      </c>
      <c r="D474">
        <v>13714.45</v>
      </c>
      <c r="E474">
        <v>34.1</v>
      </c>
      <c r="F474">
        <v>1</v>
      </c>
    </row>
    <row r="475" spans="1:6" x14ac:dyDescent="0.35">
      <c r="A475" t="s">
        <v>8</v>
      </c>
      <c r="B475">
        <v>2017</v>
      </c>
      <c r="C475" t="s">
        <v>72</v>
      </c>
      <c r="D475">
        <v>14287.060000000001</v>
      </c>
      <c r="E475">
        <v>36.44</v>
      </c>
      <c r="F475">
        <v>0</v>
      </c>
    </row>
    <row r="476" spans="1:6" x14ac:dyDescent="0.35">
      <c r="A476" t="s">
        <v>8</v>
      </c>
      <c r="B476">
        <v>2017</v>
      </c>
      <c r="C476" t="s">
        <v>73</v>
      </c>
      <c r="D476">
        <v>15929.889999999998</v>
      </c>
      <c r="E476">
        <v>36.42</v>
      </c>
      <c r="F476">
        <v>0</v>
      </c>
    </row>
    <row r="477" spans="1:6" x14ac:dyDescent="0.35">
      <c r="A477" t="s">
        <v>8</v>
      </c>
      <c r="B477">
        <v>2017</v>
      </c>
      <c r="C477" t="s">
        <v>74</v>
      </c>
      <c r="D477">
        <v>14956.880000000001</v>
      </c>
      <c r="E477">
        <v>36.130000000000003</v>
      </c>
      <c r="F477">
        <v>0</v>
      </c>
    </row>
    <row r="478" spans="1:6" x14ac:dyDescent="0.35">
      <c r="A478" t="s">
        <v>8</v>
      </c>
      <c r="B478">
        <v>2017</v>
      </c>
      <c r="C478" t="s">
        <v>75</v>
      </c>
      <c r="D478">
        <v>15259.66</v>
      </c>
      <c r="E478">
        <v>34.869999999999997</v>
      </c>
      <c r="F478">
        <v>1</v>
      </c>
    </row>
    <row r="479" spans="1:6" x14ac:dyDescent="0.35">
      <c r="A479" t="s">
        <v>8</v>
      </c>
      <c r="B479">
        <v>2017</v>
      </c>
      <c r="C479" t="s">
        <v>76</v>
      </c>
      <c r="D479">
        <v>14643.52</v>
      </c>
      <c r="E479">
        <v>36.21</v>
      </c>
      <c r="F479">
        <v>0</v>
      </c>
    </row>
    <row r="480" spans="1:6" x14ac:dyDescent="0.35">
      <c r="A480" t="s">
        <v>8</v>
      </c>
      <c r="B480">
        <v>2017</v>
      </c>
      <c r="C480" t="s">
        <v>77</v>
      </c>
      <c r="D480">
        <v>14257.46</v>
      </c>
      <c r="E480">
        <v>35.86</v>
      </c>
      <c r="F480">
        <v>2</v>
      </c>
    </row>
    <row r="481" spans="1:6" x14ac:dyDescent="0.35">
      <c r="A481" t="s">
        <v>8</v>
      </c>
      <c r="B481">
        <v>2017</v>
      </c>
      <c r="C481" t="s">
        <v>78</v>
      </c>
      <c r="D481">
        <v>17039.219999999998</v>
      </c>
      <c r="E481">
        <v>31.13</v>
      </c>
      <c r="F481">
        <v>1</v>
      </c>
    </row>
    <row r="482" spans="1:6" x14ac:dyDescent="0.35">
      <c r="A482" t="s">
        <v>9</v>
      </c>
      <c r="B482">
        <v>2013</v>
      </c>
      <c r="C482" t="s">
        <v>67</v>
      </c>
      <c r="D482">
        <v>6744.25</v>
      </c>
      <c r="E482">
        <v>25.36</v>
      </c>
      <c r="F482">
        <v>1</v>
      </c>
    </row>
    <row r="483" spans="1:6" x14ac:dyDescent="0.35">
      <c r="A483" t="s">
        <v>9</v>
      </c>
      <c r="B483">
        <v>2013</v>
      </c>
      <c r="C483" t="s">
        <v>68</v>
      </c>
      <c r="D483">
        <v>6480.4500000000007</v>
      </c>
      <c r="E483">
        <v>28.49</v>
      </c>
      <c r="F483">
        <v>0</v>
      </c>
    </row>
    <row r="484" spans="1:6" x14ac:dyDescent="0.35">
      <c r="A484" t="s">
        <v>9</v>
      </c>
      <c r="B484">
        <v>2013</v>
      </c>
      <c r="C484" t="s">
        <v>69</v>
      </c>
      <c r="D484">
        <v>7866.08</v>
      </c>
      <c r="E484">
        <v>28.61</v>
      </c>
      <c r="F484">
        <v>3</v>
      </c>
    </row>
    <row r="485" spans="1:6" x14ac:dyDescent="0.35">
      <c r="A485" t="s">
        <v>9</v>
      </c>
      <c r="B485">
        <v>2013</v>
      </c>
      <c r="C485" t="s">
        <v>70</v>
      </c>
      <c r="D485">
        <v>7246.4899999999989</v>
      </c>
      <c r="E485">
        <v>31.99</v>
      </c>
      <c r="F485">
        <v>0</v>
      </c>
    </row>
    <row r="486" spans="1:6" x14ac:dyDescent="0.35">
      <c r="A486" t="s">
        <v>9</v>
      </c>
      <c r="B486">
        <v>2013</v>
      </c>
      <c r="C486" t="s">
        <v>71</v>
      </c>
      <c r="D486">
        <v>7986.92</v>
      </c>
      <c r="E486">
        <v>32.69</v>
      </c>
      <c r="F486">
        <v>1</v>
      </c>
    </row>
    <row r="487" spans="1:6" x14ac:dyDescent="0.35">
      <c r="A487" t="s">
        <v>9</v>
      </c>
      <c r="B487">
        <v>2013</v>
      </c>
      <c r="C487" t="s">
        <v>72</v>
      </c>
      <c r="D487">
        <v>7602.8899999999994</v>
      </c>
      <c r="E487">
        <v>30.91</v>
      </c>
      <c r="F487">
        <v>0</v>
      </c>
    </row>
    <row r="488" spans="1:6" x14ac:dyDescent="0.35">
      <c r="A488" t="s">
        <v>9</v>
      </c>
      <c r="B488">
        <v>2013</v>
      </c>
      <c r="C488" t="s">
        <v>73</v>
      </c>
      <c r="D488">
        <v>8350.73</v>
      </c>
      <c r="E488">
        <v>28.47</v>
      </c>
      <c r="F488">
        <v>0</v>
      </c>
    </row>
    <row r="489" spans="1:6" x14ac:dyDescent="0.35">
      <c r="A489" t="s">
        <v>9</v>
      </c>
      <c r="B489">
        <v>2013</v>
      </c>
      <c r="C489" t="s">
        <v>74</v>
      </c>
      <c r="D489">
        <v>7667.89</v>
      </c>
      <c r="E489">
        <v>28.52</v>
      </c>
      <c r="F489">
        <v>0</v>
      </c>
    </row>
    <row r="490" spans="1:6" x14ac:dyDescent="0.35">
      <c r="A490" t="s">
        <v>9</v>
      </c>
      <c r="B490">
        <v>2013</v>
      </c>
      <c r="C490" t="s">
        <v>75</v>
      </c>
      <c r="D490">
        <v>7015.68</v>
      </c>
      <c r="E490">
        <v>27.5</v>
      </c>
      <c r="F490">
        <v>1</v>
      </c>
    </row>
    <row r="491" spans="1:6" x14ac:dyDescent="0.35">
      <c r="A491" t="s">
        <v>9</v>
      </c>
      <c r="B491">
        <v>2013</v>
      </c>
      <c r="C491" t="s">
        <v>76</v>
      </c>
      <c r="D491">
        <v>7701.73</v>
      </c>
      <c r="E491">
        <v>28.57</v>
      </c>
      <c r="F491">
        <v>1</v>
      </c>
    </row>
    <row r="492" spans="1:6" x14ac:dyDescent="0.35">
      <c r="A492" t="s">
        <v>9</v>
      </c>
      <c r="B492">
        <v>2013</v>
      </c>
      <c r="C492" t="s">
        <v>77</v>
      </c>
      <c r="D492">
        <v>7984.0400000000009</v>
      </c>
      <c r="E492">
        <v>26.95</v>
      </c>
      <c r="F492">
        <v>1</v>
      </c>
    </row>
    <row r="493" spans="1:6" x14ac:dyDescent="0.35">
      <c r="A493" t="s">
        <v>9</v>
      </c>
      <c r="B493">
        <v>2013</v>
      </c>
      <c r="C493" t="s">
        <v>78</v>
      </c>
      <c r="D493">
        <v>8789.82</v>
      </c>
      <c r="E493">
        <v>25.49</v>
      </c>
      <c r="F493">
        <v>1</v>
      </c>
    </row>
    <row r="494" spans="1:6" x14ac:dyDescent="0.35">
      <c r="A494" t="s">
        <v>9</v>
      </c>
      <c r="B494">
        <v>2014</v>
      </c>
      <c r="C494" t="s">
        <v>67</v>
      </c>
      <c r="D494">
        <v>7252.59</v>
      </c>
      <c r="E494">
        <v>25.4</v>
      </c>
      <c r="F494">
        <v>1</v>
      </c>
    </row>
    <row r="495" spans="1:6" x14ac:dyDescent="0.35">
      <c r="A495" t="s">
        <v>9</v>
      </c>
      <c r="B495">
        <v>2014</v>
      </c>
      <c r="C495" t="s">
        <v>68</v>
      </c>
      <c r="D495">
        <v>7073.02</v>
      </c>
      <c r="E495">
        <v>28.58</v>
      </c>
      <c r="F495">
        <v>0</v>
      </c>
    </row>
    <row r="496" spans="1:6" x14ac:dyDescent="0.35">
      <c r="A496" t="s">
        <v>9</v>
      </c>
      <c r="B496">
        <v>2014</v>
      </c>
      <c r="C496" t="s">
        <v>69</v>
      </c>
      <c r="D496">
        <v>7958.2999999999993</v>
      </c>
      <c r="E496">
        <v>29.75</v>
      </c>
      <c r="F496">
        <v>1</v>
      </c>
    </row>
    <row r="497" spans="1:6" x14ac:dyDescent="0.35">
      <c r="A497" t="s">
        <v>9</v>
      </c>
      <c r="B497">
        <v>2014</v>
      </c>
      <c r="C497" t="s">
        <v>70</v>
      </c>
      <c r="D497">
        <v>8433.0499999999993</v>
      </c>
      <c r="E497">
        <v>31.47</v>
      </c>
      <c r="F497">
        <v>2</v>
      </c>
    </row>
    <row r="498" spans="1:6" x14ac:dyDescent="0.35">
      <c r="A498" t="s">
        <v>9</v>
      </c>
      <c r="B498">
        <v>2014</v>
      </c>
      <c r="C498" t="s">
        <v>71</v>
      </c>
      <c r="D498">
        <v>8171.4</v>
      </c>
      <c r="E498">
        <v>31.18</v>
      </c>
      <c r="F498">
        <v>1</v>
      </c>
    </row>
    <row r="499" spans="1:6" x14ac:dyDescent="0.35">
      <c r="A499" t="s">
        <v>9</v>
      </c>
      <c r="B499">
        <v>2014</v>
      </c>
      <c r="C499" t="s">
        <v>72</v>
      </c>
      <c r="D499">
        <v>7489.6</v>
      </c>
      <c r="E499">
        <v>30.09</v>
      </c>
      <c r="F499">
        <v>0</v>
      </c>
    </row>
    <row r="500" spans="1:6" x14ac:dyDescent="0.35">
      <c r="A500" t="s">
        <v>9</v>
      </c>
      <c r="B500">
        <v>2014</v>
      </c>
      <c r="C500" t="s">
        <v>73</v>
      </c>
      <c r="D500">
        <v>7540.0099999999993</v>
      </c>
      <c r="E500">
        <v>28.99</v>
      </c>
      <c r="F500">
        <v>0</v>
      </c>
    </row>
    <row r="501" spans="1:6" x14ac:dyDescent="0.35">
      <c r="A501" t="s">
        <v>9</v>
      </c>
      <c r="B501">
        <v>2014</v>
      </c>
      <c r="C501" t="s">
        <v>74</v>
      </c>
      <c r="D501">
        <v>7307.33</v>
      </c>
      <c r="E501">
        <v>29.03</v>
      </c>
      <c r="F501">
        <v>0</v>
      </c>
    </row>
    <row r="502" spans="1:6" x14ac:dyDescent="0.35">
      <c r="A502" t="s">
        <v>9</v>
      </c>
      <c r="B502">
        <v>2014</v>
      </c>
      <c r="C502" t="s">
        <v>75</v>
      </c>
      <c r="D502">
        <v>6757.59</v>
      </c>
      <c r="E502">
        <v>27.58</v>
      </c>
      <c r="F502">
        <v>1</v>
      </c>
    </row>
    <row r="503" spans="1:6" x14ac:dyDescent="0.35">
      <c r="A503" t="s">
        <v>9</v>
      </c>
      <c r="B503">
        <v>2014</v>
      </c>
      <c r="C503" t="s">
        <v>76</v>
      </c>
      <c r="D503">
        <v>7265.3900000000012</v>
      </c>
      <c r="E503">
        <v>28.2</v>
      </c>
      <c r="F503">
        <v>1</v>
      </c>
    </row>
    <row r="504" spans="1:6" x14ac:dyDescent="0.35">
      <c r="A504" t="s">
        <v>9</v>
      </c>
      <c r="B504">
        <v>2014</v>
      </c>
      <c r="C504" t="s">
        <v>77</v>
      </c>
      <c r="D504">
        <v>6724.4600000000009</v>
      </c>
      <c r="E504">
        <v>26.82</v>
      </c>
      <c r="F504">
        <v>2</v>
      </c>
    </row>
    <row r="505" spans="1:6" x14ac:dyDescent="0.35">
      <c r="A505" t="s">
        <v>9</v>
      </c>
      <c r="B505">
        <v>2014</v>
      </c>
      <c r="C505" t="s">
        <v>78</v>
      </c>
      <c r="D505">
        <v>8225.9</v>
      </c>
      <c r="E505">
        <v>26.28</v>
      </c>
      <c r="F505">
        <v>1</v>
      </c>
    </row>
    <row r="506" spans="1:6" x14ac:dyDescent="0.35">
      <c r="A506" t="s">
        <v>9</v>
      </c>
      <c r="B506">
        <v>2015</v>
      </c>
      <c r="C506" t="s">
        <v>67</v>
      </c>
      <c r="D506">
        <v>7881.2</v>
      </c>
      <c r="E506">
        <v>26.57</v>
      </c>
      <c r="F506">
        <v>1</v>
      </c>
    </row>
    <row r="507" spans="1:6" x14ac:dyDescent="0.35">
      <c r="A507" t="s">
        <v>9</v>
      </c>
      <c r="B507">
        <v>2015</v>
      </c>
      <c r="C507" t="s">
        <v>68</v>
      </c>
      <c r="D507">
        <v>6352.2699999999995</v>
      </c>
      <c r="E507">
        <v>26.78</v>
      </c>
      <c r="F507">
        <v>0</v>
      </c>
    </row>
    <row r="508" spans="1:6" x14ac:dyDescent="0.35">
      <c r="A508" t="s">
        <v>9</v>
      </c>
      <c r="B508">
        <v>2015</v>
      </c>
      <c r="C508" t="s">
        <v>69</v>
      </c>
      <c r="D508">
        <v>8724.2900000000027</v>
      </c>
      <c r="E508">
        <v>28.11</v>
      </c>
      <c r="F508">
        <v>1</v>
      </c>
    </row>
    <row r="509" spans="1:6" x14ac:dyDescent="0.35">
      <c r="A509" t="s">
        <v>9</v>
      </c>
      <c r="B509">
        <v>2015</v>
      </c>
      <c r="C509" t="s">
        <v>70</v>
      </c>
      <c r="D509">
        <v>8243.9299999999985</v>
      </c>
      <c r="E509">
        <v>30.73</v>
      </c>
      <c r="F509">
        <v>2</v>
      </c>
    </row>
    <row r="510" spans="1:6" x14ac:dyDescent="0.35">
      <c r="A510" t="s">
        <v>9</v>
      </c>
      <c r="B510">
        <v>2015</v>
      </c>
      <c r="C510" t="s">
        <v>71</v>
      </c>
      <c r="D510">
        <v>7516.1299999999992</v>
      </c>
      <c r="E510">
        <v>32.31</v>
      </c>
      <c r="F510">
        <v>1</v>
      </c>
    </row>
    <row r="511" spans="1:6" x14ac:dyDescent="0.35">
      <c r="A511" t="s">
        <v>9</v>
      </c>
      <c r="B511">
        <v>2015</v>
      </c>
      <c r="C511" t="s">
        <v>72</v>
      </c>
      <c r="D511">
        <v>6863.91</v>
      </c>
      <c r="E511">
        <v>30.53</v>
      </c>
      <c r="F511">
        <v>0</v>
      </c>
    </row>
    <row r="512" spans="1:6" x14ac:dyDescent="0.35">
      <c r="A512" t="s">
        <v>9</v>
      </c>
      <c r="B512">
        <v>2015</v>
      </c>
      <c r="C512" t="s">
        <v>73</v>
      </c>
      <c r="D512">
        <v>8066.37</v>
      </c>
      <c r="E512">
        <v>29.53</v>
      </c>
      <c r="F512">
        <v>0</v>
      </c>
    </row>
    <row r="513" spans="1:6" x14ac:dyDescent="0.35">
      <c r="A513" t="s">
        <v>9</v>
      </c>
      <c r="B513">
        <v>2015</v>
      </c>
      <c r="C513" t="s">
        <v>74</v>
      </c>
      <c r="D513">
        <v>7670.68</v>
      </c>
      <c r="E513">
        <v>30.52</v>
      </c>
      <c r="F513">
        <v>0</v>
      </c>
    </row>
    <row r="514" spans="1:6" x14ac:dyDescent="0.35">
      <c r="A514" t="s">
        <v>9</v>
      </c>
      <c r="B514">
        <v>2015</v>
      </c>
      <c r="C514" t="s">
        <v>75</v>
      </c>
      <c r="D514">
        <v>6805.3600000000006</v>
      </c>
      <c r="E514">
        <v>29.83</v>
      </c>
      <c r="F514">
        <v>1</v>
      </c>
    </row>
    <row r="515" spans="1:6" x14ac:dyDescent="0.35">
      <c r="A515" t="s">
        <v>9</v>
      </c>
      <c r="B515">
        <v>2015</v>
      </c>
      <c r="C515" t="s">
        <v>76</v>
      </c>
      <c r="D515">
        <v>7283.87</v>
      </c>
      <c r="E515">
        <v>28.99</v>
      </c>
      <c r="F515">
        <v>0</v>
      </c>
    </row>
    <row r="516" spans="1:6" x14ac:dyDescent="0.35">
      <c r="A516" t="s">
        <v>9</v>
      </c>
      <c r="B516">
        <v>2015</v>
      </c>
      <c r="C516" t="s">
        <v>77</v>
      </c>
      <c r="D516">
        <v>7286.4500000000007</v>
      </c>
      <c r="E516">
        <v>29.32</v>
      </c>
      <c r="F516">
        <v>2</v>
      </c>
    </row>
    <row r="517" spans="1:6" x14ac:dyDescent="0.35">
      <c r="A517" t="s">
        <v>9</v>
      </c>
      <c r="B517">
        <v>2015</v>
      </c>
      <c r="C517" t="s">
        <v>78</v>
      </c>
      <c r="D517">
        <v>7629.5400000000009</v>
      </c>
      <c r="E517">
        <v>26.96</v>
      </c>
      <c r="F517">
        <v>1</v>
      </c>
    </row>
    <row r="518" spans="1:6" x14ac:dyDescent="0.35">
      <c r="A518" t="s">
        <v>9</v>
      </c>
      <c r="B518">
        <v>2016</v>
      </c>
      <c r="C518" t="s">
        <v>67</v>
      </c>
      <c r="D518">
        <v>5664.26</v>
      </c>
      <c r="E518">
        <v>25.63</v>
      </c>
      <c r="F518">
        <v>1</v>
      </c>
    </row>
    <row r="519" spans="1:6" x14ac:dyDescent="0.35">
      <c r="A519" t="s">
        <v>9</v>
      </c>
      <c r="B519">
        <v>2016</v>
      </c>
      <c r="C519" t="s">
        <v>68</v>
      </c>
      <c r="D519">
        <v>7115.11</v>
      </c>
      <c r="E519">
        <v>28.33</v>
      </c>
      <c r="F519">
        <v>0</v>
      </c>
    </row>
    <row r="520" spans="1:6" x14ac:dyDescent="0.35">
      <c r="A520" t="s">
        <v>9</v>
      </c>
      <c r="B520">
        <v>2016</v>
      </c>
      <c r="C520" t="s">
        <v>69</v>
      </c>
      <c r="D520">
        <v>7672.619999999999</v>
      </c>
      <c r="E520">
        <v>29.24</v>
      </c>
      <c r="F520">
        <v>2</v>
      </c>
    </row>
    <row r="521" spans="1:6" x14ac:dyDescent="0.35">
      <c r="A521" t="s">
        <v>9</v>
      </c>
      <c r="B521">
        <v>2016</v>
      </c>
      <c r="C521" t="s">
        <v>70</v>
      </c>
      <c r="D521">
        <v>7365.8300000000008</v>
      </c>
      <c r="E521">
        <v>31.55</v>
      </c>
      <c r="F521">
        <v>1</v>
      </c>
    </row>
    <row r="522" spans="1:6" x14ac:dyDescent="0.35">
      <c r="A522" t="s">
        <v>9</v>
      </c>
      <c r="B522">
        <v>2016</v>
      </c>
      <c r="C522" t="s">
        <v>71</v>
      </c>
      <c r="D522">
        <v>7963.3</v>
      </c>
      <c r="E522">
        <v>33.479999999999997</v>
      </c>
      <c r="F522">
        <v>1</v>
      </c>
    </row>
    <row r="523" spans="1:6" x14ac:dyDescent="0.35">
      <c r="A523" t="s">
        <v>9</v>
      </c>
      <c r="B523">
        <v>2016</v>
      </c>
      <c r="C523" t="s">
        <v>72</v>
      </c>
      <c r="D523">
        <v>7806.2000000000007</v>
      </c>
      <c r="E523">
        <v>30.94</v>
      </c>
      <c r="F523">
        <v>0</v>
      </c>
    </row>
    <row r="524" spans="1:6" x14ac:dyDescent="0.35">
      <c r="A524" t="s">
        <v>9</v>
      </c>
      <c r="B524">
        <v>2016</v>
      </c>
      <c r="C524" t="s">
        <v>73</v>
      </c>
      <c r="D524">
        <v>7671.5400000000009</v>
      </c>
      <c r="E524">
        <v>29.19</v>
      </c>
      <c r="F524">
        <v>0</v>
      </c>
    </row>
    <row r="525" spans="1:6" x14ac:dyDescent="0.35">
      <c r="A525" t="s">
        <v>9</v>
      </c>
      <c r="B525">
        <v>2016</v>
      </c>
      <c r="C525" t="s">
        <v>74</v>
      </c>
      <c r="D525">
        <v>7781.42</v>
      </c>
      <c r="E525">
        <v>29.21</v>
      </c>
      <c r="F525">
        <v>0</v>
      </c>
    </row>
    <row r="526" spans="1:6" x14ac:dyDescent="0.35">
      <c r="A526" t="s">
        <v>9</v>
      </c>
      <c r="B526">
        <v>2016</v>
      </c>
      <c r="C526" t="s">
        <v>75</v>
      </c>
      <c r="D526">
        <v>7808.8200000000006</v>
      </c>
      <c r="E526">
        <v>29.38</v>
      </c>
      <c r="F526">
        <v>1</v>
      </c>
    </row>
    <row r="527" spans="1:6" x14ac:dyDescent="0.35">
      <c r="A527" t="s">
        <v>9</v>
      </c>
      <c r="B527">
        <v>2016</v>
      </c>
      <c r="C527" t="s">
        <v>76</v>
      </c>
      <c r="D527">
        <v>7829.4199999999992</v>
      </c>
      <c r="E527">
        <v>29.42</v>
      </c>
      <c r="F527">
        <v>0</v>
      </c>
    </row>
    <row r="528" spans="1:6" x14ac:dyDescent="0.35">
      <c r="A528" t="s">
        <v>9</v>
      </c>
      <c r="B528">
        <v>2016</v>
      </c>
      <c r="C528" t="s">
        <v>77</v>
      </c>
      <c r="D528">
        <v>7398.74</v>
      </c>
      <c r="E528">
        <v>27.48</v>
      </c>
      <c r="F528">
        <v>2</v>
      </c>
    </row>
    <row r="529" spans="1:6" x14ac:dyDescent="0.35">
      <c r="A529" t="s">
        <v>9</v>
      </c>
      <c r="B529">
        <v>2016</v>
      </c>
      <c r="C529" t="s">
        <v>78</v>
      </c>
      <c r="D529">
        <v>7542.7300000000005</v>
      </c>
      <c r="E529">
        <v>27.81</v>
      </c>
      <c r="F529">
        <v>1</v>
      </c>
    </row>
    <row r="530" spans="1:6" x14ac:dyDescent="0.35">
      <c r="A530" t="s">
        <v>9</v>
      </c>
      <c r="B530">
        <v>2017</v>
      </c>
      <c r="C530" t="s">
        <v>67</v>
      </c>
      <c r="D530">
        <v>5571.15</v>
      </c>
      <c r="E530">
        <v>30.41</v>
      </c>
      <c r="F530">
        <v>1</v>
      </c>
    </row>
    <row r="531" spans="1:6" x14ac:dyDescent="0.35">
      <c r="A531" t="s">
        <v>9</v>
      </c>
      <c r="B531">
        <v>2017</v>
      </c>
      <c r="C531" t="s">
        <v>68</v>
      </c>
      <c r="D531">
        <v>5870.1600000000008</v>
      </c>
      <c r="E531">
        <v>28.22</v>
      </c>
      <c r="F531">
        <v>0</v>
      </c>
    </row>
    <row r="532" spans="1:6" x14ac:dyDescent="0.35">
      <c r="A532" t="s">
        <v>9</v>
      </c>
      <c r="B532">
        <v>2017</v>
      </c>
      <c r="C532" t="s">
        <v>69</v>
      </c>
      <c r="D532">
        <v>6393.33</v>
      </c>
      <c r="E532">
        <v>30.36</v>
      </c>
      <c r="F532">
        <v>1</v>
      </c>
    </row>
    <row r="533" spans="1:6" x14ac:dyDescent="0.35">
      <c r="A533" t="s">
        <v>9</v>
      </c>
      <c r="B533">
        <v>2017</v>
      </c>
      <c r="C533" t="s">
        <v>70</v>
      </c>
      <c r="D533">
        <v>6540.0599999999995</v>
      </c>
      <c r="E533">
        <v>31.92</v>
      </c>
      <c r="F533">
        <v>2</v>
      </c>
    </row>
    <row r="534" spans="1:6" x14ac:dyDescent="0.35">
      <c r="A534" t="s">
        <v>9</v>
      </c>
      <c r="B534">
        <v>2017</v>
      </c>
      <c r="C534" t="s">
        <v>71</v>
      </c>
      <c r="D534">
        <v>6585.1499999999987</v>
      </c>
      <c r="E534">
        <v>33.65</v>
      </c>
      <c r="F534">
        <v>1</v>
      </c>
    </row>
    <row r="535" spans="1:6" x14ac:dyDescent="0.35">
      <c r="A535" t="s">
        <v>9</v>
      </c>
      <c r="B535">
        <v>2017</v>
      </c>
      <c r="C535" t="s">
        <v>72</v>
      </c>
      <c r="D535">
        <v>6269.6100000000006</v>
      </c>
      <c r="E535">
        <v>35.67</v>
      </c>
      <c r="F535">
        <v>0</v>
      </c>
    </row>
    <row r="536" spans="1:6" x14ac:dyDescent="0.35">
      <c r="A536" t="s">
        <v>9</v>
      </c>
      <c r="B536">
        <v>2017</v>
      </c>
      <c r="C536" t="s">
        <v>73</v>
      </c>
      <c r="D536">
        <v>7156.12</v>
      </c>
      <c r="E536">
        <v>32.04</v>
      </c>
      <c r="F536">
        <v>0</v>
      </c>
    </row>
    <row r="537" spans="1:6" x14ac:dyDescent="0.35">
      <c r="A537" t="s">
        <v>9</v>
      </c>
      <c r="B537">
        <v>2017</v>
      </c>
      <c r="C537" t="s">
        <v>74</v>
      </c>
      <c r="D537">
        <v>7235.34</v>
      </c>
      <c r="E537">
        <v>31.92</v>
      </c>
      <c r="F537">
        <v>0</v>
      </c>
    </row>
    <row r="538" spans="1:6" x14ac:dyDescent="0.35">
      <c r="A538" t="s">
        <v>9</v>
      </c>
      <c r="B538">
        <v>2017</v>
      </c>
      <c r="C538" t="s">
        <v>75</v>
      </c>
      <c r="D538">
        <v>7811.93</v>
      </c>
      <c r="E538">
        <v>31.68</v>
      </c>
      <c r="F538">
        <v>1</v>
      </c>
    </row>
    <row r="539" spans="1:6" x14ac:dyDescent="0.35">
      <c r="A539" t="s">
        <v>9</v>
      </c>
      <c r="B539">
        <v>2017</v>
      </c>
      <c r="C539" t="s">
        <v>76</v>
      </c>
      <c r="D539">
        <v>6582.31</v>
      </c>
      <c r="E539">
        <v>31.69</v>
      </c>
      <c r="F539">
        <v>0</v>
      </c>
    </row>
    <row r="540" spans="1:6" x14ac:dyDescent="0.35">
      <c r="A540" t="s">
        <v>9</v>
      </c>
      <c r="B540">
        <v>2017</v>
      </c>
      <c r="C540" t="s">
        <v>77</v>
      </c>
      <c r="D540">
        <v>7351.0099999999993</v>
      </c>
      <c r="E540">
        <v>31.93</v>
      </c>
      <c r="F540">
        <v>2</v>
      </c>
    </row>
    <row r="541" spans="1:6" x14ac:dyDescent="0.35">
      <c r="A541" t="s">
        <v>9</v>
      </c>
      <c r="B541">
        <v>2017</v>
      </c>
      <c r="C541" t="s">
        <v>78</v>
      </c>
      <c r="D541">
        <v>7465.37</v>
      </c>
      <c r="E541">
        <v>26.63</v>
      </c>
      <c r="F541">
        <v>1</v>
      </c>
    </row>
    <row r="542" spans="1:6" x14ac:dyDescent="0.35">
      <c r="A542" t="s">
        <v>10</v>
      </c>
      <c r="B542">
        <v>2013</v>
      </c>
      <c r="C542" t="s">
        <v>67</v>
      </c>
      <c r="D542">
        <v>628.46</v>
      </c>
      <c r="E542">
        <v>25.36</v>
      </c>
      <c r="F542">
        <v>1</v>
      </c>
    </row>
    <row r="543" spans="1:6" x14ac:dyDescent="0.35">
      <c r="A543" t="s">
        <v>10</v>
      </c>
      <c r="B543">
        <v>2013</v>
      </c>
      <c r="C543" t="s">
        <v>68</v>
      </c>
      <c r="D543">
        <v>594.51</v>
      </c>
      <c r="E543">
        <v>28.49</v>
      </c>
      <c r="F543">
        <v>0</v>
      </c>
    </row>
    <row r="544" spans="1:6" x14ac:dyDescent="0.35">
      <c r="A544" t="s">
        <v>10</v>
      </c>
      <c r="B544">
        <v>2013</v>
      </c>
      <c r="C544" t="s">
        <v>69</v>
      </c>
      <c r="D544">
        <v>874.01</v>
      </c>
      <c r="E544">
        <v>28.61</v>
      </c>
      <c r="F544">
        <v>3</v>
      </c>
    </row>
    <row r="545" spans="1:6" x14ac:dyDescent="0.35">
      <c r="A545" t="s">
        <v>10</v>
      </c>
      <c r="B545">
        <v>2013</v>
      </c>
      <c r="C545" t="s">
        <v>70</v>
      </c>
      <c r="D545">
        <v>772.25</v>
      </c>
      <c r="E545">
        <v>31.99</v>
      </c>
      <c r="F545">
        <v>0</v>
      </c>
    </row>
    <row r="546" spans="1:6" x14ac:dyDescent="0.35">
      <c r="A546" t="s">
        <v>10</v>
      </c>
      <c r="B546">
        <v>2013</v>
      </c>
      <c r="C546" t="s">
        <v>71</v>
      </c>
      <c r="D546">
        <v>818.1099999999999</v>
      </c>
      <c r="E546">
        <v>32.69</v>
      </c>
      <c r="F546">
        <v>1</v>
      </c>
    </row>
    <row r="547" spans="1:6" x14ac:dyDescent="0.35">
      <c r="A547" t="s">
        <v>10</v>
      </c>
      <c r="B547">
        <v>2013</v>
      </c>
      <c r="C547" t="s">
        <v>72</v>
      </c>
      <c r="D547">
        <v>670.68999999999994</v>
      </c>
      <c r="E547">
        <v>30.91</v>
      </c>
      <c r="F547">
        <v>0</v>
      </c>
    </row>
    <row r="548" spans="1:6" x14ac:dyDescent="0.35">
      <c r="A548" t="s">
        <v>10</v>
      </c>
      <c r="B548">
        <v>2013</v>
      </c>
      <c r="C548" t="s">
        <v>73</v>
      </c>
      <c r="D548">
        <v>709.52</v>
      </c>
      <c r="E548">
        <v>28.47</v>
      </c>
      <c r="F548">
        <v>0</v>
      </c>
    </row>
    <row r="549" spans="1:6" x14ac:dyDescent="0.35">
      <c r="A549" t="s">
        <v>10</v>
      </c>
      <c r="B549">
        <v>2013</v>
      </c>
      <c r="C549" t="s">
        <v>74</v>
      </c>
      <c r="D549">
        <v>625.15000000000009</v>
      </c>
      <c r="E549">
        <v>28.52</v>
      </c>
      <c r="F549">
        <v>0</v>
      </c>
    </row>
    <row r="550" spans="1:6" x14ac:dyDescent="0.35">
      <c r="A550" t="s">
        <v>10</v>
      </c>
      <c r="B550">
        <v>2013</v>
      </c>
      <c r="C550" t="s">
        <v>75</v>
      </c>
      <c r="D550">
        <v>581.36</v>
      </c>
      <c r="E550">
        <v>27.5</v>
      </c>
      <c r="F550">
        <v>1</v>
      </c>
    </row>
    <row r="551" spans="1:6" x14ac:dyDescent="0.35">
      <c r="A551" t="s">
        <v>10</v>
      </c>
      <c r="B551">
        <v>2013</v>
      </c>
      <c r="C551" t="s">
        <v>76</v>
      </c>
      <c r="D551">
        <v>691.58</v>
      </c>
      <c r="E551">
        <v>28.57</v>
      </c>
      <c r="F551">
        <v>1</v>
      </c>
    </row>
    <row r="552" spans="1:6" x14ac:dyDescent="0.35">
      <c r="A552" t="s">
        <v>10</v>
      </c>
      <c r="B552">
        <v>2013</v>
      </c>
      <c r="C552" t="s">
        <v>77</v>
      </c>
      <c r="D552">
        <v>659.24</v>
      </c>
      <c r="E552">
        <v>26.95</v>
      </c>
      <c r="F552">
        <v>1</v>
      </c>
    </row>
    <row r="553" spans="1:6" x14ac:dyDescent="0.35">
      <c r="A553" t="s">
        <v>10</v>
      </c>
      <c r="B553">
        <v>2013</v>
      </c>
      <c r="C553" t="s">
        <v>78</v>
      </c>
      <c r="D553">
        <v>840.66000000000008</v>
      </c>
      <c r="E553">
        <v>25.49</v>
      </c>
      <c r="F553">
        <v>1</v>
      </c>
    </row>
    <row r="554" spans="1:6" x14ac:dyDescent="0.35">
      <c r="A554" t="s">
        <v>10</v>
      </c>
      <c r="B554">
        <v>2014</v>
      </c>
      <c r="C554" t="s">
        <v>67</v>
      </c>
      <c r="D554">
        <v>657.1</v>
      </c>
      <c r="E554">
        <v>25.4</v>
      </c>
      <c r="F554">
        <v>1</v>
      </c>
    </row>
    <row r="555" spans="1:6" x14ac:dyDescent="0.35">
      <c r="A555" t="s">
        <v>10</v>
      </c>
      <c r="B555">
        <v>2014</v>
      </c>
      <c r="C555" t="s">
        <v>68</v>
      </c>
      <c r="D555">
        <v>628.76</v>
      </c>
      <c r="E555">
        <v>28.58</v>
      </c>
      <c r="F555">
        <v>0</v>
      </c>
    </row>
    <row r="556" spans="1:6" x14ac:dyDescent="0.35">
      <c r="A556" t="s">
        <v>10</v>
      </c>
      <c r="B556">
        <v>2014</v>
      </c>
      <c r="C556" t="s">
        <v>69</v>
      </c>
      <c r="D556">
        <v>693.59</v>
      </c>
      <c r="E556">
        <v>29.75</v>
      </c>
      <c r="F556">
        <v>1</v>
      </c>
    </row>
    <row r="557" spans="1:6" x14ac:dyDescent="0.35">
      <c r="A557" t="s">
        <v>10</v>
      </c>
      <c r="B557">
        <v>2014</v>
      </c>
      <c r="C557" t="s">
        <v>70</v>
      </c>
      <c r="D557">
        <v>973.70000000000016</v>
      </c>
      <c r="E557">
        <v>31.47</v>
      </c>
      <c r="F557">
        <v>2</v>
      </c>
    </row>
    <row r="558" spans="1:6" x14ac:dyDescent="0.35">
      <c r="A558" t="s">
        <v>10</v>
      </c>
      <c r="B558">
        <v>2014</v>
      </c>
      <c r="C558" t="s">
        <v>71</v>
      </c>
      <c r="D558">
        <v>783.99</v>
      </c>
      <c r="E558">
        <v>31.18</v>
      </c>
      <c r="F558">
        <v>1</v>
      </c>
    </row>
    <row r="559" spans="1:6" x14ac:dyDescent="0.35">
      <c r="A559" t="s">
        <v>10</v>
      </c>
      <c r="B559">
        <v>2014</v>
      </c>
      <c r="C559" t="s">
        <v>72</v>
      </c>
      <c r="D559">
        <v>720.65999999999985</v>
      </c>
      <c r="E559">
        <v>30.09</v>
      </c>
      <c r="F559">
        <v>0</v>
      </c>
    </row>
    <row r="560" spans="1:6" x14ac:dyDescent="0.35">
      <c r="A560" t="s">
        <v>10</v>
      </c>
      <c r="B560">
        <v>2014</v>
      </c>
      <c r="C560" t="s">
        <v>73</v>
      </c>
      <c r="D560">
        <v>696.94999999999993</v>
      </c>
      <c r="E560">
        <v>28.99</v>
      </c>
      <c r="F560">
        <v>0</v>
      </c>
    </row>
    <row r="561" spans="1:6" x14ac:dyDescent="0.35">
      <c r="A561" t="s">
        <v>10</v>
      </c>
      <c r="B561">
        <v>2014</v>
      </c>
      <c r="C561" t="s">
        <v>74</v>
      </c>
      <c r="D561">
        <v>696.81</v>
      </c>
      <c r="E561">
        <v>29.03</v>
      </c>
      <c r="F561">
        <v>0</v>
      </c>
    </row>
    <row r="562" spans="1:6" x14ac:dyDescent="0.35">
      <c r="A562" t="s">
        <v>10</v>
      </c>
      <c r="B562">
        <v>2014</v>
      </c>
      <c r="C562" t="s">
        <v>75</v>
      </c>
      <c r="D562">
        <v>583.70999999999992</v>
      </c>
      <c r="E562">
        <v>27.58</v>
      </c>
      <c r="F562">
        <v>1</v>
      </c>
    </row>
    <row r="563" spans="1:6" x14ac:dyDescent="0.35">
      <c r="A563" t="s">
        <v>10</v>
      </c>
      <c r="B563">
        <v>2014</v>
      </c>
      <c r="C563" t="s">
        <v>76</v>
      </c>
      <c r="D563">
        <v>655.04999999999995</v>
      </c>
      <c r="E563">
        <v>28.2</v>
      </c>
      <c r="F563">
        <v>1</v>
      </c>
    </row>
    <row r="564" spans="1:6" x14ac:dyDescent="0.35">
      <c r="A564" t="s">
        <v>10</v>
      </c>
      <c r="B564">
        <v>2014</v>
      </c>
      <c r="C564" t="s">
        <v>77</v>
      </c>
      <c r="D564">
        <v>576.01</v>
      </c>
      <c r="E564">
        <v>26.82</v>
      </c>
      <c r="F564">
        <v>2</v>
      </c>
    </row>
    <row r="565" spans="1:6" x14ac:dyDescent="0.35">
      <c r="A565" t="s">
        <v>10</v>
      </c>
      <c r="B565">
        <v>2014</v>
      </c>
      <c r="C565" t="s">
        <v>78</v>
      </c>
      <c r="D565">
        <v>762.06000000000006</v>
      </c>
      <c r="E565">
        <v>26.28</v>
      </c>
      <c r="F565">
        <v>1</v>
      </c>
    </row>
    <row r="566" spans="1:6" x14ac:dyDescent="0.35">
      <c r="A566" t="s">
        <v>10</v>
      </c>
      <c r="B566">
        <v>2015</v>
      </c>
      <c r="C566" t="s">
        <v>67</v>
      </c>
      <c r="D566">
        <v>630.7299999999999</v>
      </c>
      <c r="E566">
        <v>26.57</v>
      </c>
      <c r="F566">
        <v>1</v>
      </c>
    </row>
    <row r="567" spans="1:6" x14ac:dyDescent="0.35">
      <c r="A567" t="s">
        <v>10</v>
      </c>
      <c r="B567">
        <v>2015</v>
      </c>
      <c r="C567" t="s">
        <v>68</v>
      </c>
      <c r="D567">
        <v>593.86</v>
      </c>
      <c r="E567">
        <v>26.78</v>
      </c>
      <c r="F567">
        <v>0</v>
      </c>
    </row>
    <row r="568" spans="1:6" x14ac:dyDescent="0.35">
      <c r="A568" t="s">
        <v>10</v>
      </c>
      <c r="B568">
        <v>2015</v>
      </c>
      <c r="C568" t="s">
        <v>69</v>
      </c>
      <c r="D568">
        <v>848.06000000000006</v>
      </c>
      <c r="E568">
        <v>28.11</v>
      </c>
      <c r="F568">
        <v>1</v>
      </c>
    </row>
    <row r="569" spans="1:6" x14ac:dyDescent="0.35">
      <c r="A569" t="s">
        <v>10</v>
      </c>
      <c r="B569">
        <v>2015</v>
      </c>
      <c r="C569" t="s">
        <v>70</v>
      </c>
      <c r="D569">
        <v>825.46999999999991</v>
      </c>
      <c r="E569">
        <v>30.73</v>
      </c>
      <c r="F569">
        <v>2</v>
      </c>
    </row>
    <row r="570" spans="1:6" x14ac:dyDescent="0.35">
      <c r="A570" t="s">
        <v>10</v>
      </c>
      <c r="B570">
        <v>2015</v>
      </c>
      <c r="C570" t="s">
        <v>71</v>
      </c>
      <c r="D570">
        <v>761.63</v>
      </c>
      <c r="E570">
        <v>32.31</v>
      </c>
      <c r="F570">
        <v>1</v>
      </c>
    </row>
    <row r="571" spans="1:6" x14ac:dyDescent="0.35">
      <c r="A571" t="s">
        <v>10</v>
      </c>
      <c r="B571">
        <v>2015</v>
      </c>
      <c r="C571" t="s">
        <v>72</v>
      </c>
      <c r="D571">
        <v>731.45</v>
      </c>
      <c r="E571">
        <v>30.53</v>
      </c>
      <c r="F571">
        <v>0</v>
      </c>
    </row>
    <row r="572" spans="1:6" x14ac:dyDescent="0.35">
      <c r="A572" t="s">
        <v>10</v>
      </c>
      <c r="B572">
        <v>2015</v>
      </c>
      <c r="C572" t="s">
        <v>73</v>
      </c>
      <c r="D572">
        <v>749.24</v>
      </c>
      <c r="E572">
        <v>29.53</v>
      </c>
      <c r="F572">
        <v>0</v>
      </c>
    </row>
    <row r="573" spans="1:6" x14ac:dyDescent="0.35">
      <c r="A573" t="s">
        <v>10</v>
      </c>
      <c r="B573">
        <v>2015</v>
      </c>
      <c r="C573" t="s">
        <v>74</v>
      </c>
      <c r="D573">
        <v>676.81</v>
      </c>
      <c r="E573">
        <v>30.52</v>
      </c>
      <c r="F573">
        <v>0</v>
      </c>
    </row>
    <row r="574" spans="1:6" x14ac:dyDescent="0.35">
      <c r="A574" t="s">
        <v>10</v>
      </c>
      <c r="B574">
        <v>2015</v>
      </c>
      <c r="C574" t="s">
        <v>75</v>
      </c>
      <c r="D574">
        <v>584.22</v>
      </c>
      <c r="E574">
        <v>29.83</v>
      </c>
      <c r="F574">
        <v>1</v>
      </c>
    </row>
    <row r="575" spans="1:6" x14ac:dyDescent="0.35">
      <c r="A575" t="s">
        <v>10</v>
      </c>
      <c r="B575">
        <v>2015</v>
      </c>
      <c r="C575" t="s">
        <v>76</v>
      </c>
      <c r="D575">
        <v>576.71000000000015</v>
      </c>
      <c r="E575">
        <v>28.99</v>
      </c>
      <c r="F575">
        <v>0</v>
      </c>
    </row>
    <row r="576" spans="1:6" x14ac:dyDescent="0.35">
      <c r="A576" t="s">
        <v>10</v>
      </c>
      <c r="B576">
        <v>2015</v>
      </c>
      <c r="C576" t="s">
        <v>77</v>
      </c>
      <c r="D576">
        <v>549.48000000000013</v>
      </c>
      <c r="E576">
        <v>29.32</v>
      </c>
      <c r="F576">
        <v>2</v>
      </c>
    </row>
    <row r="577" spans="1:6" x14ac:dyDescent="0.35">
      <c r="A577" t="s">
        <v>10</v>
      </c>
      <c r="B577">
        <v>2015</v>
      </c>
      <c r="C577" t="s">
        <v>78</v>
      </c>
      <c r="D577">
        <v>678.44999999999993</v>
      </c>
      <c r="E577">
        <v>26.96</v>
      </c>
      <c r="F577">
        <v>1</v>
      </c>
    </row>
    <row r="578" spans="1:6" x14ac:dyDescent="0.35">
      <c r="A578" t="s">
        <v>10</v>
      </c>
      <c r="B578">
        <v>2016</v>
      </c>
      <c r="C578" t="s">
        <v>67</v>
      </c>
      <c r="D578">
        <v>494.08000000000004</v>
      </c>
      <c r="E578">
        <v>25.63</v>
      </c>
      <c r="F578">
        <v>1</v>
      </c>
    </row>
    <row r="579" spans="1:6" x14ac:dyDescent="0.35">
      <c r="A579" t="s">
        <v>10</v>
      </c>
      <c r="B579">
        <v>2016</v>
      </c>
      <c r="C579" t="s">
        <v>68</v>
      </c>
      <c r="D579">
        <v>534.61</v>
      </c>
      <c r="E579">
        <v>28.33</v>
      </c>
      <c r="F579">
        <v>0</v>
      </c>
    </row>
    <row r="580" spans="1:6" x14ac:dyDescent="0.35">
      <c r="A580" t="s">
        <v>10</v>
      </c>
      <c r="B580">
        <v>2016</v>
      </c>
      <c r="C580" t="s">
        <v>69</v>
      </c>
      <c r="D580">
        <v>662.24</v>
      </c>
      <c r="E580">
        <v>29.24</v>
      </c>
      <c r="F580">
        <v>2</v>
      </c>
    </row>
    <row r="581" spans="1:6" x14ac:dyDescent="0.35">
      <c r="A581" t="s">
        <v>10</v>
      </c>
      <c r="B581">
        <v>2016</v>
      </c>
      <c r="C581" t="s">
        <v>70</v>
      </c>
      <c r="D581">
        <v>664.05</v>
      </c>
      <c r="E581">
        <v>31.55</v>
      </c>
      <c r="F581">
        <v>1</v>
      </c>
    </row>
    <row r="582" spans="1:6" x14ac:dyDescent="0.35">
      <c r="A582" t="s">
        <v>10</v>
      </c>
      <c r="B582">
        <v>2016</v>
      </c>
      <c r="C582" t="s">
        <v>71</v>
      </c>
      <c r="D582">
        <v>671.59</v>
      </c>
      <c r="E582">
        <v>33.479999999999997</v>
      </c>
      <c r="F582">
        <v>1</v>
      </c>
    </row>
    <row r="583" spans="1:6" x14ac:dyDescent="0.35">
      <c r="A583" t="s">
        <v>10</v>
      </c>
      <c r="B583">
        <v>2016</v>
      </c>
      <c r="C583" t="s">
        <v>72</v>
      </c>
      <c r="D583">
        <v>778.87</v>
      </c>
      <c r="E583">
        <v>30.94</v>
      </c>
      <c r="F583">
        <v>0</v>
      </c>
    </row>
    <row r="584" spans="1:6" x14ac:dyDescent="0.35">
      <c r="A584" t="s">
        <v>10</v>
      </c>
      <c r="B584">
        <v>2016</v>
      </c>
      <c r="C584" t="s">
        <v>73</v>
      </c>
      <c r="D584">
        <v>750.32</v>
      </c>
      <c r="E584">
        <v>29.19</v>
      </c>
      <c r="F584">
        <v>0</v>
      </c>
    </row>
    <row r="585" spans="1:6" x14ac:dyDescent="0.35">
      <c r="A585" t="s">
        <v>10</v>
      </c>
      <c r="B585">
        <v>2016</v>
      </c>
      <c r="C585" t="s">
        <v>74</v>
      </c>
      <c r="D585">
        <v>715.13</v>
      </c>
      <c r="E585">
        <v>29.21</v>
      </c>
      <c r="F585">
        <v>0</v>
      </c>
    </row>
    <row r="586" spans="1:6" x14ac:dyDescent="0.35">
      <c r="A586" t="s">
        <v>10</v>
      </c>
      <c r="B586">
        <v>2016</v>
      </c>
      <c r="C586" t="s">
        <v>75</v>
      </c>
      <c r="D586">
        <v>617.93000000000006</v>
      </c>
      <c r="E586">
        <v>29.38</v>
      </c>
      <c r="F586">
        <v>1</v>
      </c>
    </row>
    <row r="587" spans="1:6" x14ac:dyDescent="0.35">
      <c r="A587" t="s">
        <v>10</v>
      </c>
      <c r="B587">
        <v>2016</v>
      </c>
      <c r="C587" t="s">
        <v>76</v>
      </c>
      <c r="D587">
        <v>648.13999999999987</v>
      </c>
      <c r="E587">
        <v>29.42</v>
      </c>
      <c r="F587">
        <v>0</v>
      </c>
    </row>
    <row r="588" spans="1:6" x14ac:dyDescent="0.35">
      <c r="A588" t="s">
        <v>10</v>
      </c>
      <c r="B588">
        <v>2016</v>
      </c>
      <c r="C588" t="s">
        <v>77</v>
      </c>
      <c r="D588">
        <v>645.95000000000005</v>
      </c>
      <c r="E588">
        <v>27.48</v>
      </c>
      <c r="F588">
        <v>2</v>
      </c>
    </row>
    <row r="589" spans="1:6" x14ac:dyDescent="0.35">
      <c r="A589" t="s">
        <v>10</v>
      </c>
      <c r="B589">
        <v>2016</v>
      </c>
      <c r="C589" t="s">
        <v>78</v>
      </c>
      <c r="D589">
        <v>685.05000000000007</v>
      </c>
      <c r="E589">
        <v>27.81</v>
      </c>
      <c r="F589">
        <v>1</v>
      </c>
    </row>
    <row r="590" spans="1:6" x14ac:dyDescent="0.35">
      <c r="A590" t="s">
        <v>10</v>
      </c>
      <c r="B590">
        <v>2017</v>
      </c>
      <c r="C590" t="s">
        <v>67</v>
      </c>
      <c r="D590">
        <v>510.16</v>
      </c>
      <c r="E590">
        <v>30.41</v>
      </c>
      <c r="F590">
        <v>1</v>
      </c>
    </row>
    <row r="591" spans="1:6" x14ac:dyDescent="0.35">
      <c r="A591" t="s">
        <v>10</v>
      </c>
      <c r="B591">
        <v>2017</v>
      </c>
      <c r="C591" t="s">
        <v>68</v>
      </c>
      <c r="D591">
        <v>481.04</v>
      </c>
      <c r="E591">
        <v>28.22</v>
      </c>
      <c r="F591">
        <v>0</v>
      </c>
    </row>
    <row r="592" spans="1:6" x14ac:dyDescent="0.35">
      <c r="A592" t="s">
        <v>10</v>
      </c>
      <c r="B592">
        <v>2017</v>
      </c>
      <c r="C592" t="s">
        <v>69</v>
      </c>
      <c r="D592">
        <v>614.1400000000001</v>
      </c>
      <c r="E592">
        <v>30.36</v>
      </c>
      <c r="F592">
        <v>1</v>
      </c>
    </row>
    <row r="593" spans="1:6" x14ac:dyDescent="0.35">
      <c r="A593" t="s">
        <v>10</v>
      </c>
      <c r="B593">
        <v>2017</v>
      </c>
      <c r="C593" t="s">
        <v>70</v>
      </c>
      <c r="D593">
        <v>649.04</v>
      </c>
      <c r="E593">
        <v>31.92</v>
      </c>
      <c r="F593">
        <v>2</v>
      </c>
    </row>
    <row r="594" spans="1:6" x14ac:dyDescent="0.35">
      <c r="A594" t="s">
        <v>10</v>
      </c>
      <c r="B594">
        <v>2017</v>
      </c>
      <c r="C594" t="s">
        <v>71</v>
      </c>
      <c r="D594">
        <v>577.99</v>
      </c>
      <c r="E594">
        <v>33.65</v>
      </c>
      <c r="F594">
        <v>1</v>
      </c>
    </row>
    <row r="595" spans="1:6" x14ac:dyDescent="0.35">
      <c r="A595" t="s">
        <v>10</v>
      </c>
      <c r="B595">
        <v>2017</v>
      </c>
      <c r="C595" t="s">
        <v>72</v>
      </c>
      <c r="D595">
        <v>619.06000000000006</v>
      </c>
      <c r="E595">
        <v>35.67</v>
      </c>
      <c r="F595">
        <v>0</v>
      </c>
    </row>
    <row r="596" spans="1:6" x14ac:dyDescent="0.35">
      <c r="A596" t="s">
        <v>10</v>
      </c>
      <c r="B596">
        <v>2017</v>
      </c>
      <c r="C596" t="s">
        <v>73</v>
      </c>
      <c r="D596">
        <v>652.19000000000005</v>
      </c>
      <c r="E596">
        <v>32.04</v>
      </c>
      <c r="F596">
        <v>0</v>
      </c>
    </row>
    <row r="597" spans="1:6" x14ac:dyDescent="0.35">
      <c r="A597" t="s">
        <v>10</v>
      </c>
      <c r="B597">
        <v>2017</v>
      </c>
      <c r="C597" t="s">
        <v>74</v>
      </c>
      <c r="D597">
        <v>548.49</v>
      </c>
      <c r="E597">
        <v>31.92</v>
      </c>
      <c r="F597">
        <v>0</v>
      </c>
    </row>
    <row r="598" spans="1:6" x14ac:dyDescent="0.35">
      <c r="A598" t="s">
        <v>10</v>
      </c>
      <c r="B598">
        <v>2017</v>
      </c>
      <c r="C598" t="s">
        <v>75</v>
      </c>
      <c r="D598">
        <v>539.15</v>
      </c>
      <c r="E598">
        <v>31.68</v>
      </c>
      <c r="F598">
        <v>1</v>
      </c>
    </row>
    <row r="599" spans="1:6" x14ac:dyDescent="0.35">
      <c r="A599" t="s">
        <v>10</v>
      </c>
      <c r="B599">
        <v>2017</v>
      </c>
      <c r="C599" t="s">
        <v>76</v>
      </c>
      <c r="D599">
        <v>569.78</v>
      </c>
      <c r="E599">
        <v>31.69</v>
      </c>
      <c r="F599">
        <v>0</v>
      </c>
    </row>
    <row r="600" spans="1:6" x14ac:dyDescent="0.35">
      <c r="A600" t="s">
        <v>10</v>
      </c>
      <c r="B600">
        <v>2017</v>
      </c>
      <c r="C600" t="s">
        <v>77</v>
      </c>
      <c r="D600">
        <v>585.13000000000011</v>
      </c>
      <c r="E600">
        <v>31.93</v>
      </c>
      <c r="F600">
        <v>2</v>
      </c>
    </row>
    <row r="601" spans="1:6" x14ac:dyDescent="0.35">
      <c r="A601" t="s">
        <v>10</v>
      </c>
      <c r="B601">
        <v>2017</v>
      </c>
      <c r="C601" t="s">
        <v>78</v>
      </c>
      <c r="D601">
        <v>604.78</v>
      </c>
      <c r="E601">
        <v>26.63</v>
      </c>
      <c r="F601">
        <v>1</v>
      </c>
    </row>
    <row r="602" spans="1:6" x14ac:dyDescent="0.35">
      <c r="A602" t="s">
        <v>11</v>
      </c>
      <c r="B602">
        <v>2013</v>
      </c>
      <c r="C602" t="s">
        <v>67</v>
      </c>
      <c r="D602">
        <v>13126.34</v>
      </c>
      <c r="E602">
        <v>22.22</v>
      </c>
      <c r="F602">
        <v>1</v>
      </c>
    </row>
    <row r="603" spans="1:6" x14ac:dyDescent="0.35">
      <c r="A603" t="s">
        <v>11</v>
      </c>
      <c r="B603">
        <v>2013</v>
      </c>
      <c r="C603" t="s">
        <v>68</v>
      </c>
      <c r="D603">
        <v>16431.169999999998</v>
      </c>
      <c r="E603">
        <v>25.64</v>
      </c>
      <c r="F603">
        <v>0</v>
      </c>
    </row>
    <row r="604" spans="1:6" x14ac:dyDescent="0.35">
      <c r="A604" t="s">
        <v>11</v>
      </c>
      <c r="B604">
        <v>2013</v>
      </c>
      <c r="C604" t="s">
        <v>69</v>
      </c>
      <c r="D604">
        <v>17563.169999999998</v>
      </c>
      <c r="E604">
        <v>24.93</v>
      </c>
      <c r="F604">
        <v>3</v>
      </c>
    </row>
    <row r="605" spans="1:6" x14ac:dyDescent="0.35">
      <c r="A605" t="s">
        <v>11</v>
      </c>
      <c r="B605">
        <v>2013</v>
      </c>
      <c r="C605" t="s">
        <v>70</v>
      </c>
      <c r="D605">
        <v>20086.98</v>
      </c>
      <c r="E605">
        <v>27.93</v>
      </c>
      <c r="F605">
        <v>0</v>
      </c>
    </row>
    <row r="606" spans="1:6" x14ac:dyDescent="0.35">
      <c r="A606" t="s">
        <v>11</v>
      </c>
      <c r="B606">
        <v>2013</v>
      </c>
      <c r="C606" t="s">
        <v>71</v>
      </c>
      <c r="D606">
        <v>19967.8</v>
      </c>
      <c r="E606">
        <v>27.56</v>
      </c>
      <c r="F606">
        <v>1</v>
      </c>
    </row>
    <row r="607" spans="1:6" x14ac:dyDescent="0.35">
      <c r="A607" t="s">
        <v>11</v>
      </c>
      <c r="B607">
        <v>2013</v>
      </c>
      <c r="C607" t="s">
        <v>72</v>
      </c>
      <c r="D607">
        <v>17697.169999999998</v>
      </c>
      <c r="E607">
        <v>26.05</v>
      </c>
      <c r="F607">
        <v>0</v>
      </c>
    </row>
    <row r="608" spans="1:6" x14ac:dyDescent="0.35">
      <c r="A608" t="s">
        <v>11</v>
      </c>
      <c r="B608">
        <v>2013</v>
      </c>
      <c r="C608" t="s">
        <v>73</v>
      </c>
      <c r="D608">
        <v>17679.62</v>
      </c>
      <c r="E608">
        <v>25.11</v>
      </c>
      <c r="F608">
        <v>0</v>
      </c>
    </row>
    <row r="609" spans="1:6" x14ac:dyDescent="0.35">
      <c r="A609" t="s">
        <v>11</v>
      </c>
      <c r="B609">
        <v>2013</v>
      </c>
      <c r="C609" t="s">
        <v>74</v>
      </c>
      <c r="D609">
        <v>18575.189999999999</v>
      </c>
      <c r="E609">
        <v>24.9</v>
      </c>
      <c r="F609">
        <v>0</v>
      </c>
    </row>
    <row r="610" spans="1:6" x14ac:dyDescent="0.35">
      <c r="A610" t="s">
        <v>11</v>
      </c>
      <c r="B610">
        <v>2013</v>
      </c>
      <c r="C610" t="s">
        <v>75</v>
      </c>
      <c r="D610">
        <v>16023.039999999999</v>
      </c>
      <c r="E610">
        <v>23.36</v>
      </c>
      <c r="F610">
        <v>1</v>
      </c>
    </row>
    <row r="611" spans="1:6" x14ac:dyDescent="0.35">
      <c r="A611" t="s">
        <v>11</v>
      </c>
      <c r="B611">
        <v>2013</v>
      </c>
      <c r="C611" t="s">
        <v>76</v>
      </c>
      <c r="D611">
        <v>16200.640000000001</v>
      </c>
      <c r="E611">
        <v>24.46</v>
      </c>
      <c r="F611">
        <v>1</v>
      </c>
    </row>
    <row r="612" spans="1:6" x14ac:dyDescent="0.35">
      <c r="A612" t="s">
        <v>11</v>
      </c>
      <c r="B612">
        <v>2013</v>
      </c>
      <c r="C612" t="s">
        <v>77</v>
      </c>
      <c r="D612">
        <v>17048.489999999998</v>
      </c>
      <c r="E612">
        <v>22.57</v>
      </c>
      <c r="F612">
        <v>1</v>
      </c>
    </row>
    <row r="613" spans="1:6" x14ac:dyDescent="0.35">
      <c r="A613" t="s">
        <v>11</v>
      </c>
      <c r="B613">
        <v>2013</v>
      </c>
      <c r="C613" t="s">
        <v>78</v>
      </c>
      <c r="D613">
        <v>22595.920000000002</v>
      </c>
      <c r="E613">
        <v>22.86</v>
      </c>
      <c r="F613">
        <v>1</v>
      </c>
    </row>
    <row r="614" spans="1:6" x14ac:dyDescent="0.35">
      <c r="A614" t="s">
        <v>11</v>
      </c>
      <c r="B614">
        <v>2014</v>
      </c>
      <c r="C614" t="s">
        <v>67</v>
      </c>
      <c r="D614">
        <v>14762.810000000001</v>
      </c>
      <c r="E614">
        <v>21.65</v>
      </c>
      <c r="F614">
        <v>1</v>
      </c>
    </row>
    <row r="615" spans="1:6" x14ac:dyDescent="0.35">
      <c r="A615" t="s">
        <v>11</v>
      </c>
      <c r="B615">
        <v>2014</v>
      </c>
      <c r="C615" t="s">
        <v>68</v>
      </c>
      <c r="D615">
        <v>18371.749999999996</v>
      </c>
      <c r="E615">
        <v>25.34</v>
      </c>
      <c r="F615">
        <v>0</v>
      </c>
    </row>
    <row r="616" spans="1:6" x14ac:dyDescent="0.35">
      <c r="A616" t="s">
        <v>11</v>
      </c>
      <c r="B616">
        <v>2014</v>
      </c>
      <c r="C616" t="s">
        <v>69</v>
      </c>
      <c r="D616">
        <v>19158.34</v>
      </c>
      <c r="E616">
        <v>26.31</v>
      </c>
      <c r="F616">
        <v>1</v>
      </c>
    </row>
    <row r="617" spans="1:6" x14ac:dyDescent="0.35">
      <c r="A617" t="s">
        <v>11</v>
      </c>
      <c r="B617">
        <v>2014</v>
      </c>
      <c r="C617" t="s">
        <v>70</v>
      </c>
      <c r="D617">
        <v>21844.360000000004</v>
      </c>
      <c r="E617">
        <v>27.62</v>
      </c>
      <c r="F617">
        <v>2</v>
      </c>
    </row>
    <row r="618" spans="1:6" x14ac:dyDescent="0.35">
      <c r="A618" t="s">
        <v>11</v>
      </c>
      <c r="B618">
        <v>2014</v>
      </c>
      <c r="C618" t="s">
        <v>71</v>
      </c>
      <c r="D618">
        <v>18109.599999999999</v>
      </c>
      <c r="E618">
        <v>25.66</v>
      </c>
      <c r="F618">
        <v>1</v>
      </c>
    </row>
    <row r="619" spans="1:6" x14ac:dyDescent="0.35">
      <c r="A619" t="s">
        <v>11</v>
      </c>
      <c r="B619">
        <v>2014</v>
      </c>
      <c r="C619" t="s">
        <v>72</v>
      </c>
      <c r="D619">
        <v>18873.41</v>
      </c>
      <c r="E619">
        <v>24.67</v>
      </c>
      <c r="F619">
        <v>0</v>
      </c>
    </row>
    <row r="620" spans="1:6" x14ac:dyDescent="0.35">
      <c r="A620" t="s">
        <v>11</v>
      </c>
      <c r="B620">
        <v>2014</v>
      </c>
      <c r="C620" t="s">
        <v>73</v>
      </c>
      <c r="D620">
        <v>16195.150000000001</v>
      </c>
      <c r="E620">
        <v>24.62</v>
      </c>
      <c r="F620">
        <v>0</v>
      </c>
    </row>
    <row r="621" spans="1:6" x14ac:dyDescent="0.35">
      <c r="A621" t="s">
        <v>11</v>
      </c>
      <c r="B621">
        <v>2014</v>
      </c>
      <c r="C621" t="s">
        <v>74</v>
      </c>
      <c r="D621">
        <v>18792.32</v>
      </c>
      <c r="E621">
        <v>25.13</v>
      </c>
      <c r="F621">
        <v>0</v>
      </c>
    </row>
    <row r="622" spans="1:6" x14ac:dyDescent="0.35">
      <c r="A622" t="s">
        <v>11</v>
      </c>
      <c r="B622">
        <v>2014</v>
      </c>
      <c r="C622" t="s">
        <v>75</v>
      </c>
      <c r="D622">
        <v>17871.700000000004</v>
      </c>
      <c r="E622">
        <v>24.16</v>
      </c>
      <c r="F622">
        <v>1</v>
      </c>
    </row>
    <row r="623" spans="1:6" x14ac:dyDescent="0.35">
      <c r="A623" t="s">
        <v>11</v>
      </c>
      <c r="B623">
        <v>2014</v>
      </c>
      <c r="C623" t="s">
        <v>76</v>
      </c>
      <c r="D623">
        <v>17985.059999999998</v>
      </c>
      <c r="E623">
        <v>23.62</v>
      </c>
      <c r="F623">
        <v>1</v>
      </c>
    </row>
    <row r="624" spans="1:6" x14ac:dyDescent="0.35">
      <c r="A624" t="s">
        <v>11</v>
      </c>
      <c r="B624">
        <v>2014</v>
      </c>
      <c r="C624" t="s">
        <v>77</v>
      </c>
      <c r="D624">
        <v>17069.830000000002</v>
      </c>
      <c r="E624">
        <v>22.79</v>
      </c>
      <c r="F624">
        <v>2</v>
      </c>
    </row>
    <row r="625" spans="1:6" x14ac:dyDescent="0.35">
      <c r="A625" t="s">
        <v>11</v>
      </c>
      <c r="B625">
        <v>2014</v>
      </c>
      <c r="C625" t="s">
        <v>78</v>
      </c>
      <c r="D625">
        <v>21074.79</v>
      </c>
      <c r="E625">
        <v>21.98</v>
      </c>
      <c r="F625">
        <v>1</v>
      </c>
    </row>
    <row r="626" spans="1:6" x14ac:dyDescent="0.35">
      <c r="A626" t="s">
        <v>11</v>
      </c>
      <c r="B626">
        <v>2015</v>
      </c>
      <c r="C626" t="s">
        <v>67</v>
      </c>
      <c r="D626">
        <v>15671.410000000002</v>
      </c>
      <c r="E626">
        <v>21.64</v>
      </c>
      <c r="F626">
        <v>1</v>
      </c>
    </row>
    <row r="627" spans="1:6" x14ac:dyDescent="0.35">
      <c r="A627" t="s">
        <v>11</v>
      </c>
      <c r="B627">
        <v>2015</v>
      </c>
      <c r="C627" t="s">
        <v>68</v>
      </c>
      <c r="D627">
        <v>15766.130000000001</v>
      </c>
      <c r="E627">
        <v>23.05</v>
      </c>
      <c r="F627">
        <v>0</v>
      </c>
    </row>
    <row r="628" spans="1:6" x14ac:dyDescent="0.35">
      <c r="A628" t="s">
        <v>11</v>
      </c>
      <c r="B628">
        <v>2015</v>
      </c>
      <c r="C628" t="s">
        <v>69</v>
      </c>
      <c r="D628">
        <v>22074.04</v>
      </c>
      <c r="E628">
        <v>23.61</v>
      </c>
      <c r="F628">
        <v>1</v>
      </c>
    </row>
    <row r="629" spans="1:6" x14ac:dyDescent="0.35">
      <c r="A629" t="s">
        <v>11</v>
      </c>
      <c r="B629">
        <v>2015</v>
      </c>
      <c r="C629" t="s">
        <v>70</v>
      </c>
      <c r="D629">
        <v>20087.02</v>
      </c>
      <c r="E629">
        <v>27.09</v>
      </c>
      <c r="F629">
        <v>2</v>
      </c>
    </row>
    <row r="630" spans="1:6" x14ac:dyDescent="0.35">
      <c r="A630" t="s">
        <v>11</v>
      </c>
      <c r="B630">
        <v>2015</v>
      </c>
      <c r="C630" t="s">
        <v>71</v>
      </c>
      <c r="D630">
        <v>20211.54</v>
      </c>
      <c r="E630">
        <v>25.96</v>
      </c>
      <c r="F630">
        <v>1</v>
      </c>
    </row>
    <row r="631" spans="1:6" x14ac:dyDescent="0.35">
      <c r="A631" t="s">
        <v>11</v>
      </c>
      <c r="B631">
        <v>2015</v>
      </c>
      <c r="C631" t="s">
        <v>72</v>
      </c>
      <c r="D631">
        <v>19814.839999999997</v>
      </c>
      <c r="E631">
        <v>24.71</v>
      </c>
      <c r="F631">
        <v>0</v>
      </c>
    </row>
    <row r="632" spans="1:6" x14ac:dyDescent="0.35">
      <c r="A632" t="s">
        <v>11</v>
      </c>
      <c r="B632">
        <v>2015</v>
      </c>
      <c r="C632" t="s">
        <v>73</v>
      </c>
      <c r="D632">
        <v>20047.07</v>
      </c>
      <c r="E632">
        <v>25.03</v>
      </c>
      <c r="F632">
        <v>0</v>
      </c>
    </row>
    <row r="633" spans="1:6" x14ac:dyDescent="0.35">
      <c r="A633" t="s">
        <v>11</v>
      </c>
      <c r="B633">
        <v>2015</v>
      </c>
      <c r="C633" t="s">
        <v>74</v>
      </c>
      <c r="D633">
        <v>21493.78</v>
      </c>
      <c r="E633">
        <v>25.82</v>
      </c>
      <c r="F633">
        <v>0</v>
      </c>
    </row>
    <row r="634" spans="1:6" x14ac:dyDescent="0.35">
      <c r="A634" t="s">
        <v>11</v>
      </c>
      <c r="B634">
        <v>2015</v>
      </c>
      <c r="C634" t="s">
        <v>75</v>
      </c>
      <c r="D634">
        <v>24952.999999999996</v>
      </c>
      <c r="E634">
        <v>24.23</v>
      </c>
      <c r="F634">
        <v>1</v>
      </c>
    </row>
    <row r="635" spans="1:6" x14ac:dyDescent="0.35">
      <c r="A635" t="s">
        <v>11</v>
      </c>
      <c r="B635">
        <v>2015</v>
      </c>
      <c r="C635" t="s">
        <v>76</v>
      </c>
      <c r="D635">
        <v>21546.089999999997</v>
      </c>
      <c r="E635">
        <v>24.64</v>
      </c>
      <c r="F635">
        <v>0</v>
      </c>
    </row>
    <row r="636" spans="1:6" x14ac:dyDescent="0.35">
      <c r="A636" t="s">
        <v>11</v>
      </c>
      <c r="B636">
        <v>2015</v>
      </c>
      <c r="C636" t="s">
        <v>77</v>
      </c>
      <c r="D636">
        <v>24625.660000000003</v>
      </c>
      <c r="E636">
        <v>24.3</v>
      </c>
      <c r="F636">
        <v>2</v>
      </c>
    </row>
    <row r="637" spans="1:6" x14ac:dyDescent="0.35">
      <c r="A637" t="s">
        <v>11</v>
      </c>
      <c r="B637">
        <v>2015</v>
      </c>
      <c r="C637" t="s">
        <v>78</v>
      </c>
      <c r="D637">
        <v>35308.31</v>
      </c>
      <c r="E637">
        <v>23.45</v>
      </c>
      <c r="F637">
        <v>1</v>
      </c>
    </row>
    <row r="638" spans="1:6" x14ac:dyDescent="0.35">
      <c r="A638" t="s">
        <v>11</v>
      </c>
      <c r="B638">
        <v>2016</v>
      </c>
      <c r="C638" t="s">
        <v>67</v>
      </c>
      <c r="D638">
        <v>20582.120000000003</v>
      </c>
      <c r="E638">
        <v>20.74</v>
      </c>
      <c r="F638">
        <v>1</v>
      </c>
    </row>
    <row r="639" spans="1:6" x14ac:dyDescent="0.35">
      <c r="A639" t="s">
        <v>11</v>
      </c>
      <c r="B639">
        <v>2016</v>
      </c>
      <c r="C639" t="s">
        <v>68</v>
      </c>
      <c r="D639">
        <v>19855.03</v>
      </c>
      <c r="E639">
        <v>23.62</v>
      </c>
      <c r="F639">
        <v>0</v>
      </c>
    </row>
    <row r="640" spans="1:6" x14ac:dyDescent="0.35">
      <c r="A640" t="s">
        <v>11</v>
      </c>
      <c r="B640">
        <v>2016</v>
      </c>
      <c r="C640" t="s">
        <v>69</v>
      </c>
      <c r="D640">
        <v>25353.980000000003</v>
      </c>
      <c r="E640">
        <v>24.33</v>
      </c>
      <c r="F640">
        <v>2</v>
      </c>
    </row>
    <row r="641" spans="1:6" x14ac:dyDescent="0.35">
      <c r="A641" t="s">
        <v>11</v>
      </c>
      <c r="B641">
        <v>2016</v>
      </c>
      <c r="C641" t="s">
        <v>70</v>
      </c>
      <c r="D641">
        <v>24331.309999999998</v>
      </c>
      <c r="E641">
        <v>27.72</v>
      </c>
      <c r="F641">
        <v>1</v>
      </c>
    </row>
    <row r="642" spans="1:6" x14ac:dyDescent="0.35">
      <c r="A642" t="s">
        <v>11</v>
      </c>
      <c r="B642">
        <v>2016</v>
      </c>
      <c r="C642" t="s">
        <v>71</v>
      </c>
      <c r="D642">
        <v>25672.800000000003</v>
      </c>
      <c r="E642">
        <v>28.41</v>
      </c>
      <c r="F642">
        <v>1</v>
      </c>
    </row>
    <row r="643" spans="1:6" x14ac:dyDescent="0.35">
      <c r="A643" t="s">
        <v>11</v>
      </c>
      <c r="B643">
        <v>2016</v>
      </c>
      <c r="C643" t="s">
        <v>72</v>
      </c>
      <c r="D643">
        <v>24428.530000000002</v>
      </c>
      <c r="E643">
        <v>25.22</v>
      </c>
      <c r="F643">
        <v>0</v>
      </c>
    </row>
    <row r="644" spans="1:6" x14ac:dyDescent="0.35">
      <c r="A644" t="s">
        <v>11</v>
      </c>
      <c r="B644">
        <v>2016</v>
      </c>
      <c r="C644" t="s">
        <v>73</v>
      </c>
      <c r="D644">
        <v>22938.690000000002</v>
      </c>
      <c r="E644">
        <v>25.27</v>
      </c>
      <c r="F644">
        <v>0</v>
      </c>
    </row>
    <row r="645" spans="1:6" x14ac:dyDescent="0.35">
      <c r="A645" t="s">
        <v>11</v>
      </c>
      <c r="B645">
        <v>2016</v>
      </c>
      <c r="C645" t="s">
        <v>74</v>
      </c>
      <c r="D645">
        <v>24269.100000000002</v>
      </c>
      <c r="E645">
        <v>25.14</v>
      </c>
      <c r="F645">
        <v>0</v>
      </c>
    </row>
    <row r="646" spans="1:6" x14ac:dyDescent="0.35">
      <c r="A646" t="s">
        <v>11</v>
      </c>
      <c r="B646">
        <v>2016</v>
      </c>
      <c r="C646" t="s">
        <v>75</v>
      </c>
      <c r="D646">
        <v>25195.27</v>
      </c>
      <c r="E646">
        <v>24.73</v>
      </c>
      <c r="F646">
        <v>1</v>
      </c>
    </row>
    <row r="647" spans="1:6" x14ac:dyDescent="0.35">
      <c r="A647" t="s">
        <v>11</v>
      </c>
      <c r="B647">
        <v>2016</v>
      </c>
      <c r="C647" t="s">
        <v>76</v>
      </c>
      <c r="D647">
        <v>22595.9</v>
      </c>
      <c r="E647">
        <v>24.32</v>
      </c>
      <c r="F647">
        <v>0</v>
      </c>
    </row>
    <row r="648" spans="1:6" x14ac:dyDescent="0.35">
      <c r="A648" t="s">
        <v>11</v>
      </c>
      <c r="B648">
        <v>2016</v>
      </c>
      <c r="C648" t="s">
        <v>77</v>
      </c>
      <c r="D648">
        <v>23677.35</v>
      </c>
      <c r="E648">
        <v>22.98</v>
      </c>
      <c r="F648">
        <v>2</v>
      </c>
    </row>
    <row r="649" spans="1:6" x14ac:dyDescent="0.35">
      <c r="A649" t="s">
        <v>11</v>
      </c>
      <c r="B649">
        <v>2016</v>
      </c>
      <c r="C649" t="s">
        <v>78</v>
      </c>
      <c r="D649">
        <v>23577.399999999998</v>
      </c>
      <c r="E649">
        <v>24.04</v>
      </c>
      <c r="F649">
        <v>1</v>
      </c>
    </row>
    <row r="650" spans="1:6" x14ac:dyDescent="0.35">
      <c r="A650" t="s">
        <v>11</v>
      </c>
      <c r="B650">
        <v>2017</v>
      </c>
      <c r="C650" t="s">
        <v>67</v>
      </c>
      <c r="D650">
        <v>21024.03</v>
      </c>
      <c r="E650">
        <v>26.14</v>
      </c>
      <c r="F650">
        <v>1</v>
      </c>
    </row>
    <row r="651" spans="1:6" x14ac:dyDescent="0.35">
      <c r="A651" t="s">
        <v>11</v>
      </c>
      <c r="B651">
        <v>2017</v>
      </c>
      <c r="C651" t="s">
        <v>68</v>
      </c>
      <c r="D651">
        <v>23081.42</v>
      </c>
      <c r="E651">
        <v>25.24</v>
      </c>
      <c r="F651">
        <v>0</v>
      </c>
    </row>
    <row r="652" spans="1:6" x14ac:dyDescent="0.35">
      <c r="A652" t="s">
        <v>11</v>
      </c>
      <c r="B652">
        <v>2017</v>
      </c>
      <c r="C652" t="s">
        <v>69</v>
      </c>
      <c r="D652">
        <v>21202.84</v>
      </c>
      <c r="E652">
        <v>25.37</v>
      </c>
      <c r="F652">
        <v>1</v>
      </c>
    </row>
    <row r="653" spans="1:6" x14ac:dyDescent="0.35">
      <c r="A653" t="s">
        <v>11</v>
      </c>
      <c r="B653">
        <v>2017</v>
      </c>
      <c r="C653" t="s">
        <v>70</v>
      </c>
      <c r="D653">
        <v>25929.54</v>
      </c>
      <c r="E653">
        <v>27.11</v>
      </c>
      <c r="F653">
        <v>2</v>
      </c>
    </row>
    <row r="654" spans="1:6" x14ac:dyDescent="0.35">
      <c r="A654" t="s">
        <v>11</v>
      </c>
      <c r="B654">
        <v>2017</v>
      </c>
      <c r="C654" t="s">
        <v>71</v>
      </c>
      <c r="D654">
        <v>27292.44</v>
      </c>
      <c r="E654">
        <v>28.48</v>
      </c>
      <c r="F654">
        <v>1</v>
      </c>
    </row>
    <row r="655" spans="1:6" x14ac:dyDescent="0.35">
      <c r="A655" t="s">
        <v>11</v>
      </c>
      <c r="B655">
        <v>2017</v>
      </c>
      <c r="C655" t="s">
        <v>72</v>
      </c>
      <c r="D655">
        <v>28238.46</v>
      </c>
      <c r="E655">
        <v>29.61</v>
      </c>
      <c r="F655">
        <v>0</v>
      </c>
    </row>
    <row r="656" spans="1:6" x14ac:dyDescent="0.35">
      <c r="A656" t="s">
        <v>11</v>
      </c>
      <c r="B656">
        <v>2017</v>
      </c>
      <c r="C656" t="s">
        <v>73</v>
      </c>
      <c r="D656">
        <v>26654.239999999998</v>
      </c>
      <c r="E656">
        <v>27.65</v>
      </c>
      <c r="F656">
        <v>0</v>
      </c>
    </row>
    <row r="657" spans="1:6" x14ac:dyDescent="0.35">
      <c r="A657" t="s">
        <v>11</v>
      </c>
      <c r="B657">
        <v>2017</v>
      </c>
      <c r="C657" t="s">
        <v>74</v>
      </c>
      <c r="D657">
        <v>31956.35</v>
      </c>
      <c r="E657">
        <v>28.42</v>
      </c>
      <c r="F657">
        <v>0</v>
      </c>
    </row>
    <row r="658" spans="1:6" x14ac:dyDescent="0.35">
      <c r="A658" t="s">
        <v>11</v>
      </c>
      <c r="B658">
        <v>2017</v>
      </c>
      <c r="C658" t="s">
        <v>75</v>
      </c>
      <c r="D658">
        <v>24630.37</v>
      </c>
      <c r="E658">
        <v>27.59</v>
      </c>
      <c r="F658">
        <v>1</v>
      </c>
    </row>
    <row r="659" spans="1:6" x14ac:dyDescent="0.35">
      <c r="A659" t="s">
        <v>11</v>
      </c>
      <c r="B659">
        <v>2017</v>
      </c>
      <c r="C659" t="s">
        <v>76</v>
      </c>
      <c r="D659">
        <v>24156.560000000001</v>
      </c>
      <c r="E659">
        <v>27.56</v>
      </c>
      <c r="F659">
        <v>0</v>
      </c>
    </row>
    <row r="660" spans="1:6" x14ac:dyDescent="0.35">
      <c r="A660" t="s">
        <v>11</v>
      </c>
      <c r="B660">
        <v>2017</v>
      </c>
      <c r="C660" t="s">
        <v>77</v>
      </c>
      <c r="D660">
        <v>18333.32</v>
      </c>
      <c r="E660">
        <v>27.67</v>
      </c>
      <c r="F660">
        <v>2</v>
      </c>
    </row>
    <row r="661" spans="1:6" x14ac:dyDescent="0.35">
      <c r="A661" t="s">
        <v>11</v>
      </c>
      <c r="B661">
        <v>2017</v>
      </c>
      <c r="C661" t="s">
        <v>78</v>
      </c>
      <c r="D661">
        <v>26780.22</v>
      </c>
      <c r="E661">
        <v>23.08</v>
      </c>
      <c r="F661">
        <v>1</v>
      </c>
    </row>
    <row r="662" spans="1:6" x14ac:dyDescent="0.35">
      <c r="A662" t="s">
        <v>12</v>
      </c>
      <c r="B662">
        <v>2013</v>
      </c>
      <c r="C662" t="s">
        <v>67</v>
      </c>
      <c r="D662">
        <v>9504.27</v>
      </c>
      <c r="E662">
        <v>22.22</v>
      </c>
      <c r="F662">
        <v>1</v>
      </c>
    </row>
    <row r="663" spans="1:6" x14ac:dyDescent="0.35">
      <c r="A663" t="s">
        <v>12</v>
      </c>
      <c r="B663">
        <v>2013</v>
      </c>
      <c r="C663" t="s">
        <v>68</v>
      </c>
      <c r="D663">
        <v>12423.45</v>
      </c>
      <c r="E663">
        <v>25.64</v>
      </c>
      <c r="F663">
        <v>0</v>
      </c>
    </row>
    <row r="664" spans="1:6" x14ac:dyDescent="0.35">
      <c r="A664" t="s">
        <v>12</v>
      </c>
      <c r="B664">
        <v>2013</v>
      </c>
      <c r="C664" t="s">
        <v>69</v>
      </c>
      <c r="D664">
        <v>13533.94</v>
      </c>
      <c r="E664">
        <v>24.93</v>
      </c>
      <c r="F664">
        <v>3</v>
      </c>
    </row>
    <row r="665" spans="1:6" x14ac:dyDescent="0.35">
      <c r="A665" t="s">
        <v>12</v>
      </c>
      <c r="B665">
        <v>2013</v>
      </c>
      <c r="C665" t="s">
        <v>70</v>
      </c>
      <c r="D665">
        <v>14728.15</v>
      </c>
      <c r="E665">
        <v>27.93</v>
      </c>
      <c r="F665">
        <v>0</v>
      </c>
    </row>
    <row r="666" spans="1:6" x14ac:dyDescent="0.35">
      <c r="A666" t="s">
        <v>12</v>
      </c>
      <c r="B666">
        <v>2013</v>
      </c>
      <c r="C666" t="s">
        <v>71</v>
      </c>
      <c r="D666">
        <v>14708.16</v>
      </c>
      <c r="E666">
        <v>27.56</v>
      </c>
      <c r="F666">
        <v>1</v>
      </c>
    </row>
    <row r="667" spans="1:6" x14ac:dyDescent="0.35">
      <c r="A667" t="s">
        <v>12</v>
      </c>
      <c r="B667">
        <v>2013</v>
      </c>
      <c r="C667" t="s">
        <v>72</v>
      </c>
      <c r="D667">
        <v>13740.91</v>
      </c>
      <c r="E667">
        <v>26.05</v>
      </c>
      <c r="F667">
        <v>0</v>
      </c>
    </row>
    <row r="668" spans="1:6" x14ac:dyDescent="0.35">
      <c r="A668" t="s">
        <v>12</v>
      </c>
      <c r="B668">
        <v>2013</v>
      </c>
      <c r="C668" t="s">
        <v>73</v>
      </c>
      <c r="D668">
        <v>12896.320000000003</v>
      </c>
      <c r="E668">
        <v>25.11</v>
      </c>
      <c r="F668">
        <v>0</v>
      </c>
    </row>
    <row r="669" spans="1:6" x14ac:dyDescent="0.35">
      <c r="A669" t="s">
        <v>12</v>
      </c>
      <c r="B669">
        <v>2013</v>
      </c>
      <c r="C669" t="s">
        <v>74</v>
      </c>
      <c r="D669">
        <v>13986.49</v>
      </c>
      <c r="E669">
        <v>24.9</v>
      </c>
      <c r="F669">
        <v>0</v>
      </c>
    </row>
    <row r="670" spans="1:6" x14ac:dyDescent="0.35">
      <c r="A670" t="s">
        <v>12</v>
      </c>
      <c r="B670">
        <v>2013</v>
      </c>
      <c r="C670" t="s">
        <v>75</v>
      </c>
      <c r="D670">
        <v>12742.3</v>
      </c>
      <c r="E670">
        <v>23.36</v>
      </c>
      <c r="F670">
        <v>1</v>
      </c>
    </row>
    <row r="671" spans="1:6" x14ac:dyDescent="0.35">
      <c r="A671" t="s">
        <v>12</v>
      </c>
      <c r="B671">
        <v>2013</v>
      </c>
      <c r="C671" t="s">
        <v>76</v>
      </c>
      <c r="D671">
        <v>13667.490000000002</v>
      </c>
      <c r="E671">
        <v>24.46</v>
      </c>
      <c r="F671">
        <v>1</v>
      </c>
    </row>
    <row r="672" spans="1:6" x14ac:dyDescent="0.35">
      <c r="A672" t="s">
        <v>12</v>
      </c>
      <c r="B672">
        <v>2013</v>
      </c>
      <c r="C672" t="s">
        <v>77</v>
      </c>
      <c r="D672">
        <v>13424.710000000001</v>
      </c>
      <c r="E672">
        <v>22.57</v>
      </c>
      <c r="F672">
        <v>1</v>
      </c>
    </row>
    <row r="673" spans="1:6" x14ac:dyDescent="0.35">
      <c r="A673" t="s">
        <v>12</v>
      </c>
      <c r="B673">
        <v>2013</v>
      </c>
      <c r="C673" t="s">
        <v>78</v>
      </c>
      <c r="D673">
        <v>18314.79</v>
      </c>
      <c r="E673">
        <v>22.86</v>
      </c>
      <c r="F673">
        <v>1</v>
      </c>
    </row>
    <row r="674" spans="1:6" x14ac:dyDescent="0.35">
      <c r="A674" t="s">
        <v>12</v>
      </c>
      <c r="B674">
        <v>2014</v>
      </c>
      <c r="C674" t="s">
        <v>67</v>
      </c>
      <c r="D674">
        <v>12011.570000000002</v>
      </c>
      <c r="E674">
        <v>21.65</v>
      </c>
      <c r="F674">
        <v>1</v>
      </c>
    </row>
    <row r="675" spans="1:6" x14ac:dyDescent="0.35">
      <c r="A675" t="s">
        <v>12</v>
      </c>
      <c r="B675">
        <v>2014</v>
      </c>
      <c r="C675" t="s">
        <v>68</v>
      </c>
      <c r="D675">
        <v>13771.400000000001</v>
      </c>
      <c r="E675">
        <v>25.34</v>
      </c>
      <c r="F675">
        <v>0</v>
      </c>
    </row>
    <row r="676" spans="1:6" x14ac:dyDescent="0.35">
      <c r="A676" t="s">
        <v>12</v>
      </c>
      <c r="B676">
        <v>2014</v>
      </c>
      <c r="C676" t="s">
        <v>69</v>
      </c>
      <c r="D676">
        <v>16346.969999999998</v>
      </c>
      <c r="E676">
        <v>26.31</v>
      </c>
      <c r="F676">
        <v>1</v>
      </c>
    </row>
    <row r="677" spans="1:6" x14ac:dyDescent="0.35">
      <c r="A677" t="s">
        <v>12</v>
      </c>
      <c r="B677">
        <v>2014</v>
      </c>
      <c r="C677" t="s">
        <v>70</v>
      </c>
      <c r="D677">
        <v>18592.099999999999</v>
      </c>
      <c r="E677">
        <v>27.62</v>
      </c>
      <c r="F677">
        <v>2</v>
      </c>
    </row>
    <row r="678" spans="1:6" x14ac:dyDescent="0.35">
      <c r="A678" t="s">
        <v>12</v>
      </c>
      <c r="B678">
        <v>2014</v>
      </c>
      <c r="C678" t="s">
        <v>71</v>
      </c>
      <c r="D678">
        <v>13951.730000000001</v>
      </c>
      <c r="E678">
        <v>25.66</v>
      </c>
      <c r="F678">
        <v>1</v>
      </c>
    </row>
    <row r="679" spans="1:6" x14ac:dyDescent="0.35">
      <c r="A679" t="s">
        <v>12</v>
      </c>
      <c r="B679">
        <v>2014</v>
      </c>
      <c r="C679" t="s">
        <v>72</v>
      </c>
      <c r="D679">
        <v>14472.72</v>
      </c>
      <c r="E679">
        <v>24.67</v>
      </c>
      <c r="F679">
        <v>0</v>
      </c>
    </row>
    <row r="680" spans="1:6" x14ac:dyDescent="0.35">
      <c r="A680" t="s">
        <v>12</v>
      </c>
      <c r="B680">
        <v>2014</v>
      </c>
      <c r="C680" t="s">
        <v>73</v>
      </c>
      <c r="D680">
        <v>12884</v>
      </c>
      <c r="E680">
        <v>24.62</v>
      </c>
      <c r="F680">
        <v>0</v>
      </c>
    </row>
    <row r="681" spans="1:6" x14ac:dyDescent="0.35">
      <c r="A681" t="s">
        <v>12</v>
      </c>
      <c r="B681">
        <v>2014</v>
      </c>
      <c r="C681" t="s">
        <v>74</v>
      </c>
      <c r="D681">
        <v>14587.48</v>
      </c>
      <c r="E681">
        <v>25.13</v>
      </c>
      <c r="F681">
        <v>0</v>
      </c>
    </row>
    <row r="682" spans="1:6" x14ac:dyDescent="0.35">
      <c r="A682" t="s">
        <v>12</v>
      </c>
      <c r="B682">
        <v>2014</v>
      </c>
      <c r="C682" t="s">
        <v>75</v>
      </c>
      <c r="D682">
        <v>13317.490000000002</v>
      </c>
      <c r="E682">
        <v>24.16</v>
      </c>
      <c r="F682">
        <v>1</v>
      </c>
    </row>
    <row r="683" spans="1:6" x14ac:dyDescent="0.35">
      <c r="A683" t="s">
        <v>12</v>
      </c>
      <c r="B683">
        <v>2014</v>
      </c>
      <c r="C683" t="s">
        <v>76</v>
      </c>
      <c r="D683">
        <v>11974.7</v>
      </c>
      <c r="E683">
        <v>23.62</v>
      </c>
      <c r="F683">
        <v>1</v>
      </c>
    </row>
    <row r="684" spans="1:6" x14ac:dyDescent="0.35">
      <c r="A684" t="s">
        <v>12</v>
      </c>
      <c r="B684">
        <v>2014</v>
      </c>
      <c r="C684" t="s">
        <v>77</v>
      </c>
      <c r="D684">
        <v>12057.12</v>
      </c>
      <c r="E684">
        <v>22.79</v>
      </c>
      <c r="F684">
        <v>2</v>
      </c>
    </row>
    <row r="685" spans="1:6" x14ac:dyDescent="0.35">
      <c r="A685" t="s">
        <v>12</v>
      </c>
      <c r="B685">
        <v>2014</v>
      </c>
      <c r="C685" t="s">
        <v>78</v>
      </c>
      <c r="D685">
        <v>15940.66</v>
      </c>
      <c r="E685">
        <v>21.98</v>
      </c>
      <c r="F685">
        <v>1</v>
      </c>
    </row>
    <row r="686" spans="1:6" x14ac:dyDescent="0.35">
      <c r="A686" t="s">
        <v>12</v>
      </c>
      <c r="B686">
        <v>2015</v>
      </c>
      <c r="C686" t="s">
        <v>67</v>
      </c>
      <c r="D686">
        <v>12391.599999999999</v>
      </c>
      <c r="E686">
        <v>21.64</v>
      </c>
      <c r="F686">
        <v>1</v>
      </c>
    </row>
    <row r="687" spans="1:6" x14ac:dyDescent="0.35">
      <c r="A687" t="s">
        <v>12</v>
      </c>
      <c r="B687">
        <v>2015</v>
      </c>
      <c r="C687" t="s">
        <v>68</v>
      </c>
      <c r="D687">
        <v>11841.460000000001</v>
      </c>
      <c r="E687">
        <v>23.05</v>
      </c>
      <c r="F687">
        <v>0</v>
      </c>
    </row>
    <row r="688" spans="1:6" x14ac:dyDescent="0.35">
      <c r="A688" t="s">
        <v>12</v>
      </c>
      <c r="B688">
        <v>2015</v>
      </c>
      <c r="C688" t="s">
        <v>69</v>
      </c>
      <c r="D688">
        <v>19096.069999999996</v>
      </c>
      <c r="E688">
        <v>23.61</v>
      </c>
      <c r="F688">
        <v>1</v>
      </c>
    </row>
    <row r="689" spans="1:6" x14ac:dyDescent="0.35">
      <c r="A689" t="s">
        <v>12</v>
      </c>
      <c r="B689">
        <v>2015</v>
      </c>
      <c r="C689" t="s">
        <v>70</v>
      </c>
      <c r="D689">
        <v>16931.02</v>
      </c>
      <c r="E689">
        <v>27.09</v>
      </c>
      <c r="F689">
        <v>2</v>
      </c>
    </row>
    <row r="690" spans="1:6" x14ac:dyDescent="0.35">
      <c r="A690" t="s">
        <v>12</v>
      </c>
      <c r="B690">
        <v>2015</v>
      </c>
      <c r="C690" t="s">
        <v>71</v>
      </c>
      <c r="D690">
        <v>14236.950000000003</v>
      </c>
      <c r="E690">
        <v>25.96</v>
      </c>
      <c r="F690">
        <v>1</v>
      </c>
    </row>
    <row r="691" spans="1:6" x14ac:dyDescent="0.35">
      <c r="A691" t="s">
        <v>12</v>
      </c>
      <c r="B691">
        <v>2015</v>
      </c>
      <c r="C691" t="s">
        <v>72</v>
      </c>
      <c r="D691">
        <v>13521.89</v>
      </c>
      <c r="E691">
        <v>24.71</v>
      </c>
      <c r="F691">
        <v>0</v>
      </c>
    </row>
    <row r="692" spans="1:6" x14ac:dyDescent="0.35">
      <c r="A692" t="s">
        <v>12</v>
      </c>
      <c r="B692">
        <v>2015</v>
      </c>
      <c r="C692" t="s">
        <v>73</v>
      </c>
      <c r="D692">
        <v>13899.970000000001</v>
      </c>
      <c r="E692">
        <v>25.03</v>
      </c>
      <c r="F692">
        <v>0</v>
      </c>
    </row>
    <row r="693" spans="1:6" x14ac:dyDescent="0.35">
      <c r="A693" t="s">
        <v>12</v>
      </c>
      <c r="B693">
        <v>2015</v>
      </c>
      <c r="C693" t="s">
        <v>74</v>
      </c>
      <c r="D693">
        <v>14279.59</v>
      </c>
      <c r="E693">
        <v>25.82</v>
      </c>
      <c r="F693">
        <v>0</v>
      </c>
    </row>
    <row r="694" spans="1:6" x14ac:dyDescent="0.35">
      <c r="A694" t="s">
        <v>12</v>
      </c>
      <c r="B694">
        <v>2015</v>
      </c>
      <c r="C694" t="s">
        <v>75</v>
      </c>
      <c r="D694">
        <v>14112.47</v>
      </c>
      <c r="E694">
        <v>24.23</v>
      </c>
      <c r="F694">
        <v>1</v>
      </c>
    </row>
    <row r="695" spans="1:6" x14ac:dyDescent="0.35">
      <c r="A695" t="s">
        <v>12</v>
      </c>
      <c r="B695">
        <v>2015</v>
      </c>
      <c r="C695" t="s">
        <v>76</v>
      </c>
      <c r="D695">
        <v>11742.83</v>
      </c>
      <c r="E695">
        <v>24.64</v>
      </c>
      <c r="F695">
        <v>0</v>
      </c>
    </row>
    <row r="696" spans="1:6" x14ac:dyDescent="0.35">
      <c r="A696" t="s">
        <v>12</v>
      </c>
      <c r="B696">
        <v>2015</v>
      </c>
      <c r="C696" t="s">
        <v>77</v>
      </c>
      <c r="D696">
        <v>12354.21</v>
      </c>
      <c r="E696">
        <v>24.3</v>
      </c>
      <c r="F696">
        <v>2</v>
      </c>
    </row>
    <row r="697" spans="1:6" x14ac:dyDescent="0.35">
      <c r="A697" t="s">
        <v>12</v>
      </c>
      <c r="B697">
        <v>2015</v>
      </c>
      <c r="C697" t="s">
        <v>78</v>
      </c>
      <c r="D697">
        <v>16161.74</v>
      </c>
      <c r="E697">
        <v>23.45</v>
      </c>
      <c r="F697">
        <v>1</v>
      </c>
    </row>
    <row r="698" spans="1:6" x14ac:dyDescent="0.35">
      <c r="A698" t="s">
        <v>12</v>
      </c>
      <c r="B698">
        <v>2016</v>
      </c>
      <c r="C698" t="s">
        <v>67</v>
      </c>
      <c r="D698">
        <v>11488.55</v>
      </c>
      <c r="E698">
        <v>20.74</v>
      </c>
      <c r="F698">
        <v>1</v>
      </c>
    </row>
    <row r="699" spans="1:6" x14ac:dyDescent="0.35">
      <c r="A699" t="s">
        <v>12</v>
      </c>
      <c r="B699">
        <v>2016</v>
      </c>
      <c r="C699" t="s">
        <v>68</v>
      </c>
      <c r="D699">
        <v>11573.109999999999</v>
      </c>
      <c r="E699">
        <v>23.62</v>
      </c>
      <c r="F699">
        <v>0</v>
      </c>
    </row>
    <row r="700" spans="1:6" x14ac:dyDescent="0.35">
      <c r="A700" t="s">
        <v>12</v>
      </c>
      <c r="B700">
        <v>2016</v>
      </c>
      <c r="C700" t="s">
        <v>69</v>
      </c>
      <c r="D700">
        <v>16241.320000000002</v>
      </c>
      <c r="E700">
        <v>24.33</v>
      </c>
      <c r="F700">
        <v>2</v>
      </c>
    </row>
    <row r="701" spans="1:6" x14ac:dyDescent="0.35">
      <c r="A701" t="s">
        <v>12</v>
      </c>
      <c r="B701">
        <v>2016</v>
      </c>
      <c r="C701" t="s">
        <v>70</v>
      </c>
      <c r="D701">
        <v>17753.52</v>
      </c>
      <c r="E701">
        <v>27.72</v>
      </c>
      <c r="F701">
        <v>1</v>
      </c>
    </row>
    <row r="702" spans="1:6" x14ac:dyDescent="0.35">
      <c r="A702" t="s">
        <v>12</v>
      </c>
      <c r="B702">
        <v>2016</v>
      </c>
      <c r="C702" t="s">
        <v>71</v>
      </c>
      <c r="D702">
        <v>18321.169999999998</v>
      </c>
      <c r="E702">
        <v>28.41</v>
      </c>
      <c r="F702">
        <v>1</v>
      </c>
    </row>
    <row r="703" spans="1:6" x14ac:dyDescent="0.35">
      <c r="A703" t="s">
        <v>12</v>
      </c>
      <c r="B703">
        <v>2016</v>
      </c>
      <c r="C703" t="s">
        <v>72</v>
      </c>
      <c r="D703">
        <v>14933.43</v>
      </c>
      <c r="E703">
        <v>25.22</v>
      </c>
      <c r="F703">
        <v>0</v>
      </c>
    </row>
    <row r="704" spans="1:6" x14ac:dyDescent="0.35">
      <c r="A704" t="s">
        <v>12</v>
      </c>
      <c r="B704">
        <v>2016</v>
      </c>
      <c r="C704" t="s">
        <v>73</v>
      </c>
      <c r="D704">
        <v>15226.04</v>
      </c>
      <c r="E704">
        <v>25.27</v>
      </c>
      <c r="F704">
        <v>0</v>
      </c>
    </row>
    <row r="705" spans="1:6" x14ac:dyDescent="0.35">
      <c r="A705" t="s">
        <v>12</v>
      </c>
      <c r="B705">
        <v>2016</v>
      </c>
      <c r="C705" t="s">
        <v>74</v>
      </c>
      <c r="D705">
        <v>15795.099999999999</v>
      </c>
      <c r="E705">
        <v>25.14</v>
      </c>
      <c r="F705">
        <v>0</v>
      </c>
    </row>
    <row r="706" spans="1:6" x14ac:dyDescent="0.35">
      <c r="A706" t="s">
        <v>12</v>
      </c>
      <c r="B706">
        <v>2016</v>
      </c>
      <c r="C706" t="s">
        <v>75</v>
      </c>
      <c r="D706">
        <v>16720.740000000002</v>
      </c>
      <c r="E706">
        <v>24.73</v>
      </c>
      <c r="F706">
        <v>1</v>
      </c>
    </row>
    <row r="707" spans="1:6" x14ac:dyDescent="0.35">
      <c r="A707" t="s">
        <v>12</v>
      </c>
      <c r="B707">
        <v>2016</v>
      </c>
      <c r="C707" t="s">
        <v>76</v>
      </c>
      <c r="D707">
        <v>15777.670000000002</v>
      </c>
      <c r="E707">
        <v>24.32</v>
      </c>
      <c r="F707">
        <v>0</v>
      </c>
    </row>
    <row r="708" spans="1:6" x14ac:dyDescent="0.35">
      <c r="A708" t="s">
        <v>12</v>
      </c>
      <c r="B708">
        <v>2016</v>
      </c>
      <c r="C708" t="s">
        <v>77</v>
      </c>
      <c r="D708">
        <v>16063.43</v>
      </c>
      <c r="E708">
        <v>22.98</v>
      </c>
      <c r="F708">
        <v>2</v>
      </c>
    </row>
    <row r="709" spans="1:6" x14ac:dyDescent="0.35">
      <c r="A709" t="s">
        <v>12</v>
      </c>
      <c r="B709">
        <v>2016</v>
      </c>
      <c r="C709" t="s">
        <v>78</v>
      </c>
      <c r="D709">
        <v>16341.31</v>
      </c>
      <c r="E709">
        <v>24.04</v>
      </c>
      <c r="F709">
        <v>1</v>
      </c>
    </row>
    <row r="710" spans="1:6" x14ac:dyDescent="0.35">
      <c r="A710" t="s">
        <v>12</v>
      </c>
      <c r="B710">
        <v>2017</v>
      </c>
      <c r="C710" t="s">
        <v>67</v>
      </c>
      <c r="D710">
        <v>10585.22</v>
      </c>
      <c r="E710">
        <v>26.14</v>
      </c>
      <c r="F710">
        <v>1</v>
      </c>
    </row>
    <row r="711" spans="1:6" x14ac:dyDescent="0.35">
      <c r="A711" t="s">
        <v>12</v>
      </c>
      <c r="B711">
        <v>2017</v>
      </c>
      <c r="C711" t="s">
        <v>68</v>
      </c>
      <c r="D711">
        <v>13006.39</v>
      </c>
      <c r="E711">
        <v>25.24</v>
      </c>
      <c r="F711">
        <v>0</v>
      </c>
    </row>
    <row r="712" spans="1:6" x14ac:dyDescent="0.35">
      <c r="A712" t="s">
        <v>12</v>
      </c>
      <c r="B712">
        <v>2017</v>
      </c>
      <c r="C712" t="s">
        <v>69</v>
      </c>
      <c r="D712">
        <v>13925.460000000001</v>
      </c>
      <c r="E712">
        <v>25.37</v>
      </c>
      <c r="F712">
        <v>1</v>
      </c>
    </row>
    <row r="713" spans="1:6" x14ac:dyDescent="0.35">
      <c r="A713" t="s">
        <v>12</v>
      </c>
      <c r="B713">
        <v>2017</v>
      </c>
      <c r="C713" t="s">
        <v>70</v>
      </c>
      <c r="D713">
        <v>15248.73</v>
      </c>
      <c r="E713">
        <v>27.11</v>
      </c>
      <c r="F713">
        <v>2</v>
      </c>
    </row>
    <row r="714" spans="1:6" x14ac:dyDescent="0.35">
      <c r="A714" t="s">
        <v>12</v>
      </c>
      <c r="B714">
        <v>2017</v>
      </c>
      <c r="C714" t="s">
        <v>71</v>
      </c>
      <c r="D714">
        <v>16504.14</v>
      </c>
      <c r="E714">
        <v>28.48</v>
      </c>
      <c r="F714">
        <v>1</v>
      </c>
    </row>
    <row r="715" spans="1:6" x14ac:dyDescent="0.35">
      <c r="A715" t="s">
        <v>12</v>
      </c>
      <c r="B715">
        <v>2017</v>
      </c>
      <c r="C715" t="s">
        <v>72</v>
      </c>
      <c r="D715">
        <v>15351.240000000002</v>
      </c>
      <c r="E715">
        <v>29.61</v>
      </c>
      <c r="F715">
        <v>0</v>
      </c>
    </row>
    <row r="716" spans="1:6" x14ac:dyDescent="0.35">
      <c r="A716" t="s">
        <v>12</v>
      </c>
      <c r="B716">
        <v>2017</v>
      </c>
      <c r="C716" t="s">
        <v>73</v>
      </c>
      <c r="D716">
        <v>13911.51</v>
      </c>
      <c r="E716">
        <v>27.65</v>
      </c>
      <c r="F716">
        <v>0</v>
      </c>
    </row>
    <row r="717" spans="1:6" x14ac:dyDescent="0.35">
      <c r="A717" t="s">
        <v>12</v>
      </c>
      <c r="B717">
        <v>2017</v>
      </c>
      <c r="C717" t="s">
        <v>74</v>
      </c>
      <c r="D717">
        <v>16944.050000000003</v>
      </c>
      <c r="E717">
        <v>28.42</v>
      </c>
      <c r="F717">
        <v>0</v>
      </c>
    </row>
    <row r="718" spans="1:6" x14ac:dyDescent="0.35">
      <c r="A718" t="s">
        <v>12</v>
      </c>
      <c r="B718">
        <v>2017</v>
      </c>
      <c r="C718" t="s">
        <v>75</v>
      </c>
      <c r="D718">
        <v>15767.98</v>
      </c>
      <c r="E718">
        <v>27.59</v>
      </c>
      <c r="F718">
        <v>1</v>
      </c>
    </row>
    <row r="719" spans="1:6" x14ac:dyDescent="0.35">
      <c r="A719" t="s">
        <v>12</v>
      </c>
      <c r="B719">
        <v>2017</v>
      </c>
      <c r="C719" t="s">
        <v>76</v>
      </c>
      <c r="D719">
        <v>15757.359999999999</v>
      </c>
      <c r="E719">
        <v>27.56</v>
      </c>
      <c r="F719">
        <v>0</v>
      </c>
    </row>
    <row r="720" spans="1:6" x14ac:dyDescent="0.35">
      <c r="A720" t="s">
        <v>12</v>
      </c>
      <c r="B720">
        <v>2017</v>
      </c>
      <c r="C720" t="s">
        <v>77</v>
      </c>
      <c r="D720">
        <v>12468.51</v>
      </c>
      <c r="E720">
        <v>27.67</v>
      </c>
      <c r="F720">
        <v>2</v>
      </c>
    </row>
    <row r="721" spans="1:6" x14ac:dyDescent="0.35">
      <c r="A721" t="s">
        <v>12</v>
      </c>
      <c r="B721">
        <v>2017</v>
      </c>
      <c r="C721" t="s">
        <v>78</v>
      </c>
      <c r="D721">
        <v>16460.45</v>
      </c>
      <c r="E721">
        <v>23.08</v>
      </c>
      <c r="F721">
        <v>1</v>
      </c>
    </row>
    <row r="722" spans="1:6" x14ac:dyDescent="0.35">
      <c r="A722" t="s">
        <v>13</v>
      </c>
      <c r="B722">
        <v>2013</v>
      </c>
      <c r="C722" t="s">
        <v>67</v>
      </c>
      <c r="D722">
        <v>1384.7900000000002</v>
      </c>
      <c r="E722">
        <v>22.22</v>
      </c>
      <c r="F722">
        <v>1</v>
      </c>
    </row>
    <row r="723" spans="1:6" x14ac:dyDescent="0.35">
      <c r="A723" t="s">
        <v>13</v>
      </c>
      <c r="B723">
        <v>2013</v>
      </c>
      <c r="C723" t="s">
        <v>68</v>
      </c>
      <c r="D723">
        <v>1611.0900000000001</v>
      </c>
      <c r="E723">
        <v>25.64</v>
      </c>
      <c r="F723">
        <v>0</v>
      </c>
    </row>
    <row r="724" spans="1:6" x14ac:dyDescent="0.35">
      <c r="A724" t="s">
        <v>13</v>
      </c>
      <c r="B724">
        <v>2013</v>
      </c>
      <c r="C724" t="s">
        <v>69</v>
      </c>
      <c r="D724">
        <v>1748.86</v>
      </c>
      <c r="E724">
        <v>24.93</v>
      </c>
      <c r="F724">
        <v>3</v>
      </c>
    </row>
    <row r="725" spans="1:6" x14ac:dyDescent="0.35">
      <c r="A725" t="s">
        <v>13</v>
      </c>
      <c r="B725">
        <v>2013</v>
      </c>
      <c r="C725" t="s">
        <v>70</v>
      </c>
      <c r="D725">
        <v>2126.1400000000003</v>
      </c>
      <c r="E725">
        <v>27.93</v>
      </c>
      <c r="F725">
        <v>0</v>
      </c>
    </row>
    <row r="726" spans="1:6" x14ac:dyDescent="0.35">
      <c r="A726" t="s">
        <v>13</v>
      </c>
      <c r="B726">
        <v>2013</v>
      </c>
      <c r="C726" t="s">
        <v>71</v>
      </c>
      <c r="D726">
        <v>2012.61</v>
      </c>
      <c r="E726">
        <v>27.56</v>
      </c>
      <c r="F726">
        <v>1</v>
      </c>
    </row>
    <row r="727" spans="1:6" x14ac:dyDescent="0.35">
      <c r="A727" t="s">
        <v>13</v>
      </c>
      <c r="B727">
        <v>2013</v>
      </c>
      <c r="C727" t="s">
        <v>72</v>
      </c>
      <c r="D727">
        <v>1601.7800000000002</v>
      </c>
      <c r="E727">
        <v>26.05</v>
      </c>
      <c r="F727">
        <v>0</v>
      </c>
    </row>
    <row r="728" spans="1:6" x14ac:dyDescent="0.35">
      <c r="A728" t="s">
        <v>13</v>
      </c>
      <c r="B728">
        <v>2013</v>
      </c>
      <c r="C728" t="s">
        <v>73</v>
      </c>
      <c r="D728">
        <v>1727.2300000000002</v>
      </c>
      <c r="E728">
        <v>25.11</v>
      </c>
      <c r="F728">
        <v>0</v>
      </c>
    </row>
    <row r="729" spans="1:6" x14ac:dyDescent="0.35">
      <c r="A729" t="s">
        <v>13</v>
      </c>
      <c r="B729">
        <v>2013</v>
      </c>
      <c r="C729" t="s">
        <v>74</v>
      </c>
      <c r="D729">
        <v>1762.6999999999998</v>
      </c>
      <c r="E729">
        <v>24.9</v>
      </c>
      <c r="F729">
        <v>0</v>
      </c>
    </row>
    <row r="730" spans="1:6" x14ac:dyDescent="0.35">
      <c r="A730" t="s">
        <v>13</v>
      </c>
      <c r="B730">
        <v>2013</v>
      </c>
      <c r="C730" t="s">
        <v>75</v>
      </c>
      <c r="D730">
        <v>1497.81</v>
      </c>
      <c r="E730">
        <v>23.36</v>
      </c>
      <c r="F730">
        <v>1</v>
      </c>
    </row>
    <row r="731" spans="1:6" x14ac:dyDescent="0.35">
      <c r="A731" t="s">
        <v>13</v>
      </c>
      <c r="B731">
        <v>2013</v>
      </c>
      <c r="C731" t="s">
        <v>76</v>
      </c>
      <c r="D731">
        <v>1518.49</v>
      </c>
      <c r="E731">
        <v>24.46</v>
      </c>
      <c r="F731">
        <v>1</v>
      </c>
    </row>
    <row r="732" spans="1:6" x14ac:dyDescent="0.35">
      <c r="A732" t="s">
        <v>13</v>
      </c>
      <c r="B732">
        <v>2013</v>
      </c>
      <c r="C732" t="s">
        <v>77</v>
      </c>
      <c r="D732">
        <v>1626.25</v>
      </c>
      <c r="E732">
        <v>22.57</v>
      </c>
      <c r="F732">
        <v>1</v>
      </c>
    </row>
    <row r="733" spans="1:6" x14ac:dyDescent="0.35">
      <c r="A733" t="s">
        <v>13</v>
      </c>
      <c r="B733">
        <v>2013</v>
      </c>
      <c r="C733" t="s">
        <v>78</v>
      </c>
      <c r="D733">
        <v>2160.64</v>
      </c>
      <c r="E733">
        <v>22.86</v>
      </c>
      <c r="F733">
        <v>1</v>
      </c>
    </row>
    <row r="734" spans="1:6" x14ac:dyDescent="0.35">
      <c r="A734" t="s">
        <v>13</v>
      </c>
      <c r="B734">
        <v>2014</v>
      </c>
      <c r="C734" t="s">
        <v>67</v>
      </c>
      <c r="D734">
        <v>1468.88</v>
      </c>
      <c r="E734">
        <v>21.65</v>
      </c>
      <c r="F734">
        <v>1</v>
      </c>
    </row>
    <row r="735" spans="1:6" x14ac:dyDescent="0.35">
      <c r="A735" t="s">
        <v>13</v>
      </c>
      <c r="B735">
        <v>2014</v>
      </c>
      <c r="C735" t="s">
        <v>68</v>
      </c>
      <c r="D735">
        <v>1788.7300000000002</v>
      </c>
      <c r="E735">
        <v>25.34</v>
      </c>
      <c r="F735">
        <v>0</v>
      </c>
    </row>
    <row r="736" spans="1:6" x14ac:dyDescent="0.35">
      <c r="A736" t="s">
        <v>13</v>
      </c>
      <c r="B736">
        <v>2014</v>
      </c>
      <c r="C736" t="s">
        <v>69</v>
      </c>
      <c r="D736">
        <v>2132.0299999999997</v>
      </c>
      <c r="E736">
        <v>26.31</v>
      </c>
      <c r="F736">
        <v>1</v>
      </c>
    </row>
    <row r="737" spans="1:6" x14ac:dyDescent="0.35">
      <c r="A737" t="s">
        <v>13</v>
      </c>
      <c r="B737">
        <v>2014</v>
      </c>
      <c r="C737" t="s">
        <v>70</v>
      </c>
      <c r="D737">
        <v>2584.64</v>
      </c>
      <c r="E737">
        <v>27.62</v>
      </c>
      <c r="F737">
        <v>2</v>
      </c>
    </row>
    <row r="738" spans="1:6" x14ac:dyDescent="0.35">
      <c r="A738" t="s">
        <v>13</v>
      </c>
      <c r="B738">
        <v>2014</v>
      </c>
      <c r="C738" t="s">
        <v>71</v>
      </c>
      <c r="D738">
        <v>1843.53</v>
      </c>
      <c r="E738">
        <v>25.66</v>
      </c>
      <c r="F738">
        <v>1</v>
      </c>
    </row>
    <row r="739" spans="1:6" x14ac:dyDescent="0.35">
      <c r="A739" t="s">
        <v>13</v>
      </c>
      <c r="B739">
        <v>2014</v>
      </c>
      <c r="C739" t="s">
        <v>72</v>
      </c>
      <c r="D739">
        <v>1822.5</v>
      </c>
      <c r="E739">
        <v>24.67</v>
      </c>
      <c r="F739">
        <v>0</v>
      </c>
    </row>
    <row r="740" spans="1:6" x14ac:dyDescent="0.35">
      <c r="A740" t="s">
        <v>13</v>
      </c>
      <c r="B740">
        <v>2014</v>
      </c>
      <c r="C740" t="s">
        <v>73</v>
      </c>
      <c r="D740">
        <v>1792.2800000000002</v>
      </c>
      <c r="E740">
        <v>24.62</v>
      </c>
      <c r="F740">
        <v>0</v>
      </c>
    </row>
    <row r="741" spans="1:6" x14ac:dyDescent="0.35">
      <c r="A741" t="s">
        <v>13</v>
      </c>
      <c r="B741">
        <v>2014</v>
      </c>
      <c r="C741" t="s">
        <v>74</v>
      </c>
      <c r="D741">
        <v>1907.75</v>
      </c>
      <c r="E741">
        <v>25.13</v>
      </c>
      <c r="F741">
        <v>0</v>
      </c>
    </row>
    <row r="742" spans="1:6" x14ac:dyDescent="0.35">
      <c r="A742" t="s">
        <v>13</v>
      </c>
      <c r="B742">
        <v>2014</v>
      </c>
      <c r="C742" t="s">
        <v>75</v>
      </c>
      <c r="D742">
        <v>1663.7399999999998</v>
      </c>
      <c r="E742">
        <v>24.16</v>
      </c>
      <c r="F742">
        <v>1</v>
      </c>
    </row>
    <row r="743" spans="1:6" x14ac:dyDescent="0.35">
      <c r="A743" t="s">
        <v>13</v>
      </c>
      <c r="B743">
        <v>2014</v>
      </c>
      <c r="C743" t="s">
        <v>76</v>
      </c>
      <c r="D743">
        <v>1461.75</v>
      </c>
      <c r="E743">
        <v>23.62</v>
      </c>
      <c r="F743">
        <v>1</v>
      </c>
    </row>
    <row r="744" spans="1:6" x14ac:dyDescent="0.35">
      <c r="A744" t="s">
        <v>13</v>
      </c>
      <c r="B744">
        <v>2014</v>
      </c>
      <c r="C744" t="s">
        <v>77</v>
      </c>
      <c r="D744">
        <v>1483.17</v>
      </c>
      <c r="E744">
        <v>22.79</v>
      </c>
      <c r="F744">
        <v>2</v>
      </c>
    </row>
    <row r="745" spans="1:6" x14ac:dyDescent="0.35">
      <c r="A745" t="s">
        <v>13</v>
      </c>
      <c r="B745">
        <v>2014</v>
      </c>
      <c r="C745" t="s">
        <v>78</v>
      </c>
      <c r="D745">
        <v>1839.3199999999997</v>
      </c>
      <c r="E745">
        <v>21.98</v>
      </c>
      <c r="F745">
        <v>1</v>
      </c>
    </row>
    <row r="746" spans="1:6" x14ac:dyDescent="0.35">
      <c r="A746" t="s">
        <v>13</v>
      </c>
      <c r="B746">
        <v>2015</v>
      </c>
      <c r="C746" t="s">
        <v>67</v>
      </c>
      <c r="D746">
        <v>1571.7999999999997</v>
      </c>
      <c r="E746">
        <v>21.64</v>
      </c>
      <c r="F746">
        <v>1</v>
      </c>
    </row>
    <row r="747" spans="1:6" x14ac:dyDescent="0.35">
      <c r="A747" t="s">
        <v>13</v>
      </c>
      <c r="B747">
        <v>2015</v>
      </c>
      <c r="C747" t="s">
        <v>68</v>
      </c>
      <c r="D747">
        <v>1693.8000000000002</v>
      </c>
      <c r="E747">
        <v>23.05</v>
      </c>
      <c r="F747">
        <v>0</v>
      </c>
    </row>
    <row r="748" spans="1:6" x14ac:dyDescent="0.35">
      <c r="A748" t="s">
        <v>13</v>
      </c>
      <c r="B748">
        <v>2015</v>
      </c>
      <c r="C748" t="s">
        <v>69</v>
      </c>
      <c r="D748">
        <v>2526.16</v>
      </c>
      <c r="E748">
        <v>23.61</v>
      </c>
      <c r="F748">
        <v>1</v>
      </c>
    </row>
    <row r="749" spans="1:6" x14ac:dyDescent="0.35">
      <c r="A749" t="s">
        <v>13</v>
      </c>
      <c r="B749">
        <v>2015</v>
      </c>
      <c r="C749" t="s">
        <v>70</v>
      </c>
      <c r="D749">
        <v>2422.5099999999998</v>
      </c>
      <c r="E749">
        <v>27.09</v>
      </c>
      <c r="F749">
        <v>2</v>
      </c>
    </row>
    <row r="750" spans="1:6" x14ac:dyDescent="0.35">
      <c r="A750" t="s">
        <v>13</v>
      </c>
      <c r="B750">
        <v>2015</v>
      </c>
      <c r="C750" t="s">
        <v>71</v>
      </c>
      <c r="D750">
        <v>2313.2600000000002</v>
      </c>
      <c r="E750">
        <v>25.96</v>
      </c>
      <c r="F750">
        <v>1</v>
      </c>
    </row>
    <row r="751" spans="1:6" x14ac:dyDescent="0.35">
      <c r="A751" t="s">
        <v>13</v>
      </c>
      <c r="B751">
        <v>2015</v>
      </c>
      <c r="C751" t="s">
        <v>72</v>
      </c>
      <c r="D751">
        <v>1824</v>
      </c>
      <c r="E751">
        <v>24.71</v>
      </c>
      <c r="F751">
        <v>0</v>
      </c>
    </row>
    <row r="752" spans="1:6" x14ac:dyDescent="0.35">
      <c r="A752" t="s">
        <v>13</v>
      </c>
      <c r="B752">
        <v>2015</v>
      </c>
      <c r="C752" t="s">
        <v>73</v>
      </c>
      <c r="D752">
        <v>2146.4299999999998</v>
      </c>
      <c r="E752">
        <v>25.03</v>
      </c>
      <c r="F752">
        <v>0</v>
      </c>
    </row>
    <row r="753" spans="1:6" x14ac:dyDescent="0.35">
      <c r="A753" t="s">
        <v>13</v>
      </c>
      <c r="B753">
        <v>2015</v>
      </c>
      <c r="C753" t="s">
        <v>74</v>
      </c>
      <c r="D753">
        <v>2170.59</v>
      </c>
      <c r="E753">
        <v>25.82</v>
      </c>
      <c r="F753">
        <v>0</v>
      </c>
    </row>
    <row r="754" spans="1:6" x14ac:dyDescent="0.35">
      <c r="A754" t="s">
        <v>13</v>
      </c>
      <c r="B754">
        <v>2015</v>
      </c>
      <c r="C754" t="s">
        <v>75</v>
      </c>
      <c r="D754">
        <v>2048.17</v>
      </c>
      <c r="E754">
        <v>24.23</v>
      </c>
      <c r="F754">
        <v>1</v>
      </c>
    </row>
    <row r="755" spans="1:6" x14ac:dyDescent="0.35">
      <c r="A755" t="s">
        <v>13</v>
      </c>
      <c r="B755">
        <v>2015</v>
      </c>
      <c r="C755" t="s">
        <v>76</v>
      </c>
      <c r="D755">
        <v>1762.64</v>
      </c>
      <c r="E755">
        <v>24.64</v>
      </c>
      <c r="F755">
        <v>0</v>
      </c>
    </row>
    <row r="756" spans="1:6" x14ac:dyDescent="0.35">
      <c r="A756" t="s">
        <v>13</v>
      </c>
      <c r="B756">
        <v>2015</v>
      </c>
      <c r="C756" t="s">
        <v>77</v>
      </c>
      <c r="D756">
        <v>1781.66</v>
      </c>
      <c r="E756">
        <v>24.3</v>
      </c>
      <c r="F756">
        <v>2</v>
      </c>
    </row>
    <row r="757" spans="1:6" x14ac:dyDescent="0.35">
      <c r="A757" t="s">
        <v>13</v>
      </c>
      <c r="B757">
        <v>2015</v>
      </c>
      <c r="C757" t="s">
        <v>78</v>
      </c>
      <c r="D757">
        <v>2049.42</v>
      </c>
      <c r="E757">
        <v>23.45</v>
      </c>
      <c r="F757">
        <v>1</v>
      </c>
    </row>
    <row r="758" spans="1:6" x14ac:dyDescent="0.35">
      <c r="A758" t="s">
        <v>13</v>
      </c>
      <c r="B758">
        <v>2016</v>
      </c>
      <c r="C758" t="s">
        <v>67</v>
      </c>
      <c r="D758">
        <v>1550.23</v>
      </c>
      <c r="E758">
        <v>20.74</v>
      </c>
      <c r="F758">
        <v>1</v>
      </c>
    </row>
    <row r="759" spans="1:6" x14ac:dyDescent="0.35">
      <c r="A759" t="s">
        <v>13</v>
      </c>
      <c r="B759">
        <v>2016</v>
      </c>
      <c r="C759" t="s">
        <v>68</v>
      </c>
      <c r="D759">
        <v>1510.3200000000002</v>
      </c>
      <c r="E759">
        <v>23.62</v>
      </c>
      <c r="F759">
        <v>0</v>
      </c>
    </row>
    <row r="760" spans="1:6" x14ac:dyDescent="0.35">
      <c r="A760" t="s">
        <v>13</v>
      </c>
      <c r="B760">
        <v>2016</v>
      </c>
      <c r="C760" t="s">
        <v>69</v>
      </c>
      <c r="D760">
        <v>2618.34</v>
      </c>
      <c r="E760">
        <v>24.33</v>
      </c>
      <c r="F760">
        <v>2</v>
      </c>
    </row>
    <row r="761" spans="1:6" x14ac:dyDescent="0.35">
      <c r="A761" t="s">
        <v>13</v>
      </c>
      <c r="B761">
        <v>2016</v>
      </c>
      <c r="C761" t="s">
        <v>70</v>
      </c>
      <c r="D761">
        <v>2768.92</v>
      </c>
      <c r="E761">
        <v>27.72</v>
      </c>
      <c r="F761">
        <v>1</v>
      </c>
    </row>
    <row r="762" spans="1:6" x14ac:dyDescent="0.35">
      <c r="A762" t="s">
        <v>13</v>
      </c>
      <c r="B762">
        <v>2016</v>
      </c>
      <c r="C762" t="s">
        <v>71</v>
      </c>
      <c r="D762">
        <v>3546.48</v>
      </c>
      <c r="E762">
        <v>28.41</v>
      </c>
      <c r="F762">
        <v>1</v>
      </c>
    </row>
    <row r="763" spans="1:6" x14ac:dyDescent="0.35">
      <c r="A763" t="s">
        <v>13</v>
      </c>
      <c r="B763">
        <v>2016</v>
      </c>
      <c r="C763" t="s">
        <v>72</v>
      </c>
      <c r="D763">
        <v>3423.9400000000005</v>
      </c>
      <c r="E763">
        <v>25.22</v>
      </c>
      <c r="F763">
        <v>0</v>
      </c>
    </row>
    <row r="764" spans="1:6" x14ac:dyDescent="0.35">
      <c r="A764" t="s">
        <v>13</v>
      </c>
      <c r="B764">
        <v>2016</v>
      </c>
      <c r="C764" t="s">
        <v>73</v>
      </c>
      <c r="D764">
        <v>2772.54</v>
      </c>
      <c r="E764">
        <v>25.27</v>
      </c>
      <c r="F764">
        <v>0</v>
      </c>
    </row>
    <row r="765" spans="1:6" x14ac:dyDescent="0.35">
      <c r="A765" t="s">
        <v>13</v>
      </c>
      <c r="B765">
        <v>2016</v>
      </c>
      <c r="C765" t="s">
        <v>74</v>
      </c>
      <c r="D765">
        <v>2662.0000000000005</v>
      </c>
      <c r="E765">
        <v>25.14</v>
      </c>
      <c r="F765">
        <v>0</v>
      </c>
    </row>
    <row r="766" spans="1:6" x14ac:dyDescent="0.35">
      <c r="A766" t="s">
        <v>13</v>
      </c>
      <c r="B766">
        <v>2016</v>
      </c>
      <c r="C766" t="s">
        <v>75</v>
      </c>
      <c r="D766">
        <v>2220.69</v>
      </c>
      <c r="E766">
        <v>24.73</v>
      </c>
      <c r="F766">
        <v>1</v>
      </c>
    </row>
    <row r="767" spans="1:6" x14ac:dyDescent="0.35">
      <c r="A767" t="s">
        <v>13</v>
      </c>
      <c r="B767">
        <v>2016</v>
      </c>
      <c r="C767" t="s">
        <v>76</v>
      </c>
      <c r="D767">
        <v>2148.7799999999997</v>
      </c>
      <c r="E767">
        <v>24.32</v>
      </c>
      <c r="F767">
        <v>0</v>
      </c>
    </row>
    <row r="768" spans="1:6" x14ac:dyDescent="0.35">
      <c r="A768" t="s">
        <v>13</v>
      </c>
      <c r="B768">
        <v>2016</v>
      </c>
      <c r="C768" t="s">
        <v>77</v>
      </c>
      <c r="D768">
        <v>2028.5399999999997</v>
      </c>
      <c r="E768">
        <v>22.98</v>
      </c>
      <c r="F768">
        <v>2</v>
      </c>
    </row>
    <row r="769" spans="1:6" x14ac:dyDescent="0.35">
      <c r="A769" t="s">
        <v>13</v>
      </c>
      <c r="B769">
        <v>2016</v>
      </c>
      <c r="C769" t="s">
        <v>78</v>
      </c>
      <c r="D769">
        <v>2388.5099999999998</v>
      </c>
      <c r="E769">
        <v>24.04</v>
      </c>
      <c r="F769">
        <v>1</v>
      </c>
    </row>
    <row r="770" spans="1:6" x14ac:dyDescent="0.35">
      <c r="A770" t="s">
        <v>13</v>
      </c>
      <c r="B770">
        <v>2017</v>
      </c>
      <c r="C770" t="s">
        <v>67</v>
      </c>
      <c r="D770">
        <v>1956.4299999999998</v>
      </c>
      <c r="E770">
        <v>26.14</v>
      </c>
      <c r="F770">
        <v>1</v>
      </c>
    </row>
    <row r="771" spans="1:6" x14ac:dyDescent="0.35">
      <c r="A771" t="s">
        <v>13</v>
      </c>
      <c r="B771">
        <v>2017</v>
      </c>
      <c r="C771" t="s">
        <v>68</v>
      </c>
      <c r="D771">
        <v>2201.1600000000003</v>
      </c>
      <c r="E771">
        <v>25.24</v>
      </c>
      <c r="F771">
        <v>0</v>
      </c>
    </row>
    <row r="772" spans="1:6" x14ac:dyDescent="0.35">
      <c r="A772" t="s">
        <v>13</v>
      </c>
      <c r="B772">
        <v>2017</v>
      </c>
      <c r="C772" t="s">
        <v>69</v>
      </c>
      <c r="D772">
        <v>2277.8100000000004</v>
      </c>
      <c r="E772">
        <v>25.37</v>
      </c>
      <c r="F772">
        <v>1</v>
      </c>
    </row>
    <row r="773" spans="1:6" x14ac:dyDescent="0.35">
      <c r="A773" t="s">
        <v>13</v>
      </c>
      <c r="B773">
        <v>2017</v>
      </c>
      <c r="C773" t="s">
        <v>70</v>
      </c>
      <c r="D773">
        <v>3130.58</v>
      </c>
      <c r="E773">
        <v>27.11</v>
      </c>
      <c r="F773">
        <v>2</v>
      </c>
    </row>
    <row r="774" spans="1:6" x14ac:dyDescent="0.35">
      <c r="A774" t="s">
        <v>13</v>
      </c>
      <c r="B774">
        <v>2017</v>
      </c>
      <c r="C774" t="s">
        <v>71</v>
      </c>
      <c r="D774">
        <v>2687.25</v>
      </c>
      <c r="E774">
        <v>28.48</v>
      </c>
      <c r="F774">
        <v>1</v>
      </c>
    </row>
    <row r="775" spans="1:6" x14ac:dyDescent="0.35">
      <c r="A775" t="s">
        <v>13</v>
      </c>
      <c r="B775">
        <v>2017</v>
      </c>
      <c r="C775" t="s">
        <v>72</v>
      </c>
      <c r="D775">
        <v>2548.8799999999997</v>
      </c>
      <c r="E775">
        <v>29.61</v>
      </c>
      <c r="F775">
        <v>0</v>
      </c>
    </row>
    <row r="776" spans="1:6" x14ac:dyDescent="0.35">
      <c r="A776" t="s">
        <v>13</v>
      </c>
      <c r="B776">
        <v>2017</v>
      </c>
      <c r="C776" t="s">
        <v>73</v>
      </c>
      <c r="D776">
        <v>2520.4300000000003</v>
      </c>
      <c r="E776">
        <v>27.65</v>
      </c>
      <c r="F776">
        <v>0</v>
      </c>
    </row>
    <row r="777" spans="1:6" x14ac:dyDescent="0.35">
      <c r="A777" t="s">
        <v>13</v>
      </c>
      <c r="B777">
        <v>2017</v>
      </c>
      <c r="C777" t="s">
        <v>74</v>
      </c>
      <c r="D777">
        <v>3169.4399999999996</v>
      </c>
      <c r="E777">
        <v>28.42</v>
      </c>
      <c r="F777">
        <v>0</v>
      </c>
    </row>
    <row r="778" spans="1:6" x14ac:dyDescent="0.35">
      <c r="A778" t="s">
        <v>13</v>
      </c>
      <c r="B778">
        <v>2017</v>
      </c>
      <c r="C778" t="s">
        <v>75</v>
      </c>
      <c r="D778">
        <v>2790.84</v>
      </c>
      <c r="E778">
        <v>27.59</v>
      </c>
      <c r="F778">
        <v>1</v>
      </c>
    </row>
    <row r="779" spans="1:6" x14ac:dyDescent="0.35">
      <c r="A779" t="s">
        <v>13</v>
      </c>
      <c r="B779">
        <v>2017</v>
      </c>
      <c r="C779" t="s">
        <v>76</v>
      </c>
      <c r="D779">
        <v>2590.84</v>
      </c>
      <c r="E779">
        <v>27.56</v>
      </c>
      <c r="F779">
        <v>0</v>
      </c>
    </row>
    <row r="780" spans="1:6" x14ac:dyDescent="0.35">
      <c r="A780" t="s">
        <v>13</v>
      </c>
      <c r="B780">
        <v>2017</v>
      </c>
      <c r="C780" t="s">
        <v>77</v>
      </c>
      <c r="D780">
        <v>1967.4199999999998</v>
      </c>
      <c r="E780">
        <v>27.67</v>
      </c>
      <c r="F780">
        <v>2</v>
      </c>
    </row>
    <row r="781" spans="1:6" x14ac:dyDescent="0.35">
      <c r="A781" t="s">
        <v>13</v>
      </c>
      <c r="B781">
        <v>2017</v>
      </c>
      <c r="C781" t="s">
        <v>78</v>
      </c>
      <c r="D781">
        <v>2456.11</v>
      </c>
      <c r="E781">
        <v>23.08</v>
      </c>
      <c r="F781">
        <v>1</v>
      </c>
    </row>
    <row r="782" spans="1:6" x14ac:dyDescent="0.35">
      <c r="A782" t="s">
        <v>14</v>
      </c>
      <c r="B782">
        <v>2013</v>
      </c>
      <c r="C782" t="s">
        <v>67</v>
      </c>
      <c r="D782">
        <v>12210.1</v>
      </c>
      <c r="E782">
        <v>22.22</v>
      </c>
      <c r="F782">
        <v>1</v>
      </c>
    </row>
    <row r="783" spans="1:6" x14ac:dyDescent="0.35">
      <c r="A783" t="s">
        <v>14</v>
      </c>
      <c r="B783">
        <v>2013</v>
      </c>
      <c r="C783" t="s">
        <v>68</v>
      </c>
      <c r="D783">
        <v>14031.39</v>
      </c>
      <c r="E783">
        <v>25.64</v>
      </c>
      <c r="F783">
        <v>0</v>
      </c>
    </row>
    <row r="784" spans="1:6" x14ac:dyDescent="0.35">
      <c r="A784" t="s">
        <v>14</v>
      </c>
      <c r="B784">
        <v>2013</v>
      </c>
      <c r="C784" t="s">
        <v>69</v>
      </c>
      <c r="D784">
        <v>15602.61</v>
      </c>
      <c r="E784">
        <v>24.93</v>
      </c>
      <c r="F784">
        <v>3</v>
      </c>
    </row>
    <row r="785" spans="1:6" x14ac:dyDescent="0.35">
      <c r="A785" t="s">
        <v>14</v>
      </c>
      <c r="B785">
        <v>2013</v>
      </c>
      <c r="C785" t="s">
        <v>70</v>
      </c>
      <c r="D785">
        <v>17374.509999999998</v>
      </c>
      <c r="E785">
        <v>27.93</v>
      </c>
      <c r="F785">
        <v>0</v>
      </c>
    </row>
    <row r="786" spans="1:6" x14ac:dyDescent="0.35">
      <c r="A786" t="s">
        <v>14</v>
      </c>
      <c r="B786">
        <v>2013</v>
      </c>
      <c r="C786" t="s">
        <v>71</v>
      </c>
      <c r="D786">
        <v>17653.45</v>
      </c>
      <c r="E786">
        <v>27.56</v>
      </c>
      <c r="F786">
        <v>1</v>
      </c>
    </row>
    <row r="787" spans="1:6" x14ac:dyDescent="0.35">
      <c r="A787" t="s">
        <v>14</v>
      </c>
      <c r="B787">
        <v>2013</v>
      </c>
      <c r="C787" t="s">
        <v>72</v>
      </c>
      <c r="D787">
        <v>16033.37</v>
      </c>
      <c r="E787">
        <v>26.05</v>
      </c>
      <c r="F787">
        <v>0</v>
      </c>
    </row>
    <row r="788" spans="1:6" x14ac:dyDescent="0.35">
      <c r="A788" t="s">
        <v>14</v>
      </c>
      <c r="B788">
        <v>2013</v>
      </c>
      <c r="C788" t="s">
        <v>73</v>
      </c>
      <c r="D788">
        <v>16546.949999999997</v>
      </c>
      <c r="E788">
        <v>25.11</v>
      </c>
      <c r="F788">
        <v>0</v>
      </c>
    </row>
    <row r="789" spans="1:6" x14ac:dyDescent="0.35">
      <c r="A789" t="s">
        <v>14</v>
      </c>
      <c r="B789">
        <v>2013</v>
      </c>
      <c r="C789" t="s">
        <v>74</v>
      </c>
      <c r="D789">
        <v>16138.380000000001</v>
      </c>
      <c r="E789">
        <v>24.9</v>
      </c>
      <c r="F789">
        <v>0</v>
      </c>
    </row>
    <row r="790" spans="1:6" x14ac:dyDescent="0.35">
      <c r="A790" t="s">
        <v>14</v>
      </c>
      <c r="B790">
        <v>2013</v>
      </c>
      <c r="C790" t="s">
        <v>75</v>
      </c>
      <c r="D790">
        <v>14546.13</v>
      </c>
      <c r="E790">
        <v>23.36</v>
      </c>
      <c r="F790">
        <v>1</v>
      </c>
    </row>
    <row r="791" spans="1:6" x14ac:dyDescent="0.35">
      <c r="A791" t="s">
        <v>14</v>
      </c>
      <c r="B791">
        <v>2013</v>
      </c>
      <c r="C791" t="s">
        <v>76</v>
      </c>
      <c r="D791">
        <v>15497.489999999998</v>
      </c>
      <c r="E791">
        <v>24.46</v>
      </c>
      <c r="F791">
        <v>1</v>
      </c>
    </row>
    <row r="792" spans="1:6" x14ac:dyDescent="0.35">
      <c r="A792" t="s">
        <v>14</v>
      </c>
      <c r="B792">
        <v>2013</v>
      </c>
      <c r="C792" t="s">
        <v>77</v>
      </c>
      <c r="D792">
        <v>17249.22</v>
      </c>
      <c r="E792">
        <v>22.57</v>
      </c>
      <c r="F792">
        <v>1</v>
      </c>
    </row>
    <row r="793" spans="1:6" x14ac:dyDescent="0.35">
      <c r="A793" t="s">
        <v>14</v>
      </c>
      <c r="B793">
        <v>2013</v>
      </c>
      <c r="C793" t="s">
        <v>78</v>
      </c>
      <c r="D793">
        <v>21845.539999999997</v>
      </c>
      <c r="E793">
        <v>22.86</v>
      </c>
      <c r="F793">
        <v>1</v>
      </c>
    </row>
    <row r="794" spans="1:6" x14ac:dyDescent="0.35">
      <c r="A794" t="s">
        <v>14</v>
      </c>
      <c r="B794">
        <v>2014</v>
      </c>
      <c r="C794" t="s">
        <v>67</v>
      </c>
      <c r="D794">
        <v>15041.92</v>
      </c>
      <c r="E794">
        <v>21.65</v>
      </c>
      <c r="F794">
        <v>1</v>
      </c>
    </row>
    <row r="795" spans="1:6" x14ac:dyDescent="0.35">
      <c r="A795" t="s">
        <v>14</v>
      </c>
      <c r="B795">
        <v>2014</v>
      </c>
      <c r="C795" t="s">
        <v>68</v>
      </c>
      <c r="D795">
        <v>16114.14</v>
      </c>
      <c r="E795">
        <v>25.34</v>
      </c>
      <c r="F795">
        <v>0</v>
      </c>
    </row>
    <row r="796" spans="1:6" x14ac:dyDescent="0.35">
      <c r="A796" t="s">
        <v>14</v>
      </c>
      <c r="B796">
        <v>2014</v>
      </c>
      <c r="C796" t="s">
        <v>69</v>
      </c>
      <c r="D796">
        <v>18603.2</v>
      </c>
      <c r="E796">
        <v>26.31</v>
      </c>
      <c r="F796">
        <v>1</v>
      </c>
    </row>
    <row r="797" spans="1:6" x14ac:dyDescent="0.35">
      <c r="A797" t="s">
        <v>14</v>
      </c>
      <c r="B797">
        <v>2014</v>
      </c>
      <c r="C797" t="s">
        <v>70</v>
      </c>
      <c r="D797">
        <v>20389.77</v>
      </c>
      <c r="E797">
        <v>27.62</v>
      </c>
      <c r="F797">
        <v>2</v>
      </c>
    </row>
    <row r="798" spans="1:6" x14ac:dyDescent="0.35">
      <c r="A798" t="s">
        <v>14</v>
      </c>
      <c r="B798">
        <v>2014</v>
      </c>
      <c r="C798" t="s">
        <v>71</v>
      </c>
      <c r="D798">
        <v>15616.740000000002</v>
      </c>
      <c r="E798">
        <v>25.66</v>
      </c>
      <c r="F798">
        <v>1</v>
      </c>
    </row>
    <row r="799" spans="1:6" x14ac:dyDescent="0.35">
      <c r="A799" t="s">
        <v>14</v>
      </c>
      <c r="B799">
        <v>2014</v>
      </c>
      <c r="C799" t="s">
        <v>72</v>
      </c>
      <c r="D799">
        <v>16253.73</v>
      </c>
      <c r="E799">
        <v>24.67</v>
      </c>
      <c r="F799">
        <v>0</v>
      </c>
    </row>
    <row r="800" spans="1:6" x14ac:dyDescent="0.35">
      <c r="A800" t="s">
        <v>14</v>
      </c>
      <c r="B800">
        <v>2014</v>
      </c>
      <c r="C800" t="s">
        <v>73</v>
      </c>
      <c r="D800">
        <v>15672.289999999999</v>
      </c>
      <c r="E800">
        <v>24.62</v>
      </c>
      <c r="F800">
        <v>0</v>
      </c>
    </row>
    <row r="801" spans="1:6" x14ac:dyDescent="0.35">
      <c r="A801" t="s">
        <v>14</v>
      </c>
      <c r="B801">
        <v>2014</v>
      </c>
      <c r="C801" t="s">
        <v>74</v>
      </c>
      <c r="D801">
        <v>15733.85</v>
      </c>
      <c r="E801">
        <v>25.13</v>
      </c>
      <c r="F801">
        <v>0</v>
      </c>
    </row>
    <row r="802" spans="1:6" x14ac:dyDescent="0.35">
      <c r="A802" t="s">
        <v>14</v>
      </c>
      <c r="B802">
        <v>2014</v>
      </c>
      <c r="C802" t="s">
        <v>75</v>
      </c>
      <c r="D802">
        <v>15811.000000000002</v>
      </c>
      <c r="E802">
        <v>24.16</v>
      </c>
      <c r="F802">
        <v>1</v>
      </c>
    </row>
    <row r="803" spans="1:6" x14ac:dyDescent="0.35">
      <c r="A803" t="s">
        <v>14</v>
      </c>
      <c r="B803">
        <v>2014</v>
      </c>
      <c r="C803" t="s">
        <v>76</v>
      </c>
      <c r="D803">
        <v>14854.36</v>
      </c>
      <c r="E803">
        <v>23.62</v>
      </c>
      <c r="F803">
        <v>1</v>
      </c>
    </row>
    <row r="804" spans="1:6" x14ac:dyDescent="0.35">
      <c r="A804" t="s">
        <v>14</v>
      </c>
      <c r="B804">
        <v>2014</v>
      </c>
      <c r="C804" t="s">
        <v>77</v>
      </c>
      <c r="D804">
        <v>14029.82</v>
      </c>
      <c r="E804">
        <v>22.79</v>
      </c>
      <c r="F804">
        <v>2</v>
      </c>
    </row>
    <row r="805" spans="1:6" x14ac:dyDescent="0.35">
      <c r="A805" t="s">
        <v>14</v>
      </c>
      <c r="B805">
        <v>2014</v>
      </c>
      <c r="C805" t="s">
        <v>78</v>
      </c>
      <c r="D805">
        <v>17508.68</v>
      </c>
      <c r="E805">
        <v>21.98</v>
      </c>
      <c r="F805">
        <v>1</v>
      </c>
    </row>
    <row r="806" spans="1:6" x14ac:dyDescent="0.35">
      <c r="A806" t="s">
        <v>14</v>
      </c>
      <c r="B806">
        <v>2015</v>
      </c>
      <c r="C806" t="s">
        <v>67</v>
      </c>
      <c r="D806">
        <v>14457.650000000001</v>
      </c>
      <c r="E806">
        <v>21.64</v>
      </c>
      <c r="F806">
        <v>1</v>
      </c>
    </row>
    <row r="807" spans="1:6" x14ac:dyDescent="0.35">
      <c r="A807" t="s">
        <v>14</v>
      </c>
      <c r="B807">
        <v>2015</v>
      </c>
      <c r="C807" t="s">
        <v>68</v>
      </c>
      <c r="D807">
        <v>14322.39</v>
      </c>
      <c r="E807">
        <v>23.05</v>
      </c>
      <c r="F807">
        <v>0</v>
      </c>
    </row>
    <row r="808" spans="1:6" x14ac:dyDescent="0.35">
      <c r="A808" t="s">
        <v>14</v>
      </c>
      <c r="B808">
        <v>2015</v>
      </c>
      <c r="C808" t="s">
        <v>69</v>
      </c>
      <c r="D808">
        <v>20971.84</v>
      </c>
      <c r="E808">
        <v>23.61</v>
      </c>
      <c r="F808">
        <v>1</v>
      </c>
    </row>
    <row r="809" spans="1:6" x14ac:dyDescent="0.35">
      <c r="A809" t="s">
        <v>14</v>
      </c>
      <c r="B809">
        <v>2015</v>
      </c>
      <c r="C809" t="s">
        <v>70</v>
      </c>
      <c r="D809">
        <v>18035.55</v>
      </c>
      <c r="E809">
        <v>27.09</v>
      </c>
      <c r="F809">
        <v>2</v>
      </c>
    </row>
    <row r="810" spans="1:6" x14ac:dyDescent="0.35">
      <c r="A810" t="s">
        <v>14</v>
      </c>
      <c r="B810">
        <v>2015</v>
      </c>
      <c r="C810" t="s">
        <v>71</v>
      </c>
      <c r="D810">
        <v>17019.239999999998</v>
      </c>
      <c r="E810">
        <v>25.96</v>
      </c>
      <c r="F810">
        <v>1</v>
      </c>
    </row>
    <row r="811" spans="1:6" x14ac:dyDescent="0.35">
      <c r="A811" t="s">
        <v>14</v>
      </c>
      <c r="B811">
        <v>2015</v>
      </c>
      <c r="C811" t="s">
        <v>72</v>
      </c>
      <c r="D811">
        <v>15636.050000000001</v>
      </c>
      <c r="E811">
        <v>24.71</v>
      </c>
      <c r="F811">
        <v>0</v>
      </c>
    </row>
    <row r="812" spans="1:6" x14ac:dyDescent="0.35">
      <c r="A812" t="s">
        <v>14</v>
      </c>
      <c r="B812">
        <v>2015</v>
      </c>
      <c r="C812" t="s">
        <v>73</v>
      </c>
      <c r="D812">
        <v>15977.09</v>
      </c>
      <c r="E812">
        <v>25.03</v>
      </c>
      <c r="F812">
        <v>0</v>
      </c>
    </row>
    <row r="813" spans="1:6" x14ac:dyDescent="0.35">
      <c r="A813" t="s">
        <v>14</v>
      </c>
      <c r="B813">
        <v>2015</v>
      </c>
      <c r="C813" t="s">
        <v>74</v>
      </c>
      <c r="D813">
        <v>16340.390000000001</v>
      </c>
      <c r="E813">
        <v>25.82</v>
      </c>
      <c r="F813">
        <v>0</v>
      </c>
    </row>
    <row r="814" spans="1:6" x14ac:dyDescent="0.35">
      <c r="A814" t="s">
        <v>14</v>
      </c>
      <c r="B814">
        <v>2015</v>
      </c>
      <c r="C814" t="s">
        <v>75</v>
      </c>
      <c r="D814">
        <v>17424.46</v>
      </c>
      <c r="E814">
        <v>24.23</v>
      </c>
      <c r="F814">
        <v>1</v>
      </c>
    </row>
    <row r="815" spans="1:6" x14ac:dyDescent="0.35">
      <c r="A815" t="s">
        <v>14</v>
      </c>
      <c r="B815">
        <v>2015</v>
      </c>
      <c r="C815" t="s">
        <v>76</v>
      </c>
      <c r="D815">
        <v>12982.69</v>
      </c>
      <c r="E815">
        <v>24.64</v>
      </c>
      <c r="F815">
        <v>0</v>
      </c>
    </row>
    <row r="816" spans="1:6" x14ac:dyDescent="0.35">
      <c r="A816" t="s">
        <v>14</v>
      </c>
      <c r="B816">
        <v>2015</v>
      </c>
      <c r="C816" t="s">
        <v>77</v>
      </c>
      <c r="D816">
        <v>13854.01</v>
      </c>
      <c r="E816">
        <v>24.3</v>
      </c>
      <c r="F816">
        <v>2</v>
      </c>
    </row>
    <row r="817" spans="1:6" x14ac:dyDescent="0.35">
      <c r="A817" t="s">
        <v>14</v>
      </c>
      <c r="B817">
        <v>2015</v>
      </c>
      <c r="C817" t="s">
        <v>78</v>
      </c>
      <c r="D817">
        <v>17200.190000000002</v>
      </c>
      <c r="E817">
        <v>23.45</v>
      </c>
      <c r="F817">
        <v>1</v>
      </c>
    </row>
    <row r="818" spans="1:6" x14ac:dyDescent="0.35">
      <c r="A818" t="s">
        <v>14</v>
      </c>
      <c r="B818">
        <v>2016</v>
      </c>
      <c r="C818" t="s">
        <v>67</v>
      </c>
      <c r="D818">
        <v>12303.100000000002</v>
      </c>
      <c r="E818">
        <v>20.74</v>
      </c>
      <c r="F818">
        <v>1</v>
      </c>
    </row>
    <row r="819" spans="1:6" x14ac:dyDescent="0.35">
      <c r="A819" t="s">
        <v>14</v>
      </c>
      <c r="B819">
        <v>2016</v>
      </c>
      <c r="C819" t="s">
        <v>68</v>
      </c>
      <c r="D819">
        <v>12674.550000000001</v>
      </c>
      <c r="E819">
        <v>23.62</v>
      </c>
      <c r="F819">
        <v>0</v>
      </c>
    </row>
    <row r="820" spans="1:6" x14ac:dyDescent="0.35">
      <c r="A820" t="s">
        <v>14</v>
      </c>
      <c r="B820">
        <v>2016</v>
      </c>
      <c r="C820" t="s">
        <v>69</v>
      </c>
      <c r="D820">
        <v>16275.359999999999</v>
      </c>
      <c r="E820">
        <v>24.33</v>
      </c>
      <c r="F820">
        <v>2</v>
      </c>
    </row>
    <row r="821" spans="1:6" x14ac:dyDescent="0.35">
      <c r="A821" t="s">
        <v>14</v>
      </c>
      <c r="B821">
        <v>2016</v>
      </c>
      <c r="C821" t="s">
        <v>70</v>
      </c>
      <c r="D821">
        <v>18287.229999999996</v>
      </c>
      <c r="E821">
        <v>27.72</v>
      </c>
      <c r="F821">
        <v>1</v>
      </c>
    </row>
    <row r="822" spans="1:6" x14ac:dyDescent="0.35">
      <c r="A822" t="s">
        <v>14</v>
      </c>
      <c r="B822">
        <v>2016</v>
      </c>
      <c r="C822" t="s">
        <v>71</v>
      </c>
      <c r="D822">
        <v>18499.750000000004</v>
      </c>
      <c r="E822">
        <v>28.41</v>
      </c>
      <c r="F822">
        <v>1</v>
      </c>
    </row>
    <row r="823" spans="1:6" x14ac:dyDescent="0.35">
      <c r="A823" t="s">
        <v>14</v>
      </c>
      <c r="B823">
        <v>2016</v>
      </c>
      <c r="C823" t="s">
        <v>72</v>
      </c>
      <c r="D823">
        <v>16598.54</v>
      </c>
      <c r="E823">
        <v>25.22</v>
      </c>
      <c r="F823">
        <v>0</v>
      </c>
    </row>
    <row r="824" spans="1:6" x14ac:dyDescent="0.35">
      <c r="A824" t="s">
        <v>14</v>
      </c>
      <c r="B824">
        <v>2016</v>
      </c>
      <c r="C824" t="s">
        <v>73</v>
      </c>
      <c r="D824">
        <v>14037.840000000002</v>
      </c>
      <c r="E824">
        <v>25.27</v>
      </c>
      <c r="F824">
        <v>0</v>
      </c>
    </row>
    <row r="825" spans="1:6" x14ac:dyDescent="0.35">
      <c r="A825" t="s">
        <v>14</v>
      </c>
      <c r="B825">
        <v>2016</v>
      </c>
      <c r="C825" t="s">
        <v>74</v>
      </c>
      <c r="D825">
        <v>16019.980000000001</v>
      </c>
      <c r="E825">
        <v>25.14</v>
      </c>
      <c r="F825">
        <v>0</v>
      </c>
    </row>
    <row r="826" spans="1:6" x14ac:dyDescent="0.35">
      <c r="A826" t="s">
        <v>14</v>
      </c>
      <c r="B826">
        <v>2016</v>
      </c>
      <c r="C826" t="s">
        <v>75</v>
      </c>
      <c r="D826">
        <v>16348.6</v>
      </c>
      <c r="E826">
        <v>24.73</v>
      </c>
      <c r="F826">
        <v>1</v>
      </c>
    </row>
    <row r="827" spans="1:6" x14ac:dyDescent="0.35">
      <c r="A827" t="s">
        <v>14</v>
      </c>
      <c r="B827">
        <v>2016</v>
      </c>
      <c r="C827" t="s">
        <v>76</v>
      </c>
      <c r="D827">
        <v>14252.940000000002</v>
      </c>
      <c r="E827">
        <v>24.32</v>
      </c>
      <c r="F827">
        <v>0</v>
      </c>
    </row>
    <row r="828" spans="1:6" x14ac:dyDescent="0.35">
      <c r="A828" t="s">
        <v>14</v>
      </c>
      <c r="B828">
        <v>2016</v>
      </c>
      <c r="C828" t="s">
        <v>77</v>
      </c>
      <c r="D828">
        <v>14483.18</v>
      </c>
      <c r="E828">
        <v>22.98</v>
      </c>
      <c r="F828">
        <v>2</v>
      </c>
    </row>
    <row r="829" spans="1:6" x14ac:dyDescent="0.35">
      <c r="A829" t="s">
        <v>14</v>
      </c>
      <c r="B829">
        <v>2016</v>
      </c>
      <c r="C829" t="s">
        <v>78</v>
      </c>
      <c r="D829">
        <v>14936.73</v>
      </c>
      <c r="E829">
        <v>24.04</v>
      </c>
      <c r="F829">
        <v>1</v>
      </c>
    </row>
    <row r="830" spans="1:6" x14ac:dyDescent="0.35">
      <c r="A830" t="s">
        <v>14</v>
      </c>
      <c r="B830">
        <v>2017</v>
      </c>
      <c r="C830" t="s">
        <v>67</v>
      </c>
      <c r="D830">
        <v>12887.999999999998</v>
      </c>
      <c r="E830">
        <v>26.14</v>
      </c>
      <c r="F830">
        <v>1</v>
      </c>
    </row>
    <row r="831" spans="1:6" x14ac:dyDescent="0.35">
      <c r="A831" t="s">
        <v>14</v>
      </c>
      <c r="B831">
        <v>2017</v>
      </c>
      <c r="C831" t="s">
        <v>68</v>
      </c>
      <c r="D831">
        <v>14314.449999999999</v>
      </c>
      <c r="E831">
        <v>25.24</v>
      </c>
      <c r="F831">
        <v>0</v>
      </c>
    </row>
    <row r="832" spans="1:6" x14ac:dyDescent="0.35">
      <c r="A832" t="s">
        <v>14</v>
      </c>
      <c r="B832">
        <v>2017</v>
      </c>
      <c r="C832" t="s">
        <v>69</v>
      </c>
      <c r="D832">
        <v>14515.429999999998</v>
      </c>
      <c r="E832">
        <v>25.37</v>
      </c>
      <c r="F832">
        <v>1</v>
      </c>
    </row>
    <row r="833" spans="1:6" x14ac:dyDescent="0.35">
      <c r="A833" t="s">
        <v>14</v>
      </c>
      <c r="B833">
        <v>2017</v>
      </c>
      <c r="C833" t="s">
        <v>70</v>
      </c>
      <c r="D833">
        <v>16440.22</v>
      </c>
      <c r="E833">
        <v>27.11</v>
      </c>
      <c r="F833">
        <v>2</v>
      </c>
    </row>
    <row r="834" spans="1:6" x14ac:dyDescent="0.35">
      <c r="A834" t="s">
        <v>14</v>
      </c>
      <c r="B834">
        <v>2017</v>
      </c>
      <c r="C834" t="s">
        <v>71</v>
      </c>
      <c r="D834">
        <v>17144.03</v>
      </c>
      <c r="E834">
        <v>28.48</v>
      </c>
      <c r="F834">
        <v>1</v>
      </c>
    </row>
    <row r="835" spans="1:6" x14ac:dyDescent="0.35">
      <c r="A835" t="s">
        <v>14</v>
      </c>
      <c r="B835">
        <v>2017</v>
      </c>
      <c r="C835" t="s">
        <v>72</v>
      </c>
      <c r="D835">
        <v>18648.63</v>
      </c>
      <c r="E835">
        <v>29.61</v>
      </c>
      <c r="F835">
        <v>0</v>
      </c>
    </row>
    <row r="836" spans="1:6" x14ac:dyDescent="0.35">
      <c r="A836" t="s">
        <v>14</v>
      </c>
      <c r="B836">
        <v>2017</v>
      </c>
      <c r="C836" t="s">
        <v>73</v>
      </c>
      <c r="D836">
        <v>13894.570000000002</v>
      </c>
      <c r="E836">
        <v>27.65</v>
      </c>
      <c r="F836">
        <v>0</v>
      </c>
    </row>
    <row r="837" spans="1:6" x14ac:dyDescent="0.35">
      <c r="A837" t="s">
        <v>14</v>
      </c>
      <c r="B837">
        <v>2017</v>
      </c>
      <c r="C837" t="s">
        <v>74</v>
      </c>
      <c r="D837">
        <v>17717.18</v>
      </c>
      <c r="E837">
        <v>28.42</v>
      </c>
      <c r="F837">
        <v>0</v>
      </c>
    </row>
    <row r="838" spans="1:6" x14ac:dyDescent="0.35">
      <c r="A838" t="s">
        <v>14</v>
      </c>
      <c r="B838">
        <v>2017</v>
      </c>
      <c r="C838" t="s">
        <v>75</v>
      </c>
      <c r="D838">
        <v>15878.76</v>
      </c>
      <c r="E838">
        <v>27.59</v>
      </c>
      <c r="F838">
        <v>1</v>
      </c>
    </row>
    <row r="839" spans="1:6" x14ac:dyDescent="0.35">
      <c r="A839" t="s">
        <v>14</v>
      </c>
      <c r="B839">
        <v>2017</v>
      </c>
      <c r="C839" t="s">
        <v>76</v>
      </c>
      <c r="D839">
        <v>18507.52</v>
      </c>
      <c r="E839">
        <v>27.56</v>
      </c>
      <c r="F839">
        <v>0</v>
      </c>
    </row>
    <row r="840" spans="1:6" x14ac:dyDescent="0.35">
      <c r="A840" t="s">
        <v>14</v>
      </c>
      <c r="B840">
        <v>2017</v>
      </c>
      <c r="C840" t="s">
        <v>77</v>
      </c>
      <c r="D840">
        <v>12484.46</v>
      </c>
      <c r="E840">
        <v>27.67</v>
      </c>
      <c r="F840">
        <v>2</v>
      </c>
    </row>
    <row r="841" spans="1:6" x14ac:dyDescent="0.35">
      <c r="A841" t="s">
        <v>14</v>
      </c>
      <c r="B841">
        <v>2017</v>
      </c>
      <c r="C841" t="s">
        <v>78</v>
      </c>
      <c r="D841">
        <v>16464.57</v>
      </c>
      <c r="E841">
        <v>23.08</v>
      </c>
      <c r="F841">
        <v>1</v>
      </c>
    </row>
    <row r="842" spans="1:6" x14ac:dyDescent="0.35">
      <c r="A842" t="s">
        <v>15</v>
      </c>
      <c r="B842">
        <v>2013</v>
      </c>
      <c r="C842" t="s">
        <v>67</v>
      </c>
      <c r="D842">
        <v>2028.2299999999998</v>
      </c>
      <c r="E842">
        <v>22.22</v>
      </c>
      <c r="F842">
        <v>1</v>
      </c>
    </row>
    <row r="843" spans="1:6" x14ac:dyDescent="0.35">
      <c r="A843" t="s">
        <v>15</v>
      </c>
      <c r="B843">
        <v>2013</v>
      </c>
      <c r="C843" t="s">
        <v>68</v>
      </c>
      <c r="D843">
        <v>1827.8500000000001</v>
      </c>
      <c r="E843">
        <v>25.64</v>
      </c>
      <c r="F843">
        <v>0</v>
      </c>
    </row>
    <row r="844" spans="1:6" x14ac:dyDescent="0.35">
      <c r="A844" t="s">
        <v>15</v>
      </c>
      <c r="B844">
        <v>2013</v>
      </c>
      <c r="C844" t="s">
        <v>69</v>
      </c>
      <c r="D844">
        <v>2040.28</v>
      </c>
      <c r="E844">
        <v>24.93</v>
      </c>
      <c r="F844">
        <v>3</v>
      </c>
    </row>
    <row r="845" spans="1:6" x14ac:dyDescent="0.35">
      <c r="A845" t="s">
        <v>15</v>
      </c>
      <c r="B845">
        <v>2013</v>
      </c>
      <c r="C845" t="s">
        <v>70</v>
      </c>
      <c r="D845">
        <v>1982.63</v>
      </c>
      <c r="E845">
        <v>27.93</v>
      </c>
      <c r="F845">
        <v>0</v>
      </c>
    </row>
    <row r="846" spans="1:6" x14ac:dyDescent="0.35">
      <c r="A846" t="s">
        <v>15</v>
      </c>
      <c r="B846">
        <v>2013</v>
      </c>
      <c r="C846" t="s">
        <v>71</v>
      </c>
      <c r="D846">
        <v>2378.87</v>
      </c>
      <c r="E846">
        <v>27.56</v>
      </c>
      <c r="F846">
        <v>1</v>
      </c>
    </row>
    <row r="847" spans="1:6" x14ac:dyDescent="0.35">
      <c r="A847" t="s">
        <v>15</v>
      </c>
      <c r="B847">
        <v>2013</v>
      </c>
      <c r="C847" t="s">
        <v>72</v>
      </c>
      <c r="D847">
        <v>1736.52</v>
      </c>
      <c r="E847">
        <v>26.05</v>
      </c>
      <c r="F847">
        <v>0</v>
      </c>
    </row>
    <row r="848" spans="1:6" x14ac:dyDescent="0.35">
      <c r="A848" t="s">
        <v>15</v>
      </c>
      <c r="B848">
        <v>2013</v>
      </c>
      <c r="C848" t="s">
        <v>73</v>
      </c>
      <c r="D848">
        <v>1846.77</v>
      </c>
      <c r="E848">
        <v>25.11</v>
      </c>
      <c r="F848">
        <v>0</v>
      </c>
    </row>
    <row r="849" spans="1:6" x14ac:dyDescent="0.35">
      <c r="A849" t="s">
        <v>15</v>
      </c>
      <c r="B849">
        <v>2013</v>
      </c>
      <c r="C849" t="s">
        <v>74</v>
      </c>
      <c r="D849">
        <v>1680.23</v>
      </c>
      <c r="E849">
        <v>24.9</v>
      </c>
      <c r="F849">
        <v>0</v>
      </c>
    </row>
    <row r="850" spans="1:6" x14ac:dyDescent="0.35">
      <c r="A850" t="s">
        <v>15</v>
      </c>
      <c r="B850">
        <v>2013</v>
      </c>
      <c r="C850" t="s">
        <v>75</v>
      </c>
      <c r="D850">
        <v>1527.1299999999999</v>
      </c>
      <c r="E850">
        <v>23.36</v>
      </c>
      <c r="F850">
        <v>1</v>
      </c>
    </row>
    <row r="851" spans="1:6" x14ac:dyDescent="0.35">
      <c r="A851" t="s">
        <v>15</v>
      </c>
      <c r="B851">
        <v>2013</v>
      </c>
      <c r="C851" t="s">
        <v>76</v>
      </c>
      <c r="D851">
        <v>1640.7799999999997</v>
      </c>
      <c r="E851">
        <v>24.46</v>
      </c>
      <c r="F851">
        <v>1</v>
      </c>
    </row>
    <row r="852" spans="1:6" x14ac:dyDescent="0.35">
      <c r="A852" t="s">
        <v>15</v>
      </c>
      <c r="B852">
        <v>2013</v>
      </c>
      <c r="C852" t="s">
        <v>77</v>
      </c>
      <c r="D852">
        <v>1870.4599999999996</v>
      </c>
      <c r="E852">
        <v>22.57</v>
      </c>
      <c r="F852">
        <v>1</v>
      </c>
    </row>
    <row r="853" spans="1:6" x14ac:dyDescent="0.35">
      <c r="A853" t="s">
        <v>15</v>
      </c>
      <c r="B853">
        <v>2013</v>
      </c>
      <c r="C853" t="s">
        <v>78</v>
      </c>
      <c r="D853">
        <v>2352.77</v>
      </c>
      <c r="E853">
        <v>22.86</v>
      </c>
      <c r="F853">
        <v>1</v>
      </c>
    </row>
    <row r="854" spans="1:6" x14ac:dyDescent="0.35">
      <c r="A854" t="s">
        <v>15</v>
      </c>
      <c r="B854">
        <v>2014</v>
      </c>
      <c r="C854" t="s">
        <v>67</v>
      </c>
      <c r="D854">
        <v>2019.6899999999998</v>
      </c>
      <c r="E854">
        <v>21.65</v>
      </c>
      <c r="F854">
        <v>1</v>
      </c>
    </row>
    <row r="855" spans="1:6" x14ac:dyDescent="0.35">
      <c r="A855" t="s">
        <v>15</v>
      </c>
      <c r="B855">
        <v>2014</v>
      </c>
      <c r="C855" t="s">
        <v>68</v>
      </c>
      <c r="D855">
        <v>1911.67</v>
      </c>
      <c r="E855">
        <v>25.34</v>
      </c>
      <c r="F855">
        <v>0</v>
      </c>
    </row>
    <row r="856" spans="1:6" x14ac:dyDescent="0.35">
      <c r="A856" t="s">
        <v>15</v>
      </c>
      <c r="B856">
        <v>2014</v>
      </c>
      <c r="C856" t="s">
        <v>69</v>
      </c>
      <c r="D856">
        <v>2015.5200000000002</v>
      </c>
      <c r="E856">
        <v>26.31</v>
      </c>
      <c r="F856">
        <v>1</v>
      </c>
    </row>
    <row r="857" spans="1:6" x14ac:dyDescent="0.35">
      <c r="A857" t="s">
        <v>15</v>
      </c>
      <c r="B857">
        <v>2014</v>
      </c>
      <c r="C857" t="s">
        <v>70</v>
      </c>
      <c r="D857">
        <v>2271.5100000000002</v>
      </c>
      <c r="E857">
        <v>27.62</v>
      </c>
      <c r="F857">
        <v>2</v>
      </c>
    </row>
    <row r="858" spans="1:6" x14ac:dyDescent="0.35">
      <c r="A858" t="s">
        <v>15</v>
      </c>
      <c r="B858">
        <v>2014</v>
      </c>
      <c r="C858" t="s">
        <v>71</v>
      </c>
      <c r="D858">
        <v>1891.2299999999998</v>
      </c>
      <c r="E858">
        <v>25.66</v>
      </c>
      <c r="F858">
        <v>1</v>
      </c>
    </row>
    <row r="859" spans="1:6" x14ac:dyDescent="0.35">
      <c r="A859" t="s">
        <v>15</v>
      </c>
      <c r="B859">
        <v>2014</v>
      </c>
      <c r="C859" t="s">
        <v>72</v>
      </c>
      <c r="D859">
        <v>1589.78</v>
      </c>
      <c r="E859">
        <v>24.67</v>
      </c>
      <c r="F859">
        <v>0</v>
      </c>
    </row>
    <row r="860" spans="1:6" x14ac:dyDescent="0.35">
      <c r="A860" t="s">
        <v>15</v>
      </c>
      <c r="B860">
        <v>2014</v>
      </c>
      <c r="C860" t="s">
        <v>73</v>
      </c>
      <c r="D860">
        <v>1800.1200000000001</v>
      </c>
      <c r="E860">
        <v>24.62</v>
      </c>
      <c r="F860">
        <v>0</v>
      </c>
    </row>
    <row r="861" spans="1:6" x14ac:dyDescent="0.35">
      <c r="A861" t="s">
        <v>15</v>
      </c>
      <c r="B861">
        <v>2014</v>
      </c>
      <c r="C861" t="s">
        <v>74</v>
      </c>
      <c r="D861">
        <v>1795.2400000000002</v>
      </c>
      <c r="E861">
        <v>25.13</v>
      </c>
      <c r="F861">
        <v>0</v>
      </c>
    </row>
    <row r="862" spans="1:6" x14ac:dyDescent="0.35">
      <c r="A862" t="s">
        <v>15</v>
      </c>
      <c r="B862">
        <v>2014</v>
      </c>
      <c r="C862" t="s">
        <v>75</v>
      </c>
      <c r="D862">
        <v>1681.27</v>
      </c>
      <c r="E862">
        <v>24.16</v>
      </c>
      <c r="F862">
        <v>1</v>
      </c>
    </row>
    <row r="863" spans="1:6" x14ac:dyDescent="0.35">
      <c r="A863" t="s">
        <v>15</v>
      </c>
      <c r="B863">
        <v>2014</v>
      </c>
      <c r="C863" t="s">
        <v>76</v>
      </c>
      <c r="D863">
        <v>1533.8700000000001</v>
      </c>
      <c r="E863">
        <v>23.62</v>
      </c>
      <c r="F863">
        <v>1</v>
      </c>
    </row>
    <row r="864" spans="1:6" x14ac:dyDescent="0.35">
      <c r="A864" t="s">
        <v>15</v>
      </c>
      <c r="B864">
        <v>2014</v>
      </c>
      <c r="C864" t="s">
        <v>77</v>
      </c>
      <c r="D864">
        <v>1490.6699999999998</v>
      </c>
      <c r="E864">
        <v>22.79</v>
      </c>
      <c r="F864">
        <v>2</v>
      </c>
    </row>
    <row r="865" spans="1:6" x14ac:dyDescent="0.35">
      <c r="A865" t="s">
        <v>15</v>
      </c>
      <c r="B865">
        <v>2014</v>
      </c>
      <c r="C865" t="s">
        <v>78</v>
      </c>
      <c r="D865">
        <v>1918.6100000000001</v>
      </c>
      <c r="E865">
        <v>21.98</v>
      </c>
      <c r="F865">
        <v>1</v>
      </c>
    </row>
    <row r="866" spans="1:6" x14ac:dyDescent="0.35">
      <c r="A866" t="s">
        <v>15</v>
      </c>
      <c r="B866">
        <v>2015</v>
      </c>
      <c r="C866" t="s">
        <v>67</v>
      </c>
      <c r="D866">
        <v>2076.2200000000003</v>
      </c>
      <c r="E866">
        <v>21.64</v>
      </c>
      <c r="F866">
        <v>1</v>
      </c>
    </row>
    <row r="867" spans="1:6" x14ac:dyDescent="0.35">
      <c r="A867" t="s">
        <v>15</v>
      </c>
      <c r="B867">
        <v>2015</v>
      </c>
      <c r="C867" t="s">
        <v>68</v>
      </c>
      <c r="D867">
        <v>1640.03</v>
      </c>
      <c r="E867">
        <v>23.05</v>
      </c>
      <c r="F867">
        <v>0</v>
      </c>
    </row>
    <row r="868" spans="1:6" x14ac:dyDescent="0.35">
      <c r="A868" t="s">
        <v>15</v>
      </c>
      <c r="B868">
        <v>2015</v>
      </c>
      <c r="C868" t="s">
        <v>69</v>
      </c>
      <c r="D868">
        <v>1980.11</v>
      </c>
      <c r="E868">
        <v>23.61</v>
      </c>
      <c r="F868">
        <v>1</v>
      </c>
    </row>
    <row r="869" spans="1:6" x14ac:dyDescent="0.35">
      <c r="A869" t="s">
        <v>15</v>
      </c>
      <c r="B869">
        <v>2015</v>
      </c>
      <c r="C869" t="s">
        <v>70</v>
      </c>
      <c r="D869">
        <v>2276.85</v>
      </c>
      <c r="E869">
        <v>27.09</v>
      </c>
      <c r="F869">
        <v>2</v>
      </c>
    </row>
    <row r="870" spans="1:6" x14ac:dyDescent="0.35">
      <c r="A870" t="s">
        <v>15</v>
      </c>
      <c r="B870">
        <v>2015</v>
      </c>
      <c r="C870" t="s">
        <v>71</v>
      </c>
      <c r="D870">
        <v>2263.1600000000003</v>
      </c>
      <c r="E870">
        <v>25.96</v>
      </c>
      <c r="F870">
        <v>1</v>
      </c>
    </row>
    <row r="871" spans="1:6" x14ac:dyDescent="0.35">
      <c r="A871" t="s">
        <v>15</v>
      </c>
      <c r="B871">
        <v>2015</v>
      </c>
      <c r="C871" t="s">
        <v>72</v>
      </c>
      <c r="D871">
        <v>1769.0500000000002</v>
      </c>
      <c r="E871">
        <v>24.71</v>
      </c>
      <c r="F871">
        <v>0</v>
      </c>
    </row>
    <row r="872" spans="1:6" x14ac:dyDescent="0.35">
      <c r="A872" t="s">
        <v>15</v>
      </c>
      <c r="B872">
        <v>2015</v>
      </c>
      <c r="C872" t="s">
        <v>73</v>
      </c>
      <c r="D872">
        <v>1900.8500000000001</v>
      </c>
      <c r="E872">
        <v>25.03</v>
      </c>
      <c r="F872">
        <v>0</v>
      </c>
    </row>
    <row r="873" spans="1:6" x14ac:dyDescent="0.35">
      <c r="A873" t="s">
        <v>15</v>
      </c>
      <c r="B873">
        <v>2015</v>
      </c>
      <c r="C873" t="s">
        <v>74</v>
      </c>
      <c r="D873">
        <v>1997.06</v>
      </c>
      <c r="E873">
        <v>25.82</v>
      </c>
      <c r="F873">
        <v>0</v>
      </c>
    </row>
    <row r="874" spans="1:6" x14ac:dyDescent="0.35">
      <c r="A874" t="s">
        <v>15</v>
      </c>
      <c r="B874">
        <v>2015</v>
      </c>
      <c r="C874" t="s">
        <v>75</v>
      </c>
      <c r="D874">
        <v>1815.58</v>
      </c>
      <c r="E874">
        <v>24.23</v>
      </c>
      <c r="F874">
        <v>1</v>
      </c>
    </row>
    <row r="875" spans="1:6" x14ac:dyDescent="0.35">
      <c r="A875" t="s">
        <v>15</v>
      </c>
      <c r="B875">
        <v>2015</v>
      </c>
      <c r="C875" t="s">
        <v>76</v>
      </c>
      <c r="D875">
        <v>1799.72</v>
      </c>
      <c r="E875">
        <v>24.64</v>
      </c>
      <c r="F875">
        <v>0</v>
      </c>
    </row>
    <row r="876" spans="1:6" x14ac:dyDescent="0.35">
      <c r="A876" t="s">
        <v>15</v>
      </c>
      <c r="B876">
        <v>2015</v>
      </c>
      <c r="C876" t="s">
        <v>77</v>
      </c>
      <c r="D876">
        <v>1756.71</v>
      </c>
      <c r="E876">
        <v>24.3</v>
      </c>
      <c r="F876">
        <v>2</v>
      </c>
    </row>
    <row r="877" spans="1:6" x14ac:dyDescent="0.35">
      <c r="A877" t="s">
        <v>15</v>
      </c>
      <c r="B877">
        <v>2015</v>
      </c>
      <c r="C877" t="s">
        <v>78</v>
      </c>
      <c r="D877">
        <v>2269.6999999999998</v>
      </c>
      <c r="E877">
        <v>23.45</v>
      </c>
      <c r="F877">
        <v>1</v>
      </c>
    </row>
    <row r="878" spans="1:6" x14ac:dyDescent="0.35">
      <c r="A878" t="s">
        <v>15</v>
      </c>
      <c r="B878">
        <v>2016</v>
      </c>
      <c r="C878" t="s">
        <v>67</v>
      </c>
      <c r="D878">
        <v>2118.23</v>
      </c>
      <c r="E878">
        <v>20.74</v>
      </c>
      <c r="F878">
        <v>1</v>
      </c>
    </row>
    <row r="879" spans="1:6" x14ac:dyDescent="0.35">
      <c r="A879" t="s">
        <v>15</v>
      </c>
      <c r="B879">
        <v>2016</v>
      </c>
      <c r="C879" t="s">
        <v>68</v>
      </c>
      <c r="D879">
        <v>1999.38</v>
      </c>
      <c r="E879">
        <v>23.62</v>
      </c>
      <c r="F879">
        <v>0</v>
      </c>
    </row>
    <row r="880" spans="1:6" x14ac:dyDescent="0.35">
      <c r="A880" t="s">
        <v>15</v>
      </c>
      <c r="B880">
        <v>2016</v>
      </c>
      <c r="C880" t="s">
        <v>69</v>
      </c>
      <c r="D880">
        <v>2199.0100000000002</v>
      </c>
      <c r="E880">
        <v>24.33</v>
      </c>
      <c r="F880">
        <v>2</v>
      </c>
    </row>
    <row r="881" spans="1:6" x14ac:dyDescent="0.35">
      <c r="A881" t="s">
        <v>15</v>
      </c>
      <c r="B881">
        <v>2016</v>
      </c>
      <c r="C881" t="s">
        <v>70</v>
      </c>
      <c r="D881">
        <v>2442.44</v>
      </c>
      <c r="E881">
        <v>27.72</v>
      </c>
      <c r="F881">
        <v>1</v>
      </c>
    </row>
    <row r="882" spans="1:6" x14ac:dyDescent="0.35">
      <c r="A882" t="s">
        <v>15</v>
      </c>
      <c r="B882">
        <v>2016</v>
      </c>
      <c r="C882" t="s">
        <v>71</v>
      </c>
      <c r="D882">
        <v>2626.4999999999995</v>
      </c>
      <c r="E882">
        <v>28.41</v>
      </c>
      <c r="F882">
        <v>1</v>
      </c>
    </row>
    <row r="883" spans="1:6" x14ac:dyDescent="0.35">
      <c r="A883" t="s">
        <v>15</v>
      </c>
      <c r="B883">
        <v>2016</v>
      </c>
      <c r="C883" t="s">
        <v>72</v>
      </c>
      <c r="D883">
        <v>2145.9</v>
      </c>
      <c r="E883">
        <v>25.22</v>
      </c>
      <c r="F883">
        <v>0</v>
      </c>
    </row>
    <row r="884" spans="1:6" x14ac:dyDescent="0.35">
      <c r="A884" t="s">
        <v>15</v>
      </c>
      <c r="B884">
        <v>2016</v>
      </c>
      <c r="C884" t="s">
        <v>73</v>
      </c>
      <c r="D884">
        <v>2147.1200000000003</v>
      </c>
      <c r="E884">
        <v>25.27</v>
      </c>
      <c r="F884">
        <v>0</v>
      </c>
    </row>
    <row r="885" spans="1:6" x14ac:dyDescent="0.35">
      <c r="A885" t="s">
        <v>15</v>
      </c>
      <c r="B885">
        <v>2016</v>
      </c>
      <c r="C885" t="s">
        <v>74</v>
      </c>
      <c r="D885">
        <v>1985.65</v>
      </c>
      <c r="E885">
        <v>25.14</v>
      </c>
      <c r="F885">
        <v>0</v>
      </c>
    </row>
    <row r="886" spans="1:6" x14ac:dyDescent="0.35">
      <c r="A886" t="s">
        <v>15</v>
      </c>
      <c r="B886">
        <v>2016</v>
      </c>
      <c r="C886" t="s">
        <v>75</v>
      </c>
      <c r="D886">
        <v>2168.94</v>
      </c>
      <c r="E886">
        <v>24.73</v>
      </c>
      <c r="F886">
        <v>1</v>
      </c>
    </row>
    <row r="887" spans="1:6" x14ac:dyDescent="0.35">
      <c r="A887" t="s">
        <v>15</v>
      </c>
      <c r="B887">
        <v>2016</v>
      </c>
      <c r="C887" t="s">
        <v>76</v>
      </c>
      <c r="D887">
        <v>1835.47</v>
      </c>
      <c r="E887">
        <v>24.32</v>
      </c>
      <c r="F887">
        <v>0</v>
      </c>
    </row>
    <row r="888" spans="1:6" x14ac:dyDescent="0.35">
      <c r="A888" t="s">
        <v>15</v>
      </c>
      <c r="B888">
        <v>2016</v>
      </c>
      <c r="C888" t="s">
        <v>77</v>
      </c>
      <c r="D888">
        <v>1902.3600000000001</v>
      </c>
      <c r="E888">
        <v>22.98</v>
      </c>
      <c r="F888">
        <v>2</v>
      </c>
    </row>
    <row r="889" spans="1:6" x14ac:dyDescent="0.35">
      <c r="A889" t="s">
        <v>15</v>
      </c>
      <c r="B889">
        <v>2016</v>
      </c>
      <c r="C889" t="s">
        <v>78</v>
      </c>
      <c r="D889">
        <v>2324.6</v>
      </c>
      <c r="E889">
        <v>24.04</v>
      </c>
      <c r="F889">
        <v>1</v>
      </c>
    </row>
    <row r="890" spans="1:6" x14ac:dyDescent="0.35">
      <c r="A890" t="s">
        <v>15</v>
      </c>
      <c r="B890">
        <v>2017</v>
      </c>
      <c r="C890" t="s">
        <v>67</v>
      </c>
      <c r="D890">
        <v>2083.1200000000003</v>
      </c>
      <c r="E890">
        <v>26.14</v>
      </c>
      <c r="F890">
        <v>1</v>
      </c>
    </row>
    <row r="891" spans="1:6" x14ac:dyDescent="0.35">
      <c r="A891" t="s">
        <v>15</v>
      </c>
      <c r="B891">
        <v>2017</v>
      </c>
      <c r="C891" t="s">
        <v>68</v>
      </c>
      <c r="D891">
        <v>2088.04</v>
      </c>
      <c r="E891">
        <v>25.24</v>
      </c>
      <c r="F891">
        <v>0</v>
      </c>
    </row>
    <row r="892" spans="1:6" x14ac:dyDescent="0.35">
      <c r="A892" t="s">
        <v>15</v>
      </c>
      <c r="B892">
        <v>2017</v>
      </c>
      <c r="C892" t="s">
        <v>69</v>
      </c>
      <c r="D892">
        <v>2279.2800000000002</v>
      </c>
      <c r="E892">
        <v>25.37</v>
      </c>
      <c r="F892">
        <v>1</v>
      </c>
    </row>
    <row r="893" spans="1:6" x14ac:dyDescent="0.35">
      <c r="A893" t="s">
        <v>15</v>
      </c>
      <c r="B893">
        <v>2017</v>
      </c>
      <c r="C893" t="s">
        <v>70</v>
      </c>
      <c r="D893">
        <v>2635.0899999999997</v>
      </c>
      <c r="E893">
        <v>27.11</v>
      </c>
      <c r="F893">
        <v>2</v>
      </c>
    </row>
    <row r="894" spans="1:6" x14ac:dyDescent="0.35">
      <c r="A894" t="s">
        <v>15</v>
      </c>
      <c r="B894">
        <v>2017</v>
      </c>
      <c r="C894" t="s">
        <v>71</v>
      </c>
      <c r="D894">
        <v>2159.15</v>
      </c>
      <c r="E894">
        <v>28.48</v>
      </c>
      <c r="F894">
        <v>1</v>
      </c>
    </row>
    <row r="895" spans="1:6" x14ac:dyDescent="0.35">
      <c r="A895" t="s">
        <v>15</v>
      </c>
      <c r="B895">
        <v>2017</v>
      </c>
      <c r="C895" t="s">
        <v>72</v>
      </c>
      <c r="D895">
        <v>2050.63</v>
      </c>
      <c r="E895">
        <v>29.61</v>
      </c>
      <c r="F895">
        <v>0</v>
      </c>
    </row>
    <row r="896" spans="1:6" x14ac:dyDescent="0.35">
      <c r="A896" t="s">
        <v>15</v>
      </c>
      <c r="B896">
        <v>2017</v>
      </c>
      <c r="C896" t="s">
        <v>73</v>
      </c>
      <c r="D896">
        <v>2549.7700000000004</v>
      </c>
      <c r="E896">
        <v>27.65</v>
      </c>
      <c r="F896">
        <v>0</v>
      </c>
    </row>
    <row r="897" spans="1:6" x14ac:dyDescent="0.35">
      <c r="A897" t="s">
        <v>15</v>
      </c>
      <c r="B897">
        <v>2017</v>
      </c>
      <c r="C897" t="s">
        <v>74</v>
      </c>
      <c r="D897">
        <v>2393.9000000000005</v>
      </c>
      <c r="E897">
        <v>28.42</v>
      </c>
      <c r="F897">
        <v>0</v>
      </c>
    </row>
    <row r="898" spans="1:6" x14ac:dyDescent="0.35">
      <c r="A898" t="s">
        <v>15</v>
      </c>
      <c r="B898">
        <v>2017</v>
      </c>
      <c r="C898" t="s">
        <v>75</v>
      </c>
      <c r="D898">
        <v>2241.16</v>
      </c>
      <c r="E898">
        <v>27.59</v>
      </c>
      <c r="F898">
        <v>1</v>
      </c>
    </row>
    <row r="899" spans="1:6" x14ac:dyDescent="0.35">
      <c r="A899" t="s">
        <v>15</v>
      </c>
      <c r="B899">
        <v>2017</v>
      </c>
      <c r="C899" t="s">
        <v>76</v>
      </c>
      <c r="D899">
        <v>2147.44</v>
      </c>
      <c r="E899">
        <v>27.56</v>
      </c>
      <c r="F899">
        <v>0</v>
      </c>
    </row>
    <row r="900" spans="1:6" x14ac:dyDescent="0.35">
      <c r="A900" t="s">
        <v>15</v>
      </c>
      <c r="B900">
        <v>2017</v>
      </c>
      <c r="C900" t="s">
        <v>77</v>
      </c>
      <c r="D900">
        <v>2086.3900000000003</v>
      </c>
      <c r="E900">
        <v>27.67</v>
      </c>
      <c r="F900">
        <v>2</v>
      </c>
    </row>
    <row r="901" spans="1:6" x14ac:dyDescent="0.35">
      <c r="A901" t="s">
        <v>15</v>
      </c>
      <c r="B901">
        <v>2017</v>
      </c>
      <c r="C901" t="s">
        <v>78</v>
      </c>
      <c r="D901">
        <v>2684.3700000000003</v>
      </c>
      <c r="E901">
        <v>23.08</v>
      </c>
      <c r="F901">
        <v>1</v>
      </c>
    </row>
    <row r="902" spans="1:6" x14ac:dyDescent="0.35">
      <c r="A902" t="s">
        <v>16</v>
      </c>
      <c r="B902">
        <v>2013</v>
      </c>
      <c r="C902" t="s">
        <v>67</v>
      </c>
      <c r="D902">
        <v>550.34</v>
      </c>
      <c r="E902">
        <v>30.59</v>
      </c>
      <c r="F902">
        <v>1</v>
      </c>
    </row>
    <row r="903" spans="1:6" x14ac:dyDescent="0.35">
      <c r="A903" t="s">
        <v>16</v>
      </c>
      <c r="B903">
        <v>2013</v>
      </c>
      <c r="C903" t="s">
        <v>68</v>
      </c>
      <c r="D903">
        <v>521.04999999999995</v>
      </c>
      <c r="E903">
        <v>32.840000000000003</v>
      </c>
      <c r="F903">
        <v>0</v>
      </c>
    </row>
    <row r="904" spans="1:6" x14ac:dyDescent="0.35">
      <c r="A904" t="s">
        <v>16</v>
      </c>
      <c r="B904">
        <v>2013</v>
      </c>
      <c r="C904" t="s">
        <v>69</v>
      </c>
      <c r="D904">
        <v>684.33</v>
      </c>
      <c r="E904">
        <v>33.119999999999997</v>
      </c>
      <c r="F904">
        <v>3</v>
      </c>
    </row>
    <row r="905" spans="1:6" x14ac:dyDescent="0.35">
      <c r="A905" t="s">
        <v>16</v>
      </c>
      <c r="B905">
        <v>2013</v>
      </c>
      <c r="C905" t="s">
        <v>70</v>
      </c>
      <c r="D905">
        <v>675.2399999999999</v>
      </c>
      <c r="E905">
        <v>35.450000000000003</v>
      </c>
      <c r="F905">
        <v>0</v>
      </c>
    </row>
    <row r="906" spans="1:6" x14ac:dyDescent="0.35">
      <c r="A906" t="s">
        <v>16</v>
      </c>
      <c r="B906">
        <v>2013</v>
      </c>
      <c r="C906" t="s">
        <v>71</v>
      </c>
      <c r="D906">
        <v>711.6</v>
      </c>
      <c r="E906">
        <v>34.950000000000003</v>
      </c>
      <c r="F906">
        <v>1</v>
      </c>
    </row>
    <row r="907" spans="1:6" x14ac:dyDescent="0.35">
      <c r="A907" t="s">
        <v>16</v>
      </c>
      <c r="B907">
        <v>2013</v>
      </c>
      <c r="C907" t="s">
        <v>72</v>
      </c>
      <c r="D907">
        <v>553.95000000000005</v>
      </c>
      <c r="E907">
        <v>32.1</v>
      </c>
      <c r="F907">
        <v>0</v>
      </c>
    </row>
    <row r="908" spans="1:6" x14ac:dyDescent="0.35">
      <c r="A908" t="s">
        <v>16</v>
      </c>
      <c r="B908">
        <v>2013</v>
      </c>
      <c r="C908" t="s">
        <v>73</v>
      </c>
      <c r="D908">
        <v>538.54000000000008</v>
      </c>
      <c r="E908">
        <v>31.28</v>
      </c>
      <c r="F908">
        <v>0</v>
      </c>
    </row>
    <row r="909" spans="1:6" x14ac:dyDescent="0.35">
      <c r="A909" t="s">
        <v>16</v>
      </c>
      <c r="B909">
        <v>2013</v>
      </c>
      <c r="C909" t="s">
        <v>74</v>
      </c>
      <c r="D909">
        <v>477.45</v>
      </c>
      <c r="E909">
        <v>31.2</v>
      </c>
      <c r="F909">
        <v>0</v>
      </c>
    </row>
    <row r="910" spans="1:6" x14ac:dyDescent="0.35">
      <c r="A910" t="s">
        <v>16</v>
      </c>
      <c r="B910">
        <v>2013</v>
      </c>
      <c r="C910" t="s">
        <v>75</v>
      </c>
      <c r="D910">
        <v>383.76000000000005</v>
      </c>
      <c r="E910">
        <v>29.07</v>
      </c>
      <c r="F910">
        <v>1</v>
      </c>
    </row>
    <row r="911" spans="1:6" x14ac:dyDescent="0.35">
      <c r="A911" t="s">
        <v>16</v>
      </c>
      <c r="B911">
        <v>2013</v>
      </c>
      <c r="C911" t="s">
        <v>76</v>
      </c>
      <c r="D911">
        <v>447.21</v>
      </c>
      <c r="E911">
        <v>30.44</v>
      </c>
      <c r="F911">
        <v>1</v>
      </c>
    </row>
    <row r="912" spans="1:6" x14ac:dyDescent="0.35">
      <c r="A912" t="s">
        <v>16</v>
      </c>
      <c r="B912">
        <v>2013</v>
      </c>
      <c r="C912" t="s">
        <v>77</v>
      </c>
      <c r="D912">
        <v>497.8</v>
      </c>
      <c r="E912">
        <v>30.48</v>
      </c>
      <c r="F912">
        <v>1</v>
      </c>
    </row>
    <row r="913" spans="1:6" x14ac:dyDescent="0.35">
      <c r="A913" t="s">
        <v>16</v>
      </c>
      <c r="B913">
        <v>2013</v>
      </c>
      <c r="C913" t="s">
        <v>78</v>
      </c>
      <c r="D913">
        <v>795.12</v>
      </c>
      <c r="E913">
        <v>30.24</v>
      </c>
      <c r="F913">
        <v>1</v>
      </c>
    </row>
    <row r="914" spans="1:6" x14ac:dyDescent="0.35">
      <c r="A914" t="s">
        <v>16</v>
      </c>
      <c r="B914">
        <v>2014</v>
      </c>
      <c r="C914" t="s">
        <v>67</v>
      </c>
      <c r="D914">
        <v>464.65</v>
      </c>
      <c r="E914">
        <v>30.22</v>
      </c>
      <c r="F914">
        <v>1</v>
      </c>
    </row>
    <row r="915" spans="1:6" x14ac:dyDescent="0.35">
      <c r="A915" t="s">
        <v>16</v>
      </c>
      <c r="B915">
        <v>2014</v>
      </c>
      <c r="C915" t="s">
        <v>68</v>
      </c>
      <c r="D915">
        <v>581.95000000000005</v>
      </c>
      <c r="E915">
        <v>33.200000000000003</v>
      </c>
      <c r="F915">
        <v>0</v>
      </c>
    </row>
    <row r="916" spans="1:6" x14ac:dyDescent="0.35">
      <c r="A916" t="s">
        <v>16</v>
      </c>
      <c r="B916">
        <v>2014</v>
      </c>
      <c r="C916" t="s">
        <v>69</v>
      </c>
      <c r="D916">
        <v>787.44</v>
      </c>
      <c r="E916">
        <v>35.090000000000003</v>
      </c>
      <c r="F916">
        <v>1</v>
      </c>
    </row>
    <row r="917" spans="1:6" x14ac:dyDescent="0.35">
      <c r="A917" t="s">
        <v>16</v>
      </c>
      <c r="B917">
        <v>2014</v>
      </c>
      <c r="C917" t="s">
        <v>70</v>
      </c>
      <c r="D917">
        <v>748.93999999999994</v>
      </c>
      <c r="E917">
        <v>35.950000000000003</v>
      </c>
      <c r="F917">
        <v>2</v>
      </c>
    </row>
    <row r="918" spans="1:6" x14ac:dyDescent="0.35">
      <c r="A918" t="s">
        <v>16</v>
      </c>
      <c r="B918">
        <v>2014</v>
      </c>
      <c r="C918" t="s">
        <v>71</v>
      </c>
      <c r="D918">
        <v>554.37</v>
      </c>
      <c r="E918">
        <v>33.92</v>
      </c>
      <c r="F918">
        <v>1</v>
      </c>
    </row>
    <row r="919" spans="1:6" x14ac:dyDescent="0.35">
      <c r="A919" t="s">
        <v>16</v>
      </c>
      <c r="B919">
        <v>2014</v>
      </c>
      <c r="C919" t="s">
        <v>72</v>
      </c>
      <c r="D919">
        <v>488.11</v>
      </c>
      <c r="E919">
        <v>30.96</v>
      </c>
      <c r="F919">
        <v>0</v>
      </c>
    </row>
    <row r="920" spans="1:6" x14ac:dyDescent="0.35">
      <c r="A920" t="s">
        <v>16</v>
      </c>
      <c r="B920">
        <v>2014</v>
      </c>
      <c r="C920" t="s">
        <v>73</v>
      </c>
      <c r="D920">
        <v>487.61</v>
      </c>
      <c r="E920">
        <v>31.17</v>
      </c>
      <c r="F920">
        <v>0</v>
      </c>
    </row>
    <row r="921" spans="1:6" x14ac:dyDescent="0.35">
      <c r="A921" t="s">
        <v>16</v>
      </c>
      <c r="B921">
        <v>2014</v>
      </c>
      <c r="C921" t="s">
        <v>74</v>
      </c>
      <c r="D921">
        <v>606.52</v>
      </c>
      <c r="E921">
        <v>31.13</v>
      </c>
      <c r="F921">
        <v>0</v>
      </c>
    </row>
    <row r="922" spans="1:6" x14ac:dyDescent="0.35">
      <c r="A922" t="s">
        <v>16</v>
      </c>
      <c r="B922">
        <v>2014</v>
      </c>
      <c r="C922" t="s">
        <v>75</v>
      </c>
      <c r="D922">
        <v>392.71</v>
      </c>
      <c r="E922">
        <v>30.07</v>
      </c>
      <c r="F922">
        <v>1</v>
      </c>
    </row>
    <row r="923" spans="1:6" x14ac:dyDescent="0.35">
      <c r="A923" t="s">
        <v>16</v>
      </c>
      <c r="B923">
        <v>2014</v>
      </c>
      <c r="C923" t="s">
        <v>76</v>
      </c>
      <c r="D923">
        <v>477.94</v>
      </c>
      <c r="E923">
        <v>30.45</v>
      </c>
      <c r="F923">
        <v>1</v>
      </c>
    </row>
    <row r="924" spans="1:6" x14ac:dyDescent="0.35">
      <c r="A924" t="s">
        <v>16</v>
      </c>
      <c r="B924">
        <v>2014</v>
      </c>
      <c r="C924" t="s">
        <v>77</v>
      </c>
      <c r="D924">
        <v>371.66999999999996</v>
      </c>
      <c r="E924">
        <v>30.39</v>
      </c>
      <c r="F924">
        <v>2</v>
      </c>
    </row>
    <row r="925" spans="1:6" x14ac:dyDescent="0.35">
      <c r="A925" t="s">
        <v>16</v>
      </c>
      <c r="B925">
        <v>2014</v>
      </c>
      <c r="C925" t="s">
        <v>78</v>
      </c>
      <c r="D925">
        <v>724</v>
      </c>
      <c r="E925">
        <v>29.74</v>
      </c>
      <c r="F925">
        <v>1</v>
      </c>
    </row>
    <row r="926" spans="1:6" x14ac:dyDescent="0.35">
      <c r="A926" t="s">
        <v>16</v>
      </c>
      <c r="B926">
        <v>2015</v>
      </c>
      <c r="C926" t="s">
        <v>67</v>
      </c>
      <c r="D926">
        <v>532.59</v>
      </c>
      <c r="E926">
        <v>30.56</v>
      </c>
      <c r="F926">
        <v>1</v>
      </c>
    </row>
    <row r="927" spans="1:6" x14ac:dyDescent="0.35">
      <c r="A927" t="s">
        <v>16</v>
      </c>
      <c r="B927">
        <v>2015</v>
      </c>
      <c r="C927" t="s">
        <v>68</v>
      </c>
      <c r="D927">
        <v>436.97999999999996</v>
      </c>
      <c r="E927">
        <v>31.38</v>
      </c>
      <c r="F927">
        <v>0</v>
      </c>
    </row>
    <row r="928" spans="1:6" x14ac:dyDescent="0.35">
      <c r="A928" t="s">
        <v>16</v>
      </c>
      <c r="B928">
        <v>2015</v>
      </c>
      <c r="C928" t="s">
        <v>69</v>
      </c>
      <c r="D928">
        <v>829.03</v>
      </c>
      <c r="E928">
        <v>32.69</v>
      </c>
      <c r="F928">
        <v>1</v>
      </c>
    </row>
    <row r="929" spans="1:6" x14ac:dyDescent="0.35">
      <c r="A929" t="s">
        <v>16</v>
      </c>
      <c r="B929">
        <v>2015</v>
      </c>
      <c r="C929" t="s">
        <v>70</v>
      </c>
      <c r="D929">
        <v>599.05999999999995</v>
      </c>
      <c r="E929">
        <v>35.6</v>
      </c>
      <c r="F929">
        <v>2</v>
      </c>
    </row>
    <row r="930" spans="1:6" x14ac:dyDescent="0.35">
      <c r="A930" t="s">
        <v>16</v>
      </c>
      <c r="B930">
        <v>2015</v>
      </c>
      <c r="C930" t="s">
        <v>71</v>
      </c>
      <c r="D930">
        <v>867.24999999999989</v>
      </c>
      <c r="E930">
        <v>34.32</v>
      </c>
      <c r="F930">
        <v>1</v>
      </c>
    </row>
    <row r="931" spans="1:6" x14ac:dyDescent="0.35">
      <c r="A931" t="s">
        <v>16</v>
      </c>
      <c r="B931">
        <v>2015</v>
      </c>
      <c r="C931" t="s">
        <v>72</v>
      </c>
      <c r="D931">
        <v>532.16</v>
      </c>
      <c r="E931">
        <v>32.11</v>
      </c>
      <c r="F931">
        <v>0</v>
      </c>
    </row>
    <row r="932" spans="1:6" x14ac:dyDescent="0.35">
      <c r="A932" t="s">
        <v>16</v>
      </c>
      <c r="B932">
        <v>2015</v>
      </c>
      <c r="C932" t="s">
        <v>73</v>
      </c>
      <c r="D932">
        <v>720.63</v>
      </c>
      <c r="E932">
        <v>32.130000000000003</v>
      </c>
      <c r="F932">
        <v>0</v>
      </c>
    </row>
    <row r="933" spans="1:6" x14ac:dyDescent="0.35">
      <c r="A933" t="s">
        <v>16</v>
      </c>
      <c r="B933">
        <v>2015</v>
      </c>
      <c r="C933" t="s">
        <v>74</v>
      </c>
      <c r="D933">
        <v>594.9</v>
      </c>
      <c r="E933">
        <v>33.15</v>
      </c>
      <c r="F933">
        <v>0</v>
      </c>
    </row>
    <row r="934" spans="1:6" x14ac:dyDescent="0.35">
      <c r="A934" t="s">
        <v>16</v>
      </c>
      <c r="B934">
        <v>2015</v>
      </c>
      <c r="C934" t="s">
        <v>75</v>
      </c>
      <c r="D934">
        <v>519.19000000000005</v>
      </c>
      <c r="E934">
        <v>30.61</v>
      </c>
      <c r="F934">
        <v>1</v>
      </c>
    </row>
    <row r="935" spans="1:6" x14ac:dyDescent="0.35">
      <c r="A935" t="s">
        <v>16</v>
      </c>
      <c r="B935">
        <v>2015</v>
      </c>
      <c r="C935" t="s">
        <v>76</v>
      </c>
      <c r="D935">
        <v>541.86</v>
      </c>
      <c r="E935">
        <v>31.73</v>
      </c>
      <c r="F935">
        <v>0</v>
      </c>
    </row>
    <row r="936" spans="1:6" x14ac:dyDescent="0.35">
      <c r="A936" t="s">
        <v>16</v>
      </c>
      <c r="B936">
        <v>2015</v>
      </c>
      <c r="C936" t="s">
        <v>77</v>
      </c>
      <c r="D936">
        <v>542.34</v>
      </c>
      <c r="E936">
        <v>32.04</v>
      </c>
      <c r="F936">
        <v>2</v>
      </c>
    </row>
    <row r="937" spans="1:6" x14ac:dyDescent="0.35">
      <c r="A937" t="s">
        <v>16</v>
      </c>
      <c r="B937">
        <v>2015</v>
      </c>
      <c r="C937" t="s">
        <v>78</v>
      </c>
      <c r="D937">
        <v>989.21</v>
      </c>
      <c r="E937">
        <v>31.08</v>
      </c>
      <c r="F937">
        <v>1</v>
      </c>
    </row>
    <row r="938" spans="1:6" x14ac:dyDescent="0.35">
      <c r="A938" t="s">
        <v>16</v>
      </c>
      <c r="B938">
        <v>2016</v>
      </c>
      <c r="C938" t="s">
        <v>67</v>
      </c>
      <c r="D938">
        <v>663.91</v>
      </c>
      <c r="E938">
        <v>29.12</v>
      </c>
      <c r="F938">
        <v>1</v>
      </c>
    </row>
    <row r="939" spans="1:6" x14ac:dyDescent="0.35">
      <c r="A939" t="s">
        <v>16</v>
      </c>
      <c r="B939">
        <v>2016</v>
      </c>
      <c r="C939" t="s">
        <v>68</v>
      </c>
      <c r="D939">
        <v>658.03</v>
      </c>
      <c r="E939">
        <v>32.450000000000003</v>
      </c>
      <c r="F939">
        <v>0</v>
      </c>
    </row>
    <row r="940" spans="1:6" x14ac:dyDescent="0.35">
      <c r="A940" t="s">
        <v>16</v>
      </c>
      <c r="B940">
        <v>2016</v>
      </c>
      <c r="C940" t="s">
        <v>69</v>
      </c>
      <c r="D940">
        <v>810.31000000000006</v>
      </c>
      <c r="E940">
        <v>32.21</v>
      </c>
      <c r="F940">
        <v>2</v>
      </c>
    </row>
    <row r="941" spans="1:6" x14ac:dyDescent="0.35">
      <c r="A941" t="s">
        <v>16</v>
      </c>
      <c r="B941">
        <v>2016</v>
      </c>
      <c r="C941" t="s">
        <v>70</v>
      </c>
      <c r="D941">
        <v>886.8599999999999</v>
      </c>
      <c r="E941">
        <v>36</v>
      </c>
      <c r="F941">
        <v>1</v>
      </c>
    </row>
    <row r="942" spans="1:6" x14ac:dyDescent="0.35">
      <c r="A942" t="s">
        <v>16</v>
      </c>
      <c r="B942">
        <v>2016</v>
      </c>
      <c r="C942" t="s">
        <v>71</v>
      </c>
      <c r="D942">
        <v>650.04000000000008</v>
      </c>
      <c r="E942">
        <v>36.5</v>
      </c>
      <c r="F942">
        <v>1</v>
      </c>
    </row>
    <row r="943" spans="1:6" x14ac:dyDescent="0.35">
      <c r="A943" t="s">
        <v>16</v>
      </c>
      <c r="B943">
        <v>2016</v>
      </c>
      <c r="C943" t="s">
        <v>72</v>
      </c>
      <c r="D943">
        <v>583.65</v>
      </c>
      <c r="E943">
        <v>32.44</v>
      </c>
      <c r="F943">
        <v>0</v>
      </c>
    </row>
    <row r="944" spans="1:6" x14ac:dyDescent="0.35">
      <c r="A944" t="s">
        <v>16</v>
      </c>
      <c r="B944">
        <v>2016</v>
      </c>
      <c r="C944" t="s">
        <v>73</v>
      </c>
      <c r="D944">
        <v>680.23</v>
      </c>
      <c r="E944">
        <v>31.42</v>
      </c>
      <c r="F944">
        <v>0</v>
      </c>
    </row>
    <row r="945" spans="1:6" x14ac:dyDescent="0.35">
      <c r="A945" t="s">
        <v>16</v>
      </c>
      <c r="B945">
        <v>2016</v>
      </c>
      <c r="C945" t="s">
        <v>74</v>
      </c>
      <c r="D945">
        <v>665.29</v>
      </c>
      <c r="E945">
        <v>31.08</v>
      </c>
      <c r="F945">
        <v>0</v>
      </c>
    </row>
    <row r="946" spans="1:6" x14ac:dyDescent="0.35">
      <c r="A946" t="s">
        <v>16</v>
      </c>
      <c r="B946">
        <v>2016</v>
      </c>
      <c r="C946" t="s">
        <v>75</v>
      </c>
      <c r="D946">
        <v>721.8599999999999</v>
      </c>
      <c r="E946">
        <v>30.63</v>
      </c>
      <c r="F946">
        <v>1</v>
      </c>
    </row>
    <row r="947" spans="1:6" x14ac:dyDescent="0.35">
      <c r="A947" t="s">
        <v>16</v>
      </c>
      <c r="B947">
        <v>2016</v>
      </c>
      <c r="C947" t="s">
        <v>76</v>
      </c>
      <c r="D947">
        <v>503.59</v>
      </c>
      <c r="E947">
        <v>31.93</v>
      </c>
      <c r="F947">
        <v>0</v>
      </c>
    </row>
    <row r="948" spans="1:6" x14ac:dyDescent="0.35">
      <c r="A948" t="s">
        <v>16</v>
      </c>
      <c r="B948">
        <v>2016</v>
      </c>
      <c r="C948" t="s">
        <v>77</v>
      </c>
      <c r="D948">
        <v>658.87000000000012</v>
      </c>
      <c r="E948">
        <v>30.95</v>
      </c>
      <c r="F948">
        <v>2</v>
      </c>
    </row>
    <row r="949" spans="1:6" x14ac:dyDescent="0.35">
      <c r="A949" t="s">
        <v>16</v>
      </c>
      <c r="B949">
        <v>2016</v>
      </c>
      <c r="C949" t="s">
        <v>78</v>
      </c>
      <c r="D949">
        <v>829.56</v>
      </c>
      <c r="E949">
        <v>31.98</v>
      </c>
      <c r="F949">
        <v>1</v>
      </c>
    </row>
    <row r="950" spans="1:6" x14ac:dyDescent="0.35">
      <c r="A950" t="s">
        <v>16</v>
      </c>
      <c r="B950">
        <v>2017</v>
      </c>
      <c r="C950" t="s">
        <v>67</v>
      </c>
      <c r="D950">
        <v>591.86999999999989</v>
      </c>
      <c r="E950">
        <v>33.47</v>
      </c>
      <c r="F950">
        <v>1</v>
      </c>
    </row>
    <row r="951" spans="1:6" x14ac:dyDescent="0.35">
      <c r="A951" t="s">
        <v>16</v>
      </c>
      <c r="B951">
        <v>2017</v>
      </c>
      <c r="C951" t="s">
        <v>68</v>
      </c>
      <c r="D951">
        <v>685.78000000000009</v>
      </c>
      <c r="E951">
        <v>32.81</v>
      </c>
      <c r="F951">
        <v>0</v>
      </c>
    </row>
    <row r="952" spans="1:6" x14ac:dyDescent="0.35">
      <c r="A952" t="s">
        <v>16</v>
      </c>
      <c r="B952">
        <v>2017</v>
      </c>
      <c r="C952" t="s">
        <v>69</v>
      </c>
      <c r="D952">
        <v>721.35</v>
      </c>
      <c r="E952">
        <v>34.25</v>
      </c>
      <c r="F952">
        <v>1</v>
      </c>
    </row>
    <row r="953" spans="1:6" x14ac:dyDescent="0.35">
      <c r="A953" t="s">
        <v>16</v>
      </c>
      <c r="B953">
        <v>2017</v>
      </c>
      <c r="C953" t="s">
        <v>70</v>
      </c>
      <c r="D953">
        <v>713.55</v>
      </c>
      <c r="E953">
        <v>35.619999999999997</v>
      </c>
      <c r="F953">
        <v>2</v>
      </c>
    </row>
    <row r="954" spans="1:6" x14ac:dyDescent="0.35">
      <c r="A954" t="s">
        <v>16</v>
      </c>
      <c r="B954">
        <v>2017</v>
      </c>
      <c r="C954" t="s">
        <v>71</v>
      </c>
      <c r="D954">
        <v>690.86</v>
      </c>
      <c r="E954">
        <v>35.64</v>
      </c>
      <c r="F954">
        <v>1</v>
      </c>
    </row>
    <row r="955" spans="1:6" x14ac:dyDescent="0.35">
      <c r="A955" t="s">
        <v>16</v>
      </c>
      <c r="B955">
        <v>2017</v>
      </c>
      <c r="C955" t="s">
        <v>72</v>
      </c>
      <c r="D955">
        <v>840.23</v>
      </c>
      <c r="E955">
        <v>35.549999999999997</v>
      </c>
      <c r="F955">
        <v>0</v>
      </c>
    </row>
    <row r="956" spans="1:6" x14ac:dyDescent="0.35">
      <c r="A956" t="s">
        <v>16</v>
      </c>
      <c r="B956">
        <v>2017</v>
      </c>
      <c r="C956" t="s">
        <v>73</v>
      </c>
      <c r="D956">
        <v>814.18999999999994</v>
      </c>
      <c r="E956">
        <v>33.9</v>
      </c>
      <c r="F956">
        <v>0</v>
      </c>
    </row>
    <row r="957" spans="1:6" x14ac:dyDescent="0.35">
      <c r="A957" t="s">
        <v>16</v>
      </c>
      <c r="B957">
        <v>2017</v>
      </c>
      <c r="C957" t="s">
        <v>74</v>
      </c>
      <c r="D957">
        <v>848.91000000000008</v>
      </c>
      <c r="E957">
        <v>34.090000000000003</v>
      </c>
      <c r="F957">
        <v>0</v>
      </c>
    </row>
    <row r="958" spans="1:6" x14ac:dyDescent="0.35">
      <c r="A958" t="s">
        <v>16</v>
      </c>
      <c r="B958">
        <v>2017</v>
      </c>
      <c r="C958" t="s">
        <v>75</v>
      </c>
      <c r="D958">
        <v>830.91000000000008</v>
      </c>
      <c r="E958">
        <v>32.869999999999997</v>
      </c>
      <c r="F958">
        <v>1</v>
      </c>
    </row>
    <row r="959" spans="1:6" x14ac:dyDescent="0.35">
      <c r="A959" t="s">
        <v>16</v>
      </c>
      <c r="B959">
        <v>2017</v>
      </c>
      <c r="C959" t="s">
        <v>76</v>
      </c>
      <c r="D959">
        <v>703.23</v>
      </c>
      <c r="E959">
        <v>33.69</v>
      </c>
      <c r="F959">
        <v>0</v>
      </c>
    </row>
    <row r="960" spans="1:6" x14ac:dyDescent="0.35">
      <c r="A960" t="s">
        <v>16</v>
      </c>
      <c r="B960">
        <v>2017</v>
      </c>
      <c r="C960" t="s">
        <v>77</v>
      </c>
      <c r="D960">
        <v>672.91000000000008</v>
      </c>
      <c r="E960">
        <v>33.770000000000003</v>
      </c>
      <c r="F960">
        <v>2</v>
      </c>
    </row>
    <row r="961" spans="1:6" x14ac:dyDescent="0.35">
      <c r="A961" t="s">
        <v>16</v>
      </c>
      <c r="B961">
        <v>2017</v>
      </c>
      <c r="C961" t="s">
        <v>78</v>
      </c>
      <c r="D961">
        <v>1053.8499999999999</v>
      </c>
      <c r="E961">
        <v>30.76</v>
      </c>
      <c r="F961">
        <v>1</v>
      </c>
    </row>
    <row r="962" spans="1:6" x14ac:dyDescent="0.35">
      <c r="A962" t="s">
        <v>17</v>
      </c>
      <c r="B962">
        <v>2013</v>
      </c>
      <c r="C962" t="s">
        <v>67</v>
      </c>
      <c r="D962">
        <v>350.54</v>
      </c>
      <c r="E962">
        <v>26.4</v>
      </c>
      <c r="F962">
        <v>1</v>
      </c>
    </row>
    <row r="963" spans="1:6" x14ac:dyDescent="0.35">
      <c r="A963" t="s">
        <v>17</v>
      </c>
      <c r="B963">
        <v>2013</v>
      </c>
      <c r="C963" t="s">
        <v>68</v>
      </c>
      <c r="D963">
        <v>367.85</v>
      </c>
      <c r="E963">
        <v>30</v>
      </c>
      <c r="F963">
        <v>0</v>
      </c>
    </row>
    <row r="964" spans="1:6" x14ac:dyDescent="0.35">
      <c r="A964" t="s">
        <v>17</v>
      </c>
      <c r="B964">
        <v>2013</v>
      </c>
      <c r="C964" t="s">
        <v>69</v>
      </c>
      <c r="D964">
        <v>450</v>
      </c>
      <c r="E964">
        <v>29.75</v>
      </c>
      <c r="F964">
        <v>3</v>
      </c>
    </row>
    <row r="965" spans="1:6" x14ac:dyDescent="0.35">
      <c r="A965" t="s">
        <v>17</v>
      </c>
      <c r="B965">
        <v>2013</v>
      </c>
      <c r="C965" t="s">
        <v>70</v>
      </c>
      <c r="D965">
        <v>562.82000000000005</v>
      </c>
      <c r="E965">
        <v>33.78</v>
      </c>
      <c r="F965">
        <v>0</v>
      </c>
    </row>
    <row r="966" spans="1:6" x14ac:dyDescent="0.35">
      <c r="A966" t="s">
        <v>17</v>
      </c>
      <c r="B966">
        <v>2013</v>
      </c>
      <c r="C966" t="s">
        <v>71</v>
      </c>
      <c r="D966">
        <v>587.99</v>
      </c>
      <c r="E966">
        <v>32.770000000000003</v>
      </c>
      <c r="F966">
        <v>1</v>
      </c>
    </row>
    <row r="967" spans="1:6" x14ac:dyDescent="0.35">
      <c r="A967" t="s">
        <v>17</v>
      </c>
      <c r="B967">
        <v>2013</v>
      </c>
      <c r="C967" t="s">
        <v>72</v>
      </c>
      <c r="D967">
        <v>434.46999999999997</v>
      </c>
      <c r="E967">
        <v>30.96</v>
      </c>
      <c r="F967">
        <v>0</v>
      </c>
    </row>
    <row r="968" spans="1:6" x14ac:dyDescent="0.35">
      <c r="A968" t="s">
        <v>17</v>
      </c>
      <c r="B968">
        <v>2013</v>
      </c>
      <c r="C968" t="s">
        <v>73</v>
      </c>
      <c r="D968">
        <v>476.52</v>
      </c>
      <c r="E968">
        <v>30.45</v>
      </c>
      <c r="F968">
        <v>0</v>
      </c>
    </row>
    <row r="969" spans="1:6" x14ac:dyDescent="0.35">
      <c r="A969" t="s">
        <v>17</v>
      </c>
      <c r="B969">
        <v>2013</v>
      </c>
      <c r="C969" t="s">
        <v>74</v>
      </c>
      <c r="D969">
        <v>381.77</v>
      </c>
      <c r="E969">
        <v>30.66</v>
      </c>
      <c r="F969">
        <v>0</v>
      </c>
    </row>
    <row r="970" spans="1:6" x14ac:dyDescent="0.35">
      <c r="A970" t="s">
        <v>17</v>
      </c>
      <c r="B970">
        <v>2013</v>
      </c>
      <c r="C970" t="s">
        <v>75</v>
      </c>
      <c r="D970">
        <v>366.01000000000005</v>
      </c>
      <c r="E970">
        <v>30.02</v>
      </c>
      <c r="F970">
        <v>1</v>
      </c>
    </row>
    <row r="971" spans="1:6" x14ac:dyDescent="0.35">
      <c r="A971" t="s">
        <v>17</v>
      </c>
      <c r="B971">
        <v>2013</v>
      </c>
      <c r="C971" t="s">
        <v>76</v>
      </c>
      <c r="D971">
        <v>380.91</v>
      </c>
      <c r="E971">
        <v>29.75</v>
      </c>
      <c r="F971">
        <v>1</v>
      </c>
    </row>
    <row r="972" spans="1:6" x14ac:dyDescent="0.35">
      <c r="A972" t="s">
        <v>17</v>
      </c>
      <c r="B972">
        <v>2013</v>
      </c>
      <c r="C972" t="s">
        <v>77</v>
      </c>
      <c r="D972">
        <v>315.89999999999998</v>
      </c>
      <c r="E972">
        <v>26.79</v>
      </c>
      <c r="F972">
        <v>1</v>
      </c>
    </row>
    <row r="973" spans="1:6" x14ac:dyDescent="0.35">
      <c r="A973" t="s">
        <v>17</v>
      </c>
      <c r="B973">
        <v>2013</v>
      </c>
      <c r="C973" t="s">
        <v>78</v>
      </c>
      <c r="D973">
        <v>531.78</v>
      </c>
      <c r="E973">
        <v>26.21</v>
      </c>
      <c r="F973">
        <v>1</v>
      </c>
    </row>
    <row r="974" spans="1:6" x14ac:dyDescent="0.35">
      <c r="A974" t="s">
        <v>17</v>
      </c>
      <c r="B974">
        <v>2014</v>
      </c>
      <c r="C974" t="s">
        <v>67</v>
      </c>
      <c r="D974">
        <v>307.73</v>
      </c>
      <c r="E974">
        <v>24.74</v>
      </c>
      <c r="F974">
        <v>1</v>
      </c>
    </row>
    <row r="975" spans="1:6" x14ac:dyDescent="0.35">
      <c r="A975" t="s">
        <v>17</v>
      </c>
      <c r="B975">
        <v>2014</v>
      </c>
      <c r="C975" t="s">
        <v>68</v>
      </c>
      <c r="D975">
        <v>356.44</v>
      </c>
      <c r="E975">
        <v>28.74</v>
      </c>
      <c r="F975">
        <v>0</v>
      </c>
    </row>
    <row r="976" spans="1:6" x14ac:dyDescent="0.35">
      <c r="A976" t="s">
        <v>17</v>
      </c>
      <c r="B976">
        <v>2014</v>
      </c>
      <c r="C976" t="s">
        <v>69</v>
      </c>
      <c r="D976">
        <v>447.78</v>
      </c>
      <c r="E976">
        <v>31.4</v>
      </c>
      <c r="F976">
        <v>1</v>
      </c>
    </row>
    <row r="977" spans="1:6" x14ac:dyDescent="0.35">
      <c r="A977" t="s">
        <v>17</v>
      </c>
      <c r="B977">
        <v>2014</v>
      </c>
      <c r="C977" t="s">
        <v>70</v>
      </c>
      <c r="D977">
        <v>517.15</v>
      </c>
      <c r="E977">
        <v>32.380000000000003</v>
      </c>
      <c r="F977">
        <v>2</v>
      </c>
    </row>
    <row r="978" spans="1:6" x14ac:dyDescent="0.35">
      <c r="A978" t="s">
        <v>17</v>
      </c>
      <c r="B978">
        <v>2014</v>
      </c>
      <c r="C978" t="s">
        <v>71</v>
      </c>
      <c r="D978">
        <v>464.74</v>
      </c>
      <c r="E978">
        <v>30.47</v>
      </c>
      <c r="F978">
        <v>1</v>
      </c>
    </row>
    <row r="979" spans="1:6" x14ac:dyDescent="0.35">
      <c r="A979" t="s">
        <v>17</v>
      </c>
      <c r="B979">
        <v>2014</v>
      </c>
      <c r="C979" t="s">
        <v>72</v>
      </c>
      <c r="D979">
        <v>331.83</v>
      </c>
      <c r="E979">
        <v>30.65</v>
      </c>
      <c r="F979">
        <v>0</v>
      </c>
    </row>
    <row r="980" spans="1:6" x14ac:dyDescent="0.35">
      <c r="A980" t="s">
        <v>17</v>
      </c>
      <c r="B980">
        <v>2014</v>
      </c>
      <c r="C980" t="s">
        <v>73</v>
      </c>
      <c r="D980">
        <v>419.24</v>
      </c>
      <c r="E980">
        <v>31.23</v>
      </c>
      <c r="F980">
        <v>0</v>
      </c>
    </row>
    <row r="981" spans="1:6" x14ac:dyDescent="0.35">
      <c r="A981" t="s">
        <v>17</v>
      </c>
      <c r="B981">
        <v>2014</v>
      </c>
      <c r="C981" t="s">
        <v>74</v>
      </c>
      <c r="D981">
        <v>366.08</v>
      </c>
      <c r="E981">
        <v>31.66</v>
      </c>
      <c r="F981">
        <v>0</v>
      </c>
    </row>
    <row r="982" spans="1:6" x14ac:dyDescent="0.35">
      <c r="A982" t="s">
        <v>17</v>
      </c>
      <c r="B982">
        <v>2014</v>
      </c>
      <c r="C982" t="s">
        <v>75</v>
      </c>
      <c r="D982">
        <v>359.25</v>
      </c>
      <c r="E982">
        <v>29.81</v>
      </c>
      <c r="F982">
        <v>1</v>
      </c>
    </row>
    <row r="983" spans="1:6" x14ac:dyDescent="0.35">
      <c r="A983" t="s">
        <v>17</v>
      </c>
      <c r="B983">
        <v>2014</v>
      </c>
      <c r="C983" t="s">
        <v>76</v>
      </c>
      <c r="D983">
        <v>367.01000000000005</v>
      </c>
      <c r="E983">
        <v>28.64</v>
      </c>
      <c r="F983">
        <v>1</v>
      </c>
    </row>
    <row r="984" spans="1:6" x14ac:dyDescent="0.35">
      <c r="A984" t="s">
        <v>17</v>
      </c>
      <c r="B984">
        <v>2014</v>
      </c>
      <c r="C984" t="s">
        <v>77</v>
      </c>
      <c r="D984">
        <v>372.88</v>
      </c>
      <c r="E984">
        <v>26.46</v>
      </c>
      <c r="F984">
        <v>2</v>
      </c>
    </row>
    <row r="985" spans="1:6" x14ac:dyDescent="0.35">
      <c r="A985" t="s">
        <v>17</v>
      </c>
      <c r="B985">
        <v>2014</v>
      </c>
      <c r="C985" t="s">
        <v>78</v>
      </c>
      <c r="D985">
        <v>521.73</v>
      </c>
      <c r="E985">
        <v>26.3</v>
      </c>
      <c r="F985">
        <v>1</v>
      </c>
    </row>
    <row r="986" spans="1:6" x14ac:dyDescent="0.35">
      <c r="A986" t="s">
        <v>17</v>
      </c>
      <c r="B986">
        <v>2015</v>
      </c>
      <c r="C986" t="s">
        <v>67</v>
      </c>
      <c r="D986">
        <v>295.81</v>
      </c>
      <c r="E986">
        <v>24.82</v>
      </c>
      <c r="F986">
        <v>1</v>
      </c>
    </row>
    <row r="987" spans="1:6" x14ac:dyDescent="0.35">
      <c r="A987" t="s">
        <v>17</v>
      </c>
      <c r="B987">
        <v>2015</v>
      </c>
      <c r="C987" t="s">
        <v>68</v>
      </c>
      <c r="D987">
        <v>267.68</v>
      </c>
      <c r="E987">
        <v>26.82</v>
      </c>
      <c r="F987">
        <v>0</v>
      </c>
    </row>
    <row r="988" spans="1:6" x14ac:dyDescent="0.35">
      <c r="A988" t="s">
        <v>17</v>
      </c>
      <c r="B988">
        <v>2015</v>
      </c>
      <c r="C988" t="s">
        <v>69</v>
      </c>
      <c r="D988">
        <v>474.78000000000003</v>
      </c>
      <c r="E988">
        <v>28.8</v>
      </c>
      <c r="F988">
        <v>1</v>
      </c>
    </row>
    <row r="989" spans="1:6" x14ac:dyDescent="0.35">
      <c r="A989" t="s">
        <v>17</v>
      </c>
      <c r="B989">
        <v>2015</v>
      </c>
      <c r="C989" t="s">
        <v>70</v>
      </c>
      <c r="D989">
        <v>595.08999999999992</v>
      </c>
      <c r="E989">
        <v>33.58</v>
      </c>
      <c r="F989">
        <v>2</v>
      </c>
    </row>
    <row r="990" spans="1:6" x14ac:dyDescent="0.35">
      <c r="A990" t="s">
        <v>17</v>
      </c>
      <c r="B990">
        <v>2015</v>
      </c>
      <c r="C990" t="s">
        <v>71</v>
      </c>
      <c r="D990">
        <v>583.40000000000009</v>
      </c>
      <c r="E990">
        <v>32.83</v>
      </c>
      <c r="F990">
        <v>1</v>
      </c>
    </row>
    <row r="991" spans="1:6" x14ac:dyDescent="0.35">
      <c r="A991" t="s">
        <v>17</v>
      </c>
      <c r="B991">
        <v>2015</v>
      </c>
      <c r="C991" t="s">
        <v>72</v>
      </c>
      <c r="D991">
        <v>434.78999999999996</v>
      </c>
      <c r="E991">
        <v>30.97</v>
      </c>
      <c r="F991">
        <v>0</v>
      </c>
    </row>
    <row r="992" spans="1:6" x14ac:dyDescent="0.35">
      <c r="A992" t="s">
        <v>17</v>
      </c>
      <c r="B992">
        <v>2015</v>
      </c>
      <c r="C992" t="s">
        <v>73</v>
      </c>
      <c r="D992">
        <v>574.96</v>
      </c>
      <c r="E992">
        <v>31.47</v>
      </c>
      <c r="F992">
        <v>0</v>
      </c>
    </row>
    <row r="993" spans="1:6" x14ac:dyDescent="0.35">
      <c r="A993" t="s">
        <v>17</v>
      </c>
      <c r="B993">
        <v>2015</v>
      </c>
      <c r="C993" t="s">
        <v>74</v>
      </c>
      <c r="D993">
        <v>468.78000000000003</v>
      </c>
      <c r="E993">
        <v>32.299999999999997</v>
      </c>
      <c r="F993">
        <v>0</v>
      </c>
    </row>
    <row r="994" spans="1:6" x14ac:dyDescent="0.35">
      <c r="A994" t="s">
        <v>17</v>
      </c>
      <c r="B994">
        <v>2015</v>
      </c>
      <c r="C994" t="s">
        <v>75</v>
      </c>
      <c r="D994">
        <v>471.13999999999993</v>
      </c>
      <c r="E994">
        <v>31.06</v>
      </c>
      <c r="F994">
        <v>1</v>
      </c>
    </row>
    <row r="995" spans="1:6" x14ac:dyDescent="0.35">
      <c r="A995" t="s">
        <v>17</v>
      </c>
      <c r="B995">
        <v>2015</v>
      </c>
      <c r="C995" t="s">
        <v>76</v>
      </c>
      <c r="D995">
        <v>404.67999999999995</v>
      </c>
      <c r="E995">
        <v>30.03</v>
      </c>
      <c r="F995">
        <v>0</v>
      </c>
    </row>
    <row r="996" spans="1:6" x14ac:dyDescent="0.35">
      <c r="A996" t="s">
        <v>17</v>
      </c>
      <c r="B996">
        <v>2015</v>
      </c>
      <c r="C996" t="s">
        <v>77</v>
      </c>
      <c r="D996">
        <v>412.09999999999997</v>
      </c>
      <c r="E996">
        <v>28.67</v>
      </c>
      <c r="F996">
        <v>2</v>
      </c>
    </row>
    <row r="997" spans="1:6" x14ac:dyDescent="0.35">
      <c r="A997" t="s">
        <v>17</v>
      </c>
      <c r="B997">
        <v>2015</v>
      </c>
      <c r="C997" t="s">
        <v>78</v>
      </c>
      <c r="D997">
        <v>554.85</v>
      </c>
      <c r="E997">
        <v>28.78</v>
      </c>
      <c r="F997">
        <v>1</v>
      </c>
    </row>
    <row r="998" spans="1:6" x14ac:dyDescent="0.35">
      <c r="A998" t="s">
        <v>17</v>
      </c>
      <c r="B998">
        <v>2016</v>
      </c>
      <c r="C998" t="s">
        <v>67</v>
      </c>
      <c r="D998">
        <v>309.64</v>
      </c>
      <c r="E998">
        <v>26.27</v>
      </c>
      <c r="F998">
        <v>1</v>
      </c>
    </row>
    <row r="999" spans="1:6" x14ac:dyDescent="0.35">
      <c r="A999" t="s">
        <v>17</v>
      </c>
      <c r="B999">
        <v>2016</v>
      </c>
      <c r="C999" t="s">
        <v>68</v>
      </c>
      <c r="D999">
        <v>297.24</v>
      </c>
      <c r="E999">
        <v>26.27</v>
      </c>
      <c r="F999">
        <v>0</v>
      </c>
    </row>
    <row r="1000" spans="1:6" x14ac:dyDescent="0.35">
      <c r="A1000" t="s">
        <v>17</v>
      </c>
      <c r="B1000">
        <v>2016</v>
      </c>
      <c r="C1000" t="s">
        <v>69</v>
      </c>
      <c r="D1000">
        <v>413.29000000000008</v>
      </c>
      <c r="E1000">
        <v>31.32</v>
      </c>
      <c r="F1000">
        <v>2</v>
      </c>
    </row>
    <row r="1001" spans="1:6" x14ac:dyDescent="0.35">
      <c r="A1001" t="s">
        <v>17</v>
      </c>
      <c r="B1001">
        <v>2016</v>
      </c>
      <c r="C1001" t="s">
        <v>70</v>
      </c>
      <c r="D1001">
        <v>446.68000000000006</v>
      </c>
      <c r="E1001">
        <v>33.21</v>
      </c>
      <c r="F1001">
        <v>1</v>
      </c>
    </row>
    <row r="1002" spans="1:6" x14ac:dyDescent="0.35">
      <c r="A1002" t="s">
        <v>17</v>
      </c>
      <c r="B1002">
        <v>2016</v>
      </c>
      <c r="C1002" t="s">
        <v>71</v>
      </c>
      <c r="D1002">
        <v>454.76</v>
      </c>
      <c r="E1002">
        <v>34.56</v>
      </c>
      <c r="F1002">
        <v>1</v>
      </c>
    </row>
    <row r="1003" spans="1:6" x14ac:dyDescent="0.35">
      <c r="A1003" t="s">
        <v>17</v>
      </c>
      <c r="B1003">
        <v>2016</v>
      </c>
      <c r="C1003" t="s">
        <v>72</v>
      </c>
      <c r="D1003">
        <v>434.86</v>
      </c>
      <c r="E1003">
        <v>31.6</v>
      </c>
      <c r="F1003">
        <v>0</v>
      </c>
    </row>
    <row r="1004" spans="1:6" x14ac:dyDescent="0.35">
      <c r="A1004" t="s">
        <v>17</v>
      </c>
      <c r="B1004">
        <v>2016</v>
      </c>
      <c r="C1004" t="s">
        <v>73</v>
      </c>
      <c r="D1004">
        <v>592.56000000000006</v>
      </c>
      <c r="E1004">
        <v>31.74</v>
      </c>
      <c r="F1004">
        <v>0</v>
      </c>
    </row>
    <row r="1005" spans="1:6" x14ac:dyDescent="0.35">
      <c r="A1005" t="s">
        <v>17</v>
      </c>
      <c r="B1005">
        <v>2016</v>
      </c>
      <c r="C1005" t="s">
        <v>74</v>
      </c>
      <c r="D1005">
        <v>401.35</v>
      </c>
      <c r="E1005">
        <v>31.04</v>
      </c>
      <c r="F1005">
        <v>0</v>
      </c>
    </row>
    <row r="1006" spans="1:6" x14ac:dyDescent="0.35">
      <c r="A1006" t="s">
        <v>17</v>
      </c>
      <c r="B1006">
        <v>2016</v>
      </c>
      <c r="C1006" t="s">
        <v>75</v>
      </c>
      <c r="D1006">
        <v>428.81</v>
      </c>
      <c r="E1006">
        <v>30.52</v>
      </c>
      <c r="F1006">
        <v>1</v>
      </c>
    </row>
    <row r="1007" spans="1:6" x14ac:dyDescent="0.35">
      <c r="A1007" t="s">
        <v>17</v>
      </c>
      <c r="B1007">
        <v>2016</v>
      </c>
      <c r="C1007" t="s">
        <v>76</v>
      </c>
      <c r="D1007">
        <v>352.11</v>
      </c>
      <c r="E1007">
        <v>29.54</v>
      </c>
      <c r="F1007">
        <v>0</v>
      </c>
    </row>
    <row r="1008" spans="1:6" x14ac:dyDescent="0.35">
      <c r="A1008" t="s">
        <v>17</v>
      </c>
      <c r="B1008">
        <v>2016</v>
      </c>
      <c r="C1008" t="s">
        <v>77</v>
      </c>
      <c r="D1008">
        <v>421.23</v>
      </c>
      <c r="E1008">
        <v>27.36</v>
      </c>
      <c r="F1008">
        <v>2</v>
      </c>
    </row>
    <row r="1009" spans="1:6" x14ac:dyDescent="0.35">
      <c r="A1009" t="s">
        <v>17</v>
      </c>
      <c r="B1009">
        <v>2016</v>
      </c>
      <c r="C1009" t="s">
        <v>78</v>
      </c>
      <c r="D1009">
        <v>444.54</v>
      </c>
      <c r="E1009">
        <v>28.44</v>
      </c>
      <c r="F1009">
        <v>1</v>
      </c>
    </row>
    <row r="1010" spans="1:6" x14ac:dyDescent="0.35">
      <c r="A1010" t="s">
        <v>17</v>
      </c>
      <c r="B1010">
        <v>2017</v>
      </c>
      <c r="C1010" t="s">
        <v>67</v>
      </c>
      <c r="D1010">
        <v>289.97000000000003</v>
      </c>
      <c r="E1010">
        <v>30.79</v>
      </c>
      <c r="F1010">
        <v>1</v>
      </c>
    </row>
    <row r="1011" spans="1:6" x14ac:dyDescent="0.35">
      <c r="A1011" t="s">
        <v>17</v>
      </c>
      <c r="B1011">
        <v>2017</v>
      </c>
      <c r="C1011" t="s">
        <v>68</v>
      </c>
      <c r="D1011">
        <v>408.74999999999994</v>
      </c>
      <c r="E1011">
        <v>30.12</v>
      </c>
      <c r="F1011">
        <v>0</v>
      </c>
    </row>
    <row r="1012" spans="1:6" x14ac:dyDescent="0.35">
      <c r="A1012" t="s">
        <v>17</v>
      </c>
      <c r="B1012">
        <v>2017</v>
      </c>
      <c r="C1012" t="s">
        <v>69</v>
      </c>
      <c r="D1012">
        <v>488.66999999999996</v>
      </c>
      <c r="E1012">
        <v>30.73</v>
      </c>
      <c r="F1012">
        <v>1</v>
      </c>
    </row>
    <row r="1013" spans="1:6" x14ac:dyDescent="0.35">
      <c r="A1013" t="s">
        <v>17</v>
      </c>
      <c r="B1013">
        <v>2017</v>
      </c>
      <c r="C1013" t="s">
        <v>70</v>
      </c>
      <c r="D1013">
        <v>348.34000000000003</v>
      </c>
      <c r="E1013">
        <v>32.97</v>
      </c>
      <c r="F1013">
        <v>2</v>
      </c>
    </row>
    <row r="1014" spans="1:6" x14ac:dyDescent="0.35">
      <c r="A1014" t="s">
        <v>17</v>
      </c>
      <c r="B1014">
        <v>2017</v>
      </c>
      <c r="C1014" t="s">
        <v>71</v>
      </c>
      <c r="D1014">
        <v>447.29999999999995</v>
      </c>
      <c r="E1014">
        <v>33.46</v>
      </c>
      <c r="F1014">
        <v>1</v>
      </c>
    </row>
    <row r="1015" spans="1:6" x14ac:dyDescent="0.35">
      <c r="A1015" t="s">
        <v>17</v>
      </c>
      <c r="B1015">
        <v>2017</v>
      </c>
      <c r="C1015" t="s">
        <v>72</v>
      </c>
      <c r="D1015">
        <v>420.21000000000004</v>
      </c>
      <c r="E1015">
        <v>34.93</v>
      </c>
      <c r="F1015">
        <v>0</v>
      </c>
    </row>
    <row r="1016" spans="1:6" x14ac:dyDescent="0.35">
      <c r="A1016" t="s">
        <v>17</v>
      </c>
      <c r="B1016">
        <v>2017</v>
      </c>
      <c r="C1016" t="s">
        <v>73</v>
      </c>
      <c r="D1016">
        <v>300.64</v>
      </c>
      <c r="E1016">
        <v>33.33</v>
      </c>
      <c r="F1016">
        <v>0</v>
      </c>
    </row>
    <row r="1017" spans="1:6" x14ac:dyDescent="0.35">
      <c r="A1017" t="s">
        <v>17</v>
      </c>
      <c r="B1017">
        <v>2017</v>
      </c>
      <c r="C1017" t="s">
        <v>74</v>
      </c>
      <c r="D1017">
        <v>387.97999999999996</v>
      </c>
      <c r="E1017">
        <v>33.82</v>
      </c>
      <c r="F1017">
        <v>0</v>
      </c>
    </row>
    <row r="1018" spans="1:6" x14ac:dyDescent="0.35">
      <c r="A1018" t="s">
        <v>17</v>
      </c>
      <c r="B1018">
        <v>2017</v>
      </c>
      <c r="C1018" t="s">
        <v>75</v>
      </c>
      <c r="D1018">
        <v>424.57</v>
      </c>
      <c r="E1018">
        <v>33.21</v>
      </c>
      <c r="F1018">
        <v>1</v>
      </c>
    </row>
    <row r="1019" spans="1:6" x14ac:dyDescent="0.35">
      <c r="A1019" t="s">
        <v>17</v>
      </c>
      <c r="B1019">
        <v>2017</v>
      </c>
      <c r="C1019" t="s">
        <v>76</v>
      </c>
      <c r="D1019">
        <v>267.61</v>
      </c>
      <c r="E1019">
        <v>32.729999999999997</v>
      </c>
      <c r="F1019">
        <v>0</v>
      </c>
    </row>
    <row r="1020" spans="1:6" x14ac:dyDescent="0.35">
      <c r="A1020" t="s">
        <v>17</v>
      </c>
      <c r="B1020">
        <v>2017</v>
      </c>
      <c r="C1020" t="s">
        <v>77</v>
      </c>
      <c r="D1020">
        <v>361.52</v>
      </c>
      <c r="E1020">
        <v>31.2</v>
      </c>
      <c r="F1020">
        <v>2</v>
      </c>
    </row>
    <row r="1021" spans="1:6" x14ac:dyDescent="0.35">
      <c r="A1021" t="s">
        <v>17</v>
      </c>
      <c r="B1021">
        <v>2017</v>
      </c>
      <c r="C1021" t="s">
        <v>78</v>
      </c>
      <c r="D1021">
        <v>339.34</v>
      </c>
      <c r="E1021">
        <v>27.43</v>
      </c>
      <c r="F1021">
        <v>1</v>
      </c>
    </row>
    <row r="1022" spans="1:6" x14ac:dyDescent="0.35">
      <c r="A1022" t="s">
        <v>18</v>
      </c>
      <c r="B1022">
        <v>2013</v>
      </c>
      <c r="C1022" t="s">
        <v>67</v>
      </c>
      <c r="D1022">
        <v>17422.71</v>
      </c>
      <c r="E1022">
        <v>22.22</v>
      </c>
      <c r="F1022">
        <v>1</v>
      </c>
    </row>
    <row r="1023" spans="1:6" x14ac:dyDescent="0.35">
      <c r="A1023" t="s">
        <v>18</v>
      </c>
      <c r="B1023">
        <v>2013</v>
      </c>
      <c r="C1023" t="s">
        <v>68</v>
      </c>
      <c r="D1023">
        <v>17848.850000000002</v>
      </c>
      <c r="E1023">
        <v>25.64</v>
      </c>
      <c r="F1023">
        <v>0</v>
      </c>
    </row>
    <row r="1024" spans="1:6" x14ac:dyDescent="0.35">
      <c r="A1024" t="s">
        <v>18</v>
      </c>
      <c r="B1024">
        <v>2013</v>
      </c>
      <c r="C1024" t="s">
        <v>69</v>
      </c>
      <c r="D1024">
        <v>20583.8</v>
      </c>
      <c r="E1024">
        <v>24.93</v>
      </c>
      <c r="F1024">
        <v>3</v>
      </c>
    </row>
    <row r="1025" spans="1:6" x14ac:dyDescent="0.35">
      <c r="A1025" t="s">
        <v>18</v>
      </c>
      <c r="B1025">
        <v>2013</v>
      </c>
      <c r="C1025" t="s">
        <v>70</v>
      </c>
      <c r="D1025">
        <v>20926.580000000002</v>
      </c>
      <c r="E1025">
        <v>27.93</v>
      </c>
      <c r="F1025">
        <v>0</v>
      </c>
    </row>
    <row r="1026" spans="1:6" x14ac:dyDescent="0.35">
      <c r="A1026" t="s">
        <v>18</v>
      </c>
      <c r="B1026">
        <v>2013</v>
      </c>
      <c r="C1026" t="s">
        <v>71</v>
      </c>
      <c r="D1026">
        <v>22422.59</v>
      </c>
      <c r="E1026">
        <v>27.56</v>
      </c>
      <c r="F1026">
        <v>1</v>
      </c>
    </row>
    <row r="1027" spans="1:6" x14ac:dyDescent="0.35">
      <c r="A1027" t="s">
        <v>18</v>
      </c>
      <c r="B1027">
        <v>2013</v>
      </c>
      <c r="C1027" t="s">
        <v>72</v>
      </c>
      <c r="D1027">
        <v>19172.100000000002</v>
      </c>
      <c r="E1027">
        <v>26.05</v>
      </c>
      <c r="F1027">
        <v>0</v>
      </c>
    </row>
    <row r="1028" spans="1:6" x14ac:dyDescent="0.35">
      <c r="A1028" t="s">
        <v>18</v>
      </c>
      <c r="B1028">
        <v>2013</v>
      </c>
      <c r="C1028" t="s">
        <v>73</v>
      </c>
      <c r="D1028">
        <v>18891.75</v>
      </c>
      <c r="E1028">
        <v>25.11</v>
      </c>
      <c r="F1028">
        <v>0</v>
      </c>
    </row>
    <row r="1029" spans="1:6" x14ac:dyDescent="0.35">
      <c r="A1029" t="s">
        <v>18</v>
      </c>
      <c r="B1029">
        <v>2013</v>
      </c>
      <c r="C1029" t="s">
        <v>74</v>
      </c>
      <c r="D1029">
        <v>19944.019999999997</v>
      </c>
      <c r="E1029">
        <v>24.9</v>
      </c>
      <c r="F1029">
        <v>0</v>
      </c>
    </row>
    <row r="1030" spans="1:6" x14ac:dyDescent="0.35">
      <c r="A1030" t="s">
        <v>18</v>
      </c>
      <c r="B1030">
        <v>2013</v>
      </c>
      <c r="C1030" t="s">
        <v>75</v>
      </c>
      <c r="D1030">
        <v>18392.73</v>
      </c>
      <c r="E1030">
        <v>23.36</v>
      </c>
      <c r="F1030">
        <v>1</v>
      </c>
    </row>
    <row r="1031" spans="1:6" x14ac:dyDescent="0.35">
      <c r="A1031" t="s">
        <v>18</v>
      </c>
      <c r="B1031">
        <v>2013</v>
      </c>
      <c r="C1031" t="s">
        <v>76</v>
      </c>
      <c r="D1031">
        <v>18863.25</v>
      </c>
      <c r="E1031">
        <v>24.46</v>
      </c>
      <c r="F1031">
        <v>1</v>
      </c>
    </row>
    <row r="1032" spans="1:6" x14ac:dyDescent="0.35">
      <c r="A1032" t="s">
        <v>18</v>
      </c>
      <c r="B1032">
        <v>2013</v>
      </c>
      <c r="C1032" t="s">
        <v>77</v>
      </c>
      <c r="D1032">
        <v>16111.62</v>
      </c>
      <c r="E1032">
        <v>22.57</v>
      </c>
      <c r="F1032">
        <v>1</v>
      </c>
    </row>
    <row r="1033" spans="1:6" x14ac:dyDescent="0.35">
      <c r="A1033" t="s">
        <v>18</v>
      </c>
      <c r="B1033">
        <v>2013</v>
      </c>
      <c r="C1033" t="s">
        <v>78</v>
      </c>
      <c r="D1033">
        <v>21084.21</v>
      </c>
      <c r="E1033">
        <v>22.86</v>
      </c>
      <c r="F1033">
        <v>1</v>
      </c>
    </row>
    <row r="1034" spans="1:6" x14ac:dyDescent="0.35">
      <c r="A1034" t="s">
        <v>18</v>
      </c>
      <c r="B1034">
        <v>2014</v>
      </c>
      <c r="C1034" t="s">
        <v>67</v>
      </c>
      <c r="D1034">
        <v>16037.45</v>
      </c>
      <c r="E1034">
        <v>21.65</v>
      </c>
      <c r="F1034">
        <v>1</v>
      </c>
    </row>
    <row r="1035" spans="1:6" x14ac:dyDescent="0.35">
      <c r="A1035" t="s">
        <v>18</v>
      </c>
      <c r="B1035">
        <v>2014</v>
      </c>
      <c r="C1035" t="s">
        <v>68</v>
      </c>
      <c r="D1035">
        <v>19378.34</v>
      </c>
      <c r="E1035">
        <v>25.34</v>
      </c>
      <c r="F1035">
        <v>0</v>
      </c>
    </row>
    <row r="1036" spans="1:6" x14ac:dyDescent="0.35">
      <c r="A1036" t="s">
        <v>18</v>
      </c>
      <c r="B1036">
        <v>2014</v>
      </c>
      <c r="C1036" t="s">
        <v>69</v>
      </c>
      <c r="D1036">
        <v>20720.969999999998</v>
      </c>
      <c r="E1036">
        <v>26.31</v>
      </c>
      <c r="F1036">
        <v>1</v>
      </c>
    </row>
    <row r="1037" spans="1:6" x14ac:dyDescent="0.35">
      <c r="A1037" t="s">
        <v>18</v>
      </c>
      <c r="B1037">
        <v>2014</v>
      </c>
      <c r="C1037" t="s">
        <v>70</v>
      </c>
      <c r="D1037">
        <v>24185.05</v>
      </c>
      <c r="E1037">
        <v>27.62</v>
      </c>
      <c r="F1037">
        <v>2</v>
      </c>
    </row>
    <row r="1038" spans="1:6" x14ac:dyDescent="0.35">
      <c r="A1038" t="s">
        <v>18</v>
      </c>
      <c r="B1038">
        <v>2014</v>
      </c>
      <c r="C1038" t="s">
        <v>71</v>
      </c>
      <c r="D1038">
        <v>20555.400000000001</v>
      </c>
      <c r="E1038">
        <v>25.66</v>
      </c>
      <c r="F1038">
        <v>1</v>
      </c>
    </row>
    <row r="1039" spans="1:6" x14ac:dyDescent="0.35">
      <c r="A1039" t="s">
        <v>18</v>
      </c>
      <c r="B1039">
        <v>2014</v>
      </c>
      <c r="C1039" t="s">
        <v>72</v>
      </c>
      <c r="D1039">
        <v>19887.73</v>
      </c>
      <c r="E1039">
        <v>24.67</v>
      </c>
      <c r="F1039">
        <v>0</v>
      </c>
    </row>
    <row r="1040" spans="1:6" x14ac:dyDescent="0.35">
      <c r="A1040" t="s">
        <v>18</v>
      </c>
      <c r="B1040">
        <v>2014</v>
      </c>
      <c r="C1040" t="s">
        <v>73</v>
      </c>
      <c r="D1040">
        <v>20176.440000000002</v>
      </c>
      <c r="E1040">
        <v>24.62</v>
      </c>
      <c r="F1040">
        <v>0</v>
      </c>
    </row>
    <row r="1041" spans="1:6" x14ac:dyDescent="0.35">
      <c r="A1041" t="s">
        <v>18</v>
      </c>
      <c r="B1041">
        <v>2014</v>
      </c>
      <c r="C1041" t="s">
        <v>74</v>
      </c>
      <c r="D1041">
        <v>19840.78</v>
      </c>
      <c r="E1041">
        <v>25.13</v>
      </c>
      <c r="F1041">
        <v>0</v>
      </c>
    </row>
    <row r="1042" spans="1:6" x14ac:dyDescent="0.35">
      <c r="A1042" t="s">
        <v>18</v>
      </c>
      <c r="B1042">
        <v>2014</v>
      </c>
      <c r="C1042" t="s">
        <v>75</v>
      </c>
      <c r="D1042">
        <v>17454.919999999998</v>
      </c>
      <c r="E1042">
        <v>24.16</v>
      </c>
      <c r="F1042">
        <v>1</v>
      </c>
    </row>
    <row r="1043" spans="1:6" x14ac:dyDescent="0.35">
      <c r="A1043" t="s">
        <v>18</v>
      </c>
      <c r="B1043">
        <v>2014</v>
      </c>
      <c r="C1043" t="s">
        <v>76</v>
      </c>
      <c r="D1043">
        <v>18383.04</v>
      </c>
      <c r="E1043">
        <v>23.62</v>
      </c>
      <c r="F1043">
        <v>1</v>
      </c>
    </row>
    <row r="1044" spans="1:6" x14ac:dyDescent="0.35">
      <c r="A1044" t="s">
        <v>18</v>
      </c>
      <c r="B1044">
        <v>2014</v>
      </c>
      <c r="C1044" t="s">
        <v>77</v>
      </c>
      <c r="D1044">
        <v>19118.929999999997</v>
      </c>
      <c r="E1044">
        <v>22.79</v>
      </c>
      <c r="F1044">
        <v>2</v>
      </c>
    </row>
    <row r="1045" spans="1:6" x14ac:dyDescent="0.35">
      <c r="A1045" t="s">
        <v>18</v>
      </c>
      <c r="B1045">
        <v>2014</v>
      </c>
      <c r="C1045" t="s">
        <v>78</v>
      </c>
      <c r="D1045">
        <v>22798.53</v>
      </c>
      <c r="E1045">
        <v>21.98</v>
      </c>
      <c r="F1045">
        <v>1</v>
      </c>
    </row>
    <row r="1046" spans="1:6" x14ac:dyDescent="0.35">
      <c r="A1046" t="s">
        <v>18</v>
      </c>
      <c r="B1046">
        <v>2015</v>
      </c>
      <c r="C1046" t="s">
        <v>67</v>
      </c>
      <c r="D1046">
        <v>14529.130000000001</v>
      </c>
      <c r="E1046">
        <v>21.64</v>
      </c>
      <c r="F1046">
        <v>1</v>
      </c>
    </row>
    <row r="1047" spans="1:6" x14ac:dyDescent="0.35">
      <c r="A1047" t="s">
        <v>18</v>
      </c>
      <c r="B1047">
        <v>2015</v>
      </c>
      <c r="C1047" t="s">
        <v>68</v>
      </c>
      <c r="D1047">
        <v>18122.59</v>
      </c>
      <c r="E1047">
        <v>23.05</v>
      </c>
      <c r="F1047">
        <v>0</v>
      </c>
    </row>
    <row r="1048" spans="1:6" x14ac:dyDescent="0.35">
      <c r="A1048" t="s">
        <v>18</v>
      </c>
      <c r="B1048">
        <v>2015</v>
      </c>
      <c r="C1048" t="s">
        <v>69</v>
      </c>
      <c r="D1048">
        <v>22837.45</v>
      </c>
      <c r="E1048">
        <v>23.61</v>
      </c>
      <c r="F1048">
        <v>1</v>
      </c>
    </row>
    <row r="1049" spans="1:6" x14ac:dyDescent="0.35">
      <c r="A1049" t="s">
        <v>18</v>
      </c>
      <c r="B1049">
        <v>2015</v>
      </c>
      <c r="C1049" t="s">
        <v>70</v>
      </c>
      <c r="D1049">
        <v>21989.279999999999</v>
      </c>
      <c r="E1049">
        <v>27.09</v>
      </c>
      <c r="F1049">
        <v>2</v>
      </c>
    </row>
    <row r="1050" spans="1:6" x14ac:dyDescent="0.35">
      <c r="A1050" t="s">
        <v>18</v>
      </c>
      <c r="B1050">
        <v>2015</v>
      </c>
      <c r="C1050" t="s">
        <v>71</v>
      </c>
      <c r="D1050">
        <v>21760.289999999997</v>
      </c>
      <c r="E1050">
        <v>25.96</v>
      </c>
      <c r="F1050">
        <v>1</v>
      </c>
    </row>
    <row r="1051" spans="1:6" x14ac:dyDescent="0.35">
      <c r="A1051" t="s">
        <v>18</v>
      </c>
      <c r="B1051">
        <v>2015</v>
      </c>
      <c r="C1051" t="s">
        <v>72</v>
      </c>
      <c r="D1051">
        <v>15940.73</v>
      </c>
      <c r="E1051">
        <v>24.71</v>
      </c>
      <c r="F1051">
        <v>0</v>
      </c>
    </row>
    <row r="1052" spans="1:6" x14ac:dyDescent="0.35">
      <c r="A1052" t="s">
        <v>18</v>
      </c>
      <c r="B1052">
        <v>2015</v>
      </c>
      <c r="C1052" t="s">
        <v>73</v>
      </c>
      <c r="D1052">
        <v>20291.63</v>
      </c>
      <c r="E1052">
        <v>25.03</v>
      </c>
      <c r="F1052">
        <v>0</v>
      </c>
    </row>
    <row r="1053" spans="1:6" x14ac:dyDescent="0.35">
      <c r="A1053" t="s">
        <v>18</v>
      </c>
      <c r="B1053">
        <v>2015</v>
      </c>
      <c r="C1053" t="s">
        <v>74</v>
      </c>
      <c r="D1053">
        <v>19662.400000000001</v>
      </c>
      <c r="E1053">
        <v>25.82</v>
      </c>
      <c r="F1053">
        <v>0</v>
      </c>
    </row>
    <row r="1054" spans="1:6" x14ac:dyDescent="0.35">
      <c r="A1054" t="s">
        <v>18</v>
      </c>
      <c r="B1054">
        <v>2015</v>
      </c>
      <c r="C1054" t="s">
        <v>75</v>
      </c>
      <c r="D1054">
        <v>18238.560000000001</v>
      </c>
      <c r="E1054">
        <v>24.23</v>
      </c>
      <c r="F1054">
        <v>1</v>
      </c>
    </row>
    <row r="1055" spans="1:6" x14ac:dyDescent="0.35">
      <c r="A1055" t="s">
        <v>18</v>
      </c>
      <c r="B1055">
        <v>2015</v>
      </c>
      <c r="C1055" t="s">
        <v>76</v>
      </c>
      <c r="D1055">
        <v>16867.68</v>
      </c>
      <c r="E1055">
        <v>24.64</v>
      </c>
      <c r="F1055">
        <v>0</v>
      </c>
    </row>
    <row r="1056" spans="1:6" x14ac:dyDescent="0.35">
      <c r="A1056" t="s">
        <v>18</v>
      </c>
      <c r="B1056">
        <v>2015</v>
      </c>
      <c r="C1056" t="s">
        <v>77</v>
      </c>
      <c r="D1056">
        <v>16990.420000000002</v>
      </c>
      <c r="E1056">
        <v>24.3</v>
      </c>
      <c r="F1056">
        <v>2</v>
      </c>
    </row>
    <row r="1057" spans="1:6" x14ac:dyDescent="0.35">
      <c r="A1057" t="s">
        <v>18</v>
      </c>
      <c r="B1057">
        <v>2015</v>
      </c>
      <c r="C1057" t="s">
        <v>78</v>
      </c>
      <c r="D1057">
        <v>22435.949999999997</v>
      </c>
      <c r="E1057">
        <v>23.45</v>
      </c>
      <c r="F1057">
        <v>1</v>
      </c>
    </row>
    <row r="1058" spans="1:6" x14ac:dyDescent="0.35">
      <c r="A1058" t="s">
        <v>18</v>
      </c>
      <c r="B1058">
        <v>2016</v>
      </c>
      <c r="C1058" t="s">
        <v>67</v>
      </c>
      <c r="D1058">
        <v>14495.69</v>
      </c>
      <c r="E1058">
        <v>20.74</v>
      </c>
      <c r="F1058">
        <v>1</v>
      </c>
    </row>
    <row r="1059" spans="1:6" x14ac:dyDescent="0.35">
      <c r="A1059" t="s">
        <v>18</v>
      </c>
      <c r="B1059">
        <v>2016</v>
      </c>
      <c r="C1059" t="s">
        <v>68</v>
      </c>
      <c r="D1059">
        <v>17801.88</v>
      </c>
      <c r="E1059">
        <v>23.62</v>
      </c>
      <c r="F1059">
        <v>0</v>
      </c>
    </row>
    <row r="1060" spans="1:6" x14ac:dyDescent="0.35">
      <c r="A1060" t="s">
        <v>18</v>
      </c>
      <c r="B1060">
        <v>2016</v>
      </c>
      <c r="C1060" t="s">
        <v>69</v>
      </c>
      <c r="D1060">
        <v>22831.360000000001</v>
      </c>
      <c r="E1060">
        <v>24.33</v>
      </c>
      <c r="F1060">
        <v>2</v>
      </c>
    </row>
    <row r="1061" spans="1:6" x14ac:dyDescent="0.35">
      <c r="A1061" t="s">
        <v>18</v>
      </c>
      <c r="B1061">
        <v>2016</v>
      </c>
      <c r="C1061" t="s">
        <v>70</v>
      </c>
      <c r="D1061">
        <v>23092.750000000004</v>
      </c>
      <c r="E1061">
        <v>27.72</v>
      </c>
      <c r="F1061">
        <v>1</v>
      </c>
    </row>
    <row r="1062" spans="1:6" x14ac:dyDescent="0.35">
      <c r="A1062" t="s">
        <v>18</v>
      </c>
      <c r="B1062">
        <v>2016</v>
      </c>
      <c r="C1062" t="s">
        <v>71</v>
      </c>
      <c r="D1062">
        <v>25350.190000000002</v>
      </c>
      <c r="E1062">
        <v>28.41</v>
      </c>
      <c r="F1062">
        <v>1</v>
      </c>
    </row>
    <row r="1063" spans="1:6" x14ac:dyDescent="0.35">
      <c r="A1063" t="s">
        <v>18</v>
      </c>
      <c r="B1063">
        <v>2016</v>
      </c>
      <c r="C1063" t="s">
        <v>72</v>
      </c>
      <c r="D1063">
        <v>21603.919999999998</v>
      </c>
      <c r="E1063">
        <v>25.22</v>
      </c>
      <c r="F1063">
        <v>0</v>
      </c>
    </row>
    <row r="1064" spans="1:6" x14ac:dyDescent="0.35">
      <c r="A1064" t="s">
        <v>18</v>
      </c>
      <c r="B1064">
        <v>2016</v>
      </c>
      <c r="C1064" t="s">
        <v>73</v>
      </c>
      <c r="D1064">
        <v>23460.2</v>
      </c>
      <c r="E1064">
        <v>25.27</v>
      </c>
      <c r="F1064">
        <v>0</v>
      </c>
    </row>
    <row r="1065" spans="1:6" x14ac:dyDescent="0.35">
      <c r="A1065" t="s">
        <v>18</v>
      </c>
      <c r="B1065">
        <v>2016</v>
      </c>
      <c r="C1065" t="s">
        <v>74</v>
      </c>
      <c r="D1065">
        <v>23914.110000000004</v>
      </c>
      <c r="E1065">
        <v>25.14</v>
      </c>
      <c r="F1065">
        <v>0</v>
      </c>
    </row>
    <row r="1066" spans="1:6" x14ac:dyDescent="0.35">
      <c r="A1066" t="s">
        <v>18</v>
      </c>
      <c r="B1066">
        <v>2016</v>
      </c>
      <c r="C1066" t="s">
        <v>75</v>
      </c>
      <c r="D1066">
        <v>21187.79</v>
      </c>
      <c r="E1066">
        <v>24.73</v>
      </c>
      <c r="F1066">
        <v>1</v>
      </c>
    </row>
    <row r="1067" spans="1:6" x14ac:dyDescent="0.35">
      <c r="A1067" t="s">
        <v>18</v>
      </c>
      <c r="B1067">
        <v>2016</v>
      </c>
      <c r="C1067" t="s">
        <v>76</v>
      </c>
      <c r="D1067">
        <v>20606.999999999996</v>
      </c>
      <c r="E1067">
        <v>24.32</v>
      </c>
      <c r="F1067">
        <v>0</v>
      </c>
    </row>
    <row r="1068" spans="1:6" x14ac:dyDescent="0.35">
      <c r="A1068" t="s">
        <v>18</v>
      </c>
      <c r="B1068">
        <v>2016</v>
      </c>
      <c r="C1068" t="s">
        <v>77</v>
      </c>
      <c r="D1068">
        <v>22464.48</v>
      </c>
      <c r="E1068">
        <v>22.98</v>
      </c>
      <c r="F1068">
        <v>2</v>
      </c>
    </row>
    <row r="1069" spans="1:6" x14ac:dyDescent="0.35">
      <c r="A1069" t="s">
        <v>18</v>
      </c>
      <c r="B1069">
        <v>2016</v>
      </c>
      <c r="C1069" t="s">
        <v>78</v>
      </c>
      <c r="D1069">
        <v>25509.200000000001</v>
      </c>
      <c r="E1069">
        <v>24.04</v>
      </c>
      <c r="F1069">
        <v>1</v>
      </c>
    </row>
    <row r="1070" spans="1:6" x14ac:dyDescent="0.35">
      <c r="A1070" t="s">
        <v>18</v>
      </c>
      <c r="B1070">
        <v>2017</v>
      </c>
      <c r="C1070" t="s">
        <v>67</v>
      </c>
      <c r="D1070">
        <v>15665.13</v>
      </c>
      <c r="E1070">
        <v>26.14</v>
      </c>
      <c r="F1070">
        <v>1</v>
      </c>
    </row>
    <row r="1071" spans="1:6" x14ac:dyDescent="0.35">
      <c r="A1071" t="s">
        <v>18</v>
      </c>
      <c r="B1071">
        <v>2017</v>
      </c>
      <c r="C1071" t="s">
        <v>68</v>
      </c>
      <c r="D1071">
        <v>18875.689999999999</v>
      </c>
      <c r="E1071">
        <v>25.24</v>
      </c>
      <c r="F1071">
        <v>0</v>
      </c>
    </row>
    <row r="1072" spans="1:6" x14ac:dyDescent="0.35">
      <c r="A1072" t="s">
        <v>18</v>
      </c>
      <c r="B1072">
        <v>2017</v>
      </c>
      <c r="C1072" t="s">
        <v>69</v>
      </c>
      <c r="D1072">
        <v>23429.280000000002</v>
      </c>
      <c r="E1072">
        <v>25.37</v>
      </c>
      <c r="F1072">
        <v>1</v>
      </c>
    </row>
    <row r="1073" spans="1:6" x14ac:dyDescent="0.35">
      <c r="A1073" t="s">
        <v>18</v>
      </c>
      <c r="B1073">
        <v>2017</v>
      </c>
      <c r="C1073" t="s">
        <v>70</v>
      </c>
      <c r="D1073">
        <v>23413.39</v>
      </c>
      <c r="E1073">
        <v>27.11</v>
      </c>
      <c r="F1073">
        <v>2</v>
      </c>
    </row>
    <row r="1074" spans="1:6" x14ac:dyDescent="0.35">
      <c r="A1074" t="s">
        <v>18</v>
      </c>
      <c r="B1074">
        <v>2017</v>
      </c>
      <c r="C1074" t="s">
        <v>71</v>
      </c>
      <c r="D1074">
        <v>22132.97</v>
      </c>
      <c r="E1074">
        <v>28.48</v>
      </c>
      <c r="F1074">
        <v>1</v>
      </c>
    </row>
    <row r="1075" spans="1:6" x14ac:dyDescent="0.35">
      <c r="A1075" t="s">
        <v>18</v>
      </c>
      <c r="B1075">
        <v>2017</v>
      </c>
      <c r="C1075" t="s">
        <v>72</v>
      </c>
      <c r="D1075">
        <v>23664.550000000003</v>
      </c>
      <c r="E1075">
        <v>29.61</v>
      </c>
      <c r="F1075">
        <v>0</v>
      </c>
    </row>
    <row r="1076" spans="1:6" x14ac:dyDescent="0.35">
      <c r="A1076" t="s">
        <v>18</v>
      </c>
      <c r="B1076">
        <v>2017</v>
      </c>
      <c r="C1076" t="s">
        <v>73</v>
      </c>
      <c r="D1076">
        <v>23773.360000000001</v>
      </c>
      <c r="E1076">
        <v>27.65</v>
      </c>
      <c r="F1076">
        <v>0</v>
      </c>
    </row>
    <row r="1077" spans="1:6" x14ac:dyDescent="0.35">
      <c r="A1077" t="s">
        <v>18</v>
      </c>
      <c r="B1077">
        <v>2017</v>
      </c>
      <c r="C1077" t="s">
        <v>74</v>
      </c>
      <c r="D1077">
        <v>23359.100000000002</v>
      </c>
      <c r="E1077">
        <v>28.42</v>
      </c>
      <c r="F1077">
        <v>0</v>
      </c>
    </row>
    <row r="1078" spans="1:6" x14ac:dyDescent="0.35">
      <c r="A1078" t="s">
        <v>18</v>
      </c>
      <c r="B1078">
        <v>2017</v>
      </c>
      <c r="C1078" t="s">
        <v>75</v>
      </c>
      <c r="D1078">
        <v>24138.32</v>
      </c>
      <c r="E1078">
        <v>27.59</v>
      </c>
      <c r="F1078">
        <v>1</v>
      </c>
    </row>
    <row r="1079" spans="1:6" x14ac:dyDescent="0.35">
      <c r="A1079" t="s">
        <v>18</v>
      </c>
      <c r="B1079">
        <v>2017</v>
      </c>
      <c r="C1079" t="s">
        <v>76</v>
      </c>
      <c r="D1079">
        <v>22458.43</v>
      </c>
      <c r="E1079">
        <v>27.56</v>
      </c>
      <c r="F1079">
        <v>0</v>
      </c>
    </row>
    <row r="1080" spans="1:6" x14ac:dyDescent="0.35">
      <c r="A1080" t="s">
        <v>18</v>
      </c>
      <c r="B1080">
        <v>2017</v>
      </c>
      <c r="C1080" t="s">
        <v>77</v>
      </c>
      <c r="D1080">
        <v>15492.1</v>
      </c>
      <c r="E1080">
        <v>27.67</v>
      </c>
      <c r="F1080">
        <v>2</v>
      </c>
    </row>
    <row r="1081" spans="1:6" x14ac:dyDescent="0.35">
      <c r="A1081" t="s">
        <v>18</v>
      </c>
      <c r="B1081">
        <v>2017</v>
      </c>
      <c r="C1081" t="s">
        <v>78</v>
      </c>
      <c r="D1081">
        <v>21737.45</v>
      </c>
      <c r="E1081">
        <v>23.08</v>
      </c>
      <c r="F1081">
        <v>1</v>
      </c>
    </row>
    <row r="1082" spans="1:6" x14ac:dyDescent="0.35">
      <c r="A1082" t="s">
        <v>19</v>
      </c>
      <c r="B1082">
        <v>2013</v>
      </c>
      <c r="C1082" t="s">
        <v>67</v>
      </c>
      <c r="D1082">
        <v>318.60999999999996</v>
      </c>
      <c r="E1082">
        <v>25.85</v>
      </c>
      <c r="F1082">
        <v>1</v>
      </c>
    </row>
    <row r="1083" spans="1:6" x14ac:dyDescent="0.35">
      <c r="A1083" t="s">
        <v>19</v>
      </c>
      <c r="B1083">
        <v>2013</v>
      </c>
      <c r="C1083" t="s">
        <v>68</v>
      </c>
      <c r="D1083">
        <v>378.65000000000003</v>
      </c>
      <c r="E1083">
        <v>29.31</v>
      </c>
      <c r="F1083">
        <v>0</v>
      </c>
    </row>
    <row r="1084" spans="1:6" x14ac:dyDescent="0.35">
      <c r="A1084" t="s">
        <v>19</v>
      </c>
      <c r="B1084">
        <v>2013</v>
      </c>
      <c r="C1084" t="s">
        <v>69</v>
      </c>
      <c r="D1084">
        <v>471.1699999999999</v>
      </c>
      <c r="E1084">
        <v>29.42</v>
      </c>
      <c r="F1084">
        <v>3</v>
      </c>
    </row>
    <row r="1085" spans="1:6" x14ac:dyDescent="0.35">
      <c r="A1085" t="s">
        <v>19</v>
      </c>
      <c r="B1085">
        <v>2013</v>
      </c>
      <c r="C1085" t="s">
        <v>70</v>
      </c>
      <c r="D1085">
        <v>494.25000000000006</v>
      </c>
      <c r="E1085">
        <v>32.43</v>
      </c>
      <c r="F1085">
        <v>0</v>
      </c>
    </row>
    <row r="1086" spans="1:6" x14ac:dyDescent="0.35">
      <c r="A1086" t="s">
        <v>19</v>
      </c>
      <c r="B1086">
        <v>2013</v>
      </c>
      <c r="C1086" t="s">
        <v>71</v>
      </c>
      <c r="D1086">
        <v>547.62</v>
      </c>
      <c r="E1086">
        <v>32.159999999999997</v>
      </c>
      <c r="F1086">
        <v>1</v>
      </c>
    </row>
    <row r="1087" spans="1:6" x14ac:dyDescent="0.35">
      <c r="A1087" t="s">
        <v>19</v>
      </c>
      <c r="B1087">
        <v>2013</v>
      </c>
      <c r="C1087" t="s">
        <v>72</v>
      </c>
      <c r="D1087">
        <v>413.39</v>
      </c>
      <c r="E1087">
        <v>30.99</v>
      </c>
      <c r="F1087">
        <v>0</v>
      </c>
    </row>
    <row r="1088" spans="1:6" x14ac:dyDescent="0.35">
      <c r="A1088" t="s">
        <v>19</v>
      </c>
      <c r="B1088">
        <v>2013</v>
      </c>
      <c r="C1088" t="s">
        <v>73</v>
      </c>
      <c r="D1088">
        <v>505.84999999999997</v>
      </c>
      <c r="E1088">
        <v>30.58</v>
      </c>
      <c r="F1088">
        <v>0</v>
      </c>
    </row>
    <row r="1089" spans="1:6" x14ac:dyDescent="0.35">
      <c r="A1089" t="s">
        <v>19</v>
      </c>
      <c r="B1089">
        <v>2013</v>
      </c>
      <c r="C1089" t="s">
        <v>74</v>
      </c>
      <c r="D1089">
        <v>413.88</v>
      </c>
      <c r="E1089">
        <v>30.31</v>
      </c>
      <c r="F1089">
        <v>0</v>
      </c>
    </row>
    <row r="1090" spans="1:6" x14ac:dyDescent="0.35">
      <c r="A1090" t="s">
        <v>19</v>
      </c>
      <c r="B1090">
        <v>2013</v>
      </c>
      <c r="C1090" t="s">
        <v>75</v>
      </c>
      <c r="D1090">
        <v>321.77000000000004</v>
      </c>
      <c r="E1090">
        <v>28.76</v>
      </c>
      <c r="F1090">
        <v>1</v>
      </c>
    </row>
    <row r="1091" spans="1:6" x14ac:dyDescent="0.35">
      <c r="A1091" t="s">
        <v>19</v>
      </c>
      <c r="B1091">
        <v>2013</v>
      </c>
      <c r="C1091" t="s">
        <v>76</v>
      </c>
      <c r="D1091">
        <v>534.20000000000005</v>
      </c>
      <c r="E1091">
        <v>29.26</v>
      </c>
      <c r="F1091">
        <v>1</v>
      </c>
    </row>
    <row r="1092" spans="1:6" x14ac:dyDescent="0.35">
      <c r="A1092" t="s">
        <v>19</v>
      </c>
      <c r="B1092">
        <v>2013</v>
      </c>
      <c r="C1092" t="s">
        <v>77</v>
      </c>
      <c r="D1092">
        <v>398.29</v>
      </c>
      <c r="E1092">
        <v>26.42</v>
      </c>
      <c r="F1092">
        <v>1</v>
      </c>
    </row>
    <row r="1093" spans="1:6" x14ac:dyDescent="0.35">
      <c r="A1093" t="s">
        <v>19</v>
      </c>
      <c r="B1093">
        <v>2013</v>
      </c>
      <c r="C1093" t="s">
        <v>78</v>
      </c>
      <c r="D1093">
        <v>562.65000000000009</v>
      </c>
      <c r="E1093">
        <v>26.21</v>
      </c>
      <c r="F1093">
        <v>1</v>
      </c>
    </row>
    <row r="1094" spans="1:6" x14ac:dyDescent="0.35">
      <c r="A1094" t="s">
        <v>19</v>
      </c>
      <c r="B1094">
        <v>2014</v>
      </c>
      <c r="C1094" t="s">
        <v>67</v>
      </c>
      <c r="D1094">
        <v>359.63</v>
      </c>
      <c r="E1094">
        <v>24.96</v>
      </c>
      <c r="F1094">
        <v>1</v>
      </c>
    </row>
    <row r="1095" spans="1:6" x14ac:dyDescent="0.35">
      <c r="A1095" t="s">
        <v>19</v>
      </c>
      <c r="B1095">
        <v>2014</v>
      </c>
      <c r="C1095" t="s">
        <v>68</v>
      </c>
      <c r="D1095">
        <v>316.11999999999995</v>
      </c>
      <c r="E1095">
        <v>28.89</v>
      </c>
      <c r="F1095">
        <v>0</v>
      </c>
    </row>
    <row r="1096" spans="1:6" x14ac:dyDescent="0.35">
      <c r="A1096" t="s">
        <v>19</v>
      </c>
      <c r="B1096">
        <v>2014</v>
      </c>
      <c r="C1096" t="s">
        <v>69</v>
      </c>
      <c r="D1096">
        <v>364.24</v>
      </c>
      <c r="E1096">
        <v>30.86</v>
      </c>
      <c r="F1096">
        <v>1</v>
      </c>
    </row>
    <row r="1097" spans="1:6" x14ac:dyDescent="0.35">
      <c r="A1097" t="s">
        <v>19</v>
      </c>
      <c r="B1097">
        <v>2014</v>
      </c>
      <c r="C1097" t="s">
        <v>70</v>
      </c>
      <c r="D1097">
        <v>583.80999999999995</v>
      </c>
      <c r="E1097">
        <v>32.96</v>
      </c>
      <c r="F1097">
        <v>2</v>
      </c>
    </row>
    <row r="1098" spans="1:6" x14ac:dyDescent="0.35">
      <c r="A1098" t="s">
        <v>19</v>
      </c>
      <c r="B1098">
        <v>2014</v>
      </c>
      <c r="C1098" t="s">
        <v>71</v>
      </c>
      <c r="D1098">
        <v>454.85</v>
      </c>
      <c r="E1098">
        <v>30.94</v>
      </c>
      <c r="F1098">
        <v>1</v>
      </c>
    </row>
    <row r="1099" spans="1:6" x14ac:dyDescent="0.35">
      <c r="A1099" t="s">
        <v>19</v>
      </c>
      <c r="B1099">
        <v>2014</v>
      </c>
      <c r="C1099" t="s">
        <v>72</v>
      </c>
      <c r="D1099">
        <v>343.5</v>
      </c>
      <c r="E1099">
        <v>30.14</v>
      </c>
      <c r="F1099">
        <v>0</v>
      </c>
    </row>
    <row r="1100" spans="1:6" x14ac:dyDescent="0.35">
      <c r="A1100" t="s">
        <v>19</v>
      </c>
      <c r="B1100">
        <v>2014</v>
      </c>
      <c r="C1100" t="s">
        <v>73</v>
      </c>
      <c r="D1100">
        <v>520.11</v>
      </c>
      <c r="E1100">
        <v>30.47</v>
      </c>
      <c r="F1100">
        <v>0</v>
      </c>
    </row>
    <row r="1101" spans="1:6" x14ac:dyDescent="0.35">
      <c r="A1101" t="s">
        <v>19</v>
      </c>
      <c r="B1101">
        <v>2014</v>
      </c>
      <c r="C1101" t="s">
        <v>74</v>
      </c>
      <c r="D1101">
        <v>458.56</v>
      </c>
      <c r="E1101">
        <v>31.2</v>
      </c>
      <c r="F1101">
        <v>0</v>
      </c>
    </row>
    <row r="1102" spans="1:6" x14ac:dyDescent="0.35">
      <c r="A1102" t="s">
        <v>19</v>
      </c>
      <c r="B1102">
        <v>2014</v>
      </c>
      <c r="C1102" t="s">
        <v>75</v>
      </c>
      <c r="D1102">
        <v>320.07</v>
      </c>
      <c r="E1102">
        <v>29.34</v>
      </c>
      <c r="F1102">
        <v>1</v>
      </c>
    </row>
    <row r="1103" spans="1:6" x14ac:dyDescent="0.35">
      <c r="A1103" t="s">
        <v>19</v>
      </c>
      <c r="B1103">
        <v>2014</v>
      </c>
      <c r="C1103" t="s">
        <v>76</v>
      </c>
      <c r="D1103">
        <v>465.90000000000003</v>
      </c>
      <c r="E1103">
        <v>28.58</v>
      </c>
      <c r="F1103">
        <v>1</v>
      </c>
    </row>
    <row r="1104" spans="1:6" x14ac:dyDescent="0.35">
      <c r="A1104" t="s">
        <v>19</v>
      </c>
      <c r="B1104">
        <v>2014</v>
      </c>
      <c r="C1104" t="s">
        <v>77</v>
      </c>
      <c r="D1104">
        <v>402.6</v>
      </c>
      <c r="E1104">
        <v>26.59</v>
      </c>
      <c r="F1104">
        <v>2</v>
      </c>
    </row>
    <row r="1105" spans="1:6" x14ac:dyDescent="0.35">
      <c r="A1105" t="s">
        <v>19</v>
      </c>
      <c r="B1105">
        <v>2014</v>
      </c>
      <c r="C1105" t="s">
        <v>78</v>
      </c>
      <c r="D1105">
        <v>613.57000000000005</v>
      </c>
      <c r="E1105">
        <v>26.23</v>
      </c>
      <c r="F1105">
        <v>1</v>
      </c>
    </row>
    <row r="1106" spans="1:6" x14ac:dyDescent="0.35">
      <c r="A1106" t="s">
        <v>19</v>
      </c>
      <c r="B1106">
        <v>2015</v>
      </c>
      <c r="C1106" t="s">
        <v>67</v>
      </c>
      <c r="D1106">
        <v>360.13</v>
      </c>
      <c r="E1106">
        <v>24.88</v>
      </c>
      <c r="F1106">
        <v>1</v>
      </c>
    </row>
    <row r="1107" spans="1:6" x14ac:dyDescent="0.35">
      <c r="A1107" t="s">
        <v>19</v>
      </c>
      <c r="B1107">
        <v>2015</v>
      </c>
      <c r="C1107" t="s">
        <v>68</v>
      </c>
      <c r="D1107">
        <v>357.60999999999996</v>
      </c>
      <c r="E1107">
        <v>26.86</v>
      </c>
      <c r="F1107">
        <v>0</v>
      </c>
    </row>
    <row r="1108" spans="1:6" x14ac:dyDescent="0.35">
      <c r="A1108" t="s">
        <v>19</v>
      </c>
      <c r="B1108">
        <v>2015</v>
      </c>
      <c r="C1108" t="s">
        <v>69</v>
      </c>
      <c r="D1108">
        <v>495.51</v>
      </c>
      <c r="E1108">
        <v>28.04</v>
      </c>
      <c r="F1108">
        <v>1</v>
      </c>
    </row>
    <row r="1109" spans="1:6" x14ac:dyDescent="0.35">
      <c r="A1109" t="s">
        <v>19</v>
      </c>
      <c r="B1109">
        <v>2015</v>
      </c>
      <c r="C1109" t="s">
        <v>70</v>
      </c>
      <c r="D1109">
        <v>649.22</v>
      </c>
      <c r="E1109">
        <v>32.9</v>
      </c>
      <c r="F1109">
        <v>2</v>
      </c>
    </row>
    <row r="1110" spans="1:6" x14ac:dyDescent="0.35">
      <c r="A1110" t="s">
        <v>19</v>
      </c>
      <c r="B1110">
        <v>2015</v>
      </c>
      <c r="C1110" t="s">
        <v>71</v>
      </c>
      <c r="D1110">
        <v>527.34</v>
      </c>
      <c r="E1110">
        <v>32.33</v>
      </c>
      <c r="F1110">
        <v>1</v>
      </c>
    </row>
    <row r="1111" spans="1:6" x14ac:dyDescent="0.35">
      <c r="A1111" t="s">
        <v>19</v>
      </c>
      <c r="B1111">
        <v>2015</v>
      </c>
      <c r="C1111" t="s">
        <v>72</v>
      </c>
      <c r="D1111">
        <v>440.77000000000004</v>
      </c>
      <c r="E1111">
        <v>30.82</v>
      </c>
      <c r="F1111">
        <v>0</v>
      </c>
    </row>
    <row r="1112" spans="1:6" x14ac:dyDescent="0.35">
      <c r="A1112" t="s">
        <v>19</v>
      </c>
      <c r="B1112">
        <v>2015</v>
      </c>
      <c r="C1112" t="s">
        <v>73</v>
      </c>
      <c r="D1112">
        <v>592.9</v>
      </c>
      <c r="E1112">
        <v>31.42</v>
      </c>
      <c r="F1112">
        <v>0</v>
      </c>
    </row>
    <row r="1113" spans="1:6" x14ac:dyDescent="0.35">
      <c r="A1113" t="s">
        <v>19</v>
      </c>
      <c r="B1113">
        <v>2015</v>
      </c>
      <c r="C1113" t="s">
        <v>74</v>
      </c>
      <c r="D1113">
        <v>538.64</v>
      </c>
      <c r="E1113">
        <v>31.68</v>
      </c>
      <c r="F1113">
        <v>0</v>
      </c>
    </row>
    <row r="1114" spans="1:6" x14ac:dyDescent="0.35">
      <c r="A1114" t="s">
        <v>19</v>
      </c>
      <c r="B1114">
        <v>2015</v>
      </c>
      <c r="C1114" t="s">
        <v>75</v>
      </c>
      <c r="D1114">
        <v>434.84000000000003</v>
      </c>
      <c r="E1114">
        <v>30.01</v>
      </c>
      <c r="F1114">
        <v>1</v>
      </c>
    </row>
    <row r="1115" spans="1:6" x14ac:dyDescent="0.35">
      <c r="A1115" t="s">
        <v>19</v>
      </c>
      <c r="B1115">
        <v>2015</v>
      </c>
      <c r="C1115" t="s">
        <v>76</v>
      </c>
      <c r="D1115">
        <v>468.34</v>
      </c>
      <c r="E1115">
        <v>29.41</v>
      </c>
      <c r="F1115">
        <v>0</v>
      </c>
    </row>
    <row r="1116" spans="1:6" x14ac:dyDescent="0.35">
      <c r="A1116" t="s">
        <v>19</v>
      </c>
      <c r="B1116">
        <v>2015</v>
      </c>
      <c r="C1116" t="s">
        <v>77</v>
      </c>
      <c r="D1116">
        <v>457.17999999999995</v>
      </c>
      <c r="E1116">
        <v>28.14</v>
      </c>
      <c r="F1116">
        <v>2</v>
      </c>
    </row>
    <row r="1117" spans="1:6" x14ac:dyDescent="0.35">
      <c r="A1117" t="s">
        <v>19</v>
      </c>
      <c r="B1117">
        <v>2015</v>
      </c>
      <c r="C1117" t="s">
        <v>78</v>
      </c>
      <c r="D1117">
        <v>844.05</v>
      </c>
      <c r="E1117">
        <v>27.31</v>
      </c>
      <c r="F1117">
        <v>1</v>
      </c>
    </row>
    <row r="1118" spans="1:6" x14ac:dyDescent="0.35">
      <c r="A1118" t="s">
        <v>19</v>
      </c>
      <c r="B1118">
        <v>2016</v>
      </c>
      <c r="C1118" t="s">
        <v>67</v>
      </c>
      <c r="D1118">
        <v>462.13</v>
      </c>
      <c r="E1118">
        <v>25</v>
      </c>
      <c r="F1118">
        <v>1</v>
      </c>
    </row>
    <row r="1119" spans="1:6" x14ac:dyDescent="0.35">
      <c r="A1119" t="s">
        <v>19</v>
      </c>
      <c r="B1119">
        <v>2016</v>
      </c>
      <c r="C1119" t="s">
        <v>68</v>
      </c>
      <c r="D1119">
        <v>448.81999999999994</v>
      </c>
      <c r="E1119">
        <v>26.88</v>
      </c>
      <c r="F1119">
        <v>0</v>
      </c>
    </row>
    <row r="1120" spans="1:6" x14ac:dyDescent="0.35">
      <c r="A1120" t="s">
        <v>19</v>
      </c>
      <c r="B1120">
        <v>2016</v>
      </c>
      <c r="C1120" t="s">
        <v>69</v>
      </c>
      <c r="D1120">
        <v>648.41000000000008</v>
      </c>
      <c r="E1120">
        <v>30.33</v>
      </c>
      <c r="F1120">
        <v>2</v>
      </c>
    </row>
    <row r="1121" spans="1:6" x14ac:dyDescent="0.35">
      <c r="A1121" t="s">
        <v>19</v>
      </c>
      <c r="B1121">
        <v>2016</v>
      </c>
      <c r="C1121" t="s">
        <v>70</v>
      </c>
      <c r="D1121">
        <v>684.77</v>
      </c>
      <c r="E1121">
        <v>32.86</v>
      </c>
      <c r="F1121">
        <v>1</v>
      </c>
    </row>
    <row r="1122" spans="1:6" x14ac:dyDescent="0.35">
      <c r="A1122" t="s">
        <v>19</v>
      </c>
      <c r="B1122">
        <v>2016</v>
      </c>
      <c r="C1122" t="s">
        <v>71</v>
      </c>
      <c r="D1122">
        <v>538.1</v>
      </c>
      <c r="E1122">
        <v>34.03</v>
      </c>
      <c r="F1122">
        <v>1</v>
      </c>
    </row>
    <row r="1123" spans="1:6" x14ac:dyDescent="0.35">
      <c r="A1123" t="s">
        <v>19</v>
      </c>
      <c r="B1123">
        <v>2016</v>
      </c>
      <c r="C1123" t="s">
        <v>72</v>
      </c>
      <c r="D1123">
        <v>511.90999999999997</v>
      </c>
      <c r="E1123">
        <v>31.27</v>
      </c>
      <c r="F1123">
        <v>0</v>
      </c>
    </row>
    <row r="1124" spans="1:6" x14ac:dyDescent="0.35">
      <c r="A1124" t="s">
        <v>19</v>
      </c>
      <c r="B1124">
        <v>2016</v>
      </c>
      <c r="C1124" t="s">
        <v>73</v>
      </c>
      <c r="D1124">
        <v>685.09</v>
      </c>
      <c r="E1124">
        <v>31.06</v>
      </c>
      <c r="F1124">
        <v>0</v>
      </c>
    </row>
    <row r="1125" spans="1:6" x14ac:dyDescent="0.35">
      <c r="A1125" t="s">
        <v>19</v>
      </c>
      <c r="B1125">
        <v>2016</v>
      </c>
      <c r="C1125" t="s">
        <v>74</v>
      </c>
      <c r="D1125">
        <v>585.06000000000006</v>
      </c>
      <c r="E1125">
        <v>30.43</v>
      </c>
      <c r="F1125">
        <v>0</v>
      </c>
    </row>
    <row r="1126" spans="1:6" x14ac:dyDescent="0.35">
      <c r="A1126" t="s">
        <v>19</v>
      </c>
      <c r="B1126">
        <v>2016</v>
      </c>
      <c r="C1126" t="s">
        <v>75</v>
      </c>
      <c r="D1126">
        <v>537.83000000000004</v>
      </c>
      <c r="E1126">
        <v>29.75</v>
      </c>
      <c r="F1126">
        <v>1</v>
      </c>
    </row>
    <row r="1127" spans="1:6" x14ac:dyDescent="0.35">
      <c r="A1127" t="s">
        <v>19</v>
      </c>
      <c r="B1127">
        <v>2016</v>
      </c>
      <c r="C1127" t="s">
        <v>76</v>
      </c>
      <c r="D1127">
        <v>493.53999999999996</v>
      </c>
      <c r="E1127">
        <v>29.14</v>
      </c>
      <c r="F1127">
        <v>0</v>
      </c>
    </row>
    <row r="1128" spans="1:6" x14ac:dyDescent="0.35">
      <c r="A1128" t="s">
        <v>19</v>
      </c>
      <c r="B1128">
        <v>2016</v>
      </c>
      <c r="C1128" t="s">
        <v>77</v>
      </c>
      <c r="D1128">
        <v>490.21999999999991</v>
      </c>
      <c r="E1128">
        <v>27.77</v>
      </c>
      <c r="F1128">
        <v>2</v>
      </c>
    </row>
    <row r="1129" spans="1:6" x14ac:dyDescent="0.35">
      <c r="A1129" t="s">
        <v>19</v>
      </c>
      <c r="B1129">
        <v>2016</v>
      </c>
      <c r="C1129" t="s">
        <v>78</v>
      </c>
      <c r="D1129">
        <v>787.78</v>
      </c>
      <c r="E1129">
        <v>27.91</v>
      </c>
      <c r="F1129">
        <v>1</v>
      </c>
    </row>
    <row r="1130" spans="1:6" x14ac:dyDescent="0.35">
      <c r="A1130" t="s">
        <v>19</v>
      </c>
      <c r="B1130">
        <v>2017</v>
      </c>
      <c r="C1130" t="s">
        <v>67</v>
      </c>
      <c r="D1130">
        <v>422.61999999999995</v>
      </c>
      <c r="E1130">
        <v>30.64</v>
      </c>
      <c r="F1130">
        <v>1</v>
      </c>
    </row>
    <row r="1131" spans="1:6" x14ac:dyDescent="0.35">
      <c r="A1131" t="s">
        <v>19</v>
      </c>
      <c r="B1131">
        <v>2017</v>
      </c>
      <c r="C1131" t="s">
        <v>68</v>
      </c>
      <c r="D1131">
        <v>472.98000000000008</v>
      </c>
      <c r="E1131">
        <v>29.8</v>
      </c>
      <c r="F1131">
        <v>0</v>
      </c>
    </row>
    <row r="1132" spans="1:6" x14ac:dyDescent="0.35">
      <c r="A1132" t="s">
        <v>19</v>
      </c>
      <c r="B1132">
        <v>2017</v>
      </c>
      <c r="C1132" t="s">
        <v>69</v>
      </c>
      <c r="D1132">
        <v>412.82000000000005</v>
      </c>
      <c r="E1132">
        <v>30.36</v>
      </c>
      <c r="F1132">
        <v>1</v>
      </c>
    </row>
    <row r="1133" spans="1:6" x14ac:dyDescent="0.35">
      <c r="A1133" t="s">
        <v>19</v>
      </c>
      <c r="B1133">
        <v>2017</v>
      </c>
      <c r="C1133" t="s">
        <v>70</v>
      </c>
      <c r="D1133">
        <v>656.29</v>
      </c>
      <c r="E1133">
        <v>32.479999999999997</v>
      </c>
      <c r="F1133">
        <v>2</v>
      </c>
    </row>
    <row r="1134" spans="1:6" x14ac:dyDescent="0.35">
      <c r="A1134" t="s">
        <v>19</v>
      </c>
      <c r="B1134">
        <v>2017</v>
      </c>
      <c r="C1134" t="s">
        <v>71</v>
      </c>
      <c r="D1134">
        <v>563.76</v>
      </c>
      <c r="E1134">
        <v>33.22</v>
      </c>
      <c r="F1134">
        <v>1</v>
      </c>
    </row>
    <row r="1135" spans="1:6" x14ac:dyDescent="0.35">
      <c r="A1135" t="s">
        <v>19</v>
      </c>
      <c r="B1135">
        <v>2017</v>
      </c>
      <c r="C1135" t="s">
        <v>72</v>
      </c>
      <c r="D1135">
        <v>548.45000000000005</v>
      </c>
      <c r="E1135">
        <v>34.58</v>
      </c>
      <c r="F1135">
        <v>0</v>
      </c>
    </row>
    <row r="1136" spans="1:6" x14ac:dyDescent="0.35">
      <c r="A1136" t="s">
        <v>19</v>
      </c>
      <c r="B1136">
        <v>2017</v>
      </c>
      <c r="C1136" t="s">
        <v>73</v>
      </c>
      <c r="D1136">
        <v>739.87000000000012</v>
      </c>
      <c r="E1136">
        <v>32.54</v>
      </c>
      <c r="F1136">
        <v>0</v>
      </c>
    </row>
    <row r="1137" spans="1:6" x14ac:dyDescent="0.35">
      <c r="A1137" t="s">
        <v>19</v>
      </c>
      <c r="B1137">
        <v>2017</v>
      </c>
      <c r="C1137" t="s">
        <v>74</v>
      </c>
      <c r="D1137">
        <v>567.91999999999996</v>
      </c>
      <c r="E1137">
        <v>33.450000000000003</v>
      </c>
      <c r="F1137">
        <v>0</v>
      </c>
    </row>
    <row r="1138" spans="1:6" x14ac:dyDescent="0.35">
      <c r="A1138" t="s">
        <v>19</v>
      </c>
      <c r="B1138">
        <v>2017</v>
      </c>
      <c r="C1138" t="s">
        <v>75</v>
      </c>
      <c r="D1138">
        <v>550.84</v>
      </c>
      <c r="E1138">
        <v>32.56</v>
      </c>
      <c r="F1138">
        <v>1</v>
      </c>
    </row>
    <row r="1139" spans="1:6" x14ac:dyDescent="0.35">
      <c r="A1139" t="s">
        <v>19</v>
      </c>
      <c r="B1139">
        <v>2017</v>
      </c>
      <c r="C1139" t="s">
        <v>76</v>
      </c>
      <c r="D1139">
        <v>503.71999999999991</v>
      </c>
      <c r="E1139">
        <v>32.07</v>
      </c>
      <c r="F1139">
        <v>0</v>
      </c>
    </row>
    <row r="1140" spans="1:6" x14ac:dyDescent="0.35">
      <c r="A1140" t="s">
        <v>19</v>
      </c>
      <c r="B1140">
        <v>2017</v>
      </c>
      <c r="C1140" t="s">
        <v>77</v>
      </c>
      <c r="D1140">
        <v>450.85999999999996</v>
      </c>
      <c r="E1140">
        <v>30.96</v>
      </c>
      <c r="F1140">
        <v>2</v>
      </c>
    </row>
    <row r="1141" spans="1:6" x14ac:dyDescent="0.35">
      <c r="A1141" t="s">
        <v>19</v>
      </c>
      <c r="B1141">
        <v>2017</v>
      </c>
      <c r="C1141" t="s">
        <v>78</v>
      </c>
      <c r="D1141">
        <v>715.08</v>
      </c>
      <c r="E1141">
        <v>26.92</v>
      </c>
      <c r="F1141">
        <v>1</v>
      </c>
    </row>
    <row r="1142" spans="1:6" x14ac:dyDescent="0.35">
      <c r="A1142" t="s">
        <v>20</v>
      </c>
      <c r="B1142">
        <v>2013</v>
      </c>
      <c r="C1142" t="s">
        <v>67</v>
      </c>
      <c r="D1142">
        <v>519.03</v>
      </c>
      <c r="E1142">
        <v>25.85</v>
      </c>
      <c r="F1142">
        <v>1</v>
      </c>
    </row>
    <row r="1143" spans="1:6" x14ac:dyDescent="0.35">
      <c r="A1143" t="s">
        <v>20</v>
      </c>
      <c r="B1143">
        <v>2013</v>
      </c>
      <c r="C1143" t="s">
        <v>68</v>
      </c>
      <c r="D1143">
        <v>605.24</v>
      </c>
      <c r="E1143">
        <v>29.31</v>
      </c>
      <c r="F1143">
        <v>0</v>
      </c>
    </row>
    <row r="1144" spans="1:6" x14ac:dyDescent="0.35">
      <c r="A1144" t="s">
        <v>20</v>
      </c>
      <c r="B1144">
        <v>2013</v>
      </c>
      <c r="C1144" t="s">
        <v>69</v>
      </c>
      <c r="D1144">
        <v>769.2399999999999</v>
      </c>
      <c r="E1144">
        <v>29.42</v>
      </c>
      <c r="F1144">
        <v>3</v>
      </c>
    </row>
    <row r="1145" spans="1:6" x14ac:dyDescent="0.35">
      <c r="A1145" t="s">
        <v>20</v>
      </c>
      <c r="B1145">
        <v>2013</v>
      </c>
      <c r="C1145" t="s">
        <v>70</v>
      </c>
      <c r="D1145">
        <v>815.78</v>
      </c>
      <c r="E1145">
        <v>32.43</v>
      </c>
      <c r="F1145">
        <v>0</v>
      </c>
    </row>
    <row r="1146" spans="1:6" x14ac:dyDescent="0.35">
      <c r="A1146" t="s">
        <v>20</v>
      </c>
      <c r="B1146">
        <v>2013</v>
      </c>
      <c r="C1146" t="s">
        <v>71</v>
      </c>
      <c r="D1146">
        <v>763.12</v>
      </c>
      <c r="E1146">
        <v>32.159999999999997</v>
      </c>
      <c r="F1146">
        <v>1</v>
      </c>
    </row>
    <row r="1147" spans="1:6" x14ac:dyDescent="0.35">
      <c r="A1147" t="s">
        <v>20</v>
      </c>
      <c r="B1147">
        <v>2013</v>
      </c>
      <c r="C1147" t="s">
        <v>72</v>
      </c>
      <c r="D1147">
        <v>738.70999999999992</v>
      </c>
      <c r="E1147">
        <v>30.99</v>
      </c>
      <c r="F1147">
        <v>0</v>
      </c>
    </row>
    <row r="1148" spans="1:6" x14ac:dyDescent="0.35">
      <c r="A1148" t="s">
        <v>20</v>
      </c>
      <c r="B1148">
        <v>2013</v>
      </c>
      <c r="C1148" t="s">
        <v>73</v>
      </c>
      <c r="D1148">
        <v>709.91</v>
      </c>
      <c r="E1148">
        <v>30.58</v>
      </c>
      <c r="F1148">
        <v>0</v>
      </c>
    </row>
    <row r="1149" spans="1:6" x14ac:dyDescent="0.35">
      <c r="A1149" t="s">
        <v>20</v>
      </c>
      <c r="B1149">
        <v>2013</v>
      </c>
      <c r="C1149" t="s">
        <v>74</v>
      </c>
      <c r="D1149">
        <v>622.16999999999996</v>
      </c>
      <c r="E1149">
        <v>30.31</v>
      </c>
      <c r="F1149">
        <v>0</v>
      </c>
    </row>
    <row r="1150" spans="1:6" x14ac:dyDescent="0.35">
      <c r="A1150" t="s">
        <v>20</v>
      </c>
      <c r="B1150">
        <v>2013</v>
      </c>
      <c r="C1150" t="s">
        <v>75</v>
      </c>
      <c r="D1150">
        <v>556.94000000000005</v>
      </c>
      <c r="E1150">
        <v>28.76</v>
      </c>
      <c r="F1150">
        <v>1</v>
      </c>
    </row>
    <row r="1151" spans="1:6" x14ac:dyDescent="0.35">
      <c r="A1151" t="s">
        <v>20</v>
      </c>
      <c r="B1151">
        <v>2013</v>
      </c>
      <c r="C1151" t="s">
        <v>76</v>
      </c>
      <c r="D1151">
        <v>677.47</v>
      </c>
      <c r="E1151">
        <v>29.26</v>
      </c>
      <c r="F1151">
        <v>1</v>
      </c>
    </row>
    <row r="1152" spans="1:6" x14ac:dyDescent="0.35">
      <c r="A1152" t="s">
        <v>20</v>
      </c>
      <c r="B1152">
        <v>2013</v>
      </c>
      <c r="C1152" t="s">
        <v>77</v>
      </c>
      <c r="D1152">
        <v>595.39</v>
      </c>
      <c r="E1152">
        <v>26.42</v>
      </c>
      <c r="F1152">
        <v>1</v>
      </c>
    </row>
    <row r="1153" spans="1:6" x14ac:dyDescent="0.35">
      <c r="A1153" t="s">
        <v>20</v>
      </c>
      <c r="B1153">
        <v>2013</v>
      </c>
      <c r="C1153" t="s">
        <v>78</v>
      </c>
      <c r="D1153">
        <v>853.48</v>
      </c>
      <c r="E1153">
        <v>26.21</v>
      </c>
      <c r="F1153">
        <v>1</v>
      </c>
    </row>
    <row r="1154" spans="1:6" x14ac:dyDescent="0.35">
      <c r="A1154" t="s">
        <v>20</v>
      </c>
      <c r="B1154">
        <v>2014</v>
      </c>
      <c r="C1154" t="s">
        <v>67</v>
      </c>
      <c r="D1154">
        <v>525.56000000000006</v>
      </c>
      <c r="E1154">
        <v>24.96</v>
      </c>
      <c r="F1154">
        <v>1</v>
      </c>
    </row>
    <row r="1155" spans="1:6" x14ac:dyDescent="0.35">
      <c r="A1155" t="s">
        <v>20</v>
      </c>
      <c r="B1155">
        <v>2014</v>
      </c>
      <c r="C1155" t="s">
        <v>68</v>
      </c>
      <c r="D1155">
        <v>615.23</v>
      </c>
      <c r="E1155">
        <v>28.89</v>
      </c>
      <c r="F1155">
        <v>0</v>
      </c>
    </row>
    <row r="1156" spans="1:6" x14ac:dyDescent="0.35">
      <c r="A1156" t="s">
        <v>20</v>
      </c>
      <c r="B1156">
        <v>2014</v>
      </c>
      <c r="C1156" t="s">
        <v>69</v>
      </c>
      <c r="D1156">
        <v>761.63</v>
      </c>
      <c r="E1156">
        <v>30.86</v>
      </c>
      <c r="F1156">
        <v>1</v>
      </c>
    </row>
    <row r="1157" spans="1:6" x14ac:dyDescent="0.35">
      <c r="A1157" t="s">
        <v>20</v>
      </c>
      <c r="B1157">
        <v>2014</v>
      </c>
      <c r="C1157" t="s">
        <v>70</v>
      </c>
      <c r="D1157">
        <v>889.64</v>
      </c>
      <c r="E1157">
        <v>32.96</v>
      </c>
      <c r="F1157">
        <v>2</v>
      </c>
    </row>
    <row r="1158" spans="1:6" x14ac:dyDescent="0.35">
      <c r="A1158" t="s">
        <v>20</v>
      </c>
      <c r="B1158">
        <v>2014</v>
      </c>
      <c r="C1158" t="s">
        <v>71</v>
      </c>
      <c r="D1158">
        <v>714.88</v>
      </c>
      <c r="E1158">
        <v>30.94</v>
      </c>
      <c r="F1158">
        <v>1</v>
      </c>
    </row>
    <row r="1159" spans="1:6" x14ac:dyDescent="0.35">
      <c r="A1159" t="s">
        <v>20</v>
      </c>
      <c r="B1159">
        <v>2014</v>
      </c>
      <c r="C1159" t="s">
        <v>72</v>
      </c>
      <c r="D1159">
        <v>647.43000000000006</v>
      </c>
      <c r="E1159">
        <v>30.14</v>
      </c>
      <c r="F1159">
        <v>0</v>
      </c>
    </row>
    <row r="1160" spans="1:6" x14ac:dyDescent="0.35">
      <c r="A1160" t="s">
        <v>20</v>
      </c>
      <c r="B1160">
        <v>2014</v>
      </c>
      <c r="C1160" t="s">
        <v>73</v>
      </c>
      <c r="D1160">
        <v>750.56999999999994</v>
      </c>
      <c r="E1160">
        <v>30.47</v>
      </c>
      <c r="F1160">
        <v>0</v>
      </c>
    </row>
    <row r="1161" spans="1:6" x14ac:dyDescent="0.35">
      <c r="A1161" t="s">
        <v>20</v>
      </c>
      <c r="B1161">
        <v>2014</v>
      </c>
      <c r="C1161" t="s">
        <v>74</v>
      </c>
      <c r="D1161">
        <v>663.46</v>
      </c>
      <c r="E1161">
        <v>31.2</v>
      </c>
      <c r="F1161">
        <v>0</v>
      </c>
    </row>
    <row r="1162" spans="1:6" x14ac:dyDescent="0.35">
      <c r="A1162" t="s">
        <v>20</v>
      </c>
      <c r="B1162">
        <v>2014</v>
      </c>
      <c r="C1162" t="s">
        <v>75</v>
      </c>
      <c r="D1162">
        <v>557.80999999999995</v>
      </c>
      <c r="E1162">
        <v>29.34</v>
      </c>
      <c r="F1162">
        <v>1</v>
      </c>
    </row>
    <row r="1163" spans="1:6" x14ac:dyDescent="0.35">
      <c r="A1163" t="s">
        <v>20</v>
      </c>
      <c r="B1163">
        <v>2014</v>
      </c>
      <c r="C1163" t="s">
        <v>76</v>
      </c>
      <c r="D1163">
        <v>553.05000000000007</v>
      </c>
      <c r="E1163">
        <v>28.58</v>
      </c>
      <c r="F1163">
        <v>1</v>
      </c>
    </row>
    <row r="1164" spans="1:6" x14ac:dyDescent="0.35">
      <c r="A1164" t="s">
        <v>20</v>
      </c>
      <c r="B1164">
        <v>2014</v>
      </c>
      <c r="C1164" t="s">
        <v>77</v>
      </c>
      <c r="D1164">
        <v>568.1</v>
      </c>
      <c r="E1164">
        <v>26.59</v>
      </c>
      <c r="F1164">
        <v>2</v>
      </c>
    </row>
    <row r="1165" spans="1:6" x14ac:dyDescent="0.35">
      <c r="A1165" t="s">
        <v>20</v>
      </c>
      <c r="B1165">
        <v>2014</v>
      </c>
      <c r="C1165" t="s">
        <v>78</v>
      </c>
      <c r="D1165">
        <v>847.89</v>
      </c>
      <c r="E1165">
        <v>26.23</v>
      </c>
      <c r="F1165">
        <v>1</v>
      </c>
    </row>
    <row r="1166" spans="1:6" x14ac:dyDescent="0.35">
      <c r="A1166" t="s">
        <v>20</v>
      </c>
      <c r="B1166">
        <v>2015</v>
      </c>
      <c r="C1166" t="s">
        <v>67</v>
      </c>
      <c r="D1166">
        <v>603.05000000000007</v>
      </c>
      <c r="E1166">
        <v>24.88</v>
      </c>
      <c r="F1166">
        <v>1</v>
      </c>
    </row>
    <row r="1167" spans="1:6" x14ac:dyDescent="0.35">
      <c r="A1167" t="s">
        <v>20</v>
      </c>
      <c r="B1167">
        <v>2015</v>
      </c>
      <c r="C1167" t="s">
        <v>68</v>
      </c>
      <c r="D1167">
        <v>510.82</v>
      </c>
      <c r="E1167">
        <v>26.86</v>
      </c>
      <c r="F1167">
        <v>0</v>
      </c>
    </row>
    <row r="1168" spans="1:6" x14ac:dyDescent="0.35">
      <c r="A1168" t="s">
        <v>20</v>
      </c>
      <c r="B1168">
        <v>2015</v>
      </c>
      <c r="C1168" t="s">
        <v>69</v>
      </c>
      <c r="D1168">
        <v>833.29</v>
      </c>
      <c r="E1168">
        <v>28.04</v>
      </c>
      <c r="F1168">
        <v>1</v>
      </c>
    </row>
    <row r="1169" spans="1:6" x14ac:dyDescent="0.35">
      <c r="A1169" t="s">
        <v>20</v>
      </c>
      <c r="B1169">
        <v>2015</v>
      </c>
      <c r="C1169" t="s">
        <v>70</v>
      </c>
      <c r="D1169">
        <v>904.34000000000015</v>
      </c>
      <c r="E1169">
        <v>32.9</v>
      </c>
      <c r="F1169">
        <v>2</v>
      </c>
    </row>
    <row r="1170" spans="1:6" x14ac:dyDescent="0.35">
      <c r="A1170" t="s">
        <v>20</v>
      </c>
      <c r="B1170">
        <v>2015</v>
      </c>
      <c r="C1170" t="s">
        <v>71</v>
      </c>
      <c r="D1170">
        <v>843.55</v>
      </c>
      <c r="E1170">
        <v>32.33</v>
      </c>
      <c r="F1170">
        <v>1</v>
      </c>
    </row>
    <row r="1171" spans="1:6" x14ac:dyDescent="0.35">
      <c r="A1171" t="s">
        <v>20</v>
      </c>
      <c r="B1171">
        <v>2015</v>
      </c>
      <c r="C1171" t="s">
        <v>72</v>
      </c>
      <c r="D1171">
        <v>769.25</v>
      </c>
      <c r="E1171">
        <v>30.82</v>
      </c>
      <c r="F1171">
        <v>0</v>
      </c>
    </row>
    <row r="1172" spans="1:6" x14ac:dyDescent="0.35">
      <c r="A1172" t="s">
        <v>20</v>
      </c>
      <c r="B1172">
        <v>2015</v>
      </c>
      <c r="C1172" t="s">
        <v>73</v>
      </c>
      <c r="D1172">
        <v>795.43000000000006</v>
      </c>
      <c r="E1172">
        <v>31.42</v>
      </c>
      <c r="F1172">
        <v>0</v>
      </c>
    </row>
    <row r="1173" spans="1:6" x14ac:dyDescent="0.35">
      <c r="A1173" t="s">
        <v>20</v>
      </c>
      <c r="B1173">
        <v>2015</v>
      </c>
      <c r="C1173" t="s">
        <v>74</v>
      </c>
      <c r="D1173">
        <v>749.66000000000008</v>
      </c>
      <c r="E1173">
        <v>31.68</v>
      </c>
      <c r="F1173">
        <v>0</v>
      </c>
    </row>
    <row r="1174" spans="1:6" x14ac:dyDescent="0.35">
      <c r="A1174" t="s">
        <v>20</v>
      </c>
      <c r="B1174">
        <v>2015</v>
      </c>
      <c r="C1174" t="s">
        <v>75</v>
      </c>
      <c r="D1174">
        <v>632.05999999999995</v>
      </c>
      <c r="E1174">
        <v>30.01</v>
      </c>
      <c r="F1174">
        <v>1</v>
      </c>
    </row>
    <row r="1175" spans="1:6" x14ac:dyDescent="0.35">
      <c r="A1175" t="s">
        <v>20</v>
      </c>
      <c r="B1175">
        <v>2015</v>
      </c>
      <c r="C1175" t="s">
        <v>76</v>
      </c>
      <c r="D1175">
        <v>646.53</v>
      </c>
      <c r="E1175">
        <v>29.41</v>
      </c>
      <c r="F1175">
        <v>0</v>
      </c>
    </row>
    <row r="1176" spans="1:6" x14ac:dyDescent="0.35">
      <c r="A1176" t="s">
        <v>20</v>
      </c>
      <c r="B1176">
        <v>2015</v>
      </c>
      <c r="C1176" t="s">
        <v>77</v>
      </c>
      <c r="D1176">
        <v>648.35</v>
      </c>
      <c r="E1176">
        <v>28.14</v>
      </c>
      <c r="F1176">
        <v>2</v>
      </c>
    </row>
    <row r="1177" spans="1:6" x14ac:dyDescent="0.35">
      <c r="A1177" t="s">
        <v>20</v>
      </c>
      <c r="B1177">
        <v>2015</v>
      </c>
      <c r="C1177" t="s">
        <v>78</v>
      </c>
      <c r="D1177">
        <v>981.69999999999993</v>
      </c>
      <c r="E1177">
        <v>27.31</v>
      </c>
      <c r="F1177">
        <v>1</v>
      </c>
    </row>
    <row r="1178" spans="1:6" x14ac:dyDescent="0.35">
      <c r="A1178" t="s">
        <v>20</v>
      </c>
      <c r="B1178">
        <v>2016</v>
      </c>
      <c r="C1178" t="s">
        <v>67</v>
      </c>
      <c r="D1178">
        <v>566.78</v>
      </c>
      <c r="E1178">
        <v>25</v>
      </c>
      <c r="F1178">
        <v>1</v>
      </c>
    </row>
    <row r="1179" spans="1:6" x14ac:dyDescent="0.35">
      <c r="A1179" t="s">
        <v>20</v>
      </c>
      <c r="B1179">
        <v>2016</v>
      </c>
      <c r="C1179" t="s">
        <v>68</v>
      </c>
      <c r="D1179">
        <v>622.87</v>
      </c>
      <c r="E1179">
        <v>26.88</v>
      </c>
      <c r="F1179">
        <v>0</v>
      </c>
    </row>
    <row r="1180" spans="1:6" x14ac:dyDescent="0.35">
      <c r="A1180" t="s">
        <v>20</v>
      </c>
      <c r="B1180">
        <v>2016</v>
      </c>
      <c r="C1180" t="s">
        <v>69</v>
      </c>
      <c r="D1180">
        <v>820.78</v>
      </c>
      <c r="E1180">
        <v>30.33</v>
      </c>
      <c r="F1180">
        <v>2</v>
      </c>
    </row>
    <row r="1181" spans="1:6" x14ac:dyDescent="0.35">
      <c r="A1181" t="s">
        <v>20</v>
      </c>
      <c r="B1181">
        <v>2016</v>
      </c>
      <c r="C1181" t="s">
        <v>70</v>
      </c>
      <c r="D1181">
        <v>786.09999999999991</v>
      </c>
      <c r="E1181">
        <v>32.86</v>
      </c>
      <c r="F1181">
        <v>1</v>
      </c>
    </row>
    <row r="1182" spans="1:6" x14ac:dyDescent="0.35">
      <c r="A1182" t="s">
        <v>20</v>
      </c>
      <c r="B1182">
        <v>2016</v>
      </c>
      <c r="C1182" t="s">
        <v>71</v>
      </c>
      <c r="D1182">
        <v>940.88999999999987</v>
      </c>
      <c r="E1182">
        <v>34.03</v>
      </c>
      <c r="F1182">
        <v>1</v>
      </c>
    </row>
    <row r="1183" spans="1:6" x14ac:dyDescent="0.35">
      <c r="A1183" t="s">
        <v>20</v>
      </c>
      <c r="B1183">
        <v>2016</v>
      </c>
      <c r="C1183" t="s">
        <v>72</v>
      </c>
      <c r="D1183">
        <v>828.86</v>
      </c>
      <c r="E1183">
        <v>31.27</v>
      </c>
      <c r="F1183">
        <v>0</v>
      </c>
    </row>
    <row r="1184" spans="1:6" x14ac:dyDescent="0.35">
      <c r="A1184" t="s">
        <v>20</v>
      </c>
      <c r="B1184">
        <v>2016</v>
      </c>
      <c r="C1184" t="s">
        <v>73</v>
      </c>
      <c r="D1184">
        <v>855.09</v>
      </c>
      <c r="E1184">
        <v>31.06</v>
      </c>
      <c r="F1184">
        <v>0</v>
      </c>
    </row>
    <row r="1185" spans="1:6" x14ac:dyDescent="0.35">
      <c r="A1185" t="s">
        <v>20</v>
      </c>
      <c r="B1185">
        <v>2016</v>
      </c>
      <c r="C1185" t="s">
        <v>74</v>
      </c>
      <c r="D1185">
        <v>752.94999999999993</v>
      </c>
      <c r="E1185">
        <v>30.43</v>
      </c>
      <c r="F1185">
        <v>0</v>
      </c>
    </row>
    <row r="1186" spans="1:6" x14ac:dyDescent="0.35">
      <c r="A1186" t="s">
        <v>20</v>
      </c>
      <c r="B1186">
        <v>2016</v>
      </c>
      <c r="C1186" t="s">
        <v>75</v>
      </c>
      <c r="D1186">
        <v>674.18000000000006</v>
      </c>
      <c r="E1186">
        <v>29.75</v>
      </c>
      <c r="F1186">
        <v>1</v>
      </c>
    </row>
    <row r="1187" spans="1:6" x14ac:dyDescent="0.35">
      <c r="A1187" t="s">
        <v>20</v>
      </c>
      <c r="B1187">
        <v>2016</v>
      </c>
      <c r="C1187" t="s">
        <v>76</v>
      </c>
      <c r="D1187">
        <v>710.56000000000006</v>
      </c>
      <c r="E1187">
        <v>29.14</v>
      </c>
      <c r="F1187">
        <v>0</v>
      </c>
    </row>
    <row r="1188" spans="1:6" x14ac:dyDescent="0.35">
      <c r="A1188" t="s">
        <v>20</v>
      </c>
      <c r="B1188">
        <v>2016</v>
      </c>
      <c r="C1188" t="s">
        <v>77</v>
      </c>
      <c r="D1188">
        <v>564.56000000000006</v>
      </c>
      <c r="E1188">
        <v>27.77</v>
      </c>
      <c r="F1188">
        <v>2</v>
      </c>
    </row>
    <row r="1189" spans="1:6" x14ac:dyDescent="0.35">
      <c r="A1189" t="s">
        <v>20</v>
      </c>
      <c r="B1189">
        <v>2016</v>
      </c>
      <c r="C1189" t="s">
        <v>78</v>
      </c>
      <c r="D1189">
        <v>922.12999999999988</v>
      </c>
      <c r="E1189">
        <v>27.91</v>
      </c>
      <c r="F1189">
        <v>1</v>
      </c>
    </row>
    <row r="1190" spans="1:6" x14ac:dyDescent="0.35">
      <c r="A1190" t="s">
        <v>20</v>
      </c>
      <c r="B1190">
        <v>2017</v>
      </c>
      <c r="C1190" t="s">
        <v>67</v>
      </c>
      <c r="D1190">
        <v>609.99</v>
      </c>
      <c r="E1190">
        <v>30.64</v>
      </c>
      <c r="F1190">
        <v>1</v>
      </c>
    </row>
    <row r="1191" spans="1:6" x14ac:dyDescent="0.35">
      <c r="A1191" t="s">
        <v>20</v>
      </c>
      <c r="B1191">
        <v>2017</v>
      </c>
      <c r="C1191" t="s">
        <v>68</v>
      </c>
      <c r="D1191">
        <v>668.76</v>
      </c>
      <c r="E1191">
        <v>29.8</v>
      </c>
      <c r="F1191">
        <v>0</v>
      </c>
    </row>
    <row r="1192" spans="1:6" x14ac:dyDescent="0.35">
      <c r="A1192" t="s">
        <v>20</v>
      </c>
      <c r="B1192">
        <v>2017</v>
      </c>
      <c r="C1192" t="s">
        <v>69</v>
      </c>
      <c r="D1192">
        <v>766.44</v>
      </c>
      <c r="E1192">
        <v>30.36</v>
      </c>
      <c r="F1192">
        <v>1</v>
      </c>
    </row>
    <row r="1193" spans="1:6" x14ac:dyDescent="0.35">
      <c r="A1193" t="s">
        <v>20</v>
      </c>
      <c r="B1193">
        <v>2017</v>
      </c>
      <c r="C1193" t="s">
        <v>70</v>
      </c>
      <c r="D1193">
        <v>887.95</v>
      </c>
      <c r="E1193">
        <v>32.479999999999997</v>
      </c>
      <c r="F1193">
        <v>2</v>
      </c>
    </row>
    <row r="1194" spans="1:6" x14ac:dyDescent="0.35">
      <c r="A1194" t="s">
        <v>20</v>
      </c>
      <c r="B1194">
        <v>2017</v>
      </c>
      <c r="C1194" t="s">
        <v>71</v>
      </c>
      <c r="D1194">
        <v>803.77</v>
      </c>
      <c r="E1194">
        <v>33.22</v>
      </c>
      <c r="F1194">
        <v>1</v>
      </c>
    </row>
    <row r="1195" spans="1:6" x14ac:dyDescent="0.35">
      <c r="A1195" t="s">
        <v>20</v>
      </c>
      <c r="B1195">
        <v>2017</v>
      </c>
      <c r="C1195" t="s">
        <v>72</v>
      </c>
      <c r="D1195">
        <v>814.15</v>
      </c>
      <c r="E1195">
        <v>34.58</v>
      </c>
      <c r="F1195">
        <v>0</v>
      </c>
    </row>
    <row r="1196" spans="1:6" x14ac:dyDescent="0.35">
      <c r="A1196" t="s">
        <v>20</v>
      </c>
      <c r="B1196">
        <v>2017</v>
      </c>
      <c r="C1196" t="s">
        <v>73</v>
      </c>
      <c r="D1196">
        <v>805.77</v>
      </c>
      <c r="E1196">
        <v>32.54</v>
      </c>
      <c r="F1196">
        <v>0</v>
      </c>
    </row>
    <row r="1197" spans="1:6" x14ac:dyDescent="0.35">
      <c r="A1197" t="s">
        <v>20</v>
      </c>
      <c r="B1197">
        <v>2017</v>
      </c>
      <c r="C1197" t="s">
        <v>74</v>
      </c>
      <c r="D1197">
        <v>752.64</v>
      </c>
      <c r="E1197">
        <v>33.450000000000003</v>
      </c>
      <c r="F1197">
        <v>0</v>
      </c>
    </row>
    <row r="1198" spans="1:6" x14ac:dyDescent="0.35">
      <c r="A1198" t="s">
        <v>20</v>
      </c>
      <c r="B1198">
        <v>2017</v>
      </c>
      <c r="C1198" t="s">
        <v>75</v>
      </c>
      <c r="D1198">
        <v>634.4</v>
      </c>
      <c r="E1198">
        <v>32.56</v>
      </c>
      <c r="F1198">
        <v>1</v>
      </c>
    </row>
    <row r="1199" spans="1:6" x14ac:dyDescent="0.35">
      <c r="A1199" t="s">
        <v>20</v>
      </c>
      <c r="B1199">
        <v>2017</v>
      </c>
      <c r="C1199" t="s">
        <v>76</v>
      </c>
      <c r="D1199">
        <v>607</v>
      </c>
      <c r="E1199">
        <v>32.07</v>
      </c>
      <c r="F1199">
        <v>0</v>
      </c>
    </row>
    <row r="1200" spans="1:6" x14ac:dyDescent="0.35">
      <c r="A1200" t="s">
        <v>20</v>
      </c>
      <c r="B1200">
        <v>2017</v>
      </c>
      <c r="C1200" t="s">
        <v>77</v>
      </c>
      <c r="D1200">
        <v>651.96999999999991</v>
      </c>
      <c r="E1200">
        <v>30.96</v>
      </c>
      <c r="F1200">
        <v>2</v>
      </c>
    </row>
    <row r="1201" spans="1:6" x14ac:dyDescent="0.35">
      <c r="A1201" t="s">
        <v>20</v>
      </c>
      <c r="B1201">
        <v>2017</v>
      </c>
      <c r="C1201" t="s">
        <v>78</v>
      </c>
      <c r="D1201">
        <v>806.95999999999992</v>
      </c>
      <c r="E1201">
        <v>26.92</v>
      </c>
      <c r="F1201">
        <v>1</v>
      </c>
    </row>
    <row r="1202" spans="1:6" x14ac:dyDescent="0.35">
      <c r="A1202" t="s">
        <v>21</v>
      </c>
      <c r="B1202">
        <v>2013</v>
      </c>
      <c r="C1202" t="s">
        <v>67</v>
      </c>
      <c r="D1202">
        <v>674.62</v>
      </c>
      <c r="E1202">
        <v>25.85</v>
      </c>
      <c r="F1202">
        <v>1</v>
      </c>
    </row>
    <row r="1203" spans="1:6" x14ac:dyDescent="0.35">
      <c r="A1203" t="s">
        <v>21</v>
      </c>
      <c r="B1203">
        <v>2013</v>
      </c>
      <c r="C1203" t="s">
        <v>68</v>
      </c>
      <c r="D1203">
        <v>605.28000000000009</v>
      </c>
      <c r="E1203">
        <v>29.31</v>
      </c>
      <c r="F1203">
        <v>0</v>
      </c>
    </row>
    <row r="1204" spans="1:6" x14ac:dyDescent="0.35">
      <c r="A1204" t="s">
        <v>21</v>
      </c>
      <c r="B1204">
        <v>2013</v>
      </c>
      <c r="C1204" t="s">
        <v>69</v>
      </c>
      <c r="D1204">
        <v>818.62</v>
      </c>
      <c r="E1204">
        <v>29.42</v>
      </c>
      <c r="F1204">
        <v>3</v>
      </c>
    </row>
    <row r="1205" spans="1:6" x14ac:dyDescent="0.35">
      <c r="A1205" t="s">
        <v>21</v>
      </c>
      <c r="B1205">
        <v>2013</v>
      </c>
      <c r="C1205" t="s">
        <v>70</v>
      </c>
      <c r="D1205">
        <v>1066.9499999999998</v>
      </c>
      <c r="E1205">
        <v>32.43</v>
      </c>
      <c r="F1205">
        <v>0</v>
      </c>
    </row>
    <row r="1206" spans="1:6" x14ac:dyDescent="0.35">
      <c r="A1206" t="s">
        <v>21</v>
      </c>
      <c r="B1206">
        <v>2013</v>
      </c>
      <c r="C1206" t="s">
        <v>71</v>
      </c>
      <c r="D1206">
        <v>1059.47</v>
      </c>
      <c r="E1206">
        <v>32.159999999999997</v>
      </c>
      <c r="F1206">
        <v>1</v>
      </c>
    </row>
    <row r="1207" spans="1:6" x14ac:dyDescent="0.35">
      <c r="A1207" t="s">
        <v>21</v>
      </c>
      <c r="B1207">
        <v>2013</v>
      </c>
      <c r="C1207" t="s">
        <v>72</v>
      </c>
      <c r="D1207">
        <v>894.63</v>
      </c>
      <c r="E1207">
        <v>30.99</v>
      </c>
      <c r="F1207">
        <v>0</v>
      </c>
    </row>
    <row r="1208" spans="1:6" x14ac:dyDescent="0.35">
      <c r="A1208" t="s">
        <v>21</v>
      </c>
      <c r="B1208">
        <v>2013</v>
      </c>
      <c r="C1208" t="s">
        <v>73</v>
      </c>
      <c r="D1208">
        <v>929.4</v>
      </c>
      <c r="E1208">
        <v>30.58</v>
      </c>
      <c r="F1208">
        <v>0</v>
      </c>
    </row>
    <row r="1209" spans="1:6" x14ac:dyDescent="0.35">
      <c r="A1209" t="s">
        <v>21</v>
      </c>
      <c r="B1209">
        <v>2013</v>
      </c>
      <c r="C1209" t="s">
        <v>74</v>
      </c>
      <c r="D1209">
        <v>694.82</v>
      </c>
      <c r="E1209">
        <v>30.31</v>
      </c>
      <c r="F1209">
        <v>0</v>
      </c>
    </row>
    <row r="1210" spans="1:6" x14ac:dyDescent="0.35">
      <c r="A1210" t="s">
        <v>21</v>
      </c>
      <c r="B1210">
        <v>2013</v>
      </c>
      <c r="C1210" t="s">
        <v>75</v>
      </c>
      <c r="D1210">
        <v>447.72</v>
      </c>
      <c r="E1210">
        <v>28.76</v>
      </c>
      <c r="F1210">
        <v>1</v>
      </c>
    </row>
    <row r="1211" spans="1:6" x14ac:dyDescent="0.35">
      <c r="A1211" t="s">
        <v>21</v>
      </c>
      <c r="B1211">
        <v>2013</v>
      </c>
      <c r="C1211" t="s">
        <v>76</v>
      </c>
      <c r="D1211">
        <v>773.64</v>
      </c>
      <c r="E1211">
        <v>29.26</v>
      </c>
      <c r="F1211">
        <v>1</v>
      </c>
    </row>
    <row r="1212" spans="1:6" x14ac:dyDescent="0.35">
      <c r="A1212" t="s">
        <v>21</v>
      </c>
      <c r="B1212">
        <v>2013</v>
      </c>
      <c r="C1212" t="s">
        <v>77</v>
      </c>
      <c r="D1212">
        <v>475.71999999999997</v>
      </c>
      <c r="E1212">
        <v>26.42</v>
      </c>
      <c r="F1212">
        <v>1</v>
      </c>
    </row>
    <row r="1213" spans="1:6" x14ac:dyDescent="0.35">
      <c r="A1213" t="s">
        <v>21</v>
      </c>
      <c r="B1213">
        <v>2013</v>
      </c>
      <c r="C1213" t="s">
        <v>78</v>
      </c>
      <c r="D1213">
        <v>982.81999999999994</v>
      </c>
      <c r="E1213">
        <v>26.21</v>
      </c>
      <c r="F1213">
        <v>1</v>
      </c>
    </row>
    <row r="1214" spans="1:6" x14ac:dyDescent="0.35">
      <c r="A1214" t="s">
        <v>21</v>
      </c>
      <c r="B1214">
        <v>2014</v>
      </c>
      <c r="C1214" t="s">
        <v>67</v>
      </c>
      <c r="D1214">
        <v>626.9</v>
      </c>
      <c r="E1214">
        <v>24.96</v>
      </c>
      <c r="F1214">
        <v>1</v>
      </c>
    </row>
    <row r="1215" spans="1:6" x14ac:dyDescent="0.35">
      <c r="A1215" t="s">
        <v>21</v>
      </c>
      <c r="B1215">
        <v>2014</v>
      </c>
      <c r="C1215" t="s">
        <v>68</v>
      </c>
      <c r="D1215">
        <v>523.73</v>
      </c>
      <c r="E1215">
        <v>28.89</v>
      </c>
      <c r="F1215">
        <v>0</v>
      </c>
    </row>
    <row r="1216" spans="1:6" x14ac:dyDescent="0.35">
      <c r="A1216" t="s">
        <v>21</v>
      </c>
      <c r="B1216">
        <v>2014</v>
      </c>
      <c r="C1216" t="s">
        <v>69</v>
      </c>
      <c r="D1216">
        <v>655.81000000000006</v>
      </c>
      <c r="E1216">
        <v>30.86</v>
      </c>
      <c r="F1216">
        <v>1</v>
      </c>
    </row>
    <row r="1217" spans="1:6" x14ac:dyDescent="0.35">
      <c r="A1217" t="s">
        <v>21</v>
      </c>
      <c r="B1217">
        <v>2014</v>
      </c>
      <c r="C1217" t="s">
        <v>70</v>
      </c>
      <c r="D1217">
        <v>1079.8899999999999</v>
      </c>
      <c r="E1217">
        <v>32.96</v>
      </c>
      <c r="F1217">
        <v>2</v>
      </c>
    </row>
    <row r="1218" spans="1:6" x14ac:dyDescent="0.35">
      <c r="A1218" t="s">
        <v>21</v>
      </c>
      <c r="B1218">
        <v>2014</v>
      </c>
      <c r="C1218" t="s">
        <v>71</v>
      </c>
      <c r="D1218">
        <v>761.53000000000009</v>
      </c>
      <c r="E1218">
        <v>30.94</v>
      </c>
      <c r="F1218">
        <v>1</v>
      </c>
    </row>
    <row r="1219" spans="1:6" x14ac:dyDescent="0.35">
      <c r="A1219" t="s">
        <v>21</v>
      </c>
      <c r="B1219">
        <v>2014</v>
      </c>
      <c r="C1219" t="s">
        <v>72</v>
      </c>
      <c r="D1219">
        <v>561.38</v>
      </c>
      <c r="E1219">
        <v>30.14</v>
      </c>
      <c r="F1219">
        <v>0</v>
      </c>
    </row>
    <row r="1220" spans="1:6" x14ac:dyDescent="0.35">
      <c r="A1220" t="s">
        <v>21</v>
      </c>
      <c r="B1220">
        <v>2014</v>
      </c>
      <c r="C1220" t="s">
        <v>73</v>
      </c>
      <c r="D1220">
        <v>766.68000000000006</v>
      </c>
      <c r="E1220">
        <v>30.47</v>
      </c>
      <c r="F1220">
        <v>0</v>
      </c>
    </row>
    <row r="1221" spans="1:6" x14ac:dyDescent="0.35">
      <c r="A1221" t="s">
        <v>21</v>
      </c>
      <c r="B1221">
        <v>2014</v>
      </c>
      <c r="C1221" t="s">
        <v>74</v>
      </c>
      <c r="D1221">
        <v>863.12</v>
      </c>
      <c r="E1221">
        <v>31.2</v>
      </c>
      <c r="F1221">
        <v>0</v>
      </c>
    </row>
    <row r="1222" spans="1:6" x14ac:dyDescent="0.35">
      <c r="A1222" t="s">
        <v>21</v>
      </c>
      <c r="B1222">
        <v>2014</v>
      </c>
      <c r="C1222" t="s">
        <v>75</v>
      </c>
      <c r="D1222">
        <v>439.52000000000004</v>
      </c>
      <c r="E1222">
        <v>29.34</v>
      </c>
      <c r="F1222">
        <v>1</v>
      </c>
    </row>
    <row r="1223" spans="1:6" x14ac:dyDescent="0.35">
      <c r="A1223" t="s">
        <v>21</v>
      </c>
      <c r="B1223">
        <v>2014</v>
      </c>
      <c r="C1223" t="s">
        <v>76</v>
      </c>
      <c r="D1223">
        <v>550.86999999999989</v>
      </c>
      <c r="E1223">
        <v>28.58</v>
      </c>
      <c r="F1223">
        <v>1</v>
      </c>
    </row>
    <row r="1224" spans="1:6" x14ac:dyDescent="0.35">
      <c r="A1224" t="s">
        <v>21</v>
      </c>
      <c r="B1224">
        <v>2014</v>
      </c>
      <c r="C1224" t="s">
        <v>77</v>
      </c>
      <c r="D1224">
        <v>500.48</v>
      </c>
      <c r="E1224">
        <v>26.59</v>
      </c>
      <c r="F1224">
        <v>2</v>
      </c>
    </row>
    <row r="1225" spans="1:6" x14ac:dyDescent="0.35">
      <c r="A1225" t="s">
        <v>21</v>
      </c>
      <c r="B1225">
        <v>2014</v>
      </c>
      <c r="C1225" t="s">
        <v>78</v>
      </c>
      <c r="D1225">
        <v>1057.8700000000001</v>
      </c>
      <c r="E1225">
        <v>26.23</v>
      </c>
      <c r="F1225">
        <v>1</v>
      </c>
    </row>
    <row r="1226" spans="1:6" x14ac:dyDescent="0.35">
      <c r="A1226" t="s">
        <v>21</v>
      </c>
      <c r="B1226">
        <v>2015</v>
      </c>
      <c r="C1226" t="s">
        <v>67</v>
      </c>
      <c r="D1226">
        <v>658.95999999999992</v>
      </c>
      <c r="E1226">
        <v>24.88</v>
      </c>
      <c r="F1226">
        <v>1</v>
      </c>
    </row>
    <row r="1227" spans="1:6" x14ac:dyDescent="0.35">
      <c r="A1227" t="s">
        <v>21</v>
      </c>
      <c r="B1227">
        <v>2015</v>
      </c>
      <c r="C1227" t="s">
        <v>68</v>
      </c>
      <c r="D1227">
        <v>513.65</v>
      </c>
      <c r="E1227">
        <v>26.86</v>
      </c>
      <c r="F1227">
        <v>0</v>
      </c>
    </row>
    <row r="1228" spans="1:6" x14ac:dyDescent="0.35">
      <c r="A1228" t="s">
        <v>21</v>
      </c>
      <c r="B1228">
        <v>2015</v>
      </c>
      <c r="C1228" t="s">
        <v>69</v>
      </c>
      <c r="D1228">
        <v>756.64</v>
      </c>
      <c r="E1228">
        <v>28.04</v>
      </c>
      <c r="F1228">
        <v>1</v>
      </c>
    </row>
    <row r="1229" spans="1:6" x14ac:dyDescent="0.35">
      <c r="A1229" t="s">
        <v>21</v>
      </c>
      <c r="B1229">
        <v>2015</v>
      </c>
      <c r="C1229" t="s">
        <v>70</v>
      </c>
      <c r="D1229">
        <v>1041.05</v>
      </c>
      <c r="E1229">
        <v>32.9</v>
      </c>
      <c r="F1229">
        <v>2</v>
      </c>
    </row>
    <row r="1230" spans="1:6" x14ac:dyDescent="0.35">
      <c r="A1230" t="s">
        <v>21</v>
      </c>
      <c r="B1230">
        <v>2015</v>
      </c>
      <c r="C1230" t="s">
        <v>71</v>
      </c>
      <c r="D1230">
        <v>966.98</v>
      </c>
      <c r="E1230">
        <v>32.33</v>
      </c>
      <c r="F1230">
        <v>1</v>
      </c>
    </row>
    <row r="1231" spans="1:6" x14ac:dyDescent="0.35">
      <c r="A1231" t="s">
        <v>21</v>
      </c>
      <c r="B1231">
        <v>2015</v>
      </c>
      <c r="C1231" t="s">
        <v>72</v>
      </c>
      <c r="D1231">
        <v>745.78</v>
      </c>
      <c r="E1231">
        <v>30.82</v>
      </c>
      <c r="F1231">
        <v>0</v>
      </c>
    </row>
    <row r="1232" spans="1:6" x14ac:dyDescent="0.35">
      <c r="A1232" t="s">
        <v>21</v>
      </c>
      <c r="B1232">
        <v>2015</v>
      </c>
      <c r="C1232" t="s">
        <v>73</v>
      </c>
      <c r="D1232">
        <v>1070.1099999999999</v>
      </c>
      <c r="E1232">
        <v>31.42</v>
      </c>
      <c r="F1232">
        <v>0</v>
      </c>
    </row>
    <row r="1233" spans="1:6" x14ac:dyDescent="0.35">
      <c r="A1233" t="s">
        <v>21</v>
      </c>
      <c r="B1233">
        <v>2015</v>
      </c>
      <c r="C1233" t="s">
        <v>74</v>
      </c>
      <c r="D1233">
        <v>863.52</v>
      </c>
      <c r="E1233">
        <v>31.68</v>
      </c>
      <c r="F1233">
        <v>0</v>
      </c>
    </row>
    <row r="1234" spans="1:6" x14ac:dyDescent="0.35">
      <c r="A1234" t="s">
        <v>21</v>
      </c>
      <c r="B1234">
        <v>2015</v>
      </c>
      <c r="C1234" t="s">
        <v>75</v>
      </c>
      <c r="D1234">
        <v>549.29</v>
      </c>
      <c r="E1234">
        <v>30.01</v>
      </c>
      <c r="F1234">
        <v>1</v>
      </c>
    </row>
    <row r="1235" spans="1:6" x14ac:dyDescent="0.35">
      <c r="A1235" t="s">
        <v>21</v>
      </c>
      <c r="B1235">
        <v>2015</v>
      </c>
      <c r="C1235" t="s">
        <v>76</v>
      </c>
      <c r="D1235">
        <v>659.45999999999992</v>
      </c>
      <c r="E1235">
        <v>29.41</v>
      </c>
      <c r="F1235">
        <v>0</v>
      </c>
    </row>
    <row r="1236" spans="1:6" x14ac:dyDescent="0.35">
      <c r="A1236" t="s">
        <v>21</v>
      </c>
      <c r="B1236">
        <v>2015</v>
      </c>
      <c r="C1236" t="s">
        <v>77</v>
      </c>
      <c r="D1236">
        <v>587.5200000000001</v>
      </c>
      <c r="E1236">
        <v>28.14</v>
      </c>
      <c r="F1236">
        <v>2</v>
      </c>
    </row>
    <row r="1237" spans="1:6" x14ac:dyDescent="0.35">
      <c r="A1237" t="s">
        <v>21</v>
      </c>
      <c r="B1237">
        <v>2015</v>
      </c>
      <c r="C1237" t="s">
        <v>78</v>
      </c>
      <c r="D1237">
        <v>1115.8</v>
      </c>
      <c r="E1237">
        <v>27.31</v>
      </c>
      <c r="F1237">
        <v>1</v>
      </c>
    </row>
    <row r="1238" spans="1:6" x14ac:dyDescent="0.35">
      <c r="A1238" t="s">
        <v>21</v>
      </c>
      <c r="B1238">
        <v>2016</v>
      </c>
      <c r="C1238" t="s">
        <v>67</v>
      </c>
      <c r="D1238">
        <v>736.05000000000007</v>
      </c>
      <c r="E1238">
        <v>25</v>
      </c>
      <c r="F1238">
        <v>1</v>
      </c>
    </row>
    <row r="1239" spans="1:6" x14ac:dyDescent="0.35">
      <c r="A1239" t="s">
        <v>21</v>
      </c>
      <c r="B1239">
        <v>2016</v>
      </c>
      <c r="C1239" t="s">
        <v>68</v>
      </c>
      <c r="D1239">
        <v>611.99</v>
      </c>
      <c r="E1239">
        <v>26.88</v>
      </c>
      <c r="F1239">
        <v>0</v>
      </c>
    </row>
    <row r="1240" spans="1:6" x14ac:dyDescent="0.35">
      <c r="A1240" t="s">
        <v>21</v>
      </c>
      <c r="B1240">
        <v>2016</v>
      </c>
      <c r="C1240" t="s">
        <v>69</v>
      </c>
      <c r="D1240">
        <v>802.16</v>
      </c>
      <c r="E1240">
        <v>30.33</v>
      </c>
      <c r="F1240">
        <v>2</v>
      </c>
    </row>
    <row r="1241" spans="1:6" x14ac:dyDescent="0.35">
      <c r="A1241" t="s">
        <v>21</v>
      </c>
      <c r="B1241">
        <v>2016</v>
      </c>
      <c r="C1241" t="s">
        <v>70</v>
      </c>
      <c r="D1241">
        <v>1022.2199999999999</v>
      </c>
      <c r="E1241">
        <v>32.86</v>
      </c>
      <c r="F1241">
        <v>1</v>
      </c>
    </row>
    <row r="1242" spans="1:6" x14ac:dyDescent="0.35">
      <c r="A1242" t="s">
        <v>21</v>
      </c>
      <c r="B1242">
        <v>2016</v>
      </c>
      <c r="C1242" t="s">
        <v>71</v>
      </c>
      <c r="D1242">
        <v>774.1</v>
      </c>
      <c r="E1242">
        <v>34.03</v>
      </c>
      <c r="F1242">
        <v>1</v>
      </c>
    </row>
    <row r="1243" spans="1:6" x14ac:dyDescent="0.35">
      <c r="A1243" t="s">
        <v>21</v>
      </c>
      <c r="B1243">
        <v>2016</v>
      </c>
      <c r="C1243" t="s">
        <v>72</v>
      </c>
      <c r="D1243">
        <v>813.69999999999993</v>
      </c>
      <c r="E1243">
        <v>31.27</v>
      </c>
      <c r="F1243">
        <v>0</v>
      </c>
    </row>
    <row r="1244" spans="1:6" x14ac:dyDescent="0.35">
      <c r="A1244" t="s">
        <v>21</v>
      </c>
      <c r="B1244">
        <v>2016</v>
      </c>
      <c r="C1244" t="s">
        <v>73</v>
      </c>
      <c r="D1244">
        <v>1034.3500000000001</v>
      </c>
      <c r="E1244">
        <v>31.06</v>
      </c>
      <c r="F1244">
        <v>0</v>
      </c>
    </row>
    <row r="1245" spans="1:6" x14ac:dyDescent="0.35">
      <c r="A1245" t="s">
        <v>21</v>
      </c>
      <c r="B1245">
        <v>2016</v>
      </c>
      <c r="C1245" t="s">
        <v>74</v>
      </c>
      <c r="D1245">
        <v>775.05</v>
      </c>
      <c r="E1245">
        <v>30.43</v>
      </c>
      <c r="F1245">
        <v>0</v>
      </c>
    </row>
    <row r="1246" spans="1:6" x14ac:dyDescent="0.35">
      <c r="A1246" t="s">
        <v>21</v>
      </c>
      <c r="B1246">
        <v>2016</v>
      </c>
      <c r="C1246" t="s">
        <v>75</v>
      </c>
      <c r="D1246">
        <v>754.95</v>
      </c>
      <c r="E1246">
        <v>29.75</v>
      </c>
      <c r="F1246">
        <v>1</v>
      </c>
    </row>
    <row r="1247" spans="1:6" x14ac:dyDescent="0.35">
      <c r="A1247" t="s">
        <v>21</v>
      </c>
      <c r="B1247">
        <v>2016</v>
      </c>
      <c r="C1247" t="s">
        <v>76</v>
      </c>
      <c r="D1247">
        <v>650.32999999999993</v>
      </c>
      <c r="E1247">
        <v>29.14</v>
      </c>
      <c r="F1247">
        <v>0</v>
      </c>
    </row>
    <row r="1248" spans="1:6" x14ac:dyDescent="0.35">
      <c r="A1248" t="s">
        <v>21</v>
      </c>
      <c r="B1248">
        <v>2016</v>
      </c>
      <c r="C1248" t="s">
        <v>77</v>
      </c>
      <c r="D1248">
        <v>569.8599999999999</v>
      </c>
      <c r="E1248">
        <v>27.77</v>
      </c>
      <c r="F1248">
        <v>2</v>
      </c>
    </row>
    <row r="1249" spans="1:6" x14ac:dyDescent="0.35">
      <c r="A1249" t="s">
        <v>21</v>
      </c>
      <c r="B1249">
        <v>2016</v>
      </c>
      <c r="C1249" t="s">
        <v>78</v>
      </c>
      <c r="D1249">
        <v>820.05999999999983</v>
      </c>
      <c r="E1249">
        <v>27.91</v>
      </c>
      <c r="F1249">
        <v>1</v>
      </c>
    </row>
    <row r="1250" spans="1:6" x14ac:dyDescent="0.35">
      <c r="A1250" t="s">
        <v>21</v>
      </c>
      <c r="B1250">
        <v>2017</v>
      </c>
      <c r="C1250" t="s">
        <v>67</v>
      </c>
      <c r="D1250">
        <v>795.58</v>
      </c>
      <c r="E1250">
        <v>30.64</v>
      </c>
      <c r="F1250">
        <v>1</v>
      </c>
    </row>
    <row r="1251" spans="1:6" x14ac:dyDescent="0.35">
      <c r="A1251" t="s">
        <v>21</v>
      </c>
      <c r="B1251">
        <v>2017</v>
      </c>
      <c r="C1251" t="s">
        <v>68</v>
      </c>
      <c r="D1251">
        <v>727.99</v>
      </c>
      <c r="E1251">
        <v>29.8</v>
      </c>
      <c r="F1251">
        <v>0</v>
      </c>
    </row>
    <row r="1252" spans="1:6" x14ac:dyDescent="0.35">
      <c r="A1252" t="s">
        <v>21</v>
      </c>
      <c r="B1252">
        <v>2017</v>
      </c>
      <c r="C1252" t="s">
        <v>69</v>
      </c>
      <c r="D1252">
        <v>839.79</v>
      </c>
      <c r="E1252">
        <v>30.36</v>
      </c>
      <c r="F1252">
        <v>1</v>
      </c>
    </row>
    <row r="1253" spans="1:6" x14ac:dyDescent="0.35">
      <c r="A1253" t="s">
        <v>21</v>
      </c>
      <c r="B1253">
        <v>2017</v>
      </c>
      <c r="C1253" t="s">
        <v>70</v>
      </c>
      <c r="D1253">
        <v>1028.25</v>
      </c>
      <c r="E1253">
        <v>32.479999999999997</v>
      </c>
      <c r="F1253">
        <v>2</v>
      </c>
    </row>
    <row r="1254" spans="1:6" x14ac:dyDescent="0.35">
      <c r="A1254" t="s">
        <v>21</v>
      </c>
      <c r="B1254">
        <v>2017</v>
      </c>
      <c r="C1254" t="s">
        <v>71</v>
      </c>
      <c r="D1254">
        <v>1039.94</v>
      </c>
      <c r="E1254">
        <v>33.22</v>
      </c>
      <c r="F1254">
        <v>1</v>
      </c>
    </row>
    <row r="1255" spans="1:6" x14ac:dyDescent="0.35">
      <c r="A1255" t="s">
        <v>21</v>
      </c>
      <c r="B1255">
        <v>2017</v>
      </c>
      <c r="C1255" t="s">
        <v>72</v>
      </c>
      <c r="D1255">
        <v>948.55000000000007</v>
      </c>
      <c r="E1255">
        <v>34.58</v>
      </c>
      <c r="F1255">
        <v>0</v>
      </c>
    </row>
    <row r="1256" spans="1:6" x14ac:dyDescent="0.35">
      <c r="A1256" t="s">
        <v>21</v>
      </c>
      <c r="B1256">
        <v>2017</v>
      </c>
      <c r="C1256" t="s">
        <v>73</v>
      </c>
      <c r="D1256">
        <v>1111.53</v>
      </c>
      <c r="E1256">
        <v>32.54</v>
      </c>
      <c r="F1256">
        <v>0</v>
      </c>
    </row>
    <row r="1257" spans="1:6" x14ac:dyDescent="0.35">
      <c r="A1257" t="s">
        <v>21</v>
      </c>
      <c r="B1257">
        <v>2017</v>
      </c>
      <c r="C1257" t="s">
        <v>74</v>
      </c>
      <c r="D1257">
        <v>866.59</v>
      </c>
      <c r="E1257">
        <v>33.450000000000003</v>
      </c>
      <c r="F1257">
        <v>0</v>
      </c>
    </row>
    <row r="1258" spans="1:6" x14ac:dyDescent="0.35">
      <c r="A1258" t="s">
        <v>21</v>
      </c>
      <c r="B1258">
        <v>2017</v>
      </c>
      <c r="C1258" t="s">
        <v>75</v>
      </c>
      <c r="D1258">
        <v>762.04000000000008</v>
      </c>
      <c r="E1258">
        <v>32.56</v>
      </c>
      <c r="F1258">
        <v>1</v>
      </c>
    </row>
    <row r="1259" spans="1:6" x14ac:dyDescent="0.35">
      <c r="A1259" t="s">
        <v>21</v>
      </c>
      <c r="B1259">
        <v>2017</v>
      </c>
      <c r="C1259" t="s">
        <v>76</v>
      </c>
      <c r="D1259">
        <v>734.24</v>
      </c>
      <c r="E1259">
        <v>32.07</v>
      </c>
      <c r="F1259">
        <v>0</v>
      </c>
    </row>
    <row r="1260" spans="1:6" x14ac:dyDescent="0.35">
      <c r="A1260" t="s">
        <v>21</v>
      </c>
      <c r="B1260">
        <v>2017</v>
      </c>
      <c r="C1260" t="s">
        <v>77</v>
      </c>
      <c r="D1260">
        <v>659.98</v>
      </c>
      <c r="E1260">
        <v>30.96</v>
      </c>
      <c r="F1260">
        <v>2</v>
      </c>
    </row>
    <row r="1261" spans="1:6" x14ac:dyDescent="0.35">
      <c r="A1261" t="s">
        <v>21</v>
      </c>
      <c r="B1261">
        <v>2017</v>
      </c>
      <c r="C1261" t="s">
        <v>78</v>
      </c>
      <c r="D1261">
        <v>963.66</v>
      </c>
      <c r="E1261">
        <v>26.92</v>
      </c>
      <c r="F1261">
        <v>1</v>
      </c>
    </row>
    <row r="1262" spans="1:6" x14ac:dyDescent="0.35">
      <c r="A1262" t="s">
        <v>22</v>
      </c>
      <c r="B1262">
        <v>2013</v>
      </c>
      <c r="C1262" t="s">
        <v>67</v>
      </c>
      <c r="D1262">
        <v>573.52</v>
      </c>
      <c r="E1262">
        <v>25.85</v>
      </c>
      <c r="F1262">
        <v>1</v>
      </c>
    </row>
    <row r="1263" spans="1:6" x14ac:dyDescent="0.35">
      <c r="A1263" t="s">
        <v>22</v>
      </c>
      <c r="B1263">
        <v>2013</v>
      </c>
      <c r="C1263" t="s">
        <v>68</v>
      </c>
      <c r="D1263">
        <v>634.9</v>
      </c>
      <c r="E1263">
        <v>29.31</v>
      </c>
      <c r="F1263">
        <v>0</v>
      </c>
    </row>
    <row r="1264" spans="1:6" x14ac:dyDescent="0.35">
      <c r="A1264" t="s">
        <v>22</v>
      </c>
      <c r="B1264">
        <v>2013</v>
      </c>
      <c r="C1264" t="s">
        <v>69</v>
      </c>
      <c r="D1264">
        <v>864.54</v>
      </c>
      <c r="E1264">
        <v>29.42</v>
      </c>
      <c r="F1264">
        <v>3</v>
      </c>
    </row>
    <row r="1265" spans="1:6" x14ac:dyDescent="0.35">
      <c r="A1265" t="s">
        <v>22</v>
      </c>
      <c r="B1265">
        <v>2013</v>
      </c>
      <c r="C1265" t="s">
        <v>70</v>
      </c>
      <c r="D1265">
        <v>764.56000000000006</v>
      </c>
      <c r="E1265">
        <v>32.43</v>
      </c>
      <c r="F1265">
        <v>0</v>
      </c>
    </row>
    <row r="1266" spans="1:6" x14ac:dyDescent="0.35">
      <c r="A1266" t="s">
        <v>22</v>
      </c>
      <c r="B1266">
        <v>2013</v>
      </c>
      <c r="C1266" t="s">
        <v>71</v>
      </c>
      <c r="D1266">
        <v>906.75999999999988</v>
      </c>
      <c r="E1266">
        <v>32.159999999999997</v>
      </c>
      <c r="F1266">
        <v>1</v>
      </c>
    </row>
    <row r="1267" spans="1:6" x14ac:dyDescent="0.35">
      <c r="A1267" t="s">
        <v>22</v>
      </c>
      <c r="B1267">
        <v>2013</v>
      </c>
      <c r="C1267" t="s">
        <v>72</v>
      </c>
      <c r="D1267">
        <v>763.55000000000007</v>
      </c>
      <c r="E1267">
        <v>30.99</v>
      </c>
      <c r="F1267">
        <v>0</v>
      </c>
    </row>
    <row r="1268" spans="1:6" x14ac:dyDescent="0.35">
      <c r="A1268" t="s">
        <v>22</v>
      </c>
      <c r="B1268">
        <v>2013</v>
      </c>
      <c r="C1268" t="s">
        <v>73</v>
      </c>
      <c r="D1268">
        <v>796.7</v>
      </c>
      <c r="E1268">
        <v>30.58</v>
      </c>
      <c r="F1268">
        <v>0</v>
      </c>
    </row>
    <row r="1269" spans="1:6" x14ac:dyDescent="0.35">
      <c r="A1269" t="s">
        <v>22</v>
      </c>
      <c r="B1269">
        <v>2013</v>
      </c>
      <c r="C1269" t="s">
        <v>74</v>
      </c>
      <c r="D1269">
        <v>580.49</v>
      </c>
      <c r="E1269">
        <v>30.31</v>
      </c>
      <c r="F1269">
        <v>0</v>
      </c>
    </row>
    <row r="1270" spans="1:6" x14ac:dyDescent="0.35">
      <c r="A1270" t="s">
        <v>22</v>
      </c>
      <c r="B1270">
        <v>2013</v>
      </c>
      <c r="C1270" t="s">
        <v>75</v>
      </c>
      <c r="D1270">
        <v>504.84</v>
      </c>
      <c r="E1270">
        <v>28.76</v>
      </c>
      <c r="F1270">
        <v>1</v>
      </c>
    </row>
    <row r="1271" spans="1:6" x14ac:dyDescent="0.35">
      <c r="A1271" t="s">
        <v>22</v>
      </c>
      <c r="B1271">
        <v>2013</v>
      </c>
      <c r="C1271" t="s">
        <v>76</v>
      </c>
      <c r="D1271">
        <v>701.26999999999987</v>
      </c>
      <c r="E1271">
        <v>29.26</v>
      </c>
      <c r="F1271">
        <v>1</v>
      </c>
    </row>
    <row r="1272" spans="1:6" x14ac:dyDescent="0.35">
      <c r="A1272" t="s">
        <v>22</v>
      </c>
      <c r="B1272">
        <v>2013</v>
      </c>
      <c r="C1272" t="s">
        <v>77</v>
      </c>
      <c r="D1272">
        <v>465.40000000000003</v>
      </c>
      <c r="E1272">
        <v>26.42</v>
      </c>
      <c r="F1272">
        <v>1</v>
      </c>
    </row>
    <row r="1273" spans="1:6" x14ac:dyDescent="0.35">
      <c r="A1273" t="s">
        <v>22</v>
      </c>
      <c r="B1273">
        <v>2013</v>
      </c>
      <c r="C1273" t="s">
        <v>78</v>
      </c>
      <c r="D1273">
        <v>915.3</v>
      </c>
      <c r="E1273">
        <v>26.21</v>
      </c>
      <c r="F1273">
        <v>1</v>
      </c>
    </row>
    <row r="1274" spans="1:6" x14ac:dyDescent="0.35">
      <c r="A1274" t="s">
        <v>22</v>
      </c>
      <c r="B1274">
        <v>2014</v>
      </c>
      <c r="C1274" t="s">
        <v>67</v>
      </c>
      <c r="D1274">
        <v>568.39</v>
      </c>
      <c r="E1274">
        <v>24.96</v>
      </c>
      <c r="F1274">
        <v>1</v>
      </c>
    </row>
    <row r="1275" spans="1:6" x14ac:dyDescent="0.35">
      <c r="A1275" t="s">
        <v>22</v>
      </c>
      <c r="B1275">
        <v>2014</v>
      </c>
      <c r="C1275" t="s">
        <v>68</v>
      </c>
      <c r="D1275">
        <v>551.14</v>
      </c>
      <c r="E1275">
        <v>28.89</v>
      </c>
      <c r="F1275">
        <v>0</v>
      </c>
    </row>
    <row r="1276" spans="1:6" x14ac:dyDescent="0.35">
      <c r="A1276" t="s">
        <v>22</v>
      </c>
      <c r="B1276">
        <v>2014</v>
      </c>
      <c r="C1276" t="s">
        <v>69</v>
      </c>
      <c r="D1276">
        <v>789.04</v>
      </c>
      <c r="E1276">
        <v>30.86</v>
      </c>
      <c r="F1276">
        <v>1</v>
      </c>
    </row>
    <row r="1277" spans="1:6" x14ac:dyDescent="0.35">
      <c r="A1277" t="s">
        <v>22</v>
      </c>
      <c r="B1277">
        <v>2014</v>
      </c>
      <c r="C1277" t="s">
        <v>70</v>
      </c>
      <c r="D1277">
        <v>983.94</v>
      </c>
      <c r="E1277">
        <v>32.96</v>
      </c>
      <c r="F1277">
        <v>2</v>
      </c>
    </row>
    <row r="1278" spans="1:6" x14ac:dyDescent="0.35">
      <c r="A1278" t="s">
        <v>22</v>
      </c>
      <c r="B1278">
        <v>2014</v>
      </c>
      <c r="C1278" t="s">
        <v>71</v>
      </c>
      <c r="D1278">
        <v>718.53000000000009</v>
      </c>
      <c r="E1278">
        <v>30.94</v>
      </c>
      <c r="F1278">
        <v>1</v>
      </c>
    </row>
    <row r="1279" spans="1:6" x14ac:dyDescent="0.35">
      <c r="A1279" t="s">
        <v>22</v>
      </c>
      <c r="B1279">
        <v>2014</v>
      </c>
      <c r="C1279" t="s">
        <v>72</v>
      </c>
      <c r="D1279">
        <v>624.16</v>
      </c>
      <c r="E1279">
        <v>30.14</v>
      </c>
      <c r="F1279">
        <v>0</v>
      </c>
    </row>
    <row r="1280" spans="1:6" x14ac:dyDescent="0.35">
      <c r="A1280" t="s">
        <v>22</v>
      </c>
      <c r="B1280">
        <v>2014</v>
      </c>
      <c r="C1280" t="s">
        <v>73</v>
      </c>
      <c r="D1280">
        <v>755.79000000000008</v>
      </c>
      <c r="E1280">
        <v>30.47</v>
      </c>
      <c r="F1280">
        <v>0</v>
      </c>
    </row>
    <row r="1281" spans="1:6" x14ac:dyDescent="0.35">
      <c r="A1281" t="s">
        <v>22</v>
      </c>
      <c r="B1281">
        <v>2014</v>
      </c>
      <c r="C1281" t="s">
        <v>74</v>
      </c>
      <c r="D1281">
        <v>612.94000000000005</v>
      </c>
      <c r="E1281">
        <v>31.2</v>
      </c>
      <c r="F1281">
        <v>0</v>
      </c>
    </row>
    <row r="1282" spans="1:6" x14ac:dyDescent="0.35">
      <c r="A1282" t="s">
        <v>22</v>
      </c>
      <c r="B1282">
        <v>2014</v>
      </c>
      <c r="C1282" t="s">
        <v>75</v>
      </c>
      <c r="D1282">
        <v>516.25</v>
      </c>
      <c r="E1282">
        <v>29.34</v>
      </c>
      <c r="F1282">
        <v>1</v>
      </c>
    </row>
    <row r="1283" spans="1:6" x14ac:dyDescent="0.35">
      <c r="A1283" t="s">
        <v>22</v>
      </c>
      <c r="B1283">
        <v>2014</v>
      </c>
      <c r="C1283" t="s">
        <v>76</v>
      </c>
      <c r="D1283">
        <v>592.3599999999999</v>
      </c>
      <c r="E1283">
        <v>28.58</v>
      </c>
      <c r="F1283">
        <v>1</v>
      </c>
    </row>
    <row r="1284" spans="1:6" x14ac:dyDescent="0.35">
      <c r="A1284" t="s">
        <v>22</v>
      </c>
      <c r="B1284">
        <v>2014</v>
      </c>
      <c r="C1284" t="s">
        <v>77</v>
      </c>
      <c r="D1284">
        <v>488.90999999999997</v>
      </c>
      <c r="E1284">
        <v>26.59</v>
      </c>
      <c r="F1284">
        <v>2</v>
      </c>
    </row>
    <row r="1285" spans="1:6" x14ac:dyDescent="0.35">
      <c r="A1285" t="s">
        <v>22</v>
      </c>
      <c r="B1285">
        <v>2014</v>
      </c>
      <c r="C1285" t="s">
        <v>78</v>
      </c>
      <c r="D1285">
        <v>945.04</v>
      </c>
      <c r="E1285">
        <v>26.23</v>
      </c>
      <c r="F1285">
        <v>1</v>
      </c>
    </row>
    <row r="1286" spans="1:6" x14ac:dyDescent="0.35">
      <c r="A1286" t="s">
        <v>22</v>
      </c>
      <c r="B1286">
        <v>2015</v>
      </c>
      <c r="C1286" t="s">
        <v>67</v>
      </c>
      <c r="D1286">
        <v>472.90000000000003</v>
      </c>
      <c r="E1286">
        <v>24.88</v>
      </c>
      <c r="F1286">
        <v>1</v>
      </c>
    </row>
    <row r="1287" spans="1:6" x14ac:dyDescent="0.35">
      <c r="A1287" t="s">
        <v>22</v>
      </c>
      <c r="B1287">
        <v>2015</v>
      </c>
      <c r="C1287" t="s">
        <v>68</v>
      </c>
      <c r="D1287">
        <v>527.38</v>
      </c>
      <c r="E1287">
        <v>26.86</v>
      </c>
      <c r="F1287">
        <v>0</v>
      </c>
    </row>
    <row r="1288" spans="1:6" x14ac:dyDescent="0.35">
      <c r="A1288" t="s">
        <v>22</v>
      </c>
      <c r="B1288">
        <v>2015</v>
      </c>
      <c r="C1288" t="s">
        <v>69</v>
      </c>
      <c r="D1288">
        <v>884.97</v>
      </c>
      <c r="E1288">
        <v>28.04</v>
      </c>
      <c r="F1288">
        <v>1</v>
      </c>
    </row>
    <row r="1289" spans="1:6" x14ac:dyDescent="0.35">
      <c r="A1289" t="s">
        <v>22</v>
      </c>
      <c r="B1289">
        <v>2015</v>
      </c>
      <c r="C1289" t="s">
        <v>70</v>
      </c>
      <c r="D1289">
        <v>851.69</v>
      </c>
      <c r="E1289">
        <v>32.9</v>
      </c>
      <c r="F1289">
        <v>2</v>
      </c>
    </row>
    <row r="1290" spans="1:6" x14ac:dyDescent="0.35">
      <c r="A1290" t="s">
        <v>22</v>
      </c>
      <c r="B1290">
        <v>2015</v>
      </c>
      <c r="C1290" t="s">
        <v>71</v>
      </c>
      <c r="D1290">
        <v>881.51</v>
      </c>
      <c r="E1290">
        <v>32.33</v>
      </c>
      <c r="F1290">
        <v>1</v>
      </c>
    </row>
    <row r="1291" spans="1:6" x14ac:dyDescent="0.35">
      <c r="A1291" t="s">
        <v>22</v>
      </c>
      <c r="B1291">
        <v>2015</v>
      </c>
      <c r="C1291" t="s">
        <v>72</v>
      </c>
      <c r="D1291">
        <v>733.85</v>
      </c>
      <c r="E1291">
        <v>30.82</v>
      </c>
      <c r="F1291">
        <v>0</v>
      </c>
    </row>
    <row r="1292" spans="1:6" x14ac:dyDescent="0.35">
      <c r="A1292" t="s">
        <v>22</v>
      </c>
      <c r="B1292">
        <v>2015</v>
      </c>
      <c r="C1292" t="s">
        <v>73</v>
      </c>
      <c r="D1292">
        <v>942.44999999999993</v>
      </c>
      <c r="E1292">
        <v>31.42</v>
      </c>
      <c r="F1292">
        <v>0</v>
      </c>
    </row>
    <row r="1293" spans="1:6" x14ac:dyDescent="0.35">
      <c r="A1293" t="s">
        <v>22</v>
      </c>
      <c r="B1293">
        <v>2015</v>
      </c>
      <c r="C1293" t="s">
        <v>74</v>
      </c>
      <c r="D1293">
        <v>686.81999999999994</v>
      </c>
      <c r="E1293">
        <v>31.68</v>
      </c>
      <c r="F1293">
        <v>0</v>
      </c>
    </row>
    <row r="1294" spans="1:6" x14ac:dyDescent="0.35">
      <c r="A1294" t="s">
        <v>22</v>
      </c>
      <c r="B1294">
        <v>2015</v>
      </c>
      <c r="C1294" t="s">
        <v>75</v>
      </c>
      <c r="D1294">
        <v>623.88</v>
      </c>
      <c r="E1294">
        <v>30.01</v>
      </c>
      <c r="F1294">
        <v>1</v>
      </c>
    </row>
    <row r="1295" spans="1:6" x14ac:dyDescent="0.35">
      <c r="A1295" t="s">
        <v>22</v>
      </c>
      <c r="B1295">
        <v>2015</v>
      </c>
      <c r="C1295" t="s">
        <v>76</v>
      </c>
      <c r="D1295">
        <v>647.13999999999987</v>
      </c>
      <c r="E1295">
        <v>29.41</v>
      </c>
      <c r="F1295">
        <v>0</v>
      </c>
    </row>
    <row r="1296" spans="1:6" x14ac:dyDescent="0.35">
      <c r="A1296" t="s">
        <v>22</v>
      </c>
      <c r="B1296">
        <v>2015</v>
      </c>
      <c r="C1296" t="s">
        <v>77</v>
      </c>
      <c r="D1296">
        <v>606.87</v>
      </c>
      <c r="E1296">
        <v>28.14</v>
      </c>
      <c r="F1296">
        <v>2</v>
      </c>
    </row>
    <row r="1297" spans="1:6" x14ac:dyDescent="0.35">
      <c r="A1297" t="s">
        <v>22</v>
      </c>
      <c r="B1297">
        <v>2015</v>
      </c>
      <c r="C1297" t="s">
        <v>78</v>
      </c>
      <c r="D1297">
        <v>1064.1599999999999</v>
      </c>
      <c r="E1297">
        <v>27.31</v>
      </c>
      <c r="F1297">
        <v>1</v>
      </c>
    </row>
    <row r="1298" spans="1:6" x14ac:dyDescent="0.35">
      <c r="A1298" t="s">
        <v>22</v>
      </c>
      <c r="B1298">
        <v>2016</v>
      </c>
      <c r="C1298" t="s">
        <v>67</v>
      </c>
      <c r="D1298">
        <v>590.80999999999995</v>
      </c>
      <c r="E1298">
        <v>25</v>
      </c>
      <c r="F1298">
        <v>1</v>
      </c>
    </row>
    <row r="1299" spans="1:6" x14ac:dyDescent="0.35">
      <c r="A1299" t="s">
        <v>22</v>
      </c>
      <c r="B1299">
        <v>2016</v>
      </c>
      <c r="C1299" t="s">
        <v>68</v>
      </c>
      <c r="D1299">
        <v>546.38</v>
      </c>
      <c r="E1299">
        <v>26.88</v>
      </c>
      <c r="F1299">
        <v>0</v>
      </c>
    </row>
    <row r="1300" spans="1:6" x14ac:dyDescent="0.35">
      <c r="A1300" t="s">
        <v>22</v>
      </c>
      <c r="B1300">
        <v>2016</v>
      </c>
      <c r="C1300" t="s">
        <v>69</v>
      </c>
      <c r="D1300">
        <v>910.75000000000011</v>
      </c>
      <c r="E1300">
        <v>30.33</v>
      </c>
      <c r="F1300">
        <v>2</v>
      </c>
    </row>
    <row r="1301" spans="1:6" x14ac:dyDescent="0.35">
      <c r="A1301" t="s">
        <v>22</v>
      </c>
      <c r="B1301">
        <v>2016</v>
      </c>
      <c r="C1301" t="s">
        <v>70</v>
      </c>
      <c r="D1301">
        <v>778.5</v>
      </c>
      <c r="E1301">
        <v>32.86</v>
      </c>
      <c r="F1301">
        <v>1</v>
      </c>
    </row>
    <row r="1302" spans="1:6" x14ac:dyDescent="0.35">
      <c r="A1302" t="s">
        <v>22</v>
      </c>
      <c r="B1302">
        <v>2016</v>
      </c>
      <c r="C1302" t="s">
        <v>71</v>
      </c>
      <c r="D1302">
        <v>747.47</v>
      </c>
      <c r="E1302">
        <v>34.03</v>
      </c>
      <c r="F1302">
        <v>1</v>
      </c>
    </row>
    <row r="1303" spans="1:6" x14ac:dyDescent="0.35">
      <c r="A1303" t="s">
        <v>22</v>
      </c>
      <c r="B1303">
        <v>2016</v>
      </c>
      <c r="C1303" t="s">
        <v>72</v>
      </c>
      <c r="D1303">
        <v>841.04</v>
      </c>
      <c r="E1303">
        <v>31.27</v>
      </c>
      <c r="F1303">
        <v>0</v>
      </c>
    </row>
    <row r="1304" spans="1:6" x14ac:dyDescent="0.35">
      <c r="A1304" t="s">
        <v>22</v>
      </c>
      <c r="B1304">
        <v>2016</v>
      </c>
      <c r="C1304" t="s">
        <v>73</v>
      </c>
      <c r="D1304">
        <v>906.66000000000008</v>
      </c>
      <c r="E1304">
        <v>31.06</v>
      </c>
      <c r="F1304">
        <v>0</v>
      </c>
    </row>
    <row r="1305" spans="1:6" x14ac:dyDescent="0.35">
      <c r="A1305" t="s">
        <v>22</v>
      </c>
      <c r="B1305">
        <v>2016</v>
      </c>
      <c r="C1305" t="s">
        <v>74</v>
      </c>
      <c r="D1305">
        <v>680.15</v>
      </c>
      <c r="E1305">
        <v>30.43</v>
      </c>
      <c r="F1305">
        <v>0</v>
      </c>
    </row>
    <row r="1306" spans="1:6" x14ac:dyDescent="0.35">
      <c r="A1306" t="s">
        <v>22</v>
      </c>
      <c r="B1306">
        <v>2016</v>
      </c>
      <c r="C1306" t="s">
        <v>75</v>
      </c>
      <c r="D1306">
        <v>746.62999999999988</v>
      </c>
      <c r="E1306">
        <v>29.75</v>
      </c>
      <c r="F1306">
        <v>1</v>
      </c>
    </row>
    <row r="1307" spans="1:6" x14ac:dyDescent="0.35">
      <c r="A1307" t="s">
        <v>22</v>
      </c>
      <c r="B1307">
        <v>2016</v>
      </c>
      <c r="C1307" t="s">
        <v>76</v>
      </c>
      <c r="D1307">
        <v>634.03</v>
      </c>
      <c r="E1307">
        <v>29.14</v>
      </c>
      <c r="F1307">
        <v>0</v>
      </c>
    </row>
    <row r="1308" spans="1:6" x14ac:dyDescent="0.35">
      <c r="A1308" t="s">
        <v>22</v>
      </c>
      <c r="B1308">
        <v>2016</v>
      </c>
      <c r="C1308" t="s">
        <v>77</v>
      </c>
      <c r="D1308">
        <v>538</v>
      </c>
      <c r="E1308">
        <v>27.77</v>
      </c>
      <c r="F1308">
        <v>2</v>
      </c>
    </row>
    <row r="1309" spans="1:6" x14ac:dyDescent="0.35">
      <c r="A1309" t="s">
        <v>22</v>
      </c>
      <c r="B1309">
        <v>2016</v>
      </c>
      <c r="C1309" t="s">
        <v>78</v>
      </c>
      <c r="D1309">
        <v>851.49000000000012</v>
      </c>
      <c r="E1309">
        <v>27.91</v>
      </c>
      <c r="F1309">
        <v>1</v>
      </c>
    </row>
    <row r="1310" spans="1:6" x14ac:dyDescent="0.35">
      <c r="A1310" t="s">
        <v>22</v>
      </c>
      <c r="B1310">
        <v>2017</v>
      </c>
      <c r="C1310" t="s">
        <v>67</v>
      </c>
      <c r="D1310">
        <v>663.28</v>
      </c>
      <c r="E1310">
        <v>30.64</v>
      </c>
      <c r="F1310">
        <v>1</v>
      </c>
    </row>
    <row r="1311" spans="1:6" x14ac:dyDescent="0.35">
      <c r="A1311" t="s">
        <v>22</v>
      </c>
      <c r="B1311">
        <v>2017</v>
      </c>
      <c r="C1311" t="s">
        <v>68</v>
      </c>
      <c r="D1311">
        <v>564.12</v>
      </c>
      <c r="E1311">
        <v>29.8</v>
      </c>
      <c r="F1311">
        <v>0</v>
      </c>
    </row>
    <row r="1312" spans="1:6" x14ac:dyDescent="0.35">
      <c r="A1312" t="s">
        <v>22</v>
      </c>
      <c r="B1312">
        <v>2017</v>
      </c>
      <c r="C1312" t="s">
        <v>69</v>
      </c>
      <c r="D1312">
        <v>770.78</v>
      </c>
      <c r="E1312">
        <v>30.36</v>
      </c>
      <c r="F1312">
        <v>1</v>
      </c>
    </row>
    <row r="1313" spans="1:6" x14ac:dyDescent="0.35">
      <c r="A1313" t="s">
        <v>22</v>
      </c>
      <c r="B1313">
        <v>2017</v>
      </c>
      <c r="C1313" t="s">
        <v>70</v>
      </c>
      <c r="D1313">
        <v>894.61999999999989</v>
      </c>
      <c r="E1313">
        <v>32.479999999999997</v>
      </c>
      <c r="F1313">
        <v>2</v>
      </c>
    </row>
    <row r="1314" spans="1:6" x14ac:dyDescent="0.35">
      <c r="A1314" t="s">
        <v>22</v>
      </c>
      <c r="B1314">
        <v>2017</v>
      </c>
      <c r="C1314" t="s">
        <v>71</v>
      </c>
      <c r="D1314">
        <v>822.0100000000001</v>
      </c>
      <c r="E1314">
        <v>33.22</v>
      </c>
      <c r="F1314">
        <v>1</v>
      </c>
    </row>
    <row r="1315" spans="1:6" x14ac:dyDescent="0.35">
      <c r="A1315" t="s">
        <v>22</v>
      </c>
      <c r="B1315">
        <v>2017</v>
      </c>
      <c r="C1315" t="s">
        <v>72</v>
      </c>
      <c r="D1315">
        <v>874.96</v>
      </c>
      <c r="E1315">
        <v>34.58</v>
      </c>
      <c r="F1315">
        <v>0</v>
      </c>
    </row>
    <row r="1316" spans="1:6" x14ac:dyDescent="0.35">
      <c r="A1316" t="s">
        <v>22</v>
      </c>
      <c r="B1316">
        <v>2017</v>
      </c>
      <c r="C1316" t="s">
        <v>73</v>
      </c>
      <c r="D1316">
        <v>852.86</v>
      </c>
      <c r="E1316">
        <v>32.54</v>
      </c>
      <c r="F1316">
        <v>0</v>
      </c>
    </row>
    <row r="1317" spans="1:6" x14ac:dyDescent="0.35">
      <c r="A1317" t="s">
        <v>22</v>
      </c>
      <c r="B1317">
        <v>2017</v>
      </c>
      <c r="C1317" t="s">
        <v>74</v>
      </c>
      <c r="D1317">
        <v>648.59</v>
      </c>
      <c r="E1317">
        <v>33.450000000000003</v>
      </c>
      <c r="F1317">
        <v>0</v>
      </c>
    </row>
    <row r="1318" spans="1:6" x14ac:dyDescent="0.35">
      <c r="A1318" t="s">
        <v>22</v>
      </c>
      <c r="B1318">
        <v>2017</v>
      </c>
      <c r="C1318" t="s">
        <v>75</v>
      </c>
      <c r="D1318">
        <v>691.00000000000011</v>
      </c>
      <c r="E1318">
        <v>32.56</v>
      </c>
      <c r="F1318">
        <v>1</v>
      </c>
    </row>
    <row r="1319" spans="1:6" x14ac:dyDescent="0.35">
      <c r="A1319" t="s">
        <v>22</v>
      </c>
      <c r="B1319">
        <v>2017</v>
      </c>
      <c r="C1319" t="s">
        <v>76</v>
      </c>
      <c r="D1319">
        <v>323.83000000000004</v>
      </c>
      <c r="E1319">
        <v>32.07</v>
      </c>
      <c r="F1319">
        <v>0</v>
      </c>
    </row>
    <row r="1320" spans="1:6" x14ac:dyDescent="0.35">
      <c r="A1320" t="s">
        <v>22</v>
      </c>
      <c r="B1320">
        <v>2017</v>
      </c>
      <c r="C1320" t="s">
        <v>77</v>
      </c>
      <c r="D1320">
        <v>574.88</v>
      </c>
      <c r="E1320">
        <v>30.96</v>
      </c>
      <c r="F1320">
        <v>2</v>
      </c>
    </row>
    <row r="1321" spans="1:6" x14ac:dyDescent="0.35">
      <c r="A1321" t="s">
        <v>22</v>
      </c>
      <c r="B1321">
        <v>2017</v>
      </c>
      <c r="C1321" t="s">
        <v>78</v>
      </c>
      <c r="D1321">
        <v>912.05</v>
      </c>
      <c r="E1321">
        <v>26.92</v>
      </c>
      <c r="F1321">
        <v>1</v>
      </c>
    </row>
    <row r="1322" spans="1:6" x14ac:dyDescent="0.35">
      <c r="A1322" t="s">
        <v>23</v>
      </c>
      <c r="B1322">
        <v>2013</v>
      </c>
      <c r="C1322" t="s">
        <v>67</v>
      </c>
      <c r="D1322">
        <v>597.9</v>
      </c>
      <c r="E1322">
        <v>25.85</v>
      </c>
      <c r="F1322">
        <v>1</v>
      </c>
    </row>
    <row r="1323" spans="1:6" x14ac:dyDescent="0.35">
      <c r="A1323" t="s">
        <v>23</v>
      </c>
      <c r="B1323">
        <v>2013</v>
      </c>
      <c r="C1323" t="s">
        <v>68</v>
      </c>
      <c r="D1323">
        <v>591.49</v>
      </c>
      <c r="E1323">
        <v>29.31</v>
      </c>
      <c r="F1323">
        <v>0</v>
      </c>
    </row>
    <row r="1324" spans="1:6" x14ac:dyDescent="0.35">
      <c r="A1324" t="s">
        <v>23</v>
      </c>
      <c r="B1324">
        <v>2013</v>
      </c>
      <c r="C1324" t="s">
        <v>69</v>
      </c>
      <c r="D1324">
        <v>847.86</v>
      </c>
      <c r="E1324">
        <v>29.42</v>
      </c>
      <c r="F1324">
        <v>3</v>
      </c>
    </row>
    <row r="1325" spans="1:6" x14ac:dyDescent="0.35">
      <c r="A1325" t="s">
        <v>23</v>
      </c>
      <c r="B1325">
        <v>2013</v>
      </c>
      <c r="C1325" t="s">
        <v>70</v>
      </c>
      <c r="D1325">
        <v>877.07999999999993</v>
      </c>
      <c r="E1325">
        <v>32.43</v>
      </c>
      <c r="F1325">
        <v>0</v>
      </c>
    </row>
    <row r="1326" spans="1:6" x14ac:dyDescent="0.35">
      <c r="A1326" t="s">
        <v>23</v>
      </c>
      <c r="B1326">
        <v>2013</v>
      </c>
      <c r="C1326" t="s">
        <v>71</v>
      </c>
      <c r="D1326">
        <v>890.80000000000007</v>
      </c>
      <c r="E1326">
        <v>32.159999999999997</v>
      </c>
      <c r="F1326">
        <v>1</v>
      </c>
    </row>
    <row r="1327" spans="1:6" x14ac:dyDescent="0.35">
      <c r="A1327" t="s">
        <v>23</v>
      </c>
      <c r="B1327">
        <v>2013</v>
      </c>
      <c r="C1327" t="s">
        <v>72</v>
      </c>
      <c r="D1327">
        <v>618.69000000000005</v>
      </c>
      <c r="E1327">
        <v>30.99</v>
      </c>
      <c r="F1327">
        <v>0</v>
      </c>
    </row>
    <row r="1328" spans="1:6" x14ac:dyDescent="0.35">
      <c r="A1328" t="s">
        <v>23</v>
      </c>
      <c r="B1328">
        <v>2013</v>
      </c>
      <c r="C1328" t="s">
        <v>73</v>
      </c>
      <c r="D1328">
        <v>680.5200000000001</v>
      </c>
      <c r="E1328">
        <v>30.58</v>
      </c>
      <c r="F1328">
        <v>0</v>
      </c>
    </row>
    <row r="1329" spans="1:6" x14ac:dyDescent="0.35">
      <c r="A1329" t="s">
        <v>23</v>
      </c>
      <c r="B1329">
        <v>2013</v>
      </c>
      <c r="C1329" t="s">
        <v>74</v>
      </c>
      <c r="D1329">
        <v>514.87</v>
      </c>
      <c r="E1329">
        <v>30.31</v>
      </c>
      <c r="F1329">
        <v>0</v>
      </c>
    </row>
    <row r="1330" spans="1:6" x14ac:dyDescent="0.35">
      <c r="A1330" t="s">
        <v>23</v>
      </c>
      <c r="B1330">
        <v>2013</v>
      </c>
      <c r="C1330" t="s">
        <v>75</v>
      </c>
      <c r="D1330">
        <v>345.52</v>
      </c>
      <c r="E1330">
        <v>28.76</v>
      </c>
      <c r="F1330">
        <v>1</v>
      </c>
    </row>
    <row r="1331" spans="1:6" x14ac:dyDescent="0.35">
      <c r="A1331" t="s">
        <v>23</v>
      </c>
      <c r="B1331">
        <v>2013</v>
      </c>
      <c r="C1331" t="s">
        <v>76</v>
      </c>
      <c r="D1331">
        <v>553.59</v>
      </c>
      <c r="E1331">
        <v>29.26</v>
      </c>
      <c r="F1331">
        <v>1</v>
      </c>
    </row>
    <row r="1332" spans="1:6" x14ac:dyDescent="0.35">
      <c r="A1332" t="s">
        <v>23</v>
      </c>
      <c r="B1332">
        <v>2013</v>
      </c>
      <c r="C1332" t="s">
        <v>77</v>
      </c>
      <c r="D1332">
        <v>386.42999999999995</v>
      </c>
      <c r="E1332">
        <v>26.42</v>
      </c>
      <c r="F1332">
        <v>1</v>
      </c>
    </row>
    <row r="1333" spans="1:6" x14ac:dyDescent="0.35">
      <c r="A1333" t="s">
        <v>23</v>
      </c>
      <c r="B1333">
        <v>2013</v>
      </c>
      <c r="C1333" t="s">
        <v>78</v>
      </c>
      <c r="D1333">
        <v>651.6400000000001</v>
      </c>
      <c r="E1333">
        <v>26.21</v>
      </c>
      <c r="F1333">
        <v>1</v>
      </c>
    </row>
    <row r="1334" spans="1:6" x14ac:dyDescent="0.35">
      <c r="A1334" t="s">
        <v>23</v>
      </c>
      <c r="B1334">
        <v>2014</v>
      </c>
      <c r="C1334" t="s">
        <v>67</v>
      </c>
      <c r="D1334">
        <v>525.96</v>
      </c>
      <c r="E1334">
        <v>24.96</v>
      </c>
      <c r="F1334">
        <v>1</v>
      </c>
    </row>
    <row r="1335" spans="1:6" x14ac:dyDescent="0.35">
      <c r="A1335" t="s">
        <v>23</v>
      </c>
      <c r="B1335">
        <v>2014</v>
      </c>
      <c r="C1335" t="s">
        <v>68</v>
      </c>
      <c r="D1335">
        <v>539.31999999999994</v>
      </c>
      <c r="E1335">
        <v>28.89</v>
      </c>
      <c r="F1335">
        <v>0</v>
      </c>
    </row>
    <row r="1336" spans="1:6" x14ac:dyDescent="0.35">
      <c r="A1336" t="s">
        <v>23</v>
      </c>
      <c r="B1336">
        <v>2014</v>
      </c>
      <c r="C1336" t="s">
        <v>69</v>
      </c>
      <c r="D1336">
        <v>782.91</v>
      </c>
      <c r="E1336">
        <v>30.86</v>
      </c>
      <c r="F1336">
        <v>1</v>
      </c>
    </row>
    <row r="1337" spans="1:6" x14ac:dyDescent="0.35">
      <c r="A1337" t="s">
        <v>23</v>
      </c>
      <c r="B1337">
        <v>2014</v>
      </c>
      <c r="C1337" t="s">
        <v>70</v>
      </c>
      <c r="D1337">
        <v>1020.49</v>
      </c>
      <c r="E1337">
        <v>32.96</v>
      </c>
      <c r="F1337">
        <v>2</v>
      </c>
    </row>
    <row r="1338" spans="1:6" x14ac:dyDescent="0.35">
      <c r="A1338" t="s">
        <v>23</v>
      </c>
      <c r="B1338">
        <v>2014</v>
      </c>
      <c r="C1338" t="s">
        <v>71</v>
      </c>
      <c r="D1338">
        <v>628.09</v>
      </c>
      <c r="E1338">
        <v>30.94</v>
      </c>
      <c r="F1338">
        <v>1</v>
      </c>
    </row>
    <row r="1339" spans="1:6" x14ac:dyDescent="0.35">
      <c r="A1339" t="s">
        <v>23</v>
      </c>
      <c r="B1339">
        <v>2014</v>
      </c>
      <c r="C1339" t="s">
        <v>72</v>
      </c>
      <c r="D1339">
        <v>320.7</v>
      </c>
      <c r="E1339">
        <v>30.14</v>
      </c>
      <c r="F1339">
        <v>0</v>
      </c>
    </row>
    <row r="1340" spans="1:6" x14ac:dyDescent="0.35">
      <c r="A1340" t="s">
        <v>23</v>
      </c>
      <c r="B1340">
        <v>2014</v>
      </c>
      <c r="C1340" t="s">
        <v>73</v>
      </c>
      <c r="D1340">
        <v>666.73000000000013</v>
      </c>
      <c r="E1340">
        <v>30.47</v>
      </c>
      <c r="F1340">
        <v>0</v>
      </c>
    </row>
    <row r="1341" spans="1:6" x14ac:dyDescent="0.35">
      <c r="A1341" t="s">
        <v>23</v>
      </c>
      <c r="B1341">
        <v>2014</v>
      </c>
      <c r="C1341" t="s">
        <v>74</v>
      </c>
      <c r="D1341">
        <v>605.29999999999995</v>
      </c>
      <c r="E1341">
        <v>31.2</v>
      </c>
      <c r="F1341">
        <v>0</v>
      </c>
    </row>
    <row r="1342" spans="1:6" x14ac:dyDescent="0.35">
      <c r="A1342" t="s">
        <v>23</v>
      </c>
      <c r="B1342">
        <v>2014</v>
      </c>
      <c r="C1342" t="s">
        <v>75</v>
      </c>
      <c r="D1342">
        <v>413.01</v>
      </c>
      <c r="E1342">
        <v>29.34</v>
      </c>
      <c r="F1342">
        <v>1</v>
      </c>
    </row>
    <row r="1343" spans="1:6" x14ac:dyDescent="0.35">
      <c r="A1343" t="s">
        <v>23</v>
      </c>
      <c r="B1343">
        <v>2014</v>
      </c>
      <c r="C1343" t="s">
        <v>76</v>
      </c>
      <c r="D1343">
        <v>454.56</v>
      </c>
      <c r="E1343">
        <v>28.58</v>
      </c>
      <c r="F1343">
        <v>1</v>
      </c>
    </row>
    <row r="1344" spans="1:6" x14ac:dyDescent="0.35">
      <c r="A1344" t="s">
        <v>23</v>
      </c>
      <c r="B1344">
        <v>2014</v>
      </c>
      <c r="C1344" t="s">
        <v>77</v>
      </c>
      <c r="D1344">
        <v>438.82</v>
      </c>
      <c r="E1344">
        <v>26.59</v>
      </c>
      <c r="F1344">
        <v>2</v>
      </c>
    </row>
    <row r="1345" spans="1:6" x14ac:dyDescent="0.35">
      <c r="A1345" t="s">
        <v>23</v>
      </c>
      <c r="B1345">
        <v>2014</v>
      </c>
      <c r="C1345" t="s">
        <v>78</v>
      </c>
      <c r="D1345">
        <v>794.43000000000006</v>
      </c>
      <c r="E1345">
        <v>26.23</v>
      </c>
      <c r="F1345">
        <v>1</v>
      </c>
    </row>
    <row r="1346" spans="1:6" x14ac:dyDescent="0.35">
      <c r="A1346" t="s">
        <v>23</v>
      </c>
      <c r="B1346">
        <v>2015</v>
      </c>
      <c r="C1346" t="s">
        <v>67</v>
      </c>
      <c r="D1346">
        <v>516.62</v>
      </c>
      <c r="E1346">
        <v>24.88</v>
      </c>
      <c r="F1346">
        <v>1</v>
      </c>
    </row>
    <row r="1347" spans="1:6" x14ac:dyDescent="0.35">
      <c r="A1347" t="s">
        <v>23</v>
      </c>
      <c r="B1347">
        <v>2015</v>
      </c>
      <c r="C1347" t="s">
        <v>68</v>
      </c>
      <c r="D1347">
        <v>577.65</v>
      </c>
      <c r="E1347">
        <v>26.86</v>
      </c>
      <c r="F1347">
        <v>0</v>
      </c>
    </row>
    <row r="1348" spans="1:6" x14ac:dyDescent="0.35">
      <c r="A1348" t="s">
        <v>23</v>
      </c>
      <c r="B1348">
        <v>2015</v>
      </c>
      <c r="C1348" t="s">
        <v>69</v>
      </c>
      <c r="D1348">
        <v>901.95</v>
      </c>
      <c r="E1348">
        <v>28.04</v>
      </c>
      <c r="F1348">
        <v>1</v>
      </c>
    </row>
    <row r="1349" spans="1:6" x14ac:dyDescent="0.35">
      <c r="A1349" t="s">
        <v>23</v>
      </c>
      <c r="B1349">
        <v>2015</v>
      </c>
      <c r="C1349" t="s">
        <v>70</v>
      </c>
      <c r="D1349">
        <v>1008.65</v>
      </c>
      <c r="E1349">
        <v>32.9</v>
      </c>
      <c r="F1349">
        <v>2</v>
      </c>
    </row>
    <row r="1350" spans="1:6" x14ac:dyDescent="0.35">
      <c r="A1350" t="s">
        <v>23</v>
      </c>
      <c r="B1350">
        <v>2015</v>
      </c>
      <c r="C1350" t="s">
        <v>71</v>
      </c>
      <c r="D1350">
        <v>851.78000000000009</v>
      </c>
      <c r="E1350">
        <v>32.33</v>
      </c>
      <c r="F1350">
        <v>1</v>
      </c>
    </row>
    <row r="1351" spans="1:6" x14ac:dyDescent="0.35">
      <c r="A1351" t="s">
        <v>23</v>
      </c>
      <c r="B1351">
        <v>2015</v>
      </c>
      <c r="C1351" t="s">
        <v>72</v>
      </c>
      <c r="D1351">
        <v>796.50999999999988</v>
      </c>
      <c r="E1351">
        <v>30.82</v>
      </c>
      <c r="F1351">
        <v>0</v>
      </c>
    </row>
    <row r="1352" spans="1:6" x14ac:dyDescent="0.35">
      <c r="A1352" t="s">
        <v>23</v>
      </c>
      <c r="B1352">
        <v>2015</v>
      </c>
      <c r="C1352" t="s">
        <v>73</v>
      </c>
      <c r="D1352">
        <v>891.36</v>
      </c>
      <c r="E1352">
        <v>31.42</v>
      </c>
      <c r="F1352">
        <v>0</v>
      </c>
    </row>
    <row r="1353" spans="1:6" x14ac:dyDescent="0.35">
      <c r="A1353" t="s">
        <v>23</v>
      </c>
      <c r="B1353">
        <v>2015</v>
      </c>
      <c r="C1353" t="s">
        <v>74</v>
      </c>
      <c r="D1353">
        <v>719.94999999999993</v>
      </c>
      <c r="E1353">
        <v>31.68</v>
      </c>
      <c r="F1353">
        <v>0</v>
      </c>
    </row>
    <row r="1354" spans="1:6" x14ac:dyDescent="0.35">
      <c r="A1354" t="s">
        <v>23</v>
      </c>
      <c r="B1354">
        <v>2015</v>
      </c>
      <c r="C1354" t="s">
        <v>75</v>
      </c>
      <c r="D1354">
        <v>603.66</v>
      </c>
      <c r="E1354">
        <v>30.01</v>
      </c>
      <c r="F1354">
        <v>1</v>
      </c>
    </row>
    <row r="1355" spans="1:6" x14ac:dyDescent="0.35">
      <c r="A1355" t="s">
        <v>23</v>
      </c>
      <c r="B1355">
        <v>2015</v>
      </c>
      <c r="C1355" t="s">
        <v>76</v>
      </c>
      <c r="D1355">
        <v>640.06999999999994</v>
      </c>
      <c r="E1355">
        <v>29.41</v>
      </c>
      <c r="F1355">
        <v>0</v>
      </c>
    </row>
    <row r="1356" spans="1:6" x14ac:dyDescent="0.35">
      <c r="A1356" t="s">
        <v>23</v>
      </c>
      <c r="B1356">
        <v>2015</v>
      </c>
      <c r="C1356" t="s">
        <v>77</v>
      </c>
      <c r="D1356">
        <v>601.28</v>
      </c>
      <c r="E1356">
        <v>28.14</v>
      </c>
      <c r="F1356">
        <v>2</v>
      </c>
    </row>
    <row r="1357" spans="1:6" x14ac:dyDescent="0.35">
      <c r="A1357" t="s">
        <v>23</v>
      </c>
      <c r="B1357">
        <v>2015</v>
      </c>
      <c r="C1357" t="s">
        <v>78</v>
      </c>
      <c r="D1357">
        <v>964.9899999999999</v>
      </c>
      <c r="E1357">
        <v>27.31</v>
      </c>
      <c r="F1357">
        <v>1</v>
      </c>
    </row>
    <row r="1358" spans="1:6" x14ac:dyDescent="0.35">
      <c r="A1358" t="s">
        <v>23</v>
      </c>
      <c r="B1358">
        <v>2016</v>
      </c>
      <c r="C1358" t="s">
        <v>67</v>
      </c>
      <c r="D1358">
        <v>653.5200000000001</v>
      </c>
      <c r="E1358">
        <v>25</v>
      </c>
      <c r="F1358">
        <v>1</v>
      </c>
    </row>
    <row r="1359" spans="1:6" x14ac:dyDescent="0.35">
      <c r="A1359" t="s">
        <v>23</v>
      </c>
      <c r="B1359">
        <v>2016</v>
      </c>
      <c r="C1359" t="s">
        <v>68</v>
      </c>
      <c r="D1359">
        <v>713.85</v>
      </c>
      <c r="E1359">
        <v>26.88</v>
      </c>
      <c r="F1359">
        <v>0</v>
      </c>
    </row>
    <row r="1360" spans="1:6" x14ac:dyDescent="0.35">
      <c r="A1360" t="s">
        <v>23</v>
      </c>
      <c r="B1360">
        <v>2016</v>
      </c>
      <c r="C1360" t="s">
        <v>69</v>
      </c>
      <c r="D1360">
        <v>1014.87</v>
      </c>
      <c r="E1360">
        <v>30.33</v>
      </c>
      <c r="F1360">
        <v>2</v>
      </c>
    </row>
    <row r="1361" spans="1:6" x14ac:dyDescent="0.35">
      <c r="A1361" t="s">
        <v>23</v>
      </c>
      <c r="B1361">
        <v>2016</v>
      </c>
      <c r="C1361" t="s">
        <v>70</v>
      </c>
      <c r="D1361">
        <v>915.3</v>
      </c>
      <c r="E1361">
        <v>32.86</v>
      </c>
      <c r="F1361">
        <v>1</v>
      </c>
    </row>
    <row r="1362" spans="1:6" x14ac:dyDescent="0.35">
      <c r="A1362" t="s">
        <v>23</v>
      </c>
      <c r="B1362">
        <v>2016</v>
      </c>
      <c r="C1362" t="s">
        <v>71</v>
      </c>
      <c r="D1362">
        <v>795.69999999999993</v>
      </c>
      <c r="E1362">
        <v>34.03</v>
      </c>
      <c r="F1362">
        <v>1</v>
      </c>
    </row>
    <row r="1363" spans="1:6" x14ac:dyDescent="0.35">
      <c r="A1363" t="s">
        <v>23</v>
      </c>
      <c r="B1363">
        <v>2016</v>
      </c>
      <c r="C1363" t="s">
        <v>72</v>
      </c>
      <c r="D1363">
        <v>807.17000000000007</v>
      </c>
      <c r="E1363">
        <v>31.27</v>
      </c>
      <c r="F1363">
        <v>0</v>
      </c>
    </row>
    <row r="1364" spans="1:6" x14ac:dyDescent="0.35">
      <c r="A1364" t="s">
        <v>23</v>
      </c>
      <c r="B1364">
        <v>2016</v>
      </c>
      <c r="C1364" t="s">
        <v>73</v>
      </c>
      <c r="D1364">
        <v>866.74</v>
      </c>
      <c r="E1364">
        <v>31.06</v>
      </c>
      <c r="F1364">
        <v>0</v>
      </c>
    </row>
    <row r="1365" spans="1:6" x14ac:dyDescent="0.35">
      <c r="A1365" t="s">
        <v>23</v>
      </c>
      <c r="B1365">
        <v>2016</v>
      </c>
      <c r="C1365" t="s">
        <v>74</v>
      </c>
      <c r="D1365">
        <v>649.91000000000008</v>
      </c>
      <c r="E1365">
        <v>30.43</v>
      </c>
      <c r="F1365">
        <v>0</v>
      </c>
    </row>
    <row r="1366" spans="1:6" x14ac:dyDescent="0.35">
      <c r="A1366" t="s">
        <v>23</v>
      </c>
      <c r="B1366">
        <v>2016</v>
      </c>
      <c r="C1366" t="s">
        <v>75</v>
      </c>
      <c r="D1366">
        <v>537</v>
      </c>
      <c r="E1366">
        <v>29.75</v>
      </c>
      <c r="F1366">
        <v>1</v>
      </c>
    </row>
    <row r="1367" spans="1:6" x14ac:dyDescent="0.35">
      <c r="A1367" t="s">
        <v>23</v>
      </c>
      <c r="B1367">
        <v>2016</v>
      </c>
      <c r="C1367" t="s">
        <v>76</v>
      </c>
      <c r="D1367">
        <v>605.78</v>
      </c>
      <c r="E1367">
        <v>29.14</v>
      </c>
      <c r="F1367">
        <v>0</v>
      </c>
    </row>
    <row r="1368" spans="1:6" x14ac:dyDescent="0.35">
      <c r="A1368" t="s">
        <v>23</v>
      </c>
      <c r="B1368">
        <v>2016</v>
      </c>
      <c r="C1368" t="s">
        <v>77</v>
      </c>
      <c r="D1368">
        <v>589.62999999999988</v>
      </c>
      <c r="E1368">
        <v>27.77</v>
      </c>
      <c r="F1368">
        <v>2</v>
      </c>
    </row>
    <row r="1369" spans="1:6" x14ac:dyDescent="0.35">
      <c r="A1369" t="s">
        <v>23</v>
      </c>
      <c r="B1369">
        <v>2016</v>
      </c>
      <c r="C1369" t="s">
        <v>78</v>
      </c>
      <c r="D1369">
        <v>862.03</v>
      </c>
      <c r="E1369">
        <v>27.91</v>
      </c>
      <c r="F1369">
        <v>1</v>
      </c>
    </row>
    <row r="1370" spans="1:6" x14ac:dyDescent="0.35">
      <c r="A1370" t="s">
        <v>23</v>
      </c>
      <c r="B1370">
        <v>2017</v>
      </c>
      <c r="C1370" t="s">
        <v>67</v>
      </c>
      <c r="D1370">
        <v>646.95999999999992</v>
      </c>
      <c r="E1370">
        <v>30.64</v>
      </c>
      <c r="F1370">
        <v>1</v>
      </c>
    </row>
    <row r="1371" spans="1:6" x14ac:dyDescent="0.35">
      <c r="A1371" t="s">
        <v>23</v>
      </c>
      <c r="B1371">
        <v>2017</v>
      </c>
      <c r="C1371" t="s">
        <v>68</v>
      </c>
      <c r="D1371">
        <v>702.74000000000012</v>
      </c>
      <c r="E1371">
        <v>29.8</v>
      </c>
      <c r="F1371">
        <v>0</v>
      </c>
    </row>
    <row r="1372" spans="1:6" x14ac:dyDescent="0.35">
      <c r="A1372" t="s">
        <v>23</v>
      </c>
      <c r="B1372">
        <v>2017</v>
      </c>
      <c r="C1372" t="s">
        <v>69</v>
      </c>
      <c r="D1372">
        <v>1060.7399999999998</v>
      </c>
      <c r="E1372">
        <v>30.36</v>
      </c>
      <c r="F1372">
        <v>1</v>
      </c>
    </row>
    <row r="1373" spans="1:6" x14ac:dyDescent="0.35">
      <c r="A1373" t="s">
        <v>23</v>
      </c>
      <c r="B1373">
        <v>2017</v>
      </c>
      <c r="C1373" t="s">
        <v>70</v>
      </c>
      <c r="D1373">
        <v>1033.56</v>
      </c>
      <c r="E1373">
        <v>32.479999999999997</v>
      </c>
      <c r="F1373">
        <v>2</v>
      </c>
    </row>
    <row r="1374" spans="1:6" x14ac:dyDescent="0.35">
      <c r="A1374" t="s">
        <v>23</v>
      </c>
      <c r="B1374">
        <v>2017</v>
      </c>
      <c r="C1374" t="s">
        <v>71</v>
      </c>
      <c r="D1374">
        <v>996.0200000000001</v>
      </c>
      <c r="E1374">
        <v>33.22</v>
      </c>
      <c r="F1374">
        <v>1</v>
      </c>
    </row>
    <row r="1375" spans="1:6" x14ac:dyDescent="0.35">
      <c r="A1375" t="s">
        <v>23</v>
      </c>
      <c r="B1375">
        <v>2017</v>
      </c>
      <c r="C1375" t="s">
        <v>72</v>
      </c>
      <c r="D1375">
        <v>922.03</v>
      </c>
      <c r="E1375">
        <v>34.58</v>
      </c>
      <c r="F1375">
        <v>0</v>
      </c>
    </row>
    <row r="1376" spans="1:6" x14ac:dyDescent="0.35">
      <c r="A1376" t="s">
        <v>23</v>
      </c>
      <c r="B1376">
        <v>2017</v>
      </c>
      <c r="C1376" t="s">
        <v>73</v>
      </c>
      <c r="D1376">
        <v>972.6</v>
      </c>
      <c r="E1376">
        <v>32.54</v>
      </c>
      <c r="F1376">
        <v>0</v>
      </c>
    </row>
    <row r="1377" spans="1:6" x14ac:dyDescent="0.35">
      <c r="A1377" t="s">
        <v>23</v>
      </c>
      <c r="B1377">
        <v>2017</v>
      </c>
      <c r="C1377" t="s">
        <v>74</v>
      </c>
      <c r="D1377">
        <v>772.7</v>
      </c>
      <c r="E1377">
        <v>33.450000000000003</v>
      </c>
      <c r="F1377">
        <v>0</v>
      </c>
    </row>
    <row r="1378" spans="1:6" x14ac:dyDescent="0.35">
      <c r="A1378" t="s">
        <v>23</v>
      </c>
      <c r="B1378">
        <v>2017</v>
      </c>
      <c r="C1378" t="s">
        <v>75</v>
      </c>
      <c r="D1378">
        <v>704.5100000000001</v>
      </c>
      <c r="E1378">
        <v>32.56</v>
      </c>
      <c r="F1378">
        <v>1</v>
      </c>
    </row>
    <row r="1379" spans="1:6" x14ac:dyDescent="0.35">
      <c r="A1379" t="s">
        <v>23</v>
      </c>
      <c r="B1379">
        <v>2017</v>
      </c>
      <c r="C1379" t="s">
        <v>76</v>
      </c>
      <c r="D1379">
        <v>669.27</v>
      </c>
      <c r="E1379">
        <v>32.07</v>
      </c>
      <c r="F1379">
        <v>0</v>
      </c>
    </row>
    <row r="1380" spans="1:6" x14ac:dyDescent="0.35">
      <c r="A1380" t="s">
        <v>23</v>
      </c>
      <c r="B1380">
        <v>2017</v>
      </c>
      <c r="C1380" t="s">
        <v>77</v>
      </c>
      <c r="D1380">
        <v>666.5</v>
      </c>
      <c r="E1380">
        <v>30.96</v>
      </c>
      <c r="F1380">
        <v>2</v>
      </c>
    </row>
    <row r="1381" spans="1:6" x14ac:dyDescent="0.35">
      <c r="A1381" t="s">
        <v>23</v>
      </c>
      <c r="B1381">
        <v>2017</v>
      </c>
      <c r="C1381" t="s">
        <v>78</v>
      </c>
      <c r="D1381">
        <v>779.89</v>
      </c>
      <c r="E1381">
        <v>26.92</v>
      </c>
      <c r="F1381">
        <v>1</v>
      </c>
    </row>
    <row r="1382" spans="1:6" x14ac:dyDescent="0.35">
      <c r="A1382" t="s">
        <v>24</v>
      </c>
      <c r="B1382">
        <v>2013</v>
      </c>
      <c r="C1382" t="s">
        <v>67</v>
      </c>
      <c r="D1382">
        <v>20.299999999999997</v>
      </c>
      <c r="E1382">
        <v>18.86</v>
      </c>
      <c r="F1382">
        <v>1</v>
      </c>
    </row>
    <row r="1383" spans="1:6" x14ac:dyDescent="0.35">
      <c r="A1383" t="s">
        <v>24</v>
      </c>
      <c r="B1383">
        <v>2013</v>
      </c>
      <c r="C1383" t="s">
        <v>68</v>
      </c>
      <c r="D1383">
        <v>32.92</v>
      </c>
      <c r="E1383">
        <v>20.14</v>
      </c>
      <c r="F1383">
        <v>0</v>
      </c>
    </row>
    <row r="1384" spans="1:6" x14ac:dyDescent="0.35">
      <c r="A1384" t="s">
        <v>24</v>
      </c>
      <c r="B1384">
        <v>2013</v>
      </c>
      <c r="C1384" t="s">
        <v>69</v>
      </c>
      <c r="D1384">
        <v>57.910000000000004</v>
      </c>
      <c r="E1384">
        <v>28.24</v>
      </c>
      <c r="F1384">
        <v>3</v>
      </c>
    </row>
    <row r="1385" spans="1:6" x14ac:dyDescent="0.35">
      <c r="A1385" t="s">
        <v>24</v>
      </c>
      <c r="B1385">
        <v>2013</v>
      </c>
      <c r="C1385" t="s">
        <v>70</v>
      </c>
      <c r="D1385">
        <v>45.76</v>
      </c>
      <c r="E1385">
        <v>30.18</v>
      </c>
      <c r="F1385">
        <v>0</v>
      </c>
    </row>
    <row r="1386" spans="1:6" x14ac:dyDescent="0.35">
      <c r="A1386" t="s">
        <v>24</v>
      </c>
      <c r="B1386">
        <v>2013</v>
      </c>
      <c r="C1386" t="s">
        <v>71</v>
      </c>
      <c r="D1386">
        <v>52.86</v>
      </c>
      <c r="E1386">
        <v>34.130000000000003</v>
      </c>
      <c r="F1386">
        <v>1</v>
      </c>
    </row>
    <row r="1387" spans="1:6" x14ac:dyDescent="0.35">
      <c r="A1387" t="s">
        <v>24</v>
      </c>
      <c r="B1387">
        <v>2013</v>
      </c>
      <c r="C1387" t="s">
        <v>72</v>
      </c>
      <c r="D1387">
        <v>45.79</v>
      </c>
      <c r="E1387">
        <v>39.99</v>
      </c>
      <c r="F1387">
        <v>0</v>
      </c>
    </row>
    <row r="1388" spans="1:6" x14ac:dyDescent="0.35">
      <c r="A1388" t="s">
        <v>24</v>
      </c>
      <c r="B1388">
        <v>2013</v>
      </c>
      <c r="C1388" t="s">
        <v>73</v>
      </c>
      <c r="D1388">
        <v>37.44</v>
      </c>
      <c r="E1388">
        <v>36.56</v>
      </c>
      <c r="F1388">
        <v>0</v>
      </c>
    </row>
    <row r="1389" spans="1:6" x14ac:dyDescent="0.35">
      <c r="A1389" t="s">
        <v>24</v>
      </c>
      <c r="B1389">
        <v>2013</v>
      </c>
      <c r="C1389" t="s">
        <v>74</v>
      </c>
      <c r="D1389">
        <v>30.950000000000003</v>
      </c>
      <c r="E1389">
        <v>37.270000000000003</v>
      </c>
      <c r="F1389">
        <v>0</v>
      </c>
    </row>
    <row r="1390" spans="1:6" x14ac:dyDescent="0.35">
      <c r="A1390" t="s">
        <v>24</v>
      </c>
      <c r="B1390">
        <v>2013</v>
      </c>
      <c r="C1390" t="s">
        <v>75</v>
      </c>
      <c r="D1390">
        <v>27.119999999999997</v>
      </c>
      <c r="E1390">
        <v>35.03</v>
      </c>
      <c r="F1390">
        <v>1</v>
      </c>
    </row>
    <row r="1391" spans="1:6" x14ac:dyDescent="0.35">
      <c r="A1391" t="s">
        <v>24</v>
      </c>
      <c r="B1391">
        <v>2013</v>
      </c>
      <c r="C1391" t="s">
        <v>76</v>
      </c>
      <c r="D1391">
        <v>31.240000000000002</v>
      </c>
      <c r="E1391">
        <v>30.52</v>
      </c>
      <c r="F1391">
        <v>1</v>
      </c>
    </row>
    <row r="1392" spans="1:6" x14ac:dyDescent="0.35">
      <c r="A1392" t="s">
        <v>24</v>
      </c>
      <c r="B1392">
        <v>2013</v>
      </c>
      <c r="C1392" t="s">
        <v>77</v>
      </c>
      <c r="D1392">
        <v>30.18</v>
      </c>
      <c r="E1392">
        <v>25.08</v>
      </c>
      <c r="F1392">
        <v>1</v>
      </c>
    </row>
    <row r="1393" spans="1:6" x14ac:dyDescent="0.35">
      <c r="A1393" t="s">
        <v>24</v>
      </c>
      <c r="B1393">
        <v>2013</v>
      </c>
      <c r="C1393" t="s">
        <v>78</v>
      </c>
      <c r="D1393">
        <v>24.36</v>
      </c>
      <c r="E1393">
        <v>19.489999999999998</v>
      </c>
      <c r="F1393">
        <v>1</v>
      </c>
    </row>
    <row r="1394" spans="1:6" x14ac:dyDescent="0.35">
      <c r="A1394" t="s">
        <v>24</v>
      </c>
      <c r="B1394">
        <v>2014</v>
      </c>
      <c r="C1394" t="s">
        <v>67</v>
      </c>
      <c r="D1394">
        <v>15.950000000000001</v>
      </c>
      <c r="E1394">
        <v>22.37</v>
      </c>
      <c r="F1394">
        <v>1</v>
      </c>
    </row>
    <row r="1395" spans="1:6" x14ac:dyDescent="0.35">
      <c r="A1395" t="s">
        <v>24</v>
      </c>
      <c r="B1395">
        <v>2014</v>
      </c>
      <c r="C1395" t="s">
        <v>68</v>
      </c>
      <c r="D1395">
        <v>21.65</v>
      </c>
      <c r="E1395">
        <v>26.34</v>
      </c>
      <c r="F1395">
        <v>0</v>
      </c>
    </row>
    <row r="1396" spans="1:6" x14ac:dyDescent="0.35">
      <c r="A1396" t="s">
        <v>24</v>
      </c>
      <c r="B1396">
        <v>2014</v>
      </c>
      <c r="C1396" t="s">
        <v>69</v>
      </c>
      <c r="D1396">
        <v>24.43</v>
      </c>
      <c r="E1396">
        <v>26.96</v>
      </c>
      <c r="F1396">
        <v>1</v>
      </c>
    </row>
    <row r="1397" spans="1:6" x14ac:dyDescent="0.35">
      <c r="A1397" t="s">
        <v>24</v>
      </c>
      <c r="B1397">
        <v>2014</v>
      </c>
      <c r="C1397" t="s">
        <v>70</v>
      </c>
      <c r="D1397">
        <v>27.549999999999997</v>
      </c>
      <c r="E1397">
        <v>30.36</v>
      </c>
      <c r="F1397">
        <v>2</v>
      </c>
    </row>
    <row r="1398" spans="1:6" x14ac:dyDescent="0.35">
      <c r="A1398" t="s">
        <v>24</v>
      </c>
      <c r="B1398">
        <v>2014</v>
      </c>
      <c r="C1398" t="s">
        <v>71</v>
      </c>
      <c r="D1398">
        <v>28.72</v>
      </c>
      <c r="E1398">
        <v>34.53</v>
      </c>
      <c r="F1398">
        <v>1</v>
      </c>
    </row>
    <row r="1399" spans="1:6" x14ac:dyDescent="0.35">
      <c r="A1399" t="s">
        <v>24</v>
      </c>
      <c r="B1399">
        <v>2014</v>
      </c>
      <c r="C1399" t="s">
        <v>72</v>
      </c>
      <c r="D1399">
        <v>20.73</v>
      </c>
      <c r="E1399">
        <v>40.07</v>
      </c>
      <c r="F1399">
        <v>0</v>
      </c>
    </row>
    <row r="1400" spans="1:6" x14ac:dyDescent="0.35">
      <c r="A1400" t="s">
        <v>24</v>
      </c>
      <c r="B1400">
        <v>2014</v>
      </c>
      <c r="C1400" t="s">
        <v>73</v>
      </c>
      <c r="D1400">
        <v>15</v>
      </c>
      <c r="E1400">
        <v>37.979999999999997</v>
      </c>
      <c r="F1400">
        <v>0</v>
      </c>
    </row>
    <row r="1401" spans="1:6" x14ac:dyDescent="0.35">
      <c r="A1401" t="s">
        <v>24</v>
      </c>
      <c r="B1401">
        <v>2014</v>
      </c>
      <c r="C1401" t="s">
        <v>74</v>
      </c>
      <c r="D1401">
        <v>12.850000000000001</v>
      </c>
      <c r="E1401">
        <v>34.67</v>
      </c>
      <c r="F1401">
        <v>0</v>
      </c>
    </row>
    <row r="1402" spans="1:6" x14ac:dyDescent="0.35">
      <c r="A1402" t="s">
        <v>24</v>
      </c>
      <c r="B1402">
        <v>2014</v>
      </c>
      <c r="C1402" t="s">
        <v>75</v>
      </c>
      <c r="D1402">
        <v>12.39</v>
      </c>
      <c r="E1402">
        <v>33.979999999999997</v>
      </c>
      <c r="F1402">
        <v>1</v>
      </c>
    </row>
    <row r="1403" spans="1:6" x14ac:dyDescent="0.35">
      <c r="A1403" t="s">
        <v>24</v>
      </c>
      <c r="B1403">
        <v>2014</v>
      </c>
      <c r="C1403" t="s">
        <v>76</v>
      </c>
      <c r="D1403">
        <v>16.28</v>
      </c>
      <c r="E1403">
        <v>31.32</v>
      </c>
      <c r="F1403">
        <v>1</v>
      </c>
    </row>
    <row r="1404" spans="1:6" x14ac:dyDescent="0.35">
      <c r="A1404" t="s">
        <v>24</v>
      </c>
      <c r="B1404">
        <v>2014</v>
      </c>
      <c r="C1404" t="s">
        <v>77</v>
      </c>
      <c r="D1404">
        <v>14.5</v>
      </c>
      <c r="E1404">
        <v>25.51</v>
      </c>
      <c r="F1404">
        <v>2</v>
      </c>
    </row>
    <row r="1405" spans="1:6" x14ac:dyDescent="0.35">
      <c r="A1405" t="s">
        <v>24</v>
      </c>
      <c r="B1405">
        <v>2014</v>
      </c>
      <c r="C1405" t="s">
        <v>78</v>
      </c>
      <c r="D1405">
        <v>14.51</v>
      </c>
      <c r="E1405">
        <v>21.19</v>
      </c>
      <c r="F1405">
        <v>1</v>
      </c>
    </row>
    <row r="1406" spans="1:6" x14ac:dyDescent="0.35">
      <c r="A1406" t="s">
        <v>24</v>
      </c>
      <c r="B1406">
        <v>2015</v>
      </c>
      <c r="C1406" t="s">
        <v>67</v>
      </c>
      <c r="D1406">
        <v>10.45</v>
      </c>
      <c r="E1406">
        <v>21.68</v>
      </c>
      <c r="F1406">
        <v>1</v>
      </c>
    </row>
    <row r="1407" spans="1:6" x14ac:dyDescent="0.35">
      <c r="A1407" t="s">
        <v>24</v>
      </c>
      <c r="B1407">
        <v>2015</v>
      </c>
      <c r="C1407" t="s">
        <v>68</v>
      </c>
      <c r="D1407">
        <v>11.58</v>
      </c>
      <c r="E1407">
        <v>25.4</v>
      </c>
      <c r="F1407">
        <v>0</v>
      </c>
    </row>
    <row r="1408" spans="1:6" x14ac:dyDescent="0.35">
      <c r="A1408" t="s">
        <v>24</v>
      </c>
      <c r="B1408">
        <v>2015</v>
      </c>
      <c r="C1408" t="s">
        <v>69</v>
      </c>
      <c r="D1408">
        <v>14.26</v>
      </c>
      <c r="E1408">
        <v>27.44</v>
      </c>
      <c r="F1408">
        <v>1</v>
      </c>
    </row>
    <row r="1409" spans="1:6" x14ac:dyDescent="0.35">
      <c r="A1409" t="s">
        <v>24</v>
      </c>
      <c r="B1409">
        <v>2015</v>
      </c>
      <c r="C1409" t="s">
        <v>70</v>
      </c>
      <c r="D1409">
        <v>13.22</v>
      </c>
      <c r="E1409">
        <v>29.82</v>
      </c>
      <c r="F1409">
        <v>2</v>
      </c>
    </row>
    <row r="1410" spans="1:6" x14ac:dyDescent="0.35">
      <c r="A1410" t="s">
        <v>24</v>
      </c>
      <c r="B1410">
        <v>2015</v>
      </c>
      <c r="C1410" t="s">
        <v>71</v>
      </c>
      <c r="D1410">
        <v>13</v>
      </c>
      <c r="E1410">
        <v>30.71</v>
      </c>
      <c r="F1410">
        <v>1</v>
      </c>
    </row>
    <row r="1411" spans="1:6" x14ac:dyDescent="0.35">
      <c r="A1411" t="s">
        <v>24</v>
      </c>
      <c r="B1411">
        <v>2015</v>
      </c>
      <c r="C1411" t="s">
        <v>72</v>
      </c>
      <c r="D1411">
        <v>15.01</v>
      </c>
      <c r="E1411">
        <v>37.619999999999997</v>
      </c>
      <c r="F1411">
        <v>0</v>
      </c>
    </row>
    <row r="1412" spans="1:6" x14ac:dyDescent="0.35">
      <c r="A1412" t="s">
        <v>24</v>
      </c>
      <c r="B1412">
        <v>2015</v>
      </c>
      <c r="C1412" t="s">
        <v>73</v>
      </c>
      <c r="D1412">
        <v>14.49</v>
      </c>
      <c r="E1412">
        <v>36.78</v>
      </c>
      <c r="F1412">
        <v>0</v>
      </c>
    </row>
    <row r="1413" spans="1:6" x14ac:dyDescent="0.35">
      <c r="A1413" t="s">
        <v>24</v>
      </c>
      <c r="B1413">
        <v>2015</v>
      </c>
      <c r="C1413" t="s">
        <v>74</v>
      </c>
      <c r="D1413">
        <v>12.4</v>
      </c>
      <c r="E1413">
        <v>38</v>
      </c>
      <c r="F1413">
        <v>0</v>
      </c>
    </row>
    <row r="1414" spans="1:6" x14ac:dyDescent="0.35">
      <c r="A1414" t="s">
        <v>24</v>
      </c>
      <c r="B1414">
        <v>2015</v>
      </c>
      <c r="C1414" t="s">
        <v>75</v>
      </c>
      <c r="D1414">
        <v>16.559999999999999</v>
      </c>
      <c r="E1414">
        <v>33.17</v>
      </c>
      <c r="F1414">
        <v>1</v>
      </c>
    </row>
    <row r="1415" spans="1:6" x14ac:dyDescent="0.35">
      <c r="A1415" t="s">
        <v>24</v>
      </c>
      <c r="B1415">
        <v>2015</v>
      </c>
      <c r="C1415" t="s">
        <v>76</v>
      </c>
      <c r="D1415">
        <v>10.719999999999999</v>
      </c>
      <c r="E1415">
        <v>30.39</v>
      </c>
      <c r="F1415">
        <v>0</v>
      </c>
    </row>
    <row r="1416" spans="1:6" x14ac:dyDescent="0.35">
      <c r="A1416" t="s">
        <v>24</v>
      </c>
      <c r="B1416">
        <v>2015</v>
      </c>
      <c r="C1416" t="s">
        <v>77</v>
      </c>
      <c r="D1416">
        <v>9.4</v>
      </c>
      <c r="E1416">
        <v>24.11</v>
      </c>
      <c r="F1416">
        <v>2</v>
      </c>
    </row>
    <row r="1417" spans="1:6" x14ac:dyDescent="0.35">
      <c r="A1417" t="s">
        <v>24</v>
      </c>
      <c r="B1417">
        <v>2015</v>
      </c>
      <c r="C1417" t="s">
        <v>78</v>
      </c>
      <c r="D1417">
        <v>11.07</v>
      </c>
      <c r="E1417">
        <v>19.82</v>
      </c>
      <c r="F1417">
        <v>1</v>
      </c>
    </row>
    <row r="1418" spans="1:6" x14ac:dyDescent="0.35">
      <c r="A1418" t="s">
        <v>24</v>
      </c>
      <c r="B1418">
        <v>2016</v>
      </c>
      <c r="C1418" t="s">
        <v>67</v>
      </c>
      <c r="D1418">
        <v>5.28</v>
      </c>
      <c r="E1418">
        <v>19.79</v>
      </c>
      <c r="F1418">
        <v>1</v>
      </c>
    </row>
    <row r="1419" spans="1:6" x14ac:dyDescent="0.35">
      <c r="A1419" t="s">
        <v>24</v>
      </c>
      <c r="B1419">
        <v>2016</v>
      </c>
      <c r="C1419" t="s">
        <v>68</v>
      </c>
      <c r="D1419">
        <v>8.06</v>
      </c>
      <c r="E1419">
        <v>27.58</v>
      </c>
      <c r="F1419">
        <v>0</v>
      </c>
    </row>
    <row r="1420" spans="1:6" x14ac:dyDescent="0.35">
      <c r="A1420" t="s">
        <v>24</v>
      </c>
      <c r="B1420">
        <v>2016</v>
      </c>
      <c r="C1420" t="s">
        <v>69</v>
      </c>
      <c r="D1420">
        <v>6.3599999999999994</v>
      </c>
      <c r="E1420">
        <v>27.77</v>
      </c>
      <c r="F1420">
        <v>2</v>
      </c>
    </row>
    <row r="1421" spans="1:6" x14ac:dyDescent="0.35">
      <c r="A1421" t="s">
        <v>24</v>
      </c>
      <c r="B1421">
        <v>2016</v>
      </c>
      <c r="C1421" t="s">
        <v>70</v>
      </c>
      <c r="D1421">
        <v>9.73</v>
      </c>
      <c r="E1421">
        <v>29.99</v>
      </c>
      <c r="F1421">
        <v>1</v>
      </c>
    </row>
    <row r="1422" spans="1:6" x14ac:dyDescent="0.35">
      <c r="A1422" t="s">
        <v>24</v>
      </c>
      <c r="B1422">
        <v>2016</v>
      </c>
      <c r="C1422" t="s">
        <v>71</v>
      </c>
      <c r="D1422">
        <v>9.1</v>
      </c>
      <c r="E1422">
        <v>32.99</v>
      </c>
      <c r="F1422">
        <v>1</v>
      </c>
    </row>
    <row r="1423" spans="1:6" x14ac:dyDescent="0.35">
      <c r="A1423" t="s">
        <v>24</v>
      </c>
      <c r="B1423">
        <v>2016</v>
      </c>
      <c r="C1423" t="s">
        <v>72</v>
      </c>
      <c r="D1423">
        <v>7.83</v>
      </c>
      <c r="E1423">
        <v>39.74</v>
      </c>
      <c r="F1423">
        <v>0</v>
      </c>
    </row>
    <row r="1424" spans="1:6" x14ac:dyDescent="0.35">
      <c r="A1424" t="s">
        <v>24</v>
      </c>
      <c r="B1424">
        <v>2016</v>
      </c>
      <c r="C1424" t="s">
        <v>73</v>
      </c>
      <c r="D1424">
        <v>11.98</v>
      </c>
      <c r="E1424">
        <v>39.299999999999997</v>
      </c>
      <c r="F1424">
        <v>0</v>
      </c>
    </row>
    <row r="1425" spans="1:6" x14ac:dyDescent="0.35">
      <c r="A1425" t="s">
        <v>24</v>
      </c>
      <c r="B1425">
        <v>2016</v>
      </c>
      <c r="C1425" t="s">
        <v>74</v>
      </c>
      <c r="D1425">
        <v>11.629999999999999</v>
      </c>
      <c r="E1425">
        <v>36.58</v>
      </c>
      <c r="F1425">
        <v>0</v>
      </c>
    </row>
    <row r="1426" spans="1:6" x14ac:dyDescent="0.35">
      <c r="A1426" t="s">
        <v>24</v>
      </c>
      <c r="B1426">
        <v>2016</v>
      </c>
      <c r="C1426" t="s">
        <v>75</v>
      </c>
      <c r="D1426">
        <v>8.42</v>
      </c>
      <c r="E1426">
        <v>33.880000000000003</v>
      </c>
      <c r="F1426">
        <v>1</v>
      </c>
    </row>
    <row r="1427" spans="1:6" x14ac:dyDescent="0.35">
      <c r="A1427" t="s">
        <v>24</v>
      </c>
      <c r="B1427">
        <v>2016</v>
      </c>
      <c r="C1427" t="s">
        <v>76</v>
      </c>
      <c r="D1427">
        <v>8.41</v>
      </c>
      <c r="E1427">
        <v>33.549999999999997</v>
      </c>
      <c r="F1427">
        <v>0</v>
      </c>
    </row>
    <row r="1428" spans="1:6" x14ac:dyDescent="0.35">
      <c r="A1428" t="s">
        <v>24</v>
      </c>
      <c r="B1428">
        <v>2016</v>
      </c>
      <c r="C1428" t="s">
        <v>77</v>
      </c>
      <c r="D1428">
        <v>8.629999999999999</v>
      </c>
      <c r="E1428">
        <v>26</v>
      </c>
      <c r="F1428">
        <v>2</v>
      </c>
    </row>
    <row r="1429" spans="1:6" x14ac:dyDescent="0.35">
      <c r="A1429" t="s">
        <v>24</v>
      </c>
      <c r="B1429">
        <v>2016</v>
      </c>
      <c r="C1429" t="s">
        <v>78</v>
      </c>
      <c r="D1429">
        <v>8.2100000000000009</v>
      </c>
      <c r="E1429">
        <v>21.39</v>
      </c>
      <c r="F1429">
        <v>1</v>
      </c>
    </row>
    <row r="1430" spans="1:6" x14ac:dyDescent="0.35">
      <c r="A1430" t="s">
        <v>24</v>
      </c>
      <c r="B1430">
        <v>2017</v>
      </c>
      <c r="C1430" t="s">
        <v>67</v>
      </c>
      <c r="D1430">
        <v>5.46</v>
      </c>
      <c r="E1430">
        <v>25.88</v>
      </c>
      <c r="F1430">
        <v>1</v>
      </c>
    </row>
    <row r="1431" spans="1:6" x14ac:dyDescent="0.35">
      <c r="A1431" t="s">
        <v>24</v>
      </c>
      <c r="B1431">
        <v>2017</v>
      </c>
      <c r="C1431" t="s">
        <v>68</v>
      </c>
      <c r="D1431">
        <v>7.46</v>
      </c>
      <c r="E1431">
        <v>23.2</v>
      </c>
      <c r="F1431">
        <v>0</v>
      </c>
    </row>
    <row r="1432" spans="1:6" x14ac:dyDescent="0.35">
      <c r="A1432" t="s">
        <v>24</v>
      </c>
      <c r="B1432">
        <v>2017</v>
      </c>
      <c r="C1432" t="s">
        <v>69</v>
      </c>
      <c r="D1432">
        <v>8.5599999999999987</v>
      </c>
      <c r="E1432">
        <v>29.43</v>
      </c>
      <c r="F1432">
        <v>1</v>
      </c>
    </row>
    <row r="1433" spans="1:6" x14ac:dyDescent="0.35">
      <c r="A1433" t="s">
        <v>24</v>
      </c>
      <c r="B1433">
        <v>2017</v>
      </c>
      <c r="C1433" t="s">
        <v>70</v>
      </c>
      <c r="D1433">
        <v>11.04</v>
      </c>
      <c r="E1433">
        <v>31.64</v>
      </c>
      <c r="F1433">
        <v>2</v>
      </c>
    </row>
    <row r="1434" spans="1:6" x14ac:dyDescent="0.35">
      <c r="A1434" t="s">
        <v>24</v>
      </c>
      <c r="B1434">
        <v>2017</v>
      </c>
      <c r="C1434" t="s">
        <v>71</v>
      </c>
      <c r="D1434">
        <v>9.11</v>
      </c>
      <c r="E1434">
        <v>32.840000000000003</v>
      </c>
      <c r="F1434">
        <v>1</v>
      </c>
    </row>
    <row r="1435" spans="1:6" x14ac:dyDescent="0.35">
      <c r="A1435" t="s">
        <v>24</v>
      </c>
      <c r="B1435">
        <v>2017</v>
      </c>
      <c r="C1435" t="s">
        <v>72</v>
      </c>
      <c r="D1435">
        <v>11.06</v>
      </c>
      <c r="E1435">
        <v>45.29</v>
      </c>
      <c r="F1435">
        <v>0</v>
      </c>
    </row>
    <row r="1436" spans="1:6" x14ac:dyDescent="0.35">
      <c r="A1436" t="s">
        <v>24</v>
      </c>
      <c r="B1436">
        <v>2017</v>
      </c>
      <c r="C1436" t="s">
        <v>73</v>
      </c>
      <c r="D1436">
        <v>9.4499999999999993</v>
      </c>
      <c r="E1436">
        <v>42.22</v>
      </c>
      <c r="F1436">
        <v>0</v>
      </c>
    </row>
    <row r="1437" spans="1:6" x14ac:dyDescent="0.35">
      <c r="A1437" t="s">
        <v>24</v>
      </c>
      <c r="B1437">
        <v>2017</v>
      </c>
      <c r="C1437" t="s">
        <v>74</v>
      </c>
      <c r="D1437">
        <v>7.24</v>
      </c>
      <c r="E1437">
        <v>39.53</v>
      </c>
      <c r="F1437">
        <v>0</v>
      </c>
    </row>
    <row r="1438" spans="1:6" x14ac:dyDescent="0.35">
      <c r="A1438" t="s">
        <v>24</v>
      </c>
      <c r="B1438">
        <v>2017</v>
      </c>
      <c r="C1438" t="s">
        <v>75</v>
      </c>
      <c r="D1438">
        <v>4.62</v>
      </c>
      <c r="E1438">
        <v>40.380000000000003</v>
      </c>
      <c r="F1438">
        <v>1</v>
      </c>
    </row>
    <row r="1439" spans="1:6" x14ac:dyDescent="0.35">
      <c r="A1439" t="s">
        <v>24</v>
      </c>
      <c r="B1439">
        <v>2017</v>
      </c>
      <c r="C1439" t="s">
        <v>76</v>
      </c>
      <c r="D1439">
        <v>11.18</v>
      </c>
      <c r="E1439">
        <v>37.97</v>
      </c>
      <c r="F1439">
        <v>0</v>
      </c>
    </row>
    <row r="1440" spans="1:6" x14ac:dyDescent="0.35">
      <c r="A1440" t="s">
        <v>24</v>
      </c>
      <c r="B1440">
        <v>2017</v>
      </c>
      <c r="C1440" t="s">
        <v>77</v>
      </c>
      <c r="D1440">
        <v>9.34</v>
      </c>
      <c r="E1440">
        <v>34.76</v>
      </c>
      <c r="F1440">
        <v>2</v>
      </c>
    </row>
    <row r="1441" spans="1:6" x14ac:dyDescent="0.35">
      <c r="A1441" t="s">
        <v>24</v>
      </c>
      <c r="B1441">
        <v>2017</v>
      </c>
      <c r="C1441" t="s">
        <v>78</v>
      </c>
      <c r="D1441">
        <v>11.61</v>
      </c>
      <c r="E1441">
        <v>20.48</v>
      </c>
      <c r="F1441">
        <v>1</v>
      </c>
    </row>
    <row r="1442" spans="1:6" x14ac:dyDescent="0.35">
      <c r="A1442" t="s">
        <v>25</v>
      </c>
      <c r="B1442">
        <v>2013</v>
      </c>
      <c r="C1442" t="s">
        <v>67</v>
      </c>
      <c r="D1442">
        <v>8441.93</v>
      </c>
      <c r="E1442">
        <v>27.84</v>
      </c>
      <c r="F1442">
        <v>1</v>
      </c>
    </row>
    <row r="1443" spans="1:6" x14ac:dyDescent="0.35">
      <c r="A1443" t="s">
        <v>25</v>
      </c>
      <c r="B1443">
        <v>2013</v>
      </c>
      <c r="C1443" t="s">
        <v>68</v>
      </c>
      <c r="D1443">
        <v>10488.81</v>
      </c>
      <c r="E1443">
        <v>31.21</v>
      </c>
      <c r="F1443">
        <v>0</v>
      </c>
    </row>
    <row r="1444" spans="1:6" x14ac:dyDescent="0.35">
      <c r="A1444" t="s">
        <v>25</v>
      </c>
      <c r="B1444">
        <v>2013</v>
      </c>
      <c r="C1444" t="s">
        <v>69</v>
      </c>
      <c r="D1444">
        <v>12466.2</v>
      </c>
      <c r="E1444">
        <v>31.43</v>
      </c>
      <c r="F1444">
        <v>3</v>
      </c>
    </row>
    <row r="1445" spans="1:6" x14ac:dyDescent="0.35">
      <c r="A1445" t="s">
        <v>25</v>
      </c>
      <c r="B1445">
        <v>2013</v>
      </c>
      <c r="C1445" t="s">
        <v>70</v>
      </c>
      <c r="D1445">
        <v>11939.12</v>
      </c>
      <c r="E1445">
        <v>35.200000000000003</v>
      </c>
      <c r="F1445">
        <v>0</v>
      </c>
    </row>
    <row r="1446" spans="1:6" x14ac:dyDescent="0.35">
      <c r="A1446" t="s">
        <v>25</v>
      </c>
      <c r="B1446">
        <v>2013</v>
      </c>
      <c r="C1446" t="s">
        <v>71</v>
      </c>
      <c r="D1446">
        <v>13060.279999999999</v>
      </c>
      <c r="E1446">
        <v>34.92</v>
      </c>
      <c r="F1446">
        <v>1</v>
      </c>
    </row>
    <row r="1447" spans="1:6" x14ac:dyDescent="0.35">
      <c r="A1447" t="s">
        <v>25</v>
      </c>
      <c r="B1447">
        <v>2013</v>
      </c>
      <c r="C1447" t="s">
        <v>72</v>
      </c>
      <c r="D1447">
        <v>12311.18</v>
      </c>
      <c r="E1447">
        <v>33.58</v>
      </c>
      <c r="F1447">
        <v>0</v>
      </c>
    </row>
    <row r="1448" spans="1:6" x14ac:dyDescent="0.35">
      <c r="A1448" t="s">
        <v>25</v>
      </c>
      <c r="B1448">
        <v>2013</v>
      </c>
      <c r="C1448" t="s">
        <v>73</v>
      </c>
      <c r="D1448">
        <v>12879.52</v>
      </c>
      <c r="E1448">
        <v>33.479999999999997</v>
      </c>
      <c r="F1448">
        <v>0</v>
      </c>
    </row>
    <row r="1449" spans="1:6" x14ac:dyDescent="0.35">
      <c r="A1449" t="s">
        <v>25</v>
      </c>
      <c r="B1449">
        <v>2013</v>
      </c>
      <c r="C1449" t="s">
        <v>74</v>
      </c>
      <c r="D1449">
        <v>12059.11</v>
      </c>
      <c r="E1449">
        <v>33.46</v>
      </c>
      <c r="F1449">
        <v>0</v>
      </c>
    </row>
    <row r="1450" spans="1:6" x14ac:dyDescent="0.35">
      <c r="A1450" t="s">
        <v>25</v>
      </c>
      <c r="B1450">
        <v>2013</v>
      </c>
      <c r="C1450" t="s">
        <v>75</v>
      </c>
      <c r="D1450">
        <v>10668.049999999997</v>
      </c>
      <c r="E1450">
        <v>32.68</v>
      </c>
      <c r="F1450">
        <v>1</v>
      </c>
    </row>
    <row r="1451" spans="1:6" x14ac:dyDescent="0.35">
      <c r="A1451" t="s">
        <v>25</v>
      </c>
      <c r="B1451">
        <v>2013</v>
      </c>
      <c r="C1451" t="s">
        <v>76</v>
      </c>
      <c r="D1451">
        <v>12869.930000000002</v>
      </c>
      <c r="E1451">
        <v>32.159999999999997</v>
      </c>
      <c r="F1451">
        <v>1</v>
      </c>
    </row>
    <row r="1452" spans="1:6" x14ac:dyDescent="0.35">
      <c r="A1452" t="s">
        <v>25</v>
      </c>
      <c r="B1452">
        <v>2013</v>
      </c>
      <c r="C1452" t="s">
        <v>77</v>
      </c>
      <c r="D1452">
        <v>10462.75</v>
      </c>
      <c r="E1452">
        <v>29.12</v>
      </c>
      <c r="F1452">
        <v>1</v>
      </c>
    </row>
    <row r="1453" spans="1:6" x14ac:dyDescent="0.35">
      <c r="A1453" t="s">
        <v>25</v>
      </c>
      <c r="B1453">
        <v>2013</v>
      </c>
      <c r="C1453" t="s">
        <v>78</v>
      </c>
      <c r="D1453">
        <v>15171.35</v>
      </c>
      <c r="E1453">
        <v>27.21</v>
      </c>
      <c r="F1453">
        <v>1</v>
      </c>
    </row>
    <row r="1454" spans="1:6" x14ac:dyDescent="0.35">
      <c r="A1454" t="s">
        <v>25</v>
      </c>
      <c r="B1454">
        <v>2014</v>
      </c>
      <c r="C1454" t="s">
        <v>67</v>
      </c>
      <c r="D1454">
        <v>7557.44</v>
      </c>
      <c r="E1454">
        <v>25.88</v>
      </c>
      <c r="F1454">
        <v>1</v>
      </c>
    </row>
    <row r="1455" spans="1:6" x14ac:dyDescent="0.35">
      <c r="A1455" t="s">
        <v>25</v>
      </c>
      <c r="B1455">
        <v>2014</v>
      </c>
      <c r="C1455" t="s">
        <v>68</v>
      </c>
      <c r="D1455">
        <v>10718.8</v>
      </c>
      <c r="E1455">
        <v>30.24</v>
      </c>
      <c r="F1455">
        <v>0</v>
      </c>
    </row>
    <row r="1456" spans="1:6" x14ac:dyDescent="0.35">
      <c r="A1456" t="s">
        <v>25</v>
      </c>
      <c r="B1456">
        <v>2014</v>
      </c>
      <c r="C1456" t="s">
        <v>69</v>
      </c>
      <c r="D1456">
        <v>14549.160000000002</v>
      </c>
      <c r="E1456">
        <v>32.43</v>
      </c>
      <c r="F1456">
        <v>1</v>
      </c>
    </row>
    <row r="1457" spans="1:6" x14ac:dyDescent="0.35">
      <c r="A1457" t="s">
        <v>25</v>
      </c>
      <c r="B1457">
        <v>2014</v>
      </c>
      <c r="C1457" t="s">
        <v>70</v>
      </c>
      <c r="D1457">
        <v>15208.09</v>
      </c>
      <c r="E1457">
        <v>34.119999999999997</v>
      </c>
      <c r="F1457">
        <v>2</v>
      </c>
    </row>
    <row r="1458" spans="1:6" x14ac:dyDescent="0.35">
      <c r="A1458" t="s">
        <v>25</v>
      </c>
      <c r="B1458">
        <v>2014</v>
      </c>
      <c r="C1458" t="s">
        <v>71</v>
      </c>
      <c r="D1458">
        <v>15074.419999999998</v>
      </c>
      <c r="E1458">
        <v>32.64</v>
      </c>
      <c r="F1458">
        <v>1</v>
      </c>
    </row>
    <row r="1459" spans="1:6" x14ac:dyDescent="0.35">
      <c r="A1459" t="s">
        <v>25</v>
      </c>
      <c r="B1459">
        <v>2014</v>
      </c>
      <c r="C1459" t="s">
        <v>72</v>
      </c>
      <c r="D1459">
        <v>13336.77</v>
      </c>
      <c r="E1459">
        <v>33.049999999999997</v>
      </c>
      <c r="F1459">
        <v>0</v>
      </c>
    </row>
    <row r="1460" spans="1:6" x14ac:dyDescent="0.35">
      <c r="A1460" t="s">
        <v>25</v>
      </c>
      <c r="B1460">
        <v>2014</v>
      </c>
      <c r="C1460" t="s">
        <v>73</v>
      </c>
      <c r="D1460">
        <v>13879.650000000001</v>
      </c>
      <c r="E1460">
        <v>34.14</v>
      </c>
      <c r="F1460">
        <v>0</v>
      </c>
    </row>
    <row r="1461" spans="1:6" x14ac:dyDescent="0.35">
      <c r="A1461" t="s">
        <v>25</v>
      </c>
      <c r="B1461">
        <v>2014</v>
      </c>
      <c r="C1461" t="s">
        <v>74</v>
      </c>
      <c r="D1461">
        <v>14044.129999999997</v>
      </c>
      <c r="E1461">
        <v>34.590000000000003</v>
      </c>
      <c r="F1461">
        <v>0</v>
      </c>
    </row>
    <row r="1462" spans="1:6" x14ac:dyDescent="0.35">
      <c r="A1462" t="s">
        <v>25</v>
      </c>
      <c r="B1462">
        <v>2014</v>
      </c>
      <c r="C1462" t="s">
        <v>75</v>
      </c>
      <c r="D1462">
        <v>12806.41</v>
      </c>
      <c r="E1462">
        <v>32.979999999999997</v>
      </c>
      <c r="F1462">
        <v>1</v>
      </c>
    </row>
    <row r="1463" spans="1:6" x14ac:dyDescent="0.35">
      <c r="A1463" t="s">
        <v>25</v>
      </c>
      <c r="B1463">
        <v>2014</v>
      </c>
      <c r="C1463" t="s">
        <v>76</v>
      </c>
      <c r="D1463">
        <v>12309.96</v>
      </c>
      <c r="E1463">
        <v>31.19</v>
      </c>
      <c r="F1463">
        <v>1</v>
      </c>
    </row>
    <row r="1464" spans="1:6" x14ac:dyDescent="0.35">
      <c r="A1464" t="s">
        <v>25</v>
      </c>
      <c r="B1464">
        <v>2014</v>
      </c>
      <c r="C1464" t="s">
        <v>77</v>
      </c>
      <c r="D1464">
        <v>11307.75</v>
      </c>
      <c r="E1464">
        <v>28.44</v>
      </c>
      <c r="F1464">
        <v>2</v>
      </c>
    </row>
    <row r="1465" spans="1:6" x14ac:dyDescent="0.35">
      <c r="A1465" t="s">
        <v>25</v>
      </c>
      <c r="B1465">
        <v>2014</v>
      </c>
      <c r="C1465" t="s">
        <v>78</v>
      </c>
      <c r="D1465">
        <v>16086.39</v>
      </c>
      <c r="E1465">
        <v>27.86</v>
      </c>
      <c r="F1465">
        <v>1</v>
      </c>
    </row>
    <row r="1466" spans="1:6" x14ac:dyDescent="0.35">
      <c r="A1466" t="s">
        <v>25</v>
      </c>
      <c r="B1466">
        <v>2015</v>
      </c>
      <c r="C1466" t="s">
        <v>67</v>
      </c>
      <c r="D1466">
        <v>8489.6899999999987</v>
      </c>
      <c r="E1466">
        <v>25.95</v>
      </c>
      <c r="F1466">
        <v>1</v>
      </c>
    </row>
    <row r="1467" spans="1:6" x14ac:dyDescent="0.35">
      <c r="A1467" t="s">
        <v>25</v>
      </c>
      <c r="B1467">
        <v>2015</v>
      </c>
      <c r="C1467" t="s">
        <v>68</v>
      </c>
      <c r="D1467">
        <v>11022.279999999999</v>
      </c>
      <c r="E1467">
        <v>27.63</v>
      </c>
      <c r="F1467">
        <v>0</v>
      </c>
    </row>
    <row r="1468" spans="1:6" x14ac:dyDescent="0.35">
      <c r="A1468" t="s">
        <v>25</v>
      </c>
      <c r="B1468">
        <v>2015</v>
      </c>
      <c r="C1468" t="s">
        <v>69</v>
      </c>
      <c r="D1468">
        <v>14418.210000000001</v>
      </c>
      <c r="E1468">
        <v>29.84</v>
      </c>
      <c r="F1468">
        <v>1</v>
      </c>
    </row>
    <row r="1469" spans="1:6" x14ac:dyDescent="0.35">
      <c r="A1469" t="s">
        <v>25</v>
      </c>
      <c r="B1469">
        <v>2015</v>
      </c>
      <c r="C1469" t="s">
        <v>70</v>
      </c>
      <c r="D1469">
        <v>16186.91</v>
      </c>
      <c r="E1469">
        <v>35.11</v>
      </c>
      <c r="F1469">
        <v>2</v>
      </c>
    </row>
    <row r="1470" spans="1:6" x14ac:dyDescent="0.35">
      <c r="A1470" t="s">
        <v>25</v>
      </c>
      <c r="B1470">
        <v>2015</v>
      </c>
      <c r="C1470" t="s">
        <v>71</v>
      </c>
      <c r="D1470">
        <v>15812.759999999998</v>
      </c>
      <c r="E1470">
        <v>34.9</v>
      </c>
      <c r="F1470">
        <v>1</v>
      </c>
    </row>
    <row r="1471" spans="1:6" x14ac:dyDescent="0.35">
      <c r="A1471" t="s">
        <v>25</v>
      </c>
      <c r="B1471">
        <v>2015</v>
      </c>
      <c r="C1471" t="s">
        <v>72</v>
      </c>
      <c r="D1471">
        <v>14506.869999999999</v>
      </c>
      <c r="E1471">
        <v>33.47</v>
      </c>
      <c r="F1471">
        <v>0</v>
      </c>
    </row>
    <row r="1472" spans="1:6" x14ac:dyDescent="0.35">
      <c r="A1472" t="s">
        <v>25</v>
      </c>
      <c r="B1472">
        <v>2015</v>
      </c>
      <c r="C1472" t="s">
        <v>73</v>
      </c>
      <c r="D1472">
        <v>15008.369999999999</v>
      </c>
      <c r="E1472">
        <v>34.340000000000003</v>
      </c>
      <c r="F1472">
        <v>0</v>
      </c>
    </row>
    <row r="1473" spans="1:6" x14ac:dyDescent="0.35">
      <c r="A1473" t="s">
        <v>25</v>
      </c>
      <c r="B1473">
        <v>2015</v>
      </c>
      <c r="C1473" t="s">
        <v>74</v>
      </c>
      <c r="D1473">
        <v>14226.449999999999</v>
      </c>
      <c r="E1473">
        <v>34.81</v>
      </c>
      <c r="F1473">
        <v>0</v>
      </c>
    </row>
    <row r="1474" spans="1:6" x14ac:dyDescent="0.35">
      <c r="A1474" t="s">
        <v>25</v>
      </c>
      <c r="B1474">
        <v>2015</v>
      </c>
      <c r="C1474" t="s">
        <v>75</v>
      </c>
      <c r="D1474">
        <v>13749.34</v>
      </c>
      <c r="E1474">
        <v>33.53</v>
      </c>
      <c r="F1474">
        <v>1</v>
      </c>
    </row>
    <row r="1475" spans="1:6" x14ac:dyDescent="0.35">
      <c r="A1475" t="s">
        <v>25</v>
      </c>
      <c r="B1475">
        <v>2015</v>
      </c>
      <c r="C1475" t="s">
        <v>76</v>
      </c>
      <c r="D1475">
        <v>12113.7</v>
      </c>
      <c r="E1475">
        <v>31.98</v>
      </c>
      <c r="F1475">
        <v>0</v>
      </c>
    </row>
    <row r="1476" spans="1:6" x14ac:dyDescent="0.35">
      <c r="A1476" t="s">
        <v>25</v>
      </c>
      <c r="B1476">
        <v>2015</v>
      </c>
      <c r="C1476" t="s">
        <v>77</v>
      </c>
      <c r="D1476">
        <v>11518.579999999998</v>
      </c>
      <c r="E1476">
        <v>30.89</v>
      </c>
      <c r="F1476">
        <v>2</v>
      </c>
    </row>
    <row r="1477" spans="1:6" x14ac:dyDescent="0.35">
      <c r="A1477" t="s">
        <v>25</v>
      </c>
      <c r="B1477">
        <v>2015</v>
      </c>
      <c r="C1477" t="s">
        <v>78</v>
      </c>
      <c r="D1477">
        <v>15665.480000000003</v>
      </c>
      <c r="E1477">
        <v>29.68</v>
      </c>
      <c r="F1477">
        <v>1</v>
      </c>
    </row>
    <row r="1478" spans="1:6" x14ac:dyDescent="0.35">
      <c r="A1478" t="s">
        <v>25</v>
      </c>
      <c r="B1478">
        <v>2016</v>
      </c>
      <c r="C1478" t="s">
        <v>67</v>
      </c>
      <c r="D1478">
        <v>9219.3499999999985</v>
      </c>
      <c r="E1478">
        <v>27.03</v>
      </c>
      <c r="F1478">
        <v>1</v>
      </c>
    </row>
    <row r="1479" spans="1:6" x14ac:dyDescent="0.35">
      <c r="A1479" t="s">
        <v>25</v>
      </c>
      <c r="B1479">
        <v>2016</v>
      </c>
      <c r="C1479" t="s">
        <v>68</v>
      </c>
      <c r="D1479">
        <v>9973</v>
      </c>
      <c r="E1479">
        <v>27.53</v>
      </c>
      <c r="F1479">
        <v>0</v>
      </c>
    </row>
    <row r="1480" spans="1:6" x14ac:dyDescent="0.35">
      <c r="A1480" t="s">
        <v>25</v>
      </c>
      <c r="B1480">
        <v>2016</v>
      </c>
      <c r="C1480" t="s">
        <v>69</v>
      </c>
      <c r="D1480">
        <v>15065.690000000002</v>
      </c>
      <c r="E1480">
        <v>32.520000000000003</v>
      </c>
      <c r="F1480">
        <v>2</v>
      </c>
    </row>
    <row r="1481" spans="1:6" x14ac:dyDescent="0.35">
      <c r="A1481" t="s">
        <v>25</v>
      </c>
      <c r="B1481">
        <v>2016</v>
      </c>
      <c r="C1481" t="s">
        <v>70</v>
      </c>
      <c r="D1481">
        <v>13423.34</v>
      </c>
      <c r="E1481">
        <v>34.340000000000003</v>
      </c>
      <c r="F1481">
        <v>1</v>
      </c>
    </row>
    <row r="1482" spans="1:6" x14ac:dyDescent="0.35">
      <c r="A1482" t="s">
        <v>25</v>
      </c>
      <c r="B1482">
        <v>2016</v>
      </c>
      <c r="C1482" t="s">
        <v>71</v>
      </c>
      <c r="D1482">
        <v>15540.49</v>
      </c>
      <c r="E1482">
        <v>36.090000000000003</v>
      </c>
      <c r="F1482">
        <v>1</v>
      </c>
    </row>
    <row r="1483" spans="1:6" x14ac:dyDescent="0.35">
      <c r="A1483" t="s">
        <v>25</v>
      </c>
      <c r="B1483">
        <v>2016</v>
      </c>
      <c r="C1483" t="s">
        <v>72</v>
      </c>
      <c r="D1483">
        <v>13456.279999999999</v>
      </c>
      <c r="E1483">
        <v>34.33</v>
      </c>
      <c r="F1483">
        <v>0</v>
      </c>
    </row>
    <row r="1484" spans="1:6" x14ac:dyDescent="0.35">
      <c r="A1484" t="s">
        <v>25</v>
      </c>
      <c r="B1484">
        <v>2016</v>
      </c>
      <c r="C1484" t="s">
        <v>73</v>
      </c>
      <c r="D1484">
        <v>13242.68</v>
      </c>
      <c r="E1484">
        <v>34.15</v>
      </c>
      <c r="F1484">
        <v>0</v>
      </c>
    </row>
    <row r="1485" spans="1:6" x14ac:dyDescent="0.35">
      <c r="A1485" t="s">
        <v>25</v>
      </c>
      <c r="B1485">
        <v>2016</v>
      </c>
      <c r="C1485" t="s">
        <v>74</v>
      </c>
      <c r="D1485">
        <v>12901.29</v>
      </c>
      <c r="E1485">
        <v>33.619999999999997</v>
      </c>
      <c r="F1485">
        <v>0</v>
      </c>
    </row>
    <row r="1486" spans="1:6" x14ac:dyDescent="0.35">
      <c r="A1486" t="s">
        <v>25</v>
      </c>
      <c r="B1486">
        <v>2016</v>
      </c>
      <c r="C1486" t="s">
        <v>75</v>
      </c>
      <c r="D1486">
        <v>12974.58</v>
      </c>
      <c r="E1486">
        <v>33.119999999999997</v>
      </c>
      <c r="F1486">
        <v>1</v>
      </c>
    </row>
    <row r="1487" spans="1:6" x14ac:dyDescent="0.35">
      <c r="A1487" t="s">
        <v>25</v>
      </c>
      <c r="B1487">
        <v>2016</v>
      </c>
      <c r="C1487" t="s">
        <v>76</v>
      </c>
      <c r="D1487">
        <v>12095.05</v>
      </c>
      <c r="E1487">
        <v>32.049999999999997</v>
      </c>
      <c r="F1487">
        <v>0</v>
      </c>
    </row>
    <row r="1488" spans="1:6" x14ac:dyDescent="0.35">
      <c r="A1488" t="s">
        <v>25</v>
      </c>
      <c r="B1488">
        <v>2016</v>
      </c>
      <c r="C1488" t="s">
        <v>77</v>
      </c>
      <c r="D1488">
        <v>10411.309999999998</v>
      </c>
      <c r="E1488">
        <v>29.59</v>
      </c>
      <c r="F1488">
        <v>2</v>
      </c>
    </row>
    <row r="1489" spans="1:6" x14ac:dyDescent="0.35">
      <c r="A1489" t="s">
        <v>25</v>
      </c>
      <c r="B1489">
        <v>2016</v>
      </c>
      <c r="C1489" t="s">
        <v>78</v>
      </c>
      <c r="D1489">
        <v>14482.829999999998</v>
      </c>
      <c r="E1489">
        <v>30.37</v>
      </c>
      <c r="F1489">
        <v>1</v>
      </c>
    </row>
    <row r="1490" spans="1:6" x14ac:dyDescent="0.35">
      <c r="A1490" t="s">
        <v>25</v>
      </c>
      <c r="B1490">
        <v>2017</v>
      </c>
      <c r="C1490" t="s">
        <v>67</v>
      </c>
      <c r="D1490">
        <v>8753.01</v>
      </c>
      <c r="E1490">
        <v>32.69</v>
      </c>
      <c r="F1490">
        <v>1</v>
      </c>
    </row>
    <row r="1491" spans="1:6" x14ac:dyDescent="0.35">
      <c r="A1491" t="s">
        <v>25</v>
      </c>
      <c r="B1491">
        <v>2017</v>
      </c>
      <c r="C1491" t="s">
        <v>68</v>
      </c>
      <c r="D1491">
        <v>11044.49</v>
      </c>
      <c r="E1491">
        <v>31.44</v>
      </c>
      <c r="F1491">
        <v>0</v>
      </c>
    </row>
    <row r="1492" spans="1:6" x14ac:dyDescent="0.35">
      <c r="A1492" t="s">
        <v>25</v>
      </c>
      <c r="B1492">
        <v>2017</v>
      </c>
      <c r="C1492" t="s">
        <v>69</v>
      </c>
      <c r="D1492">
        <v>13674.55</v>
      </c>
      <c r="E1492">
        <v>32.36</v>
      </c>
      <c r="F1492">
        <v>1</v>
      </c>
    </row>
    <row r="1493" spans="1:6" x14ac:dyDescent="0.35">
      <c r="A1493" t="s">
        <v>25</v>
      </c>
      <c r="B1493">
        <v>2017</v>
      </c>
      <c r="C1493" t="s">
        <v>70</v>
      </c>
      <c r="D1493">
        <v>12432.54</v>
      </c>
      <c r="E1493">
        <v>34.659999999999997</v>
      </c>
      <c r="F1493">
        <v>2</v>
      </c>
    </row>
    <row r="1494" spans="1:6" x14ac:dyDescent="0.35">
      <c r="A1494" t="s">
        <v>25</v>
      </c>
      <c r="B1494">
        <v>2017</v>
      </c>
      <c r="C1494" t="s">
        <v>71</v>
      </c>
      <c r="D1494">
        <v>13474.970000000001</v>
      </c>
      <c r="E1494">
        <v>35.64</v>
      </c>
      <c r="F1494">
        <v>1</v>
      </c>
    </row>
    <row r="1495" spans="1:6" x14ac:dyDescent="0.35">
      <c r="A1495" t="s">
        <v>25</v>
      </c>
      <c r="B1495">
        <v>2017</v>
      </c>
      <c r="C1495" t="s">
        <v>72</v>
      </c>
      <c r="D1495">
        <v>12121.630000000001</v>
      </c>
      <c r="E1495">
        <v>38.07</v>
      </c>
      <c r="F1495">
        <v>0</v>
      </c>
    </row>
    <row r="1496" spans="1:6" x14ac:dyDescent="0.35">
      <c r="A1496" t="s">
        <v>25</v>
      </c>
      <c r="B1496">
        <v>2017</v>
      </c>
      <c r="C1496" t="s">
        <v>73</v>
      </c>
      <c r="D1496">
        <v>13439.869999999999</v>
      </c>
      <c r="E1496">
        <v>35.229999999999997</v>
      </c>
      <c r="F1496">
        <v>0</v>
      </c>
    </row>
    <row r="1497" spans="1:6" x14ac:dyDescent="0.35">
      <c r="A1497" t="s">
        <v>25</v>
      </c>
      <c r="B1497">
        <v>2017</v>
      </c>
      <c r="C1497" t="s">
        <v>74</v>
      </c>
      <c r="D1497">
        <v>12753.009999999998</v>
      </c>
      <c r="E1497">
        <v>36.159999999999997</v>
      </c>
      <c r="F1497">
        <v>0</v>
      </c>
    </row>
    <row r="1498" spans="1:6" x14ac:dyDescent="0.35">
      <c r="A1498" t="s">
        <v>25</v>
      </c>
      <c r="B1498">
        <v>2017</v>
      </c>
      <c r="C1498" t="s">
        <v>75</v>
      </c>
      <c r="D1498">
        <v>11357.26</v>
      </c>
      <c r="E1498">
        <v>35.520000000000003</v>
      </c>
      <c r="F1498">
        <v>1</v>
      </c>
    </row>
    <row r="1499" spans="1:6" x14ac:dyDescent="0.35">
      <c r="A1499" t="s">
        <v>25</v>
      </c>
      <c r="B1499">
        <v>2017</v>
      </c>
      <c r="C1499" t="s">
        <v>76</v>
      </c>
      <c r="D1499">
        <v>10635.29</v>
      </c>
      <c r="E1499">
        <v>35.11</v>
      </c>
      <c r="F1499">
        <v>0</v>
      </c>
    </row>
    <row r="1500" spans="1:6" x14ac:dyDescent="0.35">
      <c r="A1500" t="s">
        <v>25</v>
      </c>
      <c r="B1500">
        <v>2017</v>
      </c>
      <c r="C1500" t="s">
        <v>77</v>
      </c>
      <c r="D1500">
        <v>11489.57</v>
      </c>
      <c r="E1500">
        <v>32.11</v>
      </c>
      <c r="F1500">
        <v>2</v>
      </c>
    </row>
    <row r="1501" spans="1:6" x14ac:dyDescent="0.35">
      <c r="A1501" t="s">
        <v>25</v>
      </c>
      <c r="B1501">
        <v>2017</v>
      </c>
      <c r="C1501" t="s">
        <v>78</v>
      </c>
      <c r="D1501">
        <v>14563.06</v>
      </c>
      <c r="E1501">
        <v>28.78</v>
      </c>
      <c r="F1501">
        <v>1</v>
      </c>
    </row>
    <row r="1502" spans="1:6" x14ac:dyDescent="0.35">
      <c r="A1502" t="s">
        <v>26</v>
      </c>
      <c r="B1502">
        <v>2013</v>
      </c>
      <c r="C1502" t="s">
        <v>67</v>
      </c>
      <c r="D1502">
        <v>379.94</v>
      </c>
      <c r="E1502">
        <v>29.97</v>
      </c>
      <c r="F1502">
        <v>1</v>
      </c>
    </row>
    <row r="1503" spans="1:6" x14ac:dyDescent="0.35">
      <c r="A1503" t="s">
        <v>26</v>
      </c>
      <c r="B1503">
        <v>2013</v>
      </c>
      <c r="C1503" t="s">
        <v>68</v>
      </c>
      <c r="D1503">
        <v>373.50999999999993</v>
      </c>
      <c r="E1503">
        <v>32.700000000000003</v>
      </c>
      <c r="F1503">
        <v>0</v>
      </c>
    </row>
    <row r="1504" spans="1:6" x14ac:dyDescent="0.35">
      <c r="A1504" t="s">
        <v>26</v>
      </c>
      <c r="B1504">
        <v>2013</v>
      </c>
      <c r="C1504" t="s">
        <v>69</v>
      </c>
      <c r="D1504">
        <v>603.26</v>
      </c>
      <c r="E1504">
        <v>32.29</v>
      </c>
      <c r="F1504">
        <v>3</v>
      </c>
    </row>
    <row r="1505" spans="1:6" x14ac:dyDescent="0.35">
      <c r="A1505" t="s">
        <v>26</v>
      </c>
      <c r="B1505">
        <v>2013</v>
      </c>
      <c r="C1505" t="s">
        <v>70</v>
      </c>
      <c r="D1505">
        <v>493.27</v>
      </c>
      <c r="E1505">
        <v>36.130000000000003</v>
      </c>
      <c r="F1505">
        <v>0</v>
      </c>
    </row>
    <row r="1506" spans="1:6" x14ac:dyDescent="0.35">
      <c r="A1506" t="s">
        <v>26</v>
      </c>
      <c r="B1506">
        <v>2013</v>
      </c>
      <c r="C1506" t="s">
        <v>71</v>
      </c>
      <c r="D1506">
        <v>525.20999999999992</v>
      </c>
      <c r="E1506">
        <v>36.090000000000003</v>
      </c>
      <c r="F1506">
        <v>1</v>
      </c>
    </row>
    <row r="1507" spans="1:6" x14ac:dyDescent="0.35">
      <c r="A1507" t="s">
        <v>26</v>
      </c>
      <c r="B1507">
        <v>2013</v>
      </c>
      <c r="C1507" t="s">
        <v>72</v>
      </c>
      <c r="D1507">
        <v>431.94999999999993</v>
      </c>
      <c r="E1507">
        <v>33.79</v>
      </c>
      <c r="F1507">
        <v>0</v>
      </c>
    </row>
    <row r="1508" spans="1:6" x14ac:dyDescent="0.35">
      <c r="A1508" t="s">
        <v>26</v>
      </c>
      <c r="B1508">
        <v>2013</v>
      </c>
      <c r="C1508" t="s">
        <v>73</v>
      </c>
      <c r="D1508">
        <v>475.69999999999993</v>
      </c>
      <c r="E1508">
        <v>33.619999999999997</v>
      </c>
      <c r="F1508">
        <v>0</v>
      </c>
    </row>
    <row r="1509" spans="1:6" x14ac:dyDescent="0.35">
      <c r="A1509" t="s">
        <v>26</v>
      </c>
      <c r="B1509">
        <v>2013</v>
      </c>
      <c r="C1509" t="s">
        <v>74</v>
      </c>
      <c r="D1509">
        <v>439.96999999999997</v>
      </c>
      <c r="E1509">
        <v>33.619999999999997</v>
      </c>
      <c r="F1509">
        <v>0</v>
      </c>
    </row>
    <row r="1510" spans="1:6" x14ac:dyDescent="0.35">
      <c r="A1510" t="s">
        <v>26</v>
      </c>
      <c r="B1510">
        <v>2013</v>
      </c>
      <c r="C1510" t="s">
        <v>75</v>
      </c>
      <c r="D1510">
        <v>373.2</v>
      </c>
      <c r="E1510">
        <v>31.87</v>
      </c>
      <c r="F1510">
        <v>1</v>
      </c>
    </row>
    <row r="1511" spans="1:6" x14ac:dyDescent="0.35">
      <c r="A1511" t="s">
        <v>26</v>
      </c>
      <c r="B1511">
        <v>2013</v>
      </c>
      <c r="C1511" t="s">
        <v>76</v>
      </c>
      <c r="D1511">
        <v>375.40000000000003</v>
      </c>
      <c r="E1511">
        <v>32.72</v>
      </c>
      <c r="F1511">
        <v>1</v>
      </c>
    </row>
    <row r="1512" spans="1:6" x14ac:dyDescent="0.35">
      <c r="A1512" t="s">
        <v>26</v>
      </c>
      <c r="B1512">
        <v>2013</v>
      </c>
      <c r="C1512" t="s">
        <v>77</v>
      </c>
      <c r="D1512">
        <v>334.5</v>
      </c>
      <c r="E1512">
        <v>30.38</v>
      </c>
      <c r="F1512">
        <v>1</v>
      </c>
    </row>
    <row r="1513" spans="1:6" x14ac:dyDescent="0.35">
      <c r="A1513" t="s">
        <v>26</v>
      </c>
      <c r="B1513">
        <v>2013</v>
      </c>
      <c r="C1513" t="s">
        <v>78</v>
      </c>
      <c r="D1513">
        <v>419.84999999999997</v>
      </c>
      <c r="E1513">
        <v>29.93</v>
      </c>
      <c r="F1513">
        <v>1</v>
      </c>
    </row>
    <row r="1514" spans="1:6" x14ac:dyDescent="0.35">
      <c r="A1514" t="s">
        <v>26</v>
      </c>
      <c r="B1514">
        <v>2014</v>
      </c>
      <c r="C1514" t="s">
        <v>67</v>
      </c>
      <c r="D1514">
        <v>350.49</v>
      </c>
      <c r="E1514">
        <v>27.58</v>
      </c>
      <c r="F1514">
        <v>1</v>
      </c>
    </row>
    <row r="1515" spans="1:6" x14ac:dyDescent="0.35">
      <c r="A1515" t="s">
        <v>26</v>
      </c>
      <c r="B1515">
        <v>2014</v>
      </c>
      <c r="C1515" t="s">
        <v>68</v>
      </c>
      <c r="D1515">
        <v>562.57999999999993</v>
      </c>
      <c r="E1515">
        <v>31.93</v>
      </c>
      <c r="F1515">
        <v>0</v>
      </c>
    </row>
    <row r="1516" spans="1:6" x14ac:dyDescent="0.35">
      <c r="A1516" t="s">
        <v>26</v>
      </c>
      <c r="B1516">
        <v>2014</v>
      </c>
      <c r="C1516" t="s">
        <v>69</v>
      </c>
      <c r="D1516">
        <v>686.02</v>
      </c>
      <c r="E1516">
        <v>34.14</v>
      </c>
      <c r="F1516">
        <v>1</v>
      </c>
    </row>
    <row r="1517" spans="1:6" x14ac:dyDescent="0.35">
      <c r="A1517" t="s">
        <v>26</v>
      </c>
      <c r="B1517">
        <v>2014</v>
      </c>
      <c r="C1517" t="s">
        <v>70</v>
      </c>
      <c r="D1517">
        <v>632.75</v>
      </c>
      <c r="E1517">
        <v>36.03</v>
      </c>
      <c r="F1517">
        <v>2</v>
      </c>
    </row>
    <row r="1518" spans="1:6" x14ac:dyDescent="0.35">
      <c r="A1518" t="s">
        <v>26</v>
      </c>
      <c r="B1518">
        <v>2014</v>
      </c>
      <c r="C1518" t="s">
        <v>71</v>
      </c>
      <c r="D1518">
        <v>555.58999999999992</v>
      </c>
      <c r="E1518">
        <v>34.32</v>
      </c>
      <c r="F1518">
        <v>1</v>
      </c>
    </row>
    <row r="1519" spans="1:6" x14ac:dyDescent="0.35">
      <c r="A1519" t="s">
        <v>26</v>
      </c>
      <c r="B1519">
        <v>2014</v>
      </c>
      <c r="C1519" t="s">
        <v>72</v>
      </c>
      <c r="D1519">
        <v>530.11</v>
      </c>
      <c r="E1519">
        <v>33.770000000000003</v>
      </c>
      <c r="F1519">
        <v>0</v>
      </c>
    </row>
    <row r="1520" spans="1:6" x14ac:dyDescent="0.35">
      <c r="A1520" t="s">
        <v>26</v>
      </c>
      <c r="B1520">
        <v>2014</v>
      </c>
      <c r="C1520" t="s">
        <v>73</v>
      </c>
      <c r="D1520">
        <v>487.35</v>
      </c>
      <c r="E1520">
        <v>35.659999999999997</v>
      </c>
      <c r="F1520">
        <v>0</v>
      </c>
    </row>
    <row r="1521" spans="1:6" x14ac:dyDescent="0.35">
      <c r="A1521" t="s">
        <v>26</v>
      </c>
      <c r="B1521">
        <v>2014</v>
      </c>
      <c r="C1521" t="s">
        <v>74</v>
      </c>
      <c r="D1521">
        <v>568.71</v>
      </c>
      <c r="E1521">
        <v>35.43</v>
      </c>
      <c r="F1521">
        <v>0</v>
      </c>
    </row>
    <row r="1522" spans="1:6" x14ac:dyDescent="0.35">
      <c r="A1522" t="s">
        <v>26</v>
      </c>
      <c r="B1522">
        <v>2014</v>
      </c>
      <c r="C1522" t="s">
        <v>75</v>
      </c>
      <c r="D1522">
        <v>609.41999999999996</v>
      </c>
      <c r="E1522">
        <v>33.369999999999997</v>
      </c>
      <c r="F1522">
        <v>1</v>
      </c>
    </row>
    <row r="1523" spans="1:6" x14ac:dyDescent="0.35">
      <c r="A1523" t="s">
        <v>26</v>
      </c>
      <c r="B1523">
        <v>2014</v>
      </c>
      <c r="C1523" t="s">
        <v>76</v>
      </c>
      <c r="D1523">
        <v>530.06000000000006</v>
      </c>
      <c r="E1523">
        <v>32.32</v>
      </c>
      <c r="F1523">
        <v>1</v>
      </c>
    </row>
    <row r="1524" spans="1:6" x14ac:dyDescent="0.35">
      <c r="A1524" t="s">
        <v>26</v>
      </c>
      <c r="B1524">
        <v>2014</v>
      </c>
      <c r="C1524" t="s">
        <v>77</v>
      </c>
      <c r="D1524">
        <v>502.8</v>
      </c>
      <c r="E1524">
        <v>29.65</v>
      </c>
      <c r="F1524">
        <v>2</v>
      </c>
    </row>
    <row r="1525" spans="1:6" x14ac:dyDescent="0.35">
      <c r="A1525" t="s">
        <v>26</v>
      </c>
      <c r="B1525">
        <v>2014</v>
      </c>
      <c r="C1525" t="s">
        <v>78</v>
      </c>
      <c r="D1525">
        <v>645.49</v>
      </c>
      <c r="E1525">
        <v>29.79</v>
      </c>
      <c r="F1525">
        <v>1</v>
      </c>
    </row>
    <row r="1526" spans="1:6" x14ac:dyDescent="0.35">
      <c r="A1526" t="s">
        <v>26</v>
      </c>
      <c r="B1526">
        <v>2015</v>
      </c>
      <c r="C1526" t="s">
        <v>67</v>
      </c>
      <c r="D1526">
        <v>480.12999999999994</v>
      </c>
      <c r="E1526">
        <v>29.53</v>
      </c>
      <c r="F1526">
        <v>1</v>
      </c>
    </row>
    <row r="1527" spans="1:6" x14ac:dyDescent="0.35">
      <c r="A1527" t="s">
        <v>26</v>
      </c>
      <c r="B1527">
        <v>2015</v>
      </c>
      <c r="C1527" t="s">
        <v>68</v>
      </c>
      <c r="D1527">
        <v>471.74</v>
      </c>
      <c r="E1527">
        <v>30.85</v>
      </c>
      <c r="F1527">
        <v>0</v>
      </c>
    </row>
    <row r="1528" spans="1:6" x14ac:dyDescent="0.35">
      <c r="A1528" t="s">
        <v>26</v>
      </c>
      <c r="B1528">
        <v>2015</v>
      </c>
      <c r="C1528" t="s">
        <v>69</v>
      </c>
      <c r="D1528">
        <v>548.93000000000006</v>
      </c>
      <c r="E1528">
        <v>34.090000000000003</v>
      </c>
      <c r="F1528">
        <v>1</v>
      </c>
    </row>
    <row r="1529" spans="1:6" x14ac:dyDescent="0.35">
      <c r="A1529" t="s">
        <v>26</v>
      </c>
      <c r="B1529">
        <v>2015</v>
      </c>
      <c r="C1529" t="s">
        <v>70</v>
      </c>
      <c r="D1529">
        <v>557.1</v>
      </c>
      <c r="E1529">
        <v>36.82</v>
      </c>
      <c r="F1529">
        <v>2</v>
      </c>
    </row>
    <row r="1530" spans="1:6" x14ac:dyDescent="0.35">
      <c r="A1530" t="s">
        <v>26</v>
      </c>
      <c r="B1530">
        <v>2015</v>
      </c>
      <c r="C1530" t="s">
        <v>71</v>
      </c>
      <c r="D1530">
        <v>544.97</v>
      </c>
      <c r="E1530">
        <v>36.950000000000003</v>
      </c>
      <c r="F1530">
        <v>1</v>
      </c>
    </row>
    <row r="1531" spans="1:6" x14ac:dyDescent="0.35">
      <c r="A1531" t="s">
        <v>26</v>
      </c>
      <c r="B1531">
        <v>2015</v>
      </c>
      <c r="C1531" t="s">
        <v>72</v>
      </c>
      <c r="D1531">
        <v>579.33000000000004</v>
      </c>
      <c r="E1531">
        <v>34.42</v>
      </c>
      <c r="F1531">
        <v>0</v>
      </c>
    </row>
    <row r="1532" spans="1:6" x14ac:dyDescent="0.35">
      <c r="A1532" t="s">
        <v>26</v>
      </c>
      <c r="B1532">
        <v>2015</v>
      </c>
      <c r="C1532" t="s">
        <v>73</v>
      </c>
      <c r="D1532">
        <v>861.06999999999994</v>
      </c>
      <c r="E1532">
        <v>36.229999999999997</v>
      </c>
      <c r="F1532">
        <v>0</v>
      </c>
    </row>
    <row r="1533" spans="1:6" x14ac:dyDescent="0.35">
      <c r="A1533" t="s">
        <v>26</v>
      </c>
      <c r="B1533">
        <v>2015</v>
      </c>
      <c r="C1533" t="s">
        <v>74</v>
      </c>
      <c r="D1533">
        <v>942.55</v>
      </c>
      <c r="E1533">
        <v>35.99</v>
      </c>
      <c r="F1533">
        <v>0</v>
      </c>
    </row>
    <row r="1534" spans="1:6" x14ac:dyDescent="0.35">
      <c r="A1534" t="s">
        <v>26</v>
      </c>
      <c r="B1534">
        <v>2015</v>
      </c>
      <c r="C1534" t="s">
        <v>75</v>
      </c>
      <c r="D1534">
        <v>900.83999999999992</v>
      </c>
      <c r="E1534">
        <v>34.96</v>
      </c>
      <c r="F1534">
        <v>1</v>
      </c>
    </row>
    <row r="1535" spans="1:6" x14ac:dyDescent="0.35">
      <c r="A1535" t="s">
        <v>26</v>
      </c>
      <c r="B1535">
        <v>2015</v>
      </c>
      <c r="C1535" t="s">
        <v>76</v>
      </c>
      <c r="D1535">
        <v>854.09</v>
      </c>
      <c r="E1535">
        <v>32.9</v>
      </c>
      <c r="F1535">
        <v>0</v>
      </c>
    </row>
    <row r="1536" spans="1:6" x14ac:dyDescent="0.35">
      <c r="A1536" t="s">
        <v>26</v>
      </c>
      <c r="B1536">
        <v>2015</v>
      </c>
      <c r="C1536" t="s">
        <v>77</v>
      </c>
      <c r="D1536">
        <v>742.16</v>
      </c>
      <c r="E1536">
        <v>31.74</v>
      </c>
      <c r="F1536">
        <v>2</v>
      </c>
    </row>
    <row r="1537" spans="1:6" x14ac:dyDescent="0.35">
      <c r="A1537" t="s">
        <v>26</v>
      </c>
      <c r="B1537">
        <v>2015</v>
      </c>
      <c r="C1537" t="s">
        <v>78</v>
      </c>
      <c r="D1537">
        <v>1014.03</v>
      </c>
      <c r="E1537">
        <v>31.19</v>
      </c>
      <c r="F1537">
        <v>1</v>
      </c>
    </row>
    <row r="1538" spans="1:6" x14ac:dyDescent="0.35">
      <c r="A1538" t="s">
        <v>26</v>
      </c>
      <c r="B1538">
        <v>2016</v>
      </c>
      <c r="C1538" t="s">
        <v>67</v>
      </c>
      <c r="D1538">
        <v>709.25</v>
      </c>
      <c r="E1538">
        <v>28.92</v>
      </c>
      <c r="F1538">
        <v>1</v>
      </c>
    </row>
    <row r="1539" spans="1:6" x14ac:dyDescent="0.35">
      <c r="A1539" t="s">
        <v>26</v>
      </c>
      <c r="B1539">
        <v>2016</v>
      </c>
      <c r="C1539" t="s">
        <v>68</v>
      </c>
      <c r="D1539">
        <v>801.95</v>
      </c>
      <c r="E1539">
        <v>29.92</v>
      </c>
      <c r="F1539">
        <v>0</v>
      </c>
    </row>
    <row r="1540" spans="1:6" x14ac:dyDescent="0.35">
      <c r="A1540" t="s">
        <v>26</v>
      </c>
      <c r="B1540">
        <v>2016</v>
      </c>
      <c r="C1540" t="s">
        <v>69</v>
      </c>
      <c r="D1540">
        <v>917.07</v>
      </c>
      <c r="E1540">
        <v>33.979999999999997</v>
      </c>
      <c r="F1540">
        <v>2</v>
      </c>
    </row>
    <row r="1541" spans="1:6" x14ac:dyDescent="0.35">
      <c r="A1541" t="s">
        <v>26</v>
      </c>
      <c r="B1541">
        <v>2016</v>
      </c>
      <c r="C1541" t="s">
        <v>70</v>
      </c>
      <c r="D1541">
        <v>937.85</v>
      </c>
      <c r="E1541">
        <v>35.83</v>
      </c>
      <c r="F1541">
        <v>1</v>
      </c>
    </row>
    <row r="1542" spans="1:6" x14ac:dyDescent="0.35">
      <c r="A1542" t="s">
        <v>26</v>
      </c>
      <c r="B1542">
        <v>2016</v>
      </c>
      <c r="C1542" t="s">
        <v>71</v>
      </c>
      <c r="D1542">
        <v>1021.6400000000001</v>
      </c>
      <c r="E1542">
        <v>37.57</v>
      </c>
      <c r="F1542">
        <v>1</v>
      </c>
    </row>
    <row r="1543" spans="1:6" x14ac:dyDescent="0.35">
      <c r="A1543" t="s">
        <v>26</v>
      </c>
      <c r="B1543">
        <v>2016</v>
      </c>
      <c r="C1543" t="s">
        <v>72</v>
      </c>
      <c r="D1543">
        <v>943.51</v>
      </c>
      <c r="E1543">
        <v>34.909999999999997</v>
      </c>
      <c r="F1543">
        <v>0</v>
      </c>
    </row>
    <row r="1544" spans="1:6" x14ac:dyDescent="0.35">
      <c r="A1544" t="s">
        <v>26</v>
      </c>
      <c r="B1544">
        <v>2016</v>
      </c>
      <c r="C1544" t="s">
        <v>73</v>
      </c>
      <c r="D1544">
        <v>922.75000000000011</v>
      </c>
      <c r="E1544">
        <v>35.46</v>
      </c>
      <c r="F1544">
        <v>0</v>
      </c>
    </row>
    <row r="1545" spans="1:6" x14ac:dyDescent="0.35">
      <c r="A1545" t="s">
        <v>26</v>
      </c>
      <c r="B1545">
        <v>2016</v>
      </c>
      <c r="C1545" t="s">
        <v>74</v>
      </c>
      <c r="D1545">
        <v>1043.67</v>
      </c>
      <c r="E1545">
        <v>34.61</v>
      </c>
      <c r="F1545">
        <v>0</v>
      </c>
    </row>
    <row r="1546" spans="1:6" x14ac:dyDescent="0.35">
      <c r="A1546" t="s">
        <v>26</v>
      </c>
      <c r="B1546">
        <v>2016</v>
      </c>
      <c r="C1546" t="s">
        <v>75</v>
      </c>
      <c r="D1546">
        <v>908.44</v>
      </c>
      <c r="E1546">
        <v>34.5</v>
      </c>
      <c r="F1546">
        <v>1</v>
      </c>
    </row>
    <row r="1547" spans="1:6" x14ac:dyDescent="0.35">
      <c r="A1547" t="s">
        <v>26</v>
      </c>
      <c r="B1547">
        <v>2016</v>
      </c>
      <c r="C1547" t="s">
        <v>76</v>
      </c>
      <c r="D1547">
        <v>924.84999999999991</v>
      </c>
      <c r="E1547">
        <v>33.43</v>
      </c>
      <c r="F1547">
        <v>0</v>
      </c>
    </row>
    <row r="1548" spans="1:6" x14ac:dyDescent="0.35">
      <c r="A1548" t="s">
        <v>26</v>
      </c>
      <c r="B1548">
        <v>2016</v>
      </c>
      <c r="C1548" t="s">
        <v>77</v>
      </c>
      <c r="D1548">
        <v>987.43000000000006</v>
      </c>
      <c r="E1548">
        <v>32.01</v>
      </c>
      <c r="F1548">
        <v>2</v>
      </c>
    </row>
    <row r="1549" spans="1:6" x14ac:dyDescent="0.35">
      <c r="A1549" t="s">
        <v>26</v>
      </c>
      <c r="B1549">
        <v>2016</v>
      </c>
      <c r="C1549" t="s">
        <v>78</v>
      </c>
      <c r="D1549">
        <v>1173.8499999999999</v>
      </c>
      <c r="E1549">
        <v>32.47</v>
      </c>
      <c r="F1549">
        <v>1</v>
      </c>
    </row>
    <row r="1550" spans="1:6" x14ac:dyDescent="0.35">
      <c r="A1550" t="s">
        <v>26</v>
      </c>
      <c r="B1550">
        <v>2017</v>
      </c>
      <c r="C1550" t="s">
        <v>67</v>
      </c>
      <c r="D1550">
        <v>826.49</v>
      </c>
      <c r="E1550">
        <v>34.39</v>
      </c>
      <c r="F1550">
        <v>1</v>
      </c>
    </row>
    <row r="1551" spans="1:6" x14ac:dyDescent="0.35">
      <c r="A1551" t="s">
        <v>26</v>
      </c>
      <c r="B1551">
        <v>2017</v>
      </c>
      <c r="C1551" t="s">
        <v>68</v>
      </c>
      <c r="D1551">
        <v>876.99000000000012</v>
      </c>
      <c r="E1551">
        <v>33.61</v>
      </c>
      <c r="F1551">
        <v>0</v>
      </c>
    </row>
    <row r="1552" spans="1:6" x14ac:dyDescent="0.35">
      <c r="A1552" t="s">
        <v>26</v>
      </c>
      <c r="B1552">
        <v>2017</v>
      </c>
      <c r="C1552" t="s">
        <v>69</v>
      </c>
      <c r="D1552">
        <v>999.99</v>
      </c>
      <c r="E1552">
        <v>34.03</v>
      </c>
      <c r="F1552">
        <v>1</v>
      </c>
    </row>
    <row r="1553" spans="1:6" x14ac:dyDescent="0.35">
      <c r="A1553" t="s">
        <v>26</v>
      </c>
      <c r="B1553">
        <v>2017</v>
      </c>
      <c r="C1553" t="s">
        <v>70</v>
      </c>
      <c r="D1553">
        <v>863.81999999999994</v>
      </c>
      <c r="E1553">
        <v>35.89</v>
      </c>
      <c r="F1553">
        <v>2</v>
      </c>
    </row>
    <row r="1554" spans="1:6" x14ac:dyDescent="0.35">
      <c r="A1554" t="s">
        <v>26</v>
      </c>
      <c r="B1554">
        <v>2017</v>
      </c>
      <c r="C1554" t="s">
        <v>71</v>
      </c>
      <c r="D1554">
        <v>993.03000000000009</v>
      </c>
      <c r="E1554">
        <v>37.25</v>
      </c>
      <c r="F1554">
        <v>1</v>
      </c>
    </row>
    <row r="1555" spans="1:6" x14ac:dyDescent="0.35">
      <c r="A1555" t="s">
        <v>26</v>
      </c>
      <c r="B1555">
        <v>2017</v>
      </c>
      <c r="C1555" t="s">
        <v>72</v>
      </c>
      <c r="D1555">
        <v>948.18000000000006</v>
      </c>
      <c r="E1555">
        <v>37.82</v>
      </c>
      <c r="F1555">
        <v>0</v>
      </c>
    </row>
    <row r="1556" spans="1:6" x14ac:dyDescent="0.35">
      <c r="A1556" t="s">
        <v>26</v>
      </c>
      <c r="B1556">
        <v>2017</v>
      </c>
      <c r="C1556" t="s">
        <v>73</v>
      </c>
      <c r="D1556">
        <v>892.16</v>
      </c>
      <c r="E1556">
        <v>37.08</v>
      </c>
      <c r="F1556">
        <v>0</v>
      </c>
    </row>
    <row r="1557" spans="1:6" x14ac:dyDescent="0.35">
      <c r="A1557" t="s">
        <v>26</v>
      </c>
      <c r="B1557">
        <v>2017</v>
      </c>
      <c r="C1557" t="s">
        <v>74</v>
      </c>
      <c r="D1557">
        <v>901.75000000000011</v>
      </c>
      <c r="E1557">
        <v>36.92</v>
      </c>
      <c r="F1557">
        <v>0</v>
      </c>
    </row>
    <row r="1558" spans="1:6" x14ac:dyDescent="0.35">
      <c r="A1558" t="s">
        <v>26</v>
      </c>
      <c r="B1558">
        <v>2017</v>
      </c>
      <c r="C1558" t="s">
        <v>75</v>
      </c>
      <c r="D1558">
        <v>790.15</v>
      </c>
      <c r="E1558">
        <v>36.49</v>
      </c>
      <c r="F1558">
        <v>1</v>
      </c>
    </row>
    <row r="1559" spans="1:6" x14ac:dyDescent="0.35">
      <c r="A1559" t="s">
        <v>26</v>
      </c>
      <c r="B1559">
        <v>2017</v>
      </c>
      <c r="C1559" t="s">
        <v>76</v>
      </c>
      <c r="D1559">
        <v>840.81000000000006</v>
      </c>
      <c r="E1559">
        <v>35.58</v>
      </c>
      <c r="F1559">
        <v>0</v>
      </c>
    </row>
    <row r="1560" spans="1:6" x14ac:dyDescent="0.35">
      <c r="A1560" t="s">
        <v>26</v>
      </c>
      <c r="B1560">
        <v>2017</v>
      </c>
      <c r="C1560" t="s">
        <v>77</v>
      </c>
      <c r="D1560">
        <v>854.56999999999994</v>
      </c>
      <c r="E1560">
        <v>33.11</v>
      </c>
      <c r="F1560">
        <v>2</v>
      </c>
    </row>
    <row r="1561" spans="1:6" x14ac:dyDescent="0.35">
      <c r="A1561" t="s">
        <v>26</v>
      </c>
      <c r="B1561">
        <v>2017</v>
      </c>
      <c r="C1561" t="s">
        <v>78</v>
      </c>
      <c r="D1561">
        <v>840.45</v>
      </c>
      <c r="E1561">
        <v>30.84</v>
      </c>
      <c r="F1561">
        <v>1</v>
      </c>
    </row>
    <row r="1562" spans="1:6" x14ac:dyDescent="0.35">
      <c r="A1562" t="s">
        <v>27</v>
      </c>
      <c r="B1562">
        <v>2013</v>
      </c>
      <c r="C1562" t="s">
        <v>67</v>
      </c>
      <c r="D1562">
        <v>82.62</v>
      </c>
      <c r="E1562">
        <v>27.85</v>
      </c>
      <c r="F1562">
        <v>1</v>
      </c>
    </row>
    <row r="1563" spans="1:6" x14ac:dyDescent="0.35">
      <c r="A1563" t="s">
        <v>27</v>
      </c>
      <c r="B1563">
        <v>2013</v>
      </c>
      <c r="C1563" t="s">
        <v>68</v>
      </c>
      <c r="D1563">
        <v>71.8</v>
      </c>
      <c r="E1563">
        <v>29.21</v>
      </c>
      <c r="F1563">
        <v>0</v>
      </c>
    </row>
    <row r="1564" spans="1:6" x14ac:dyDescent="0.35">
      <c r="A1564" t="s">
        <v>27</v>
      </c>
      <c r="B1564">
        <v>2013</v>
      </c>
      <c r="C1564" t="s">
        <v>69</v>
      </c>
      <c r="D1564">
        <v>79.47</v>
      </c>
      <c r="E1564">
        <v>27.65</v>
      </c>
      <c r="F1564">
        <v>3</v>
      </c>
    </row>
    <row r="1565" spans="1:6" x14ac:dyDescent="0.35">
      <c r="A1565" t="s">
        <v>27</v>
      </c>
      <c r="B1565">
        <v>2013</v>
      </c>
      <c r="C1565" t="s">
        <v>70</v>
      </c>
      <c r="D1565">
        <v>68.760000000000005</v>
      </c>
      <c r="E1565">
        <v>31.99</v>
      </c>
      <c r="F1565">
        <v>0</v>
      </c>
    </row>
    <row r="1566" spans="1:6" x14ac:dyDescent="0.35">
      <c r="A1566" t="s">
        <v>27</v>
      </c>
      <c r="B1566">
        <v>2013</v>
      </c>
      <c r="C1566" t="s">
        <v>71</v>
      </c>
      <c r="D1566">
        <v>65.050000000000011</v>
      </c>
      <c r="E1566">
        <v>31.92</v>
      </c>
      <c r="F1566">
        <v>1</v>
      </c>
    </row>
    <row r="1567" spans="1:6" x14ac:dyDescent="0.35">
      <c r="A1567" t="s">
        <v>27</v>
      </c>
      <c r="B1567">
        <v>2013</v>
      </c>
      <c r="C1567" t="s">
        <v>72</v>
      </c>
      <c r="D1567">
        <v>64.64</v>
      </c>
      <c r="E1567">
        <v>31.96</v>
      </c>
      <c r="F1567">
        <v>0</v>
      </c>
    </row>
    <row r="1568" spans="1:6" x14ac:dyDescent="0.35">
      <c r="A1568" t="s">
        <v>27</v>
      </c>
      <c r="B1568">
        <v>2013</v>
      </c>
      <c r="C1568" t="s">
        <v>73</v>
      </c>
      <c r="D1568">
        <v>86.13</v>
      </c>
      <c r="E1568">
        <v>31.91</v>
      </c>
      <c r="F1568">
        <v>0</v>
      </c>
    </row>
    <row r="1569" spans="1:6" x14ac:dyDescent="0.35">
      <c r="A1569" t="s">
        <v>27</v>
      </c>
      <c r="B1569">
        <v>2013</v>
      </c>
      <c r="C1569" t="s">
        <v>74</v>
      </c>
      <c r="D1569">
        <v>65.86</v>
      </c>
      <c r="E1569">
        <v>32.020000000000003</v>
      </c>
      <c r="F1569">
        <v>0</v>
      </c>
    </row>
    <row r="1570" spans="1:6" x14ac:dyDescent="0.35">
      <c r="A1570" t="s">
        <v>27</v>
      </c>
      <c r="B1570">
        <v>2013</v>
      </c>
      <c r="C1570" t="s">
        <v>75</v>
      </c>
      <c r="D1570">
        <v>47.899999999999991</v>
      </c>
      <c r="E1570">
        <v>31.26</v>
      </c>
      <c r="F1570">
        <v>1</v>
      </c>
    </row>
    <row r="1571" spans="1:6" x14ac:dyDescent="0.35">
      <c r="A1571" t="s">
        <v>27</v>
      </c>
      <c r="B1571">
        <v>2013</v>
      </c>
      <c r="C1571" t="s">
        <v>76</v>
      </c>
      <c r="D1571">
        <v>56.110000000000007</v>
      </c>
      <c r="E1571">
        <v>31.3</v>
      </c>
      <c r="F1571">
        <v>1</v>
      </c>
    </row>
    <row r="1572" spans="1:6" x14ac:dyDescent="0.35">
      <c r="A1572" t="s">
        <v>27</v>
      </c>
      <c r="B1572">
        <v>2013</v>
      </c>
      <c r="C1572" t="s">
        <v>77</v>
      </c>
      <c r="D1572">
        <v>58.149999999999991</v>
      </c>
      <c r="E1572">
        <v>29.14</v>
      </c>
      <c r="F1572">
        <v>1</v>
      </c>
    </row>
    <row r="1573" spans="1:6" x14ac:dyDescent="0.35">
      <c r="A1573" t="s">
        <v>27</v>
      </c>
      <c r="B1573">
        <v>2013</v>
      </c>
      <c r="C1573" t="s">
        <v>78</v>
      </c>
      <c r="D1573">
        <v>93.3</v>
      </c>
      <c r="E1573">
        <v>28.7</v>
      </c>
      <c r="F1573">
        <v>1</v>
      </c>
    </row>
    <row r="1574" spans="1:6" x14ac:dyDescent="0.35">
      <c r="A1574" t="s">
        <v>27</v>
      </c>
      <c r="B1574">
        <v>2014</v>
      </c>
      <c r="C1574" t="s">
        <v>67</v>
      </c>
      <c r="D1574">
        <v>85.52000000000001</v>
      </c>
      <c r="E1574">
        <v>26.4</v>
      </c>
      <c r="F1574">
        <v>1</v>
      </c>
    </row>
    <row r="1575" spans="1:6" x14ac:dyDescent="0.35">
      <c r="A1575" t="s">
        <v>27</v>
      </c>
      <c r="B1575">
        <v>2014</v>
      </c>
      <c r="C1575" t="s">
        <v>68</v>
      </c>
      <c r="D1575">
        <v>87.41</v>
      </c>
      <c r="E1575">
        <v>29.33</v>
      </c>
      <c r="F1575">
        <v>0</v>
      </c>
    </row>
    <row r="1576" spans="1:6" x14ac:dyDescent="0.35">
      <c r="A1576" t="s">
        <v>27</v>
      </c>
      <c r="B1576">
        <v>2014</v>
      </c>
      <c r="C1576" t="s">
        <v>69</v>
      </c>
      <c r="D1576">
        <v>91.259999999999991</v>
      </c>
      <c r="E1576">
        <v>30.1</v>
      </c>
      <c r="F1576">
        <v>1</v>
      </c>
    </row>
    <row r="1577" spans="1:6" x14ac:dyDescent="0.35">
      <c r="A1577" t="s">
        <v>27</v>
      </c>
      <c r="B1577">
        <v>2014</v>
      </c>
      <c r="C1577" t="s">
        <v>70</v>
      </c>
      <c r="D1577">
        <v>119.49</v>
      </c>
      <c r="E1577">
        <v>31.18</v>
      </c>
      <c r="F1577">
        <v>2</v>
      </c>
    </row>
    <row r="1578" spans="1:6" x14ac:dyDescent="0.35">
      <c r="A1578" t="s">
        <v>27</v>
      </c>
      <c r="B1578">
        <v>2014</v>
      </c>
      <c r="C1578" t="s">
        <v>71</v>
      </c>
      <c r="D1578">
        <v>61.45000000000001</v>
      </c>
      <c r="E1578">
        <v>31.3</v>
      </c>
      <c r="F1578">
        <v>1</v>
      </c>
    </row>
    <row r="1579" spans="1:6" x14ac:dyDescent="0.35">
      <c r="A1579" t="s">
        <v>27</v>
      </c>
      <c r="B1579">
        <v>2014</v>
      </c>
      <c r="C1579" t="s">
        <v>72</v>
      </c>
      <c r="D1579">
        <v>44.37</v>
      </c>
      <c r="E1579">
        <v>31.7</v>
      </c>
      <c r="F1579">
        <v>0</v>
      </c>
    </row>
    <row r="1580" spans="1:6" x14ac:dyDescent="0.35">
      <c r="A1580" t="s">
        <v>27</v>
      </c>
      <c r="B1580">
        <v>2014</v>
      </c>
      <c r="C1580" t="s">
        <v>73</v>
      </c>
      <c r="D1580">
        <v>75.23</v>
      </c>
      <c r="E1580">
        <v>33.4</v>
      </c>
      <c r="F1580">
        <v>0</v>
      </c>
    </row>
    <row r="1581" spans="1:6" x14ac:dyDescent="0.35">
      <c r="A1581" t="s">
        <v>27</v>
      </c>
      <c r="B1581">
        <v>2014</v>
      </c>
      <c r="C1581" t="s">
        <v>74</v>
      </c>
      <c r="D1581">
        <v>57.06</v>
      </c>
      <c r="E1581">
        <v>34.17</v>
      </c>
      <c r="F1581">
        <v>0</v>
      </c>
    </row>
    <row r="1582" spans="1:6" x14ac:dyDescent="0.35">
      <c r="A1582" t="s">
        <v>27</v>
      </c>
      <c r="B1582">
        <v>2014</v>
      </c>
      <c r="C1582" t="s">
        <v>75</v>
      </c>
      <c r="D1582">
        <v>57.209999999999994</v>
      </c>
      <c r="E1582">
        <v>32.15</v>
      </c>
      <c r="F1582">
        <v>1</v>
      </c>
    </row>
    <row r="1583" spans="1:6" x14ac:dyDescent="0.35">
      <c r="A1583" t="s">
        <v>27</v>
      </c>
      <c r="B1583">
        <v>2014</v>
      </c>
      <c r="C1583" t="s">
        <v>76</v>
      </c>
      <c r="D1583">
        <v>54.480000000000004</v>
      </c>
      <c r="E1583">
        <v>31</v>
      </c>
      <c r="F1583">
        <v>1</v>
      </c>
    </row>
    <row r="1584" spans="1:6" x14ac:dyDescent="0.35">
      <c r="A1584" t="s">
        <v>27</v>
      </c>
      <c r="B1584">
        <v>2014</v>
      </c>
      <c r="C1584" t="s">
        <v>77</v>
      </c>
      <c r="D1584">
        <v>41.4</v>
      </c>
      <c r="E1584">
        <v>28.25</v>
      </c>
      <c r="F1584">
        <v>2</v>
      </c>
    </row>
    <row r="1585" spans="1:6" x14ac:dyDescent="0.35">
      <c r="A1585" t="s">
        <v>27</v>
      </c>
      <c r="B1585">
        <v>2014</v>
      </c>
      <c r="C1585" t="s">
        <v>78</v>
      </c>
      <c r="D1585">
        <v>66.97</v>
      </c>
      <c r="E1585">
        <v>28.05</v>
      </c>
      <c r="F1585">
        <v>1</v>
      </c>
    </row>
    <row r="1586" spans="1:6" x14ac:dyDescent="0.35">
      <c r="A1586" t="s">
        <v>27</v>
      </c>
      <c r="B1586">
        <v>2015</v>
      </c>
      <c r="C1586" t="s">
        <v>67</v>
      </c>
      <c r="D1586">
        <v>79.780000000000015</v>
      </c>
      <c r="E1586">
        <v>27.58</v>
      </c>
      <c r="F1586">
        <v>1</v>
      </c>
    </row>
    <row r="1587" spans="1:6" x14ac:dyDescent="0.35">
      <c r="A1587" t="s">
        <v>27</v>
      </c>
      <c r="B1587">
        <v>2015</v>
      </c>
      <c r="C1587" t="s">
        <v>68</v>
      </c>
      <c r="D1587">
        <v>88.93</v>
      </c>
      <c r="E1587">
        <v>27.75</v>
      </c>
      <c r="F1587">
        <v>0</v>
      </c>
    </row>
    <row r="1588" spans="1:6" x14ac:dyDescent="0.35">
      <c r="A1588" t="s">
        <v>27</v>
      </c>
      <c r="B1588">
        <v>2015</v>
      </c>
      <c r="C1588" t="s">
        <v>69</v>
      </c>
      <c r="D1588">
        <v>106.80000000000003</v>
      </c>
      <c r="E1588">
        <v>30.74</v>
      </c>
      <c r="F1588">
        <v>1</v>
      </c>
    </row>
    <row r="1589" spans="1:6" x14ac:dyDescent="0.35">
      <c r="A1589" t="s">
        <v>27</v>
      </c>
      <c r="B1589">
        <v>2015</v>
      </c>
      <c r="C1589" t="s">
        <v>70</v>
      </c>
      <c r="D1589">
        <v>84.949999999999989</v>
      </c>
      <c r="E1589">
        <v>32.64</v>
      </c>
      <c r="F1589">
        <v>2</v>
      </c>
    </row>
    <row r="1590" spans="1:6" x14ac:dyDescent="0.35">
      <c r="A1590" t="s">
        <v>27</v>
      </c>
      <c r="B1590">
        <v>2015</v>
      </c>
      <c r="C1590" t="s">
        <v>71</v>
      </c>
      <c r="D1590">
        <v>77.72999999999999</v>
      </c>
      <c r="E1590">
        <v>32.75</v>
      </c>
      <c r="F1590">
        <v>1</v>
      </c>
    </row>
    <row r="1591" spans="1:6" x14ac:dyDescent="0.35">
      <c r="A1591" t="s">
        <v>27</v>
      </c>
      <c r="B1591">
        <v>2015</v>
      </c>
      <c r="C1591" t="s">
        <v>72</v>
      </c>
      <c r="D1591">
        <v>64.740000000000009</v>
      </c>
      <c r="E1591">
        <v>31.64</v>
      </c>
      <c r="F1591">
        <v>0</v>
      </c>
    </row>
    <row r="1592" spans="1:6" x14ac:dyDescent="0.35">
      <c r="A1592" t="s">
        <v>27</v>
      </c>
      <c r="B1592">
        <v>2015</v>
      </c>
      <c r="C1592" t="s">
        <v>73</v>
      </c>
      <c r="D1592">
        <v>82.59</v>
      </c>
      <c r="E1592">
        <v>32.99</v>
      </c>
      <c r="F1592">
        <v>0</v>
      </c>
    </row>
    <row r="1593" spans="1:6" x14ac:dyDescent="0.35">
      <c r="A1593" t="s">
        <v>27</v>
      </c>
      <c r="B1593">
        <v>2015</v>
      </c>
      <c r="C1593" t="s">
        <v>74</v>
      </c>
      <c r="D1593">
        <v>89.03</v>
      </c>
      <c r="E1593">
        <v>33.35</v>
      </c>
      <c r="F1593">
        <v>0</v>
      </c>
    </row>
    <row r="1594" spans="1:6" x14ac:dyDescent="0.35">
      <c r="A1594" t="s">
        <v>27</v>
      </c>
      <c r="B1594">
        <v>2015</v>
      </c>
      <c r="C1594" t="s">
        <v>75</v>
      </c>
      <c r="D1594">
        <v>81.02</v>
      </c>
      <c r="E1594">
        <v>33.340000000000003</v>
      </c>
      <c r="F1594">
        <v>1</v>
      </c>
    </row>
    <row r="1595" spans="1:6" x14ac:dyDescent="0.35">
      <c r="A1595" t="s">
        <v>27</v>
      </c>
      <c r="B1595">
        <v>2015</v>
      </c>
      <c r="C1595" t="s">
        <v>76</v>
      </c>
      <c r="D1595">
        <v>64.900000000000006</v>
      </c>
      <c r="E1595">
        <v>31.53</v>
      </c>
      <c r="F1595">
        <v>0</v>
      </c>
    </row>
    <row r="1596" spans="1:6" x14ac:dyDescent="0.35">
      <c r="A1596" t="s">
        <v>27</v>
      </c>
      <c r="B1596">
        <v>2015</v>
      </c>
      <c r="C1596" t="s">
        <v>77</v>
      </c>
      <c r="D1596">
        <v>98.660000000000011</v>
      </c>
      <c r="E1596">
        <v>30.5</v>
      </c>
      <c r="F1596">
        <v>2</v>
      </c>
    </row>
    <row r="1597" spans="1:6" x14ac:dyDescent="0.35">
      <c r="A1597" t="s">
        <v>27</v>
      </c>
      <c r="B1597">
        <v>2015</v>
      </c>
      <c r="C1597" t="s">
        <v>78</v>
      </c>
      <c r="D1597">
        <v>120.32999999999998</v>
      </c>
      <c r="E1597">
        <v>29.89</v>
      </c>
      <c r="F1597">
        <v>1</v>
      </c>
    </row>
    <row r="1598" spans="1:6" x14ac:dyDescent="0.35">
      <c r="A1598" t="s">
        <v>27</v>
      </c>
      <c r="B1598">
        <v>2016</v>
      </c>
      <c r="C1598" t="s">
        <v>67</v>
      </c>
      <c r="D1598">
        <v>93.31</v>
      </c>
      <c r="E1598">
        <v>27.33</v>
      </c>
      <c r="F1598">
        <v>1</v>
      </c>
    </row>
    <row r="1599" spans="1:6" x14ac:dyDescent="0.35">
      <c r="A1599" t="s">
        <v>27</v>
      </c>
      <c r="B1599">
        <v>2016</v>
      </c>
      <c r="C1599" t="s">
        <v>68</v>
      </c>
      <c r="D1599">
        <v>84.57</v>
      </c>
      <c r="E1599">
        <v>26.8</v>
      </c>
      <c r="F1599">
        <v>0</v>
      </c>
    </row>
    <row r="1600" spans="1:6" x14ac:dyDescent="0.35">
      <c r="A1600" t="s">
        <v>27</v>
      </c>
      <c r="B1600">
        <v>2016</v>
      </c>
      <c r="C1600" t="s">
        <v>69</v>
      </c>
      <c r="D1600">
        <v>115.01000000000002</v>
      </c>
      <c r="E1600">
        <v>30.88</v>
      </c>
      <c r="F1600">
        <v>2</v>
      </c>
    </row>
    <row r="1601" spans="1:6" x14ac:dyDescent="0.35">
      <c r="A1601" t="s">
        <v>27</v>
      </c>
      <c r="B1601">
        <v>2016</v>
      </c>
      <c r="C1601" t="s">
        <v>70</v>
      </c>
      <c r="D1601">
        <v>98.03</v>
      </c>
      <c r="E1601">
        <v>32.020000000000003</v>
      </c>
      <c r="F1601">
        <v>1</v>
      </c>
    </row>
    <row r="1602" spans="1:6" x14ac:dyDescent="0.35">
      <c r="A1602" t="s">
        <v>27</v>
      </c>
      <c r="B1602">
        <v>2016</v>
      </c>
      <c r="C1602" t="s">
        <v>71</v>
      </c>
      <c r="D1602">
        <v>98.13000000000001</v>
      </c>
      <c r="E1602">
        <v>34.11</v>
      </c>
      <c r="F1602">
        <v>1</v>
      </c>
    </row>
    <row r="1603" spans="1:6" x14ac:dyDescent="0.35">
      <c r="A1603" t="s">
        <v>27</v>
      </c>
      <c r="B1603">
        <v>2016</v>
      </c>
      <c r="C1603" t="s">
        <v>72</v>
      </c>
      <c r="D1603">
        <v>95.62</v>
      </c>
      <c r="E1603">
        <v>33.26</v>
      </c>
      <c r="F1603">
        <v>0</v>
      </c>
    </row>
    <row r="1604" spans="1:6" x14ac:dyDescent="0.35">
      <c r="A1604" t="s">
        <v>27</v>
      </c>
      <c r="B1604">
        <v>2016</v>
      </c>
      <c r="C1604" t="s">
        <v>73</v>
      </c>
      <c r="D1604">
        <v>99.21</v>
      </c>
      <c r="E1604">
        <v>33.83</v>
      </c>
      <c r="F1604">
        <v>0</v>
      </c>
    </row>
    <row r="1605" spans="1:6" x14ac:dyDescent="0.35">
      <c r="A1605" t="s">
        <v>27</v>
      </c>
      <c r="B1605">
        <v>2016</v>
      </c>
      <c r="C1605" t="s">
        <v>74</v>
      </c>
      <c r="D1605">
        <v>80.52000000000001</v>
      </c>
      <c r="E1605">
        <v>33.130000000000003</v>
      </c>
      <c r="F1605">
        <v>0</v>
      </c>
    </row>
    <row r="1606" spans="1:6" x14ac:dyDescent="0.35">
      <c r="A1606" t="s">
        <v>27</v>
      </c>
      <c r="B1606">
        <v>2016</v>
      </c>
      <c r="C1606" t="s">
        <v>75</v>
      </c>
      <c r="D1606">
        <v>85.93</v>
      </c>
      <c r="E1606">
        <v>33.56</v>
      </c>
      <c r="F1606">
        <v>1</v>
      </c>
    </row>
    <row r="1607" spans="1:6" x14ac:dyDescent="0.35">
      <c r="A1607" t="s">
        <v>27</v>
      </c>
      <c r="B1607">
        <v>2016</v>
      </c>
      <c r="C1607" t="s">
        <v>76</v>
      </c>
      <c r="D1607">
        <v>86.5</v>
      </c>
      <c r="E1607">
        <v>31.97</v>
      </c>
      <c r="F1607">
        <v>0</v>
      </c>
    </row>
    <row r="1608" spans="1:6" x14ac:dyDescent="0.35">
      <c r="A1608" t="s">
        <v>27</v>
      </c>
      <c r="B1608">
        <v>2016</v>
      </c>
      <c r="C1608" t="s">
        <v>77</v>
      </c>
      <c r="D1608">
        <v>66.22</v>
      </c>
      <c r="E1608">
        <v>29.81</v>
      </c>
      <c r="F1608">
        <v>2</v>
      </c>
    </row>
    <row r="1609" spans="1:6" x14ac:dyDescent="0.35">
      <c r="A1609" t="s">
        <v>27</v>
      </c>
      <c r="B1609">
        <v>2016</v>
      </c>
      <c r="C1609" t="s">
        <v>78</v>
      </c>
      <c r="D1609">
        <v>129.10000000000002</v>
      </c>
      <c r="E1609">
        <v>30.12</v>
      </c>
      <c r="F1609">
        <v>1</v>
      </c>
    </row>
    <row r="1610" spans="1:6" x14ac:dyDescent="0.35">
      <c r="A1610" t="s">
        <v>27</v>
      </c>
      <c r="B1610">
        <v>2017</v>
      </c>
      <c r="C1610" t="s">
        <v>67</v>
      </c>
      <c r="D1610">
        <v>97.84</v>
      </c>
      <c r="E1610">
        <v>31.76</v>
      </c>
      <c r="F1610">
        <v>1</v>
      </c>
    </row>
    <row r="1611" spans="1:6" x14ac:dyDescent="0.35">
      <c r="A1611" t="s">
        <v>27</v>
      </c>
      <c r="B1611">
        <v>2017</v>
      </c>
      <c r="C1611" t="s">
        <v>68</v>
      </c>
      <c r="D1611">
        <v>94.34</v>
      </c>
      <c r="E1611">
        <v>31.65</v>
      </c>
      <c r="F1611">
        <v>0</v>
      </c>
    </row>
    <row r="1612" spans="1:6" x14ac:dyDescent="0.35">
      <c r="A1612" t="s">
        <v>27</v>
      </c>
      <c r="B1612">
        <v>2017</v>
      </c>
      <c r="C1612" t="s">
        <v>69</v>
      </c>
      <c r="D1612">
        <v>111.05000000000001</v>
      </c>
      <c r="E1612">
        <v>31.26</v>
      </c>
      <c r="F1612">
        <v>1</v>
      </c>
    </row>
    <row r="1613" spans="1:6" x14ac:dyDescent="0.35">
      <c r="A1613" t="s">
        <v>27</v>
      </c>
      <c r="B1613">
        <v>2017</v>
      </c>
      <c r="C1613" t="s">
        <v>70</v>
      </c>
      <c r="D1613">
        <v>85.429999999999993</v>
      </c>
      <c r="E1613">
        <v>32.71</v>
      </c>
      <c r="F1613">
        <v>2</v>
      </c>
    </row>
    <row r="1614" spans="1:6" x14ac:dyDescent="0.35">
      <c r="A1614" t="s">
        <v>27</v>
      </c>
      <c r="B1614">
        <v>2017</v>
      </c>
      <c r="C1614" t="s">
        <v>71</v>
      </c>
      <c r="D1614">
        <v>87.69</v>
      </c>
      <c r="E1614">
        <v>34.39</v>
      </c>
      <c r="F1614">
        <v>1</v>
      </c>
    </row>
    <row r="1615" spans="1:6" x14ac:dyDescent="0.35">
      <c r="A1615" t="s">
        <v>27</v>
      </c>
      <c r="B1615">
        <v>2017</v>
      </c>
      <c r="C1615" t="s">
        <v>72</v>
      </c>
      <c r="D1615">
        <v>84.589999999999989</v>
      </c>
      <c r="E1615">
        <v>36.9</v>
      </c>
      <c r="F1615">
        <v>0</v>
      </c>
    </row>
    <row r="1616" spans="1:6" x14ac:dyDescent="0.35">
      <c r="A1616" t="s">
        <v>27</v>
      </c>
      <c r="B1616">
        <v>2017</v>
      </c>
      <c r="C1616" t="s">
        <v>73</v>
      </c>
      <c r="D1616">
        <v>114.97</v>
      </c>
      <c r="E1616">
        <v>35.32</v>
      </c>
      <c r="F1616">
        <v>0</v>
      </c>
    </row>
    <row r="1617" spans="1:6" x14ac:dyDescent="0.35">
      <c r="A1617" t="s">
        <v>27</v>
      </c>
      <c r="B1617">
        <v>2017</v>
      </c>
      <c r="C1617" t="s">
        <v>74</v>
      </c>
      <c r="D1617">
        <v>105.96</v>
      </c>
      <c r="E1617">
        <v>37.06</v>
      </c>
      <c r="F1617">
        <v>0</v>
      </c>
    </row>
    <row r="1618" spans="1:6" x14ac:dyDescent="0.35">
      <c r="A1618" t="s">
        <v>27</v>
      </c>
      <c r="B1618">
        <v>2017</v>
      </c>
      <c r="C1618" t="s">
        <v>75</v>
      </c>
      <c r="D1618">
        <v>68.05</v>
      </c>
      <c r="E1618">
        <v>35.79</v>
      </c>
      <c r="F1618">
        <v>1</v>
      </c>
    </row>
    <row r="1619" spans="1:6" x14ac:dyDescent="0.35">
      <c r="A1619" t="s">
        <v>27</v>
      </c>
      <c r="B1619">
        <v>2017</v>
      </c>
      <c r="C1619" t="s">
        <v>76</v>
      </c>
      <c r="D1619">
        <v>74.41</v>
      </c>
      <c r="E1619">
        <v>34.93</v>
      </c>
      <c r="F1619">
        <v>0</v>
      </c>
    </row>
    <row r="1620" spans="1:6" x14ac:dyDescent="0.35">
      <c r="A1620" t="s">
        <v>27</v>
      </c>
      <c r="B1620">
        <v>2017</v>
      </c>
      <c r="C1620" t="s">
        <v>77</v>
      </c>
      <c r="D1620">
        <v>101.55</v>
      </c>
      <c r="E1620">
        <v>31.57</v>
      </c>
      <c r="F1620">
        <v>2</v>
      </c>
    </row>
    <row r="1621" spans="1:6" x14ac:dyDescent="0.35">
      <c r="A1621" t="s">
        <v>27</v>
      </c>
      <c r="B1621">
        <v>2017</v>
      </c>
      <c r="C1621" t="s">
        <v>78</v>
      </c>
      <c r="D1621">
        <v>130.93</v>
      </c>
      <c r="E1621">
        <v>29.19</v>
      </c>
      <c r="F1621">
        <v>1</v>
      </c>
    </row>
    <row r="1622" spans="1:6" x14ac:dyDescent="0.35">
      <c r="A1622" t="s">
        <v>28</v>
      </c>
      <c r="B1622">
        <v>2013</v>
      </c>
      <c r="C1622" t="s">
        <v>67</v>
      </c>
      <c r="D1622">
        <v>13191.47</v>
      </c>
      <c r="E1622">
        <v>26.4</v>
      </c>
      <c r="F1622">
        <v>1</v>
      </c>
    </row>
    <row r="1623" spans="1:6" x14ac:dyDescent="0.35">
      <c r="A1623" t="s">
        <v>28</v>
      </c>
      <c r="B1623">
        <v>2013</v>
      </c>
      <c r="C1623" t="s">
        <v>68</v>
      </c>
      <c r="D1623">
        <v>13980.129999999997</v>
      </c>
      <c r="E1623">
        <v>30</v>
      </c>
      <c r="F1623">
        <v>0</v>
      </c>
    </row>
    <row r="1624" spans="1:6" x14ac:dyDescent="0.35">
      <c r="A1624" t="s">
        <v>28</v>
      </c>
      <c r="B1624">
        <v>2013</v>
      </c>
      <c r="C1624" t="s">
        <v>69</v>
      </c>
      <c r="D1624">
        <v>15496.779999999999</v>
      </c>
      <c r="E1624">
        <v>29.75</v>
      </c>
      <c r="F1624">
        <v>3</v>
      </c>
    </row>
    <row r="1625" spans="1:6" x14ac:dyDescent="0.35">
      <c r="A1625" t="s">
        <v>28</v>
      </c>
      <c r="B1625">
        <v>2013</v>
      </c>
      <c r="C1625" t="s">
        <v>70</v>
      </c>
      <c r="D1625">
        <v>15293.91</v>
      </c>
      <c r="E1625">
        <v>33.78</v>
      </c>
      <c r="F1625">
        <v>0</v>
      </c>
    </row>
    <row r="1626" spans="1:6" x14ac:dyDescent="0.35">
      <c r="A1626" t="s">
        <v>28</v>
      </c>
      <c r="B1626">
        <v>2013</v>
      </c>
      <c r="C1626" t="s">
        <v>71</v>
      </c>
      <c r="D1626">
        <v>15501.94</v>
      </c>
      <c r="E1626">
        <v>32.770000000000003</v>
      </c>
      <c r="F1626">
        <v>1</v>
      </c>
    </row>
    <row r="1627" spans="1:6" x14ac:dyDescent="0.35">
      <c r="A1627" t="s">
        <v>28</v>
      </c>
      <c r="B1627">
        <v>2013</v>
      </c>
      <c r="C1627" t="s">
        <v>72</v>
      </c>
      <c r="D1627">
        <v>13461.67</v>
      </c>
      <c r="E1627">
        <v>30.96</v>
      </c>
      <c r="F1627">
        <v>0</v>
      </c>
    </row>
    <row r="1628" spans="1:6" x14ac:dyDescent="0.35">
      <c r="A1628" t="s">
        <v>28</v>
      </c>
      <c r="B1628">
        <v>2013</v>
      </c>
      <c r="C1628" t="s">
        <v>73</v>
      </c>
      <c r="D1628">
        <v>14456.18</v>
      </c>
      <c r="E1628">
        <v>30.45</v>
      </c>
      <c r="F1628">
        <v>0</v>
      </c>
    </row>
    <row r="1629" spans="1:6" x14ac:dyDescent="0.35">
      <c r="A1629" t="s">
        <v>28</v>
      </c>
      <c r="B1629">
        <v>2013</v>
      </c>
      <c r="C1629" t="s">
        <v>74</v>
      </c>
      <c r="D1629">
        <v>15177.849999999999</v>
      </c>
      <c r="E1629">
        <v>30.66</v>
      </c>
      <c r="F1629">
        <v>0</v>
      </c>
    </row>
    <row r="1630" spans="1:6" x14ac:dyDescent="0.35">
      <c r="A1630" t="s">
        <v>28</v>
      </c>
      <c r="B1630">
        <v>2013</v>
      </c>
      <c r="C1630" t="s">
        <v>75</v>
      </c>
      <c r="D1630">
        <v>13485.580000000002</v>
      </c>
      <c r="E1630">
        <v>30.02</v>
      </c>
      <c r="F1630">
        <v>1</v>
      </c>
    </row>
    <row r="1631" spans="1:6" x14ac:dyDescent="0.35">
      <c r="A1631" t="s">
        <v>28</v>
      </c>
      <c r="B1631">
        <v>2013</v>
      </c>
      <c r="C1631" t="s">
        <v>76</v>
      </c>
      <c r="D1631">
        <v>15174.34</v>
      </c>
      <c r="E1631">
        <v>29.75</v>
      </c>
      <c r="F1631">
        <v>1</v>
      </c>
    </row>
    <row r="1632" spans="1:6" x14ac:dyDescent="0.35">
      <c r="A1632" t="s">
        <v>28</v>
      </c>
      <c r="B1632">
        <v>2013</v>
      </c>
      <c r="C1632" t="s">
        <v>77</v>
      </c>
      <c r="D1632">
        <v>13532.890000000001</v>
      </c>
      <c r="E1632">
        <v>26.79</v>
      </c>
      <c r="F1632">
        <v>1</v>
      </c>
    </row>
    <row r="1633" spans="1:6" x14ac:dyDescent="0.35">
      <c r="A1633" t="s">
        <v>28</v>
      </c>
      <c r="B1633">
        <v>2013</v>
      </c>
      <c r="C1633" t="s">
        <v>78</v>
      </c>
      <c r="D1633">
        <v>16856.62</v>
      </c>
      <c r="E1633">
        <v>26.21</v>
      </c>
      <c r="F1633">
        <v>1</v>
      </c>
    </row>
    <row r="1634" spans="1:6" x14ac:dyDescent="0.35">
      <c r="A1634" t="s">
        <v>28</v>
      </c>
      <c r="B1634">
        <v>2014</v>
      </c>
      <c r="C1634" t="s">
        <v>67</v>
      </c>
      <c r="D1634">
        <v>12573.689999999999</v>
      </c>
      <c r="E1634">
        <v>24.74</v>
      </c>
      <c r="F1634">
        <v>1</v>
      </c>
    </row>
    <row r="1635" spans="1:6" x14ac:dyDescent="0.35">
      <c r="A1635" t="s">
        <v>28</v>
      </c>
      <c r="B1635">
        <v>2014</v>
      </c>
      <c r="C1635" t="s">
        <v>68</v>
      </c>
      <c r="D1635">
        <v>13521.98</v>
      </c>
      <c r="E1635">
        <v>28.74</v>
      </c>
      <c r="F1635">
        <v>0</v>
      </c>
    </row>
    <row r="1636" spans="1:6" x14ac:dyDescent="0.35">
      <c r="A1636" t="s">
        <v>28</v>
      </c>
      <c r="B1636">
        <v>2014</v>
      </c>
      <c r="C1636" t="s">
        <v>69</v>
      </c>
      <c r="D1636">
        <v>16623.079999999998</v>
      </c>
      <c r="E1636">
        <v>31.4</v>
      </c>
      <c r="F1636">
        <v>1</v>
      </c>
    </row>
    <row r="1637" spans="1:6" x14ac:dyDescent="0.35">
      <c r="A1637" t="s">
        <v>28</v>
      </c>
      <c r="B1637">
        <v>2014</v>
      </c>
      <c r="C1637" t="s">
        <v>70</v>
      </c>
      <c r="D1637">
        <v>17654.47</v>
      </c>
      <c r="E1637">
        <v>32.380000000000003</v>
      </c>
      <c r="F1637">
        <v>2</v>
      </c>
    </row>
    <row r="1638" spans="1:6" x14ac:dyDescent="0.35">
      <c r="A1638" t="s">
        <v>28</v>
      </c>
      <c r="B1638">
        <v>2014</v>
      </c>
      <c r="C1638" t="s">
        <v>71</v>
      </c>
      <c r="D1638">
        <v>15035.09</v>
      </c>
      <c r="E1638">
        <v>30.47</v>
      </c>
      <c r="F1638">
        <v>1</v>
      </c>
    </row>
    <row r="1639" spans="1:6" x14ac:dyDescent="0.35">
      <c r="A1639" t="s">
        <v>28</v>
      </c>
      <c r="B1639">
        <v>2014</v>
      </c>
      <c r="C1639" t="s">
        <v>72</v>
      </c>
      <c r="D1639">
        <v>14686.5</v>
      </c>
      <c r="E1639">
        <v>30.65</v>
      </c>
      <c r="F1639">
        <v>0</v>
      </c>
    </row>
    <row r="1640" spans="1:6" x14ac:dyDescent="0.35">
      <c r="A1640" t="s">
        <v>28</v>
      </c>
      <c r="B1640">
        <v>2014</v>
      </c>
      <c r="C1640" t="s">
        <v>73</v>
      </c>
      <c r="D1640">
        <v>15695.320000000003</v>
      </c>
      <c r="E1640">
        <v>31.23</v>
      </c>
      <c r="F1640">
        <v>0</v>
      </c>
    </row>
    <row r="1641" spans="1:6" x14ac:dyDescent="0.35">
      <c r="A1641" t="s">
        <v>28</v>
      </c>
      <c r="B1641">
        <v>2014</v>
      </c>
      <c r="C1641" t="s">
        <v>74</v>
      </c>
      <c r="D1641">
        <v>15871.829999999998</v>
      </c>
      <c r="E1641">
        <v>31.66</v>
      </c>
      <c r="F1641">
        <v>0</v>
      </c>
    </row>
    <row r="1642" spans="1:6" x14ac:dyDescent="0.35">
      <c r="A1642" t="s">
        <v>28</v>
      </c>
      <c r="B1642">
        <v>2014</v>
      </c>
      <c r="C1642" t="s">
        <v>75</v>
      </c>
      <c r="D1642">
        <v>15131.759999999998</v>
      </c>
      <c r="E1642">
        <v>29.81</v>
      </c>
      <c r="F1642">
        <v>1</v>
      </c>
    </row>
    <row r="1643" spans="1:6" x14ac:dyDescent="0.35">
      <c r="A1643" t="s">
        <v>28</v>
      </c>
      <c r="B1643">
        <v>2014</v>
      </c>
      <c r="C1643" t="s">
        <v>76</v>
      </c>
      <c r="D1643">
        <v>15418.519999999999</v>
      </c>
      <c r="E1643">
        <v>28.64</v>
      </c>
      <c r="F1643">
        <v>1</v>
      </c>
    </row>
    <row r="1644" spans="1:6" x14ac:dyDescent="0.35">
      <c r="A1644" t="s">
        <v>28</v>
      </c>
      <c r="B1644">
        <v>2014</v>
      </c>
      <c r="C1644" t="s">
        <v>77</v>
      </c>
      <c r="D1644">
        <v>13792.800000000001</v>
      </c>
      <c r="E1644">
        <v>26.46</v>
      </c>
      <c r="F1644">
        <v>2</v>
      </c>
    </row>
    <row r="1645" spans="1:6" x14ac:dyDescent="0.35">
      <c r="A1645" t="s">
        <v>28</v>
      </c>
      <c r="B1645">
        <v>2014</v>
      </c>
      <c r="C1645" t="s">
        <v>78</v>
      </c>
      <c r="D1645">
        <v>19523.230000000003</v>
      </c>
      <c r="E1645">
        <v>26.3</v>
      </c>
      <c r="F1645">
        <v>1</v>
      </c>
    </row>
    <row r="1646" spans="1:6" x14ac:dyDescent="0.35">
      <c r="A1646" t="s">
        <v>28</v>
      </c>
      <c r="B1646">
        <v>2015</v>
      </c>
      <c r="C1646" t="s">
        <v>67</v>
      </c>
      <c r="D1646">
        <v>13632.499999999998</v>
      </c>
      <c r="E1646">
        <v>24.82</v>
      </c>
      <c r="F1646">
        <v>1</v>
      </c>
    </row>
    <row r="1647" spans="1:6" x14ac:dyDescent="0.35">
      <c r="A1647" t="s">
        <v>28</v>
      </c>
      <c r="B1647">
        <v>2015</v>
      </c>
      <c r="C1647" t="s">
        <v>68</v>
      </c>
      <c r="D1647">
        <v>14159.759999999998</v>
      </c>
      <c r="E1647">
        <v>26.82</v>
      </c>
      <c r="F1647">
        <v>0</v>
      </c>
    </row>
    <row r="1648" spans="1:6" x14ac:dyDescent="0.35">
      <c r="A1648" t="s">
        <v>28</v>
      </c>
      <c r="B1648">
        <v>2015</v>
      </c>
      <c r="C1648" t="s">
        <v>69</v>
      </c>
      <c r="D1648">
        <v>19368.559999999998</v>
      </c>
      <c r="E1648">
        <v>28.8</v>
      </c>
      <c r="F1648">
        <v>1</v>
      </c>
    </row>
    <row r="1649" spans="1:6" x14ac:dyDescent="0.35">
      <c r="A1649" t="s">
        <v>28</v>
      </c>
      <c r="B1649">
        <v>2015</v>
      </c>
      <c r="C1649" t="s">
        <v>70</v>
      </c>
      <c r="D1649">
        <v>18616.329999999998</v>
      </c>
      <c r="E1649">
        <v>33.58</v>
      </c>
      <c r="F1649">
        <v>2</v>
      </c>
    </row>
    <row r="1650" spans="1:6" x14ac:dyDescent="0.35">
      <c r="A1650" t="s">
        <v>28</v>
      </c>
      <c r="B1650">
        <v>2015</v>
      </c>
      <c r="C1650" t="s">
        <v>71</v>
      </c>
      <c r="D1650">
        <v>18956.2</v>
      </c>
      <c r="E1650">
        <v>32.83</v>
      </c>
      <c r="F1650">
        <v>1</v>
      </c>
    </row>
    <row r="1651" spans="1:6" x14ac:dyDescent="0.35">
      <c r="A1651" t="s">
        <v>28</v>
      </c>
      <c r="B1651">
        <v>2015</v>
      </c>
      <c r="C1651" t="s">
        <v>72</v>
      </c>
      <c r="D1651">
        <v>16988.189999999999</v>
      </c>
      <c r="E1651">
        <v>30.97</v>
      </c>
      <c r="F1651">
        <v>0</v>
      </c>
    </row>
    <row r="1652" spans="1:6" x14ac:dyDescent="0.35">
      <c r="A1652" t="s">
        <v>28</v>
      </c>
      <c r="B1652">
        <v>2015</v>
      </c>
      <c r="C1652" t="s">
        <v>73</v>
      </c>
      <c r="D1652">
        <v>16767.349999999999</v>
      </c>
      <c r="E1652">
        <v>31.47</v>
      </c>
      <c r="F1652">
        <v>0</v>
      </c>
    </row>
    <row r="1653" spans="1:6" x14ac:dyDescent="0.35">
      <c r="A1653" t="s">
        <v>28</v>
      </c>
      <c r="B1653">
        <v>2015</v>
      </c>
      <c r="C1653" t="s">
        <v>74</v>
      </c>
      <c r="D1653">
        <v>15831.890000000003</v>
      </c>
      <c r="E1653">
        <v>32.299999999999997</v>
      </c>
      <c r="F1653">
        <v>0</v>
      </c>
    </row>
    <row r="1654" spans="1:6" x14ac:dyDescent="0.35">
      <c r="A1654" t="s">
        <v>28</v>
      </c>
      <c r="B1654">
        <v>2015</v>
      </c>
      <c r="C1654" t="s">
        <v>75</v>
      </c>
      <c r="D1654">
        <v>16119.74</v>
      </c>
      <c r="E1654">
        <v>31.06</v>
      </c>
      <c r="F1654">
        <v>1</v>
      </c>
    </row>
    <row r="1655" spans="1:6" x14ac:dyDescent="0.35">
      <c r="A1655" t="s">
        <v>28</v>
      </c>
      <c r="B1655">
        <v>2015</v>
      </c>
      <c r="C1655" t="s">
        <v>76</v>
      </c>
      <c r="D1655">
        <v>15845.720000000001</v>
      </c>
      <c r="E1655">
        <v>30.03</v>
      </c>
      <c r="F1655">
        <v>0</v>
      </c>
    </row>
    <row r="1656" spans="1:6" x14ac:dyDescent="0.35">
      <c r="A1656" t="s">
        <v>28</v>
      </c>
      <c r="B1656">
        <v>2015</v>
      </c>
      <c r="C1656" t="s">
        <v>77</v>
      </c>
      <c r="D1656">
        <v>15052.17</v>
      </c>
      <c r="E1656">
        <v>28.67</v>
      </c>
      <c r="F1656">
        <v>2</v>
      </c>
    </row>
    <row r="1657" spans="1:6" x14ac:dyDescent="0.35">
      <c r="A1657" t="s">
        <v>28</v>
      </c>
      <c r="B1657">
        <v>2015</v>
      </c>
      <c r="C1657" t="s">
        <v>78</v>
      </c>
      <c r="D1657">
        <v>21211.26</v>
      </c>
      <c r="E1657">
        <v>28.78</v>
      </c>
      <c r="F1657">
        <v>1</v>
      </c>
    </row>
    <row r="1658" spans="1:6" x14ac:dyDescent="0.35">
      <c r="A1658" t="s">
        <v>28</v>
      </c>
      <c r="B1658">
        <v>2016</v>
      </c>
      <c r="C1658" t="s">
        <v>67</v>
      </c>
      <c r="D1658">
        <v>14205.720000000001</v>
      </c>
      <c r="E1658">
        <v>26.27</v>
      </c>
      <c r="F1658">
        <v>1</v>
      </c>
    </row>
    <row r="1659" spans="1:6" x14ac:dyDescent="0.35">
      <c r="A1659" t="s">
        <v>28</v>
      </c>
      <c r="B1659">
        <v>2016</v>
      </c>
      <c r="C1659" t="s">
        <v>68</v>
      </c>
      <c r="D1659">
        <v>15633.35</v>
      </c>
      <c r="E1659">
        <v>26.27</v>
      </c>
      <c r="F1659">
        <v>0</v>
      </c>
    </row>
    <row r="1660" spans="1:6" x14ac:dyDescent="0.35">
      <c r="A1660" t="s">
        <v>28</v>
      </c>
      <c r="B1660">
        <v>2016</v>
      </c>
      <c r="C1660" t="s">
        <v>69</v>
      </c>
      <c r="D1660">
        <v>19540.559999999998</v>
      </c>
      <c r="E1660">
        <v>31.32</v>
      </c>
      <c r="F1660">
        <v>2</v>
      </c>
    </row>
    <row r="1661" spans="1:6" x14ac:dyDescent="0.35">
      <c r="A1661" t="s">
        <v>28</v>
      </c>
      <c r="B1661">
        <v>2016</v>
      </c>
      <c r="C1661" t="s">
        <v>70</v>
      </c>
      <c r="D1661">
        <v>18495.919999999998</v>
      </c>
      <c r="E1661">
        <v>33.21</v>
      </c>
      <c r="F1661">
        <v>1</v>
      </c>
    </row>
    <row r="1662" spans="1:6" x14ac:dyDescent="0.35">
      <c r="A1662" t="s">
        <v>28</v>
      </c>
      <c r="B1662">
        <v>2016</v>
      </c>
      <c r="C1662" t="s">
        <v>71</v>
      </c>
      <c r="D1662">
        <v>21439.29</v>
      </c>
      <c r="E1662">
        <v>34.56</v>
      </c>
      <c r="F1662">
        <v>1</v>
      </c>
    </row>
    <row r="1663" spans="1:6" x14ac:dyDescent="0.35">
      <c r="A1663" t="s">
        <v>28</v>
      </c>
      <c r="B1663">
        <v>2016</v>
      </c>
      <c r="C1663" t="s">
        <v>72</v>
      </c>
      <c r="D1663">
        <v>16753.809999999998</v>
      </c>
      <c r="E1663">
        <v>31.6</v>
      </c>
      <c r="F1663">
        <v>0</v>
      </c>
    </row>
    <row r="1664" spans="1:6" x14ac:dyDescent="0.35">
      <c r="A1664" t="s">
        <v>28</v>
      </c>
      <c r="B1664">
        <v>2016</v>
      </c>
      <c r="C1664" t="s">
        <v>73</v>
      </c>
      <c r="D1664">
        <v>19040.379999999997</v>
      </c>
      <c r="E1664">
        <v>31.74</v>
      </c>
      <c r="F1664">
        <v>0</v>
      </c>
    </row>
    <row r="1665" spans="1:6" x14ac:dyDescent="0.35">
      <c r="A1665" t="s">
        <v>28</v>
      </c>
      <c r="B1665">
        <v>2016</v>
      </c>
      <c r="C1665" t="s">
        <v>74</v>
      </c>
      <c r="D1665">
        <v>19723.129999999997</v>
      </c>
      <c r="E1665">
        <v>31.04</v>
      </c>
      <c r="F1665">
        <v>0</v>
      </c>
    </row>
    <row r="1666" spans="1:6" x14ac:dyDescent="0.35">
      <c r="A1666" t="s">
        <v>28</v>
      </c>
      <c r="B1666">
        <v>2016</v>
      </c>
      <c r="C1666" t="s">
        <v>75</v>
      </c>
      <c r="D1666">
        <v>18232.599999999999</v>
      </c>
      <c r="E1666">
        <v>30.52</v>
      </c>
      <c r="F1666">
        <v>1</v>
      </c>
    </row>
    <row r="1667" spans="1:6" x14ac:dyDescent="0.35">
      <c r="A1667" t="s">
        <v>28</v>
      </c>
      <c r="B1667">
        <v>2016</v>
      </c>
      <c r="C1667" t="s">
        <v>76</v>
      </c>
      <c r="D1667">
        <v>17699.150000000001</v>
      </c>
      <c r="E1667">
        <v>29.54</v>
      </c>
      <c r="F1667">
        <v>0</v>
      </c>
    </row>
    <row r="1668" spans="1:6" x14ac:dyDescent="0.35">
      <c r="A1668" t="s">
        <v>28</v>
      </c>
      <c r="B1668">
        <v>2016</v>
      </c>
      <c r="C1668" t="s">
        <v>77</v>
      </c>
      <c r="D1668">
        <v>16449.63</v>
      </c>
      <c r="E1668">
        <v>27.36</v>
      </c>
      <c r="F1668">
        <v>2</v>
      </c>
    </row>
    <row r="1669" spans="1:6" x14ac:dyDescent="0.35">
      <c r="A1669" t="s">
        <v>28</v>
      </c>
      <c r="B1669">
        <v>2016</v>
      </c>
      <c r="C1669" t="s">
        <v>78</v>
      </c>
      <c r="D1669">
        <v>22281.93</v>
      </c>
      <c r="E1669">
        <v>28.44</v>
      </c>
      <c r="F1669">
        <v>1</v>
      </c>
    </row>
    <row r="1670" spans="1:6" x14ac:dyDescent="0.35">
      <c r="A1670" t="s">
        <v>28</v>
      </c>
      <c r="B1670">
        <v>2017</v>
      </c>
      <c r="C1670" t="s">
        <v>67</v>
      </c>
      <c r="D1670">
        <v>15913.869999999999</v>
      </c>
      <c r="E1670">
        <v>30.79</v>
      </c>
      <c r="F1670">
        <v>1</v>
      </c>
    </row>
    <row r="1671" spans="1:6" x14ac:dyDescent="0.35">
      <c r="A1671" t="s">
        <v>28</v>
      </c>
      <c r="B1671">
        <v>2017</v>
      </c>
      <c r="C1671" t="s">
        <v>68</v>
      </c>
      <c r="D1671">
        <v>17461.61</v>
      </c>
      <c r="E1671">
        <v>30.12</v>
      </c>
      <c r="F1671">
        <v>0</v>
      </c>
    </row>
    <row r="1672" spans="1:6" x14ac:dyDescent="0.35">
      <c r="A1672" t="s">
        <v>28</v>
      </c>
      <c r="B1672">
        <v>2017</v>
      </c>
      <c r="C1672" t="s">
        <v>69</v>
      </c>
      <c r="D1672">
        <v>20262.249999999996</v>
      </c>
      <c r="E1672">
        <v>30.73</v>
      </c>
      <c r="F1672">
        <v>1</v>
      </c>
    </row>
    <row r="1673" spans="1:6" x14ac:dyDescent="0.35">
      <c r="A1673" t="s">
        <v>28</v>
      </c>
      <c r="B1673">
        <v>2017</v>
      </c>
      <c r="C1673" t="s">
        <v>70</v>
      </c>
      <c r="D1673">
        <v>17622.849999999999</v>
      </c>
      <c r="E1673">
        <v>32.97</v>
      </c>
      <c r="F1673">
        <v>2</v>
      </c>
    </row>
    <row r="1674" spans="1:6" x14ac:dyDescent="0.35">
      <c r="A1674" t="s">
        <v>28</v>
      </c>
      <c r="B1674">
        <v>2017</v>
      </c>
      <c r="C1674" t="s">
        <v>71</v>
      </c>
      <c r="D1674">
        <v>19838.689999999999</v>
      </c>
      <c r="E1674">
        <v>33.46</v>
      </c>
      <c r="F1674">
        <v>1</v>
      </c>
    </row>
    <row r="1675" spans="1:6" x14ac:dyDescent="0.35">
      <c r="A1675" t="s">
        <v>28</v>
      </c>
      <c r="B1675">
        <v>2017</v>
      </c>
      <c r="C1675" t="s">
        <v>72</v>
      </c>
      <c r="D1675">
        <v>18064.099999999999</v>
      </c>
      <c r="E1675">
        <v>34.93</v>
      </c>
      <c r="F1675">
        <v>0</v>
      </c>
    </row>
    <row r="1676" spans="1:6" x14ac:dyDescent="0.35">
      <c r="A1676" t="s">
        <v>28</v>
      </c>
      <c r="B1676">
        <v>2017</v>
      </c>
      <c r="C1676" t="s">
        <v>73</v>
      </c>
      <c r="D1676">
        <v>18939.809999999998</v>
      </c>
      <c r="E1676">
        <v>33.33</v>
      </c>
      <c r="F1676">
        <v>0</v>
      </c>
    </row>
    <row r="1677" spans="1:6" x14ac:dyDescent="0.35">
      <c r="A1677" t="s">
        <v>28</v>
      </c>
      <c r="B1677">
        <v>2017</v>
      </c>
      <c r="C1677" t="s">
        <v>74</v>
      </c>
      <c r="D1677">
        <v>20308.120000000003</v>
      </c>
      <c r="E1677">
        <v>33.82</v>
      </c>
      <c r="F1677">
        <v>0</v>
      </c>
    </row>
    <row r="1678" spans="1:6" x14ac:dyDescent="0.35">
      <c r="A1678" t="s">
        <v>28</v>
      </c>
      <c r="B1678">
        <v>2017</v>
      </c>
      <c r="C1678" t="s">
        <v>75</v>
      </c>
      <c r="D1678">
        <v>15121.43</v>
      </c>
      <c r="E1678">
        <v>33.21</v>
      </c>
      <c r="F1678">
        <v>1</v>
      </c>
    </row>
    <row r="1679" spans="1:6" x14ac:dyDescent="0.35">
      <c r="A1679" t="s">
        <v>28</v>
      </c>
      <c r="B1679">
        <v>2017</v>
      </c>
      <c r="C1679" t="s">
        <v>76</v>
      </c>
      <c r="D1679">
        <v>19531.510000000002</v>
      </c>
      <c r="E1679">
        <v>32.729999999999997</v>
      </c>
      <c r="F1679">
        <v>0</v>
      </c>
    </row>
    <row r="1680" spans="1:6" x14ac:dyDescent="0.35">
      <c r="A1680" t="s">
        <v>28</v>
      </c>
      <c r="B1680">
        <v>2017</v>
      </c>
      <c r="C1680" t="s">
        <v>77</v>
      </c>
      <c r="D1680">
        <v>16225.149999999998</v>
      </c>
      <c r="E1680">
        <v>31.2</v>
      </c>
      <c r="F1680">
        <v>2</v>
      </c>
    </row>
    <row r="1681" spans="1:6" x14ac:dyDescent="0.35">
      <c r="A1681" t="s">
        <v>28</v>
      </c>
      <c r="B1681">
        <v>2017</v>
      </c>
      <c r="C1681" t="s">
        <v>78</v>
      </c>
      <c r="D1681">
        <v>20876.04</v>
      </c>
      <c r="E1681">
        <v>27.43</v>
      </c>
      <c r="F1681">
        <v>1</v>
      </c>
    </row>
    <row r="1682" spans="1:6" x14ac:dyDescent="0.35">
      <c r="A1682" t="s">
        <v>29</v>
      </c>
      <c r="B1682">
        <v>2013</v>
      </c>
      <c r="C1682" t="s">
        <v>67</v>
      </c>
      <c r="D1682">
        <v>2122.69</v>
      </c>
      <c r="E1682">
        <v>28.67</v>
      </c>
      <c r="F1682">
        <v>1</v>
      </c>
    </row>
    <row r="1683" spans="1:6" x14ac:dyDescent="0.35">
      <c r="A1683" t="s">
        <v>29</v>
      </c>
      <c r="B1683">
        <v>2013</v>
      </c>
      <c r="C1683" t="s">
        <v>68</v>
      </c>
      <c r="D1683">
        <v>2287.33</v>
      </c>
      <c r="E1683">
        <v>31.4</v>
      </c>
      <c r="F1683">
        <v>0</v>
      </c>
    </row>
    <row r="1684" spans="1:6" x14ac:dyDescent="0.35">
      <c r="A1684" t="s">
        <v>29</v>
      </c>
      <c r="B1684">
        <v>2013</v>
      </c>
      <c r="C1684" t="s">
        <v>69</v>
      </c>
      <c r="D1684">
        <v>2584.84</v>
      </c>
      <c r="E1684">
        <v>31.23</v>
      </c>
      <c r="F1684">
        <v>3</v>
      </c>
    </row>
    <row r="1685" spans="1:6" x14ac:dyDescent="0.35">
      <c r="A1685" t="s">
        <v>29</v>
      </c>
      <c r="B1685">
        <v>2013</v>
      </c>
      <c r="C1685" t="s">
        <v>70</v>
      </c>
      <c r="D1685">
        <v>1818.51</v>
      </c>
      <c r="E1685">
        <v>34.17</v>
      </c>
      <c r="F1685">
        <v>0</v>
      </c>
    </row>
    <row r="1686" spans="1:6" x14ac:dyDescent="0.35">
      <c r="A1686" t="s">
        <v>29</v>
      </c>
      <c r="B1686">
        <v>2013</v>
      </c>
      <c r="C1686" t="s">
        <v>71</v>
      </c>
      <c r="D1686">
        <v>1778.23</v>
      </c>
      <c r="E1686">
        <v>32.99</v>
      </c>
      <c r="F1686">
        <v>1</v>
      </c>
    </row>
    <row r="1687" spans="1:6" x14ac:dyDescent="0.35">
      <c r="A1687" t="s">
        <v>29</v>
      </c>
      <c r="B1687">
        <v>2013</v>
      </c>
      <c r="C1687" t="s">
        <v>72</v>
      </c>
      <c r="D1687">
        <v>1466.74</v>
      </c>
      <c r="E1687">
        <v>31.05</v>
      </c>
      <c r="F1687">
        <v>0</v>
      </c>
    </row>
    <row r="1688" spans="1:6" x14ac:dyDescent="0.35">
      <c r="A1688" t="s">
        <v>29</v>
      </c>
      <c r="B1688">
        <v>2013</v>
      </c>
      <c r="C1688" t="s">
        <v>73</v>
      </c>
      <c r="D1688">
        <v>1488.06</v>
      </c>
      <c r="E1688">
        <v>30.61</v>
      </c>
      <c r="F1688">
        <v>0</v>
      </c>
    </row>
    <row r="1689" spans="1:6" x14ac:dyDescent="0.35">
      <c r="A1689" t="s">
        <v>29</v>
      </c>
      <c r="B1689">
        <v>2013</v>
      </c>
      <c r="C1689" t="s">
        <v>74</v>
      </c>
      <c r="D1689">
        <v>1578.39</v>
      </c>
      <c r="E1689">
        <v>30.72</v>
      </c>
      <c r="F1689">
        <v>0</v>
      </c>
    </row>
    <row r="1690" spans="1:6" x14ac:dyDescent="0.35">
      <c r="A1690" t="s">
        <v>29</v>
      </c>
      <c r="B1690">
        <v>2013</v>
      </c>
      <c r="C1690" t="s">
        <v>75</v>
      </c>
      <c r="D1690">
        <v>1470.74</v>
      </c>
      <c r="E1690">
        <v>29.08</v>
      </c>
      <c r="F1690">
        <v>1</v>
      </c>
    </row>
    <row r="1691" spans="1:6" x14ac:dyDescent="0.35">
      <c r="A1691" t="s">
        <v>29</v>
      </c>
      <c r="B1691">
        <v>2013</v>
      </c>
      <c r="C1691" t="s">
        <v>76</v>
      </c>
      <c r="D1691">
        <v>1615.0799999999997</v>
      </c>
      <c r="E1691">
        <v>29.88</v>
      </c>
      <c r="F1691">
        <v>1</v>
      </c>
    </row>
    <row r="1692" spans="1:6" x14ac:dyDescent="0.35">
      <c r="A1692" t="s">
        <v>29</v>
      </c>
      <c r="B1692">
        <v>2013</v>
      </c>
      <c r="C1692" t="s">
        <v>77</v>
      </c>
      <c r="D1692">
        <v>1876.28</v>
      </c>
      <c r="E1692">
        <v>28.49</v>
      </c>
      <c r="F1692">
        <v>1</v>
      </c>
    </row>
    <row r="1693" spans="1:6" x14ac:dyDescent="0.35">
      <c r="A1693" t="s">
        <v>29</v>
      </c>
      <c r="B1693">
        <v>2013</v>
      </c>
      <c r="C1693" t="s">
        <v>78</v>
      </c>
      <c r="D1693">
        <v>2615.96</v>
      </c>
      <c r="E1693">
        <v>28.92</v>
      </c>
      <c r="F1693">
        <v>1</v>
      </c>
    </row>
    <row r="1694" spans="1:6" x14ac:dyDescent="0.35">
      <c r="A1694" t="s">
        <v>29</v>
      </c>
      <c r="B1694">
        <v>2014</v>
      </c>
      <c r="C1694" t="s">
        <v>67</v>
      </c>
      <c r="D1694">
        <v>1722.3700000000003</v>
      </c>
      <c r="E1694">
        <v>27.61</v>
      </c>
      <c r="F1694">
        <v>1</v>
      </c>
    </row>
    <row r="1695" spans="1:6" x14ac:dyDescent="0.35">
      <c r="A1695" t="s">
        <v>29</v>
      </c>
      <c r="B1695">
        <v>2014</v>
      </c>
      <c r="C1695" t="s">
        <v>68</v>
      </c>
      <c r="D1695">
        <v>2090.4299999999998</v>
      </c>
      <c r="E1695">
        <v>31.45</v>
      </c>
      <c r="F1695">
        <v>0</v>
      </c>
    </row>
    <row r="1696" spans="1:6" x14ac:dyDescent="0.35">
      <c r="A1696" t="s">
        <v>29</v>
      </c>
      <c r="B1696">
        <v>2014</v>
      </c>
      <c r="C1696" t="s">
        <v>69</v>
      </c>
      <c r="D1696">
        <v>1859.29</v>
      </c>
      <c r="E1696">
        <v>33.04</v>
      </c>
      <c r="F1696">
        <v>1</v>
      </c>
    </row>
    <row r="1697" spans="1:6" x14ac:dyDescent="0.35">
      <c r="A1697" t="s">
        <v>29</v>
      </c>
      <c r="B1697">
        <v>2014</v>
      </c>
      <c r="C1697" t="s">
        <v>70</v>
      </c>
      <c r="D1697">
        <v>1571.97</v>
      </c>
      <c r="E1697">
        <v>33.71</v>
      </c>
      <c r="F1697">
        <v>2</v>
      </c>
    </row>
    <row r="1698" spans="1:6" x14ac:dyDescent="0.35">
      <c r="A1698" t="s">
        <v>29</v>
      </c>
      <c r="B1698">
        <v>2014</v>
      </c>
      <c r="C1698" t="s">
        <v>71</v>
      </c>
      <c r="D1698">
        <v>1811.8899999999999</v>
      </c>
      <c r="E1698">
        <v>31.79</v>
      </c>
      <c r="F1698">
        <v>1</v>
      </c>
    </row>
    <row r="1699" spans="1:6" x14ac:dyDescent="0.35">
      <c r="A1699" t="s">
        <v>29</v>
      </c>
      <c r="B1699">
        <v>2014</v>
      </c>
      <c r="C1699" t="s">
        <v>72</v>
      </c>
      <c r="D1699">
        <v>1217.1099999999999</v>
      </c>
      <c r="E1699">
        <v>30.54</v>
      </c>
      <c r="F1699">
        <v>0</v>
      </c>
    </row>
    <row r="1700" spans="1:6" x14ac:dyDescent="0.35">
      <c r="A1700" t="s">
        <v>29</v>
      </c>
      <c r="B1700">
        <v>2014</v>
      </c>
      <c r="C1700" t="s">
        <v>73</v>
      </c>
      <c r="D1700">
        <v>1386.1</v>
      </c>
      <c r="E1700">
        <v>31.44</v>
      </c>
      <c r="F1700">
        <v>0</v>
      </c>
    </row>
    <row r="1701" spans="1:6" x14ac:dyDescent="0.35">
      <c r="A1701" t="s">
        <v>29</v>
      </c>
      <c r="B1701">
        <v>2014</v>
      </c>
      <c r="C1701" t="s">
        <v>74</v>
      </c>
      <c r="D1701">
        <v>1573.9099999999999</v>
      </c>
      <c r="E1701">
        <v>31.28</v>
      </c>
      <c r="F1701">
        <v>0</v>
      </c>
    </row>
    <row r="1702" spans="1:6" x14ac:dyDescent="0.35">
      <c r="A1702" t="s">
        <v>29</v>
      </c>
      <c r="B1702">
        <v>2014</v>
      </c>
      <c r="C1702" t="s">
        <v>75</v>
      </c>
      <c r="D1702">
        <v>1688.4900000000002</v>
      </c>
      <c r="E1702">
        <v>29.38</v>
      </c>
      <c r="F1702">
        <v>1</v>
      </c>
    </row>
    <row r="1703" spans="1:6" x14ac:dyDescent="0.35">
      <c r="A1703" t="s">
        <v>29</v>
      </c>
      <c r="B1703">
        <v>2014</v>
      </c>
      <c r="C1703" t="s">
        <v>76</v>
      </c>
      <c r="D1703">
        <v>1954.65</v>
      </c>
      <c r="E1703">
        <v>28.82</v>
      </c>
      <c r="F1703">
        <v>1</v>
      </c>
    </row>
    <row r="1704" spans="1:6" x14ac:dyDescent="0.35">
      <c r="A1704" t="s">
        <v>29</v>
      </c>
      <c r="B1704">
        <v>2014</v>
      </c>
      <c r="C1704" t="s">
        <v>77</v>
      </c>
      <c r="D1704">
        <v>1609.7</v>
      </c>
      <c r="E1704">
        <v>27.85</v>
      </c>
      <c r="F1704">
        <v>2</v>
      </c>
    </row>
    <row r="1705" spans="1:6" x14ac:dyDescent="0.35">
      <c r="A1705" t="s">
        <v>29</v>
      </c>
      <c r="B1705">
        <v>2014</v>
      </c>
      <c r="C1705" t="s">
        <v>78</v>
      </c>
      <c r="D1705">
        <v>2257.5500000000002</v>
      </c>
      <c r="E1705">
        <v>27.7</v>
      </c>
      <c r="F1705">
        <v>1</v>
      </c>
    </row>
    <row r="1706" spans="1:6" x14ac:dyDescent="0.35">
      <c r="A1706" t="s">
        <v>29</v>
      </c>
      <c r="B1706">
        <v>2015</v>
      </c>
      <c r="C1706" t="s">
        <v>67</v>
      </c>
      <c r="D1706">
        <v>1707.67</v>
      </c>
      <c r="E1706">
        <v>27.73</v>
      </c>
      <c r="F1706">
        <v>1</v>
      </c>
    </row>
    <row r="1707" spans="1:6" x14ac:dyDescent="0.35">
      <c r="A1707" t="s">
        <v>29</v>
      </c>
      <c r="B1707">
        <v>2015</v>
      </c>
      <c r="C1707" t="s">
        <v>68</v>
      </c>
      <c r="D1707">
        <v>1634.0099999999998</v>
      </c>
      <c r="E1707">
        <v>29.65</v>
      </c>
      <c r="F1707">
        <v>0</v>
      </c>
    </row>
    <row r="1708" spans="1:6" x14ac:dyDescent="0.35">
      <c r="A1708" t="s">
        <v>29</v>
      </c>
      <c r="B1708">
        <v>2015</v>
      </c>
      <c r="C1708" t="s">
        <v>69</v>
      </c>
      <c r="D1708">
        <v>2377.5100000000002</v>
      </c>
      <c r="E1708">
        <v>31.39</v>
      </c>
      <c r="F1708">
        <v>1</v>
      </c>
    </row>
    <row r="1709" spans="1:6" x14ac:dyDescent="0.35">
      <c r="A1709" t="s">
        <v>29</v>
      </c>
      <c r="B1709">
        <v>2015</v>
      </c>
      <c r="C1709" t="s">
        <v>70</v>
      </c>
      <c r="D1709">
        <v>2026.02</v>
      </c>
      <c r="E1709">
        <v>33.82</v>
      </c>
      <c r="F1709">
        <v>2</v>
      </c>
    </row>
    <row r="1710" spans="1:6" x14ac:dyDescent="0.35">
      <c r="A1710" t="s">
        <v>29</v>
      </c>
      <c r="B1710">
        <v>2015</v>
      </c>
      <c r="C1710" t="s">
        <v>71</v>
      </c>
      <c r="D1710">
        <v>1776.9500000000003</v>
      </c>
      <c r="E1710">
        <v>32.85</v>
      </c>
      <c r="F1710">
        <v>1</v>
      </c>
    </row>
    <row r="1711" spans="1:6" x14ac:dyDescent="0.35">
      <c r="A1711" t="s">
        <v>29</v>
      </c>
      <c r="B1711">
        <v>2015</v>
      </c>
      <c r="C1711" t="s">
        <v>72</v>
      </c>
      <c r="D1711">
        <v>1776.05</v>
      </c>
      <c r="E1711">
        <v>31.03</v>
      </c>
      <c r="F1711">
        <v>0</v>
      </c>
    </row>
    <row r="1712" spans="1:6" x14ac:dyDescent="0.35">
      <c r="A1712" t="s">
        <v>29</v>
      </c>
      <c r="B1712">
        <v>2015</v>
      </c>
      <c r="C1712" t="s">
        <v>73</v>
      </c>
      <c r="D1712">
        <v>1642.8200000000002</v>
      </c>
      <c r="E1712">
        <v>31.28</v>
      </c>
      <c r="F1712">
        <v>0</v>
      </c>
    </row>
    <row r="1713" spans="1:6" x14ac:dyDescent="0.35">
      <c r="A1713" t="s">
        <v>29</v>
      </c>
      <c r="B1713">
        <v>2015</v>
      </c>
      <c r="C1713" t="s">
        <v>74</v>
      </c>
      <c r="D1713">
        <v>1721.7399999999998</v>
      </c>
      <c r="E1713">
        <v>32.39</v>
      </c>
      <c r="F1713">
        <v>0</v>
      </c>
    </row>
    <row r="1714" spans="1:6" x14ac:dyDescent="0.35">
      <c r="A1714" t="s">
        <v>29</v>
      </c>
      <c r="B1714">
        <v>2015</v>
      </c>
      <c r="C1714" t="s">
        <v>75</v>
      </c>
      <c r="D1714">
        <v>1799.9299999999998</v>
      </c>
      <c r="E1714">
        <v>30.65</v>
      </c>
      <c r="F1714">
        <v>1</v>
      </c>
    </row>
    <row r="1715" spans="1:6" x14ac:dyDescent="0.35">
      <c r="A1715" t="s">
        <v>29</v>
      </c>
      <c r="B1715">
        <v>2015</v>
      </c>
      <c r="C1715" t="s">
        <v>76</v>
      </c>
      <c r="D1715">
        <v>1626.2099999999998</v>
      </c>
      <c r="E1715">
        <v>30.26</v>
      </c>
      <c r="F1715">
        <v>0</v>
      </c>
    </row>
    <row r="1716" spans="1:6" x14ac:dyDescent="0.35">
      <c r="A1716" t="s">
        <v>29</v>
      </c>
      <c r="B1716">
        <v>2015</v>
      </c>
      <c r="C1716" t="s">
        <v>77</v>
      </c>
      <c r="D1716">
        <v>1344.4200000000003</v>
      </c>
      <c r="E1716">
        <v>29.92</v>
      </c>
      <c r="F1716">
        <v>2</v>
      </c>
    </row>
    <row r="1717" spans="1:6" x14ac:dyDescent="0.35">
      <c r="A1717" t="s">
        <v>29</v>
      </c>
      <c r="B1717">
        <v>2015</v>
      </c>
      <c r="C1717" t="s">
        <v>78</v>
      </c>
      <c r="D1717">
        <v>2561.65</v>
      </c>
      <c r="E1717">
        <v>29.64</v>
      </c>
      <c r="F1717">
        <v>1</v>
      </c>
    </row>
    <row r="1718" spans="1:6" x14ac:dyDescent="0.35">
      <c r="A1718" t="s">
        <v>29</v>
      </c>
      <c r="B1718">
        <v>2016</v>
      </c>
      <c r="C1718" t="s">
        <v>67</v>
      </c>
      <c r="D1718">
        <v>1532.58</v>
      </c>
      <c r="E1718">
        <v>28.72</v>
      </c>
      <c r="F1718">
        <v>1</v>
      </c>
    </row>
    <row r="1719" spans="1:6" x14ac:dyDescent="0.35">
      <c r="A1719" t="s">
        <v>29</v>
      </c>
      <c r="B1719">
        <v>2016</v>
      </c>
      <c r="C1719" t="s">
        <v>68</v>
      </c>
      <c r="D1719">
        <v>1461.52</v>
      </c>
      <c r="E1719">
        <v>29.65</v>
      </c>
      <c r="F1719">
        <v>0</v>
      </c>
    </row>
    <row r="1720" spans="1:6" x14ac:dyDescent="0.35">
      <c r="A1720" t="s">
        <v>29</v>
      </c>
      <c r="B1720">
        <v>2016</v>
      </c>
      <c r="C1720" t="s">
        <v>69</v>
      </c>
      <c r="D1720">
        <v>2047.0500000000002</v>
      </c>
      <c r="E1720">
        <v>33.33</v>
      </c>
      <c r="F1720">
        <v>2</v>
      </c>
    </row>
    <row r="1721" spans="1:6" x14ac:dyDescent="0.35">
      <c r="A1721" t="s">
        <v>29</v>
      </c>
      <c r="B1721">
        <v>2016</v>
      </c>
      <c r="C1721" t="s">
        <v>70</v>
      </c>
      <c r="D1721">
        <v>2222.4499999999998</v>
      </c>
      <c r="E1721">
        <v>34.85</v>
      </c>
      <c r="F1721">
        <v>1</v>
      </c>
    </row>
    <row r="1722" spans="1:6" x14ac:dyDescent="0.35">
      <c r="A1722" t="s">
        <v>29</v>
      </c>
      <c r="B1722">
        <v>2016</v>
      </c>
      <c r="C1722" t="s">
        <v>71</v>
      </c>
      <c r="D1722">
        <v>2011.58</v>
      </c>
      <c r="E1722">
        <v>34.46</v>
      </c>
      <c r="F1722">
        <v>1</v>
      </c>
    </row>
    <row r="1723" spans="1:6" x14ac:dyDescent="0.35">
      <c r="A1723" t="s">
        <v>29</v>
      </c>
      <c r="B1723">
        <v>2016</v>
      </c>
      <c r="C1723" t="s">
        <v>72</v>
      </c>
      <c r="D1723">
        <v>1795.3600000000001</v>
      </c>
      <c r="E1723">
        <v>31.25</v>
      </c>
      <c r="F1723">
        <v>0</v>
      </c>
    </row>
    <row r="1724" spans="1:6" x14ac:dyDescent="0.35">
      <c r="A1724" t="s">
        <v>29</v>
      </c>
      <c r="B1724">
        <v>2016</v>
      </c>
      <c r="C1724" t="s">
        <v>73</v>
      </c>
      <c r="D1724">
        <v>1869.34</v>
      </c>
      <c r="E1724">
        <v>31.79</v>
      </c>
      <c r="F1724">
        <v>0</v>
      </c>
    </row>
    <row r="1725" spans="1:6" x14ac:dyDescent="0.35">
      <c r="A1725" t="s">
        <v>29</v>
      </c>
      <c r="B1725">
        <v>2016</v>
      </c>
      <c r="C1725" t="s">
        <v>74</v>
      </c>
      <c r="D1725">
        <v>1831.3300000000002</v>
      </c>
      <c r="E1725">
        <v>31.17</v>
      </c>
      <c r="F1725">
        <v>0</v>
      </c>
    </row>
    <row r="1726" spans="1:6" x14ac:dyDescent="0.35">
      <c r="A1726" t="s">
        <v>29</v>
      </c>
      <c r="B1726">
        <v>2016</v>
      </c>
      <c r="C1726" t="s">
        <v>75</v>
      </c>
      <c r="D1726">
        <v>1706.2800000000002</v>
      </c>
      <c r="E1726">
        <v>30.57</v>
      </c>
      <c r="F1726">
        <v>1</v>
      </c>
    </row>
    <row r="1727" spans="1:6" x14ac:dyDescent="0.35">
      <c r="A1727" t="s">
        <v>29</v>
      </c>
      <c r="B1727">
        <v>2016</v>
      </c>
      <c r="C1727" t="s">
        <v>76</v>
      </c>
      <c r="D1727">
        <v>1599.7399999999998</v>
      </c>
      <c r="E1727">
        <v>30.81</v>
      </c>
      <c r="F1727">
        <v>0</v>
      </c>
    </row>
    <row r="1728" spans="1:6" x14ac:dyDescent="0.35">
      <c r="A1728" t="s">
        <v>29</v>
      </c>
      <c r="B1728">
        <v>2016</v>
      </c>
      <c r="C1728" t="s">
        <v>77</v>
      </c>
      <c r="D1728">
        <v>1880.9</v>
      </c>
      <c r="E1728">
        <v>29.83</v>
      </c>
      <c r="F1728">
        <v>2</v>
      </c>
    </row>
    <row r="1729" spans="1:6" x14ac:dyDescent="0.35">
      <c r="A1729" t="s">
        <v>29</v>
      </c>
      <c r="B1729">
        <v>2016</v>
      </c>
      <c r="C1729" t="s">
        <v>78</v>
      </c>
      <c r="D1729">
        <v>2558.3399999999997</v>
      </c>
      <c r="E1729">
        <v>30.91</v>
      </c>
      <c r="F1729">
        <v>1</v>
      </c>
    </row>
    <row r="1730" spans="1:6" x14ac:dyDescent="0.35">
      <c r="A1730" t="s">
        <v>29</v>
      </c>
      <c r="B1730">
        <v>2017</v>
      </c>
      <c r="C1730" t="s">
        <v>67</v>
      </c>
      <c r="D1730">
        <v>1468.2199999999998</v>
      </c>
      <c r="E1730">
        <v>31.78</v>
      </c>
      <c r="F1730">
        <v>1</v>
      </c>
    </row>
    <row r="1731" spans="1:6" x14ac:dyDescent="0.35">
      <c r="A1731" t="s">
        <v>29</v>
      </c>
      <c r="B1731">
        <v>2017</v>
      </c>
      <c r="C1731" t="s">
        <v>68</v>
      </c>
      <c r="D1731">
        <v>1854.7400000000002</v>
      </c>
      <c r="E1731">
        <v>32.29</v>
      </c>
      <c r="F1731">
        <v>0</v>
      </c>
    </row>
    <row r="1732" spans="1:6" x14ac:dyDescent="0.35">
      <c r="A1732" t="s">
        <v>29</v>
      </c>
      <c r="B1732">
        <v>2017</v>
      </c>
      <c r="C1732" t="s">
        <v>69</v>
      </c>
      <c r="D1732">
        <v>2592.3199999999997</v>
      </c>
      <c r="E1732">
        <v>32.83</v>
      </c>
      <c r="F1732">
        <v>1</v>
      </c>
    </row>
    <row r="1733" spans="1:6" x14ac:dyDescent="0.35">
      <c r="A1733" t="s">
        <v>29</v>
      </c>
      <c r="B1733">
        <v>2017</v>
      </c>
      <c r="C1733" t="s">
        <v>70</v>
      </c>
      <c r="D1733">
        <v>2019.05</v>
      </c>
      <c r="E1733">
        <v>34.39</v>
      </c>
      <c r="F1733">
        <v>2</v>
      </c>
    </row>
    <row r="1734" spans="1:6" x14ac:dyDescent="0.35">
      <c r="A1734" t="s">
        <v>29</v>
      </c>
      <c r="B1734">
        <v>2017</v>
      </c>
      <c r="C1734" t="s">
        <v>71</v>
      </c>
      <c r="D1734">
        <v>1838.6000000000001</v>
      </c>
      <c r="E1734">
        <v>33.11</v>
      </c>
      <c r="F1734">
        <v>1</v>
      </c>
    </row>
    <row r="1735" spans="1:6" x14ac:dyDescent="0.35">
      <c r="A1735" t="s">
        <v>29</v>
      </c>
      <c r="B1735">
        <v>2017</v>
      </c>
      <c r="C1735" t="s">
        <v>72</v>
      </c>
      <c r="D1735">
        <v>1645.7599999999998</v>
      </c>
      <c r="E1735">
        <v>33.909999999999997</v>
      </c>
      <c r="F1735">
        <v>0</v>
      </c>
    </row>
    <row r="1736" spans="1:6" x14ac:dyDescent="0.35">
      <c r="A1736" t="s">
        <v>29</v>
      </c>
      <c r="B1736">
        <v>2017</v>
      </c>
      <c r="C1736" t="s">
        <v>73</v>
      </c>
      <c r="D1736">
        <v>1892.56</v>
      </c>
      <c r="E1736">
        <v>33.56</v>
      </c>
      <c r="F1736">
        <v>0</v>
      </c>
    </row>
    <row r="1737" spans="1:6" x14ac:dyDescent="0.35">
      <c r="A1737" t="s">
        <v>29</v>
      </c>
      <c r="B1737">
        <v>2017</v>
      </c>
      <c r="C1737" t="s">
        <v>74</v>
      </c>
      <c r="D1737">
        <v>1595.81</v>
      </c>
      <c r="E1737">
        <v>33.06</v>
      </c>
      <c r="F1737">
        <v>0</v>
      </c>
    </row>
    <row r="1738" spans="1:6" x14ac:dyDescent="0.35">
      <c r="A1738" t="s">
        <v>29</v>
      </c>
      <c r="B1738">
        <v>2017</v>
      </c>
      <c r="C1738" t="s">
        <v>75</v>
      </c>
      <c r="D1738">
        <v>1498.74</v>
      </c>
      <c r="E1738">
        <v>33.049999999999997</v>
      </c>
      <c r="F1738">
        <v>1</v>
      </c>
    </row>
    <row r="1739" spans="1:6" x14ac:dyDescent="0.35">
      <c r="A1739" t="s">
        <v>29</v>
      </c>
      <c r="B1739">
        <v>2017</v>
      </c>
      <c r="C1739" t="s">
        <v>76</v>
      </c>
      <c r="D1739">
        <v>1180.68</v>
      </c>
      <c r="E1739">
        <v>33.25</v>
      </c>
      <c r="F1739">
        <v>0</v>
      </c>
    </row>
    <row r="1740" spans="1:6" x14ac:dyDescent="0.35">
      <c r="A1740" t="s">
        <v>29</v>
      </c>
      <c r="B1740">
        <v>2017</v>
      </c>
      <c r="C1740" t="s">
        <v>77</v>
      </c>
      <c r="D1740">
        <v>1382.27</v>
      </c>
      <c r="E1740">
        <v>32.79</v>
      </c>
      <c r="F1740">
        <v>2</v>
      </c>
    </row>
    <row r="1741" spans="1:6" x14ac:dyDescent="0.35">
      <c r="A1741" t="s">
        <v>29</v>
      </c>
      <c r="B1741">
        <v>2017</v>
      </c>
      <c r="C1741" t="s">
        <v>78</v>
      </c>
      <c r="D1741">
        <v>2200.42</v>
      </c>
      <c r="E1741">
        <v>29.29</v>
      </c>
      <c r="F1741">
        <v>1</v>
      </c>
    </row>
    <row r="1742" spans="1:6" x14ac:dyDescent="0.35">
      <c r="A1742" t="s">
        <v>30</v>
      </c>
      <c r="B1742">
        <v>2013</v>
      </c>
      <c r="C1742" t="s">
        <v>67</v>
      </c>
      <c r="D1742">
        <v>10075.849999999999</v>
      </c>
      <c r="E1742">
        <v>21.75</v>
      </c>
      <c r="F1742">
        <v>1</v>
      </c>
    </row>
    <row r="1743" spans="1:6" x14ac:dyDescent="0.35">
      <c r="A1743" t="s">
        <v>30</v>
      </c>
      <c r="B1743">
        <v>2013</v>
      </c>
      <c r="C1743" t="s">
        <v>68</v>
      </c>
      <c r="D1743">
        <v>10716.04</v>
      </c>
      <c r="E1743">
        <v>25.76</v>
      </c>
      <c r="F1743">
        <v>0</v>
      </c>
    </row>
    <row r="1744" spans="1:6" x14ac:dyDescent="0.35">
      <c r="A1744" t="s">
        <v>30</v>
      </c>
      <c r="B1744">
        <v>2013</v>
      </c>
      <c r="C1744" t="s">
        <v>69</v>
      </c>
      <c r="D1744">
        <v>12847.56</v>
      </c>
      <c r="E1744">
        <v>26.49</v>
      </c>
      <c r="F1744">
        <v>3</v>
      </c>
    </row>
    <row r="1745" spans="1:6" x14ac:dyDescent="0.35">
      <c r="A1745" t="s">
        <v>30</v>
      </c>
      <c r="B1745">
        <v>2013</v>
      </c>
      <c r="C1745" t="s">
        <v>70</v>
      </c>
      <c r="D1745">
        <v>13464.969999999998</v>
      </c>
      <c r="E1745">
        <v>29.69</v>
      </c>
      <c r="F1745">
        <v>0</v>
      </c>
    </row>
    <row r="1746" spans="1:6" x14ac:dyDescent="0.35">
      <c r="A1746" t="s">
        <v>30</v>
      </c>
      <c r="B1746">
        <v>2013</v>
      </c>
      <c r="C1746" t="s">
        <v>71</v>
      </c>
      <c r="D1746">
        <v>15936.2</v>
      </c>
      <c r="E1746">
        <v>31.16</v>
      </c>
      <c r="F1746">
        <v>1</v>
      </c>
    </row>
    <row r="1747" spans="1:6" x14ac:dyDescent="0.35">
      <c r="A1747" t="s">
        <v>30</v>
      </c>
      <c r="B1747">
        <v>2013</v>
      </c>
      <c r="C1747" t="s">
        <v>72</v>
      </c>
      <c r="D1747">
        <v>14151.890000000001</v>
      </c>
      <c r="E1747">
        <v>31.32</v>
      </c>
      <c r="F1747">
        <v>0</v>
      </c>
    </row>
    <row r="1748" spans="1:6" x14ac:dyDescent="0.35">
      <c r="A1748" t="s">
        <v>30</v>
      </c>
      <c r="B1748">
        <v>2013</v>
      </c>
      <c r="C1748" t="s">
        <v>73</v>
      </c>
      <c r="D1748">
        <v>12136.37</v>
      </c>
      <c r="E1748">
        <v>27.83</v>
      </c>
      <c r="F1748">
        <v>0</v>
      </c>
    </row>
    <row r="1749" spans="1:6" x14ac:dyDescent="0.35">
      <c r="A1749" t="s">
        <v>30</v>
      </c>
      <c r="B1749">
        <v>2013</v>
      </c>
      <c r="C1749" t="s">
        <v>74</v>
      </c>
      <c r="D1749">
        <v>12438.13</v>
      </c>
      <c r="E1749">
        <v>28.73</v>
      </c>
      <c r="F1749">
        <v>0</v>
      </c>
    </row>
    <row r="1750" spans="1:6" x14ac:dyDescent="0.35">
      <c r="A1750" t="s">
        <v>30</v>
      </c>
      <c r="B1750">
        <v>2013</v>
      </c>
      <c r="C1750" t="s">
        <v>75</v>
      </c>
      <c r="D1750">
        <v>9381.35</v>
      </c>
      <c r="E1750">
        <v>26.64</v>
      </c>
      <c r="F1750">
        <v>1</v>
      </c>
    </row>
    <row r="1751" spans="1:6" x14ac:dyDescent="0.35">
      <c r="A1751" t="s">
        <v>30</v>
      </c>
      <c r="B1751">
        <v>2013</v>
      </c>
      <c r="C1751" t="s">
        <v>76</v>
      </c>
      <c r="D1751">
        <v>11486.240000000002</v>
      </c>
      <c r="E1751">
        <v>27.28</v>
      </c>
      <c r="F1751">
        <v>1</v>
      </c>
    </row>
    <row r="1752" spans="1:6" x14ac:dyDescent="0.35">
      <c r="A1752" t="s">
        <v>30</v>
      </c>
      <c r="B1752">
        <v>2013</v>
      </c>
      <c r="C1752" t="s">
        <v>77</v>
      </c>
      <c r="D1752">
        <v>9760.6200000000008</v>
      </c>
      <c r="E1752">
        <v>23.52</v>
      </c>
      <c r="F1752">
        <v>1</v>
      </c>
    </row>
    <row r="1753" spans="1:6" x14ac:dyDescent="0.35">
      <c r="A1753" t="s">
        <v>30</v>
      </c>
      <c r="B1753">
        <v>2013</v>
      </c>
      <c r="C1753" t="s">
        <v>78</v>
      </c>
      <c r="D1753">
        <v>11697.89</v>
      </c>
      <c r="E1753">
        <v>22.26</v>
      </c>
      <c r="F1753">
        <v>1</v>
      </c>
    </row>
    <row r="1754" spans="1:6" x14ac:dyDescent="0.35">
      <c r="A1754" t="s">
        <v>30</v>
      </c>
      <c r="B1754">
        <v>2014</v>
      </c>
      <c r="C1754" t="s">
        <v>67</v>
      </c>
      <c r="D1754">
        <v>8436.5300000000007</v>
      </c>
      <c r="E1754">
        <v>21.69</v>
      </c>
      <c r="F1754">
        <v>1</v>
      </c>
    </row>
    <row r="1755" spans="1:6" x14ac:dyDescent="0.35">
      <c r="A1755" t="s">
        <v>30</v>
      </c>
      <c r="B1755">
        <v>2014</v>
      </c>
      <c r="C1755" t="s">
        <v>68</v>
      </c>
      <c r="D1755">
        <v>10850.52</v>
      </c>
      <c r="E1755">
        <v>26.02</v>
      </c>
      <c r="F1755">
        <v>0</v>
      </c>
    </row>
    <row r="1756" spans="1:6" x14ac:dyDescent="0.35">
      <c r="A1756" t="s">
        <v>30</v>
      </c>
      <c r="B1756">
        <v>2014</v>
      </c>
      <c r="C1756" t="s">
        <v>69</v>
      </c>
      <c r="D1756">
        <v>11506.230000000001</v>
      </c>
      <c r="E1756">
        <v>26.72</v>
      </c>
      <c r="F1756">
        <v>1</v>
      </c>
    </row>
    <row r="1757" spans="1:6" x14ac:dyDescent="0.35">
      <c r="A1757" t="s">
        <v>30</v>
      </c>
      <c r="B1757">
        <v>2014</v>
      </c>
      <c r="C1757" t="s">
        <v>70</v>
      </c>
      <c r="D1757">
        <v>13693.029999999999</v>
      </c>
      <c r="E1757">
        <v>29.37</v>
      </c>
      <c r="F1757">
        <v>2</v>
      </c>
    </row>
    <row r="1758" spans="1:6" x14ac:dyDescent="0.35">
      <c r="A1758" t="s">
        <v>30</v>
      </c>
      <c r="B1758">
        <v>2014</v>
      </c>
      <c r="C1758" t="s">
        <v>71</v>
      </c>
      <c r="D1758">
        <v>13729.44</v>
      </c>
      <c r="E1758">
        <v>30.01</v>
      </c>
      <c r="F1758">
        <v>1</v>
      </c>
    </row>
    <row r="1759" spans="1:6" x14ac:dyDescent="0.35">
      <c r="A1759" t="s">
        <v>30</v>
      </c>
      <c r="B1759">
        <v>2014</v>
      </c>
      <c r="C1759" t="s">
        <v>72</v>
      </c>
      <c r="D1759">
        <v>13282.46</v>
      </c>
      <c r="E1759">
        <v>30.04</v>
      </c>
      <c r="F1759">
        <v>0</v>
      </c>
    </row>
    <row r="1760" spans="1:6" x14ac:dyDescent="0.35">
      <c r="A1760" t="s">
        <v>30</v>
      </c>
      <c r="B1760">
        <v>2014</v>
      </c>
      <c r="C1760" t="s">
        <v>73</v>
      </c>
      <c r="D1760">
        <v>12262.58</v>
      </c>
      <c r="E1760">
        <v>28.14</v>
      </c>
      <c r="F1760">
        <v>0</v>
      </c>
    </row>
    <row r="1761" spans="1:6" x14ac:dyDescent="0.35">
      <c r="A1761" t="s">
        <v>30</v>
      </c>
      <c r="B1761">
        <v>2014</v>
      </c>
      <c r="C1761" t="s">
        <v>74</v>
      </c>
      <c r="D1761">
        <v>12382.14</v>
      </c>
      <c r="E1761">
        <v>28.95</v>
      </c>
      <c r="F1761">
        <v>0</v>
      </c>
    </row>
    <row r="1762" spans="1:6" x14ac:dyDescent="0.35">
      <c r="A1762" t="s">
        <v>30</v>
      </c>
      <c r="B1762">
        <v>2014</v>
      </c>
      <c r="C1762" t="s">
        <v>75</v>
      </c>
      <c r="D1762">
        <v>12837.31</v>
      </c>
      <c r="E1762">
        <v>27.38</v>
      </c>
      <c r="F1762">
        <v>1</v>
      </c>
    </row>
    <row r="1763" spans="1:6" x14ac:dyDescent="0.35">
      <c r="A1763" t="s">
        <v>30</v>
      </c>
      <c r="B1763">
        <v>2014</v>
      </c>
      <c r="C1763" t="s">
        <v>76</v>
      </c>
      <c r="D1763">
        <v>12241.210000000001</v>
      </c>
      <c r="E1763">
        <v>27.76</v>
      </c>
      <c r="F1763">
        <v>1</v>
      </c>
    </row>
    <row r="1764" spans="1:6" x14ac:dyDescent="0.35">
      <c r="A1764" t="s">
        <v>30</v>
      </c>
      <c r="B1764">
        <v>2014</v>
      </c>
      <c r="C1764" t="s">
        <v>77</v>
      </c>
      <c r="D1764">
        <v>9555.8900000000012</v>
      </c>
      <c r="E1764">
        <v>23.03</v>
      </c>
      <c r="F1764">
        <v>2</v>
      </c>
    </row>
    <row r="1765" spans="1:6" x14ac:dyDescent="0.35">
      <c r="A1765" t="s">
        <v>30</v>
      </c>
      <c r="B1765">
        <v>2014</v>
      </c>
      <c r="C1765" t="s">
        <v>78</v>
      </c>
      <c r="D1765">
        <v>11886.82</v>
      </c>
      <c r="E1765">
        <v>22.64</v>
      </c>
      <c r="F1765">
        <v>1</v>
      </c>
    </row>
    <row r="1766" spans="1:6" x14ac:dyDescent="0.35">
      <c r="A1766" t="s">
        <v>30</v>
      </c>
      <c r="B1766">
        <v>2015</v>
      </c>
      <c r="C1766" t="s">
        <v>67</v>
      </c>
      <c r="D1766">
        <v>9963.4600000000009</v>
      </c>
      <c r="E1766">
        <v>21.64</v>
      </c>
      <c r="F1766">
        <v>1</v>
      </c>
    </row>
    <row r="1767" spans="1:6" x14ac:dyDescent="0.35">
      <c r="A1767" t="s">
        <v>30</v>
      </c>
      <c r="B1767">
        <v>2015</v>
      </c>
      <c r="C1767" t="s">
        <v>68</v>
      </c>
      <c r="D1767">
        <v>8669.0300000000007</v>
      </c>
      <c r="E1767">
        <v>22.73</v>
      </c>
      <c r="F1767">
        <v>0</v>
      </c>
    </row>
    <row r="1768" spans="1:6" x14ac:dyDescent="0.35">
      <c r="A1768" t="s">
        <v>30</v>
      </c>
      <c r="B1768">
        <v>2015</v>
      </c>
      <c r="C1768" t="s">
        <v>69</v>
      </c>
      <c r="D1768">
        <v>11346.16</v>
      </c>
      <c r="E1768">
        <v>22.8</v>
      </c>
      <c r="F1768">
        <v>1</v>
      </c>
    </row>
    <row r="1769" spans="1:6" x14ac:dyDescent="0.35">
      <c r="A1769" t="s">
        <v>30</v>
      </c>
      <c r="B1769">
        <v>2015</v>
      </c>
      <c r="C1769" t="s">
        <v>70</v>
      </c>
      <c r="D1769">
        <v>11760.74</v>
      </c>
      <c r="E1769">
        <v>27.79</v>
      </c>
      <c r="F1769">
        <v>2</v>
      </c>
    </row>
    <row r="1770" spans="1:6" x14ac:dyDescent="0.35">
      <c r="A1770" t="s">
        <v>30</v>
      </c>
      <c r="B1770">
        <v>2015</v>
      </c>
      <c r="C1770" t="s">
        <v>71</v>
      </c>
      <c r="D1770">
        <v>13221.789999999999</v>
      </c>
      <c r="E1770">
        <v>30.02</v>
      </c>
      <c r="F1770">
        <v>1</v>
      </c>
    </row>
    <row r="1771" spans="1:6" x14ac:dyDescent="0.35">
      <c r="A1771" t="s">
        <v>30</v>
      </c>
      <c r="B1771">
        <v>2015</v>
      </c>
      <c r="C1771" t="s">
        <v>72</v>
      </c>
      <c r="D1771">
        <v>12419.92</v>
      </c>
      <c r="E1771">
        <v>28.58</v>
      </c>
      <c r="F1771">
        <v>0</v>
      </c>
    </row>
    <row r="1772" spans="1:6" x14ac:dyDescent="0.35">
      <c r="A1772" t="s">
        <v>30</v>
      </c>
      <c r="B1772">
        <v>2015</v>
      </c>
      <c r="C1772" t="s">
        <v>73</v>
      </c>
      <c r="D1772">
        <v>12763.82</v>
      </c>
      <c r="E1772">
        <v>27.6</v>
      </c>
      <c r="F1772">
        <v>0</v>
      </c>
    </row>
    <row r="1773" spans="1:6" x14ac:dyDescent="0.35">
      <c r="A1773" t="s">
        <v>30</v>
      </c>
      <c r="B1773">
        <v>2015</v>
      </c>
      <c r="C1773" t="s">
        <v>74</v>
      </c>
      <c r="D1773">
        <v>13017.000000000002</v>
      </c>
      <c r="E1773">
        <v>28.53</v>
      </c>
      <c r="F1773">
        <v>0</v>
      </c>
    </row>
    <row r="1774" spans="1:6" x14ac:dyDescent="0.35">
      <c r="A1774" t="s">
        <v>30</v>
      </c>
      <c r="B1774">
        <v>2015</v>
      </c>
      <c r="C1774" t="s">
        <v>75</v>
      </c>
      <c r="D1774">
        <v>12713.76</v>
      </c>
      <c r="E1774">
        <v>27.89</v>
      </c>
      <c r="F1774">
        <v>1</v>
      </c>
    </row>
    <row r="1775" spans="1:6" x14ac:dyDescent="0.35">
      <c r="A1775" t="s">
        <v>30</v>
      </c>
      <c r="B1775">
        <v>2015</v>
      </c>
      <c r="C1775" t="s">
        <v>76</v>
      </c>
      <c r="D1775">
        <v>11865.28</v>
      </c>
      <c r="E1775">
        <v>25.63</v>
      </c>
      <c r="F1775">
        <v>0</v>
      </c>
    </row>
    <row r="1776" spans="1:6" x14ac:dyDescent="0.35">
      <c r="A1776" t="s">
        <v>30</v>
      </c>
      <c r="B1776">
        <v>2015</v>
      </c>
      <c r="C1776" t="s">
        <v>77</v>
      </c>
      <c r="D1776">
        <v>10707.48</v>
      </c>
      <c r="E1776">
        <v>25.67</v>
      </c>
      <c r="F1776">
        <v>2</v>
      </c>
    </row>
    <row r="1777" spans="1:6" x14ac:dyDescent="0.35">
      <c r="A1777" t="s">
        <v>30</v>
      </c>
      <c r="B1777">
        <v>2015</v>
      </c>
      <c r="C1777" t="s">
        <v>78</v>
      </c>
      <c r="D1777">
        <v>12519.919999999998</v>
      </c>
      <c r="E1777">
        <v>21.95</v>
      </c>
      <c r="F1777">
        <v>1</v>
      </c>
    </row>
    <row r="1778" spans="1:6" x14ac:dyDescent="0.35">
      <c r="A1778" t="s">
        <v>30</v>
      </c>
      <c r="B1778">
        <v>2016</v>
      </c>
      <c r="C1778" t="s">
        <v>67</v>
      </c>
      <c r="D1778">
        <v>8889.15</v>
      </c>
      <c r="E1778">
        <v>21.04</v>
      </c>
      <c r="F1778">
        <v>1</v>
      </c>
    </row>
    <row r="1779" spans="1:6" x14ac:dyDescent="0.35">
      <c r="A1779" t="s">
        <v>30</v>
      </c>
      <c r="B1779">
        <v>2016</v>
      </c>
      <c r="C1779" t="s">
        <v>68</v>
      </c>
      <c r="D1779">
        <v>11120.810000000001</v>
      </c>
      <c r="E1779">
        <v>25.68</v>
      </c>
      <c r="F1779">
        <v>0</v>
      </c>
    </row>
    <row r="1780" spans="1:6" x14ac:dyDescent="0.35">
      <c r="A1780" t="s">
        <v>30</v>
      </c>
      <c r="B1780">
        <v>2016</v>
      </c>
      <c r="C1780" t="s">
        <v>69</v>
      </c>
      <c r="D1780">
        <v>12520.099999999999</v>
      </c>
      <c r="E1780">
        <v>26.14</v>
      </c>
      <c r="F1780">
        <v>2</v>
      </c>
    </row>
    <row r="1781" spans="1:6" x14ac:dyDescent="0.35">
      <c r="A1781" t="s">
        <v>30</v>
      </c>
      <c r="B1781">
        <v>2016</v>
      </c>
      <c r="C1781" t="s">
        <v>70</v>
      </c>
      <c r="D1781">
        <v>11694.830000000002</v>
      </c>
      <c r="E1781">
        <v>29.11</v>
      </c>
      <c r="F1781">
        <v>1</v>
      </c>
    </row>
    <row r="1782" spans="1:6" x14ac:dyDescent="0.35">
      <c r="A1782" t="s">
        <v>30</v>
      </c>
      <c r="B1782">
        <v>2016</v>
      </c>
      <c r="C1782" t="s">
        <v>71</v>
      </c>
      <c r="D1782">
        <v>13813.61</v>
      </c>
      <c r="E1782">
        <v>31.95</v>
      </c>
      <c r="F1782">
        <v>1</v>
      </c>
    </row>
    <row r="1783" spans="1:6" x14ac:dyDescent="0.35">
      <c r="A1783" t="s">
        <v>30</v>
      </c>
      <c r="B1783">
        <v>2016</v>
      </c>
      <c r="C1783" t="s">
        <v>72</v>
      </c>
      <c r="D1783">
        <v>13432.8</v>
      </c>
      <c r="E1783">
        <v>30.31</v>
      </c>
      <c r="F1783">
        <v>0</v>
      </c>
    </row>
    <row r="1784" spans="1:6" x14ac:dyDescent="0.35">
      <c r="A1784" t="s">
        <v>30</v>
      </c>
      <c r="B1784">
        <v>2016</v>
      </c>
      <c r="C1784" t="s">
        <v>73</v>
      </c>
      <c r="D1784">
        <v>13895.020000000002</v>
      </c>
      <c r="E1784">
        <v>29.25</v>
      </c>
      <c r="F1784">
        <v>0</v>
      </c>
    </row>
    <row r="1785" spans="1:6" x14ac:dyDescent="0.35">
      <c r="A1785" t="s">
        <v>30</v>
      </c>
      <c r="B1785">
        <v>2016</v>
      </c>
      <c r="C1785" t="s">
        <v>74</v>
      </c>
      <c r="D1785">
        <v>12515.270000000002</v>
      </c>
      <c r="E1785">
        <v>27.19</v>
      </c>
      <c r="F1785">
        <v>0</v>
      </c>
    </row>
    <row r="1786" spans="1:6" x14ac:dyDescent="0.35">
      <c r="A1786" t="s">
        <v>30</v>
      </c>
      <c r="B1786">
        <v>2016</v>
      </c>
      <c r="C1786" t="s">
        <v>75</v>
      </c>
      <c r="D1786">
        <v>12606.42</v>
      </c>
      <c r="E1786">
        <v>27.13</v>
      </c>
      <c r="F1786">
        <v>1</v>
      </c>
    </row>
    <row r="1787" spans="1:6" x14ac:dyDescent="0.35">
      <c r="A1787" t="s">
        <v>30</v>
      </c>
      <c r="B1787">
        <v>2016</v>
      </c>
      <c r="C1787" t="s">
        <v>76</v>
      </c>
      <c r="D1787">
        <v>11551.039999999999</v>
      </c>
      <c r="E1787">
        <v>27.27</v>
      </c>
      <c r="F1787">
        <v>0</v>
      </c>
    </row>
    <row r="1788" spans="1:6" x14ac:dyDescent="0.35">
      <c r="A1788" t="s">
        <v>30</v>
      </c>
      <c r="B1788">
        <v>2016</v>
      </c>
      <c r="C1788" t="s">
        <v>77</v>
      </c>
      <c r="D1788">
        <v>10314.970000000001</v>
      </c>
      <c r="E1788">
        <v>23.85</v>
      </c>
      <c r="F1788">
        <v>2</v>
      </c>
    </row>
    <row r="1789" spans="1:6" x14ac:dyDescent="0.35">
      <c r="A1789" t="s">
        <v>30</v>
      </c>
      <c r="B1789">
        <v>2016</v>
      </c>
      <c r="C1789" t="s">
        <v>78</v>
      </c>
      <c r="D1789">
        <v>13081.23</v>
      </c>
      <c r="E1789">
        <v>24.02</v>
      </c>
      <c r="F1789">
        <v>1</v>
      </c>
    </row>
    <row r="1790" spans="1:6" x14ac:dyDescent="0.35">
      <c r="A1790" t="s">
        <v>30</v>
      </c>
      <c r="B1790">
        <v>2017</v>
      </c>
      <c r="C1790" t="s">
        <v>67</v>
      </c>
      <c r="D1790">
        <v>9201.27</v>
      </c>
      <c r="E1790">
        <v>27.95</v>
      </c>
      <c r="F1790">
        <v>1</v>
      </c>
    </row>
    <row r="1791" spans="1:6" x14ac:dyDescent="0.35">
      <c r="A1791" t="s">
        <v>30</v>
      </c>
      <c r="B1791">
        <v>2017</v>
      </c>
      <c r="C1791" t="s">
        <v>68</v>
      </c>
      <c r="D1791">
        <v>9806.7400000000016</v>
      </c>
      <c r="E1791">
        <v>25.57</v>
      </c>
      <c r="F1791">
        <v>0</v>
      </c>
    </row>
    <row r="1792" spans="1:6" x14ac:dyDescent="0.35">
      <c r="A1792" t="s">
        <v>30</v>
      </c>
      <c r="B1792">
        <v>2017</v>
      </c>
      <c r="C1792" t="s">
        <v>69</v>
      </c>
      <c r="D1792">
        <v>11975.6</v>
      </c>
      <c r="E1792">
        <v>27.91</v>
      </c>
      <c r="F1792">
        <v>1</v>
      </c>
    </row>
    <row r="1793" spans="1:6" x14ac:dyDescent="0.35">
      <c r="A1793" t="s">
        <v>30</v>
      </c>
      <c r="B1793">
        <v>2017</v>
      </c>
      <c r="C1793" t="s">
        <v>70</v>
      </c>
      <c r="D1793">
        <v>13786.859999999999</v>
      </c>
      <c r="E1793">
        <v>29.99</v>
      </c>
      <c r="F1793">
        <v>2</v>
      </c>
    </row>
    <row r="1794" spans="1:6" x14ac:dyDescent="0.35">
      <c r="A1794" t="s">
        <v>30</v>
      </c>
      <c r="B1794">
        <v>2017</v>
      </c>
      <c r="C1794" t="s">
        <v>71</v>
      </c>
      <c r="D1794">
        <v>15412.649999999998</v>
      </c>
      <c r="E1794">
        <v>32.32</v>
      </c>
      <c r="F1794">
        <v>1</v>
      </c>
    </row>
    <row r="1795" spans="1:6" x14ac:dyDescent="0.35">
      <c r="A1795" t="s">
        <v>30</v>
      </c>
      <c r="B1795">
        <v>2017</v>
      </c>
      <c r="C1795" t="s">
        <v>72</v>
      </c>
      <c r="D1795">
        <v>15038.939999999999</v>
      </c>
      <c r="E1795">
        <v>35.17</v>
      </c>
      <c r="F1795">
        <v>0</v>
      </c>
    </row>
    <row r="1796" spans="1:6" x14ac:dyDescent="0.35">
      <c r="A1796" t="s">
        <v>30</v>
      </c>
      <c r="B1796">
        <v>2017</v>
      </c>
      <c r="C1796" t="s">
        <v>73</v>
      </c>
      <c r="D1796">
        <v>13488.15</v>
      </c>
      <c r="E1796">
        <v>32.26</v>
      </c>
      <c r="F1796">
        <v>0</v>
      </c>
    </row>
    <row r="1797" spans="1:6" x14ac:dyDescent="0.35">
      <c r="A1797" t="s">
        <v>30</v>
      </c>
      <c r="B1797">
        <v>2017</v>
      </c>
      <c r="C1797" t="s">
        <v>74</v>
      </c>
      <c r="D1797">
        <v>14300.460000000001</v>
      </c>
      <c r="E1797">
        <v>32.450000000000003</v>
      </c>
      <c r="F1797">
        <v>0</v>
      </c>
    </row>
    <row r="1798" spans="1:6" x14ac:dyDescent="0.35">
      <c r="A1798" t="s">
        <v>30</v>
      </c>
      <c r="B1798">
        <v>2017</v>
      </c>
      <c r="C1798" t="s">
        <v>75</v>
      </c>
      <c r="D1798">
        <v>13444.55</v>
      </c>
      <c r="E1798">
        <v>30.73</v>
      </c>
      <c r="F1798">
        <v>1</v>
      </c>
    </row>
    <row r="1799" spans="1:6" x14ac:dyDescent="0.35">
      <c r="A1799" t="s">
        <v>30</v>
      </c>
      <c r="B1799">
        <v>2017</v>
      </c>
      <c r="C1799" t="s">
        <v>76</v>
      </c>
      <c r="D1799">
        <v>12976.189999999999</v>
      </c>
      <c r="E1799">
        <v>30.69</v>
      </c>
      <c r="F1799">
        <v>0</v>
      </c>
    </row>
    <row r="1800" spans="1:6" x14ac:dyDescent="0.35">
      <c r="A1800" t="s">
        <v>30</v>
      </c>
      <c r="B1800">
        <v>2017</v>
      </c>
      <c r="C1800" t="s">
        <v>77</v>
      </c>
      <c r="D1800">
        <v>12493.529999999999</v>
      </c>
      <c r="E1800">
        <v>31.77</v>
      </c>
      <c r="F1800">
        <v>2</v>
      </c>
    </row>
    <row r="1801" spans="1:6" x14ac:dyDescent="0.35">
      <c r="A1801" t="s">
        <v>30</v>
      </c>
      <c r="B1801">
        <v>2017</v>
      </c>
      <c r="C1801" t="s">
        <v>78</v>
      </c>
      <c r="D1801">
        <v>11178.34</v>
      </c>
      <c r="E1801">
        <v>22.72</v>
      </c>
      <c r="F1801">
        <v>1</v>
      </c>
    </row>
    <row r="1802" spans="1:6" x14ac:dyDescent="0.35">
      <c r="A1802" t="s">
        <v>31</v>
      </c>
      <c r="B1802">
        <v>2013</v>
      </c>
      <c r="C1802" t="s">
        <v>67</v>
      </c>
      <c r="D1802">
        <v>10.59</v>
      </c>
      <c r="E1802">
        <v>23.7</v>
      </c>
      <c r="F1802">
        <v>1</v>
      </c>
    </row>
    <row r="1803" spans="1:6" x14ac:dyDescent="0.35">
      <c r="A1803" t="s">
        <v>31</v>
      </c>
      <c r="B1803">
        <v>2013</v>
      </c>
      <c r="C1803" t="s">
        <v>68</v>
      </c>
      <c r="D1803">
        <v>10.280000000000001</v>
      </c>
      <c r="E1803">
        <v>24.9</v>
      </c>
      <c r="F1803">
        <v>0</v>
      </c>
    </row>
    <row r="1804" spans="1:6" x14ac:dyDescent="0.35">
      <c r="A1804" t="s">
        <v>31</v>
      </c>
      <c r="B1804">
        <v>2013</v>
      </c>
      <c r="C1804" t="s">
        <v>69</v>
      </c>
      <c r="D1804">
        <v>14.52</v>
      </c>
      <c r="E1804">
        <v>28.55</v>
      </c>
      <c r="F1804">
        <v>3</v>
      </c>
    </row>
    <row r="1805" spans="1:6" x14ac:dyDescent="0.35">
      <c r="A1805" t="s">
        <v>31</v>
      </c>
      <c r="B1805">
        <v>2013</v>
      </c>
      <c r="C1805" t="s">
        <v>70</v>
      </c>
      <c r="D1805">
        <v>16.89</v>
      </c>
      <c r="E1805">
        <v>27.05</v>
      </c>
      <c r="F1805">
        <v>0</v>
      </c>
    </row>
    <row r="1806" spans="1:6" x14ac:dyDescent="0.35">
      <c r="A1806" t="s">
        <v>31</v>
      </c>
      <c r="B1806">
        <v>2013</v>
      </c>
      <c r="C1806" t="s">
        <v>71</v>
      </c>
      <c r="D1806">
        <v>17.25</v>
      </c>
      <c r="E1806">
        <v>28.55</v>
      </c>
      <c r="F1806">
        <v>1</v>
      </c>
    </row>
    <row r="1807" spans="1:6" x14ac:dyDescent="0.35">
      <c r="A1807" t="s">
        <v>31</v>
      </c>
      <c r="B1807">
        <v>2013</v>
      </c>
      <c r="C1807" t="s">
        <v>72</v>
      </c>
      <c r="D1807">
        <v>16.059999999999999</v>
      </c>
      <c r="E1807">
        <v>30.8</v>
      </c>
      <c r="F1807">
        <v>0</v>
      </c>
    </row>
    <row r="1808" spans="1:6" x14ac:dyDescent="0.35">
      <c r="A1808" t="s">
        <v>31</v>
      </c>
      <c r="B1808">
        <v>2013</v>
      </c>
      <c r="C1808" t="s">
        <v>73</v>
      </c>
      <c r="D1808">
        <v>16.75</v>
      </c>
      <c r="E1808">
        <v>32.6</v>
      </c>
      <c r="F1808">
        <v>0</v>
      </c>
    </row>
    <row r="1809" spans="1:6" x14ac:dyDescent="0.35">
      <c r="A1809" t="s">
        <v>31</v>
      </c>
      <c r="B1809">
        <v>2013</v>
      </c>
      <c r="C1809" t="s">
        <v>74</v>
      </c>
      <c r="D1809">
        <v>20.21</v>
      </c>
      <c r="E1809">
        <v>34.75</v>
      </c>
      <c r="F1809">
        <v>0</v>
      </c>
    </row>
    <row r="1810" spans="1:6" x14ac:dyDescent="0.35">
      <c r="A1810" t="s">
        <v>31</v>
      </c>
      <c r="B1810">
        <v>2013</v>
      </c>
      <c r="C1810" t="s">
        <v>75</v>
      </c>
      <c r="D1810">
        <v>17.75</v>
      </c>
      <c r="E1810">
        <v>31.5</v>
      </c>
      <c r="F1810">
        <v>1</v>
      </c>
    </row>
    <row r="1811" spans="1:6" x14ac:dyDescent="0.35">
      <c r="A1811" t="s">
        <v>31</v>
      </c>
      <c r="B1811">
        <v>2013</v>
      </c>
      <c r="C1811" t="s">
        <v>76</v>
      </c>
      <c r="D1811">
        <v>17.100000000000001</v>
      </c>
      <c r="E1811">
        <v>30.4</v>
      </c>
      <c r="F1811">
        <v>1</v>
      </c>
    </row>
    <row r="1812" spans="1:6" x14ac:dyDescent="0.35">
      <c r="A1812" t="s">
        <v>31</v>
      </c>
      <c r="B1812">
        <v>2013</v>
      </c>
      <c r="C1812" t="s">
        <v>77</v>
      </c>
      <c r="D1812">
        <v>16.420000000000002</v>
      </c>
      <c r="E1812">
        <v>27.6</v>
      </c>
      <c r="F1812">
        <v>1</v>
      </c>
    </row>
    <row r="1813" spans="1:6" x14ac:dyDescent="0.35">
      <c r="A1813" t="s">
        <v>31</v>
      </c>
      <c r="B1813">
        <v>2013</v>
      </c>
      <c r="C1813" t="s">
        <v>78</v>
      </c>
      <c r="D1813">
        <v>17.239999999999998</v>
      </c>
      <c r="E1813">
        <v>25.8</v>
      </c>
      <c r="F1813">
        <v>1</v>
      </c>
    </row>
    <row r="1814" spans="1:6" x14ac:dyDescent="0.35">
      <c r="A1814" t="s">
        <v>31</v>
      </c>
      <c r="B1814">
        <v>2014</v>
      </c>
      <c r="C1814" t="s">
        <v>67</v>
      </c>
      <c r="D1814">
        <v>14.62</v>
      </c>
      <c r="E1814">
        <v>28.05</v>
      </c>
      <c r="F1814">
        <v>1</v>
      </c>
    </row>
    <row r="1815" spans="1:6" x14ac:dyDescent="0.35">
      <c r="A1815" t="s">
        <v>31</v>
      </c>
      <c r="B1815">
        <v>2014</v>
      </c>
      <c r="C1815" t="s">
        <v>68</v>
      </c>
      <c r="D1815">
        <v>14.86</v>
      </c>
      <c r="E1815">
        <v>27.2</v>
      </c>
      <c r="F1815">
        <v>0</v>
      </c>
    </row>
    <row r="1816" spans="1:6" x14ac:dyDescent="0.35">
      <c r="A1816" t="s">
        <v>31</v>
      </c>
      <c r="B1816">
        <v>2014</v>
      </c>
      <c r="C1816" t="s">
        <v>69</v>
      </c>
      <c r="D1816">
        <v>14.809999999999999</v>
      </c>
      <c r="E1816">
        <v>27.95</v>
      </c>
      <c r="F1816">
        <v>1</v>
      </c>
    </row>
    <row r="1817" spans="1:6" x14ac:dyDescent="0.35">
      <c r="A1817" t="s">
        <v>31</v>
      </c>
      <c r="B1817">
        <v>2014</v>
      </c>
      <c r="C1817" t="s">
        <v>70</v>
      </c>
      <c r="D1817">
        <v>19.649999999999999</v>
      </c>
      <c r="E1817">
        <v>28.95</v>
      </c>
      <c r="F1817">
        <v>2</v>
      </c>
    </row>
    <row r="1818" spans="1:6" x14ac:dyDescent="0.35">
      <c r="A1818" t="s">
        <v>31</v>
      </c>
      <c r="B1818">
        <v>2014</v>
      </c>
      <c r="C1818" t="s">
        <v>71</v>
      </c>
      <c r="D1818">
        <v>19.670000000000002</v>
      </c>
      <c r="E1818">
        <v>31.5</v>
      </c>
      <c r="F1818">
        <v>1</v>
      </c>
    </row>
    <row r="1819" spans="1:6" x14ac:dyDescent="0.35">
      <c r="A1819" t="s">
        <v>31</v>
      </c>
      <c r="B1819">
        <v>2014</v>
      </c>
      <c r="C1819" t="s">
        <v>72</v>
      </c>
      <c r="D1819">
        <v>19.579999999999998</v>
      </c>
      <c r="E1819">
        <v>33.65</v>
      </c>
      <c r="F1819">
        <v>0</v>
      </c>
    </row>
    <row r="1820" spans="1:6" x14ac:dyDescent="0.35">
      <c r="A1820" t="s">
        <v>31</v>
      </c>
      <c r="B1820">
        <v>2014</v>
      </c>
      <c r="C1820" t="s">
        <v>73</v>
      </c>
      <c r="D1820">
        <v>23.290000000000003</v>
      </c>
      <c r="E1820">
        <v>34.35</v>
      </c>
      <c r="F1820">
        <v>0</v>
      </c>
    </row>
    <row r="1821" spans="1:6" x14ac:dyDescent="0.35">
      <c r="A1821" t="s">
        <v>31</v>
      </c>
      <c r="B1821">
        <v>2014</v>
      </c>
      <c r="C1821" t="s">
        <v>74</v>
      </c>
      <c r="D1821">
        <v>19.830000000000002</v>
      </c>
      <c r="E1821">
        <v>35.549999999999997</v>
      </c>
      <c r="F1821">
        <v>0</v>
      </c>
    </row>
    <row r="1822" spans="1:6" x14ac:dyDescent="0.35">
      <c r="A1822" t="s">
        <v>31</v>
      </c>
      <c r="B1822">
        <v>2014</v>
      </c>
      <c r="C1822" t="s">
        <v>75</v>
      </c>
      <c r="D1822">
        <v>14.3</v>
      </c>
      <c r="E1822">
        <v>33.200000000000003</v>
      </c>
      <c r="F1822">
        <v>1</v>
      </c>
    </row>
    <row r="1823" spans="1:6" x14ac:dyDescent="0.35">
      <c r="A1823" t="s">
        <v>31</v>
      </c>
      <c r="B1823">
        <v>2014</v>
      </c>
      <c r="C1823" t="s">
        <v>76</v>
      </c>
      <c r="D1823">
        <v>19.64</v>
      </c>
      <c r="E1823">
        <v>31.95</v>
      </c>
      <c r="F1823">
        <v>1</v>
      </c>
    </row>
    <row r="1824" spans="1:6" x14ac:dyDescent="0.35">
      <c r="A1824" t="s">
        <v>31</v>
      </c>
      <c r="B1824">
        <v>2014</v>
      </c>
      <c r="C1824" t="s">
        <v>77</v>
      </c>
      <c r="D1824">
        <v>15.7</v>
      </c>
      <c r="E1824">
        <v>29.73</v>
      </c>
      <c r="F1824">
        <v>2</v>
      </c>
    </row>
    <row r="1825" spans="1:6" x14ac:dyDescent="0.35">
      <c r="A1825" t="s">
        <v>31</v>
      </c>
      <c r="B1825">
        <v>2014</v>
      </c>
      <c r="C1825" t="s">
        <v>78</v>
      </c>
      <c r="D1825">
        <v>13.83</v>
      </c>
      <c r="E1825">
        <v>27.17</v>
      </c>
      <c r="F1825">
        <v>1</v>
      </c>
    </row>
    <row r="1826" spans="1:6" x14ac:dyDescent="0.35">
      <c r="A1826" t="s">
        <v>31</v>
      </c>
      <c r="B1826">
        <v>2015</v>
      </c>
      <c r="C1826" t="s">
        <v>67</v>
      </c>
      <c r="D1826">
        <v>14.61</v>
      </c>
      <c r="E1826">
        <v>26.77</v>
      </c>
      <c r="F1826">
        <v>1</v>
      </c>
    </row>
    <row r="1827" spans="1:6" x14ac:dyDescent="0.35">
      <c r="A1827" t="s">
        <v>31</v>
      </c>
      <c r="B1827">
        <v>2015</v>
      </c>
      <c r="C1827" t="s">
        <v>68</v>
      </c>
      <c r="D1827">
        <v>15.530000000000001</v>
      </c>
      <c r="E1827">
        <v>28.77</v>
      </c>
      <c r="F1827">
        <v>0</v>
      </c>
    </row>
    <row r="1828" spans="1:6" x14ac:dyDescent="0.35">
      <c r="A1828" t="s">
        <v>31</v>
      </c>
      <c r="B1828">
        <v>2015</v>
      </c>
      <c r="C1828" t="s">
        <v>69</v>
      </c>
      <c r="D1828">
        <v>23.07</v>
      </c>
      <c r="E1828">
        <v>29.33</v>
      </c>
      <c r="F1828">
        <v>1</v>
      </c>
    </row>
    <row r="1829" spans="1:6" x14ac:dyDescent="0.35">
      <c r="A1829" t="s">
        <v>31</v>
      </c>
      <c r="B1829">
        <v>2015</v>
      </c>
      <c r="C1829" t="s">
        <v>70</v>
      </c>
      <c r="D1829">
        <v>16.21</v>
      </c>
      <c r="E1829">
        <v>28.89</v>
      </c>
      <c r="F1829">
        <v>2</v>
      </c>
    </row>
    <row r="1830" spans="1:6" x14ac:dyDescent="0.35">
      <c r="A1830" t="s">
        <v>31</v>
      </c>
      <c r="B1830">
        <v>2015</v>
      </c>
      <c r="C1830" t="s">
        <v>71</v>
      </c>
      <c r="D1830">
        <v>14.96</v>
      </c>
      <c r="E1830">
        <v>28.41</v>
      </c>
      <c r="F1830">
        <v>1</v>
      </c>
    </row>
    <row r="1831" spans="1:6" x14ac:dyDescent="0.35">
      <c r="A1831" t="s">
        <v>31</v>
      </c>
      <c r="B1831">
        <v>2015</v>
      </c>
      <c r="C1831" t="s">
        <v>72</v>
      </c>
      <c r="D1831">
        <v>14</v>
      </c>
      <c r="E1831">
        <v>31.41</v>
      </c>
      <c r="F1831">
        <v>0</v>
      </c>
    </row>
    <row r="1832" spans="1:6" x14ac:dyDescent="0.35">
      <c r="A1832" t="s">
        <v>31</v>
      </c>
      <c r="B1832">
        <v>2015</v>
      </c>
      <c r="C1832" t="s">
        <v>73</v>
      </c>
      <c r="D1832">
        <v>10.69</v>
      </c>
      <c r="E1832">
        <v>33.71</v>
      </c>
      <c r="F1832">
        <v>0</v>
      </c>
    </row>
    <row r="1833" spans="1:6" x14ac:dyDescent="0.35">
      <c r="A1833" t="s">
        <v>31</v>
      </c>
      <c r="B1833">
        <v>2015</v>
      </c>
      <c r="C1833" t="s">
        <v>74</v>
      </c>
      <c r="D1833">
        <v>19.82</v>
      </c>
      <c r="E1833">
        <v>35.85</v>
      </c>
      <c r="F1833">
        <v>0</v>
      </c>
    </row>
    <row r="1834" spans="1:6" x14ac:dyDescent="0.35">
      <c r="A1834" t="s">
        <v>31</v>
      </c>
      <c r="B1834">
        <v>2015</v>
      </c>
      <c r="C1834" t="s">
        <v>75</v>
      </c>
      <c r="D1834">
        <v>11.68</v>
      </c>
      <c r="E1834">
        <v>35.28</v>
      </c>
      <c r="F1834">
        <v>1</v>
      </c>
    </row>
    <row r="1835" spans="1:6" x14ac:dyDescent="0.35">
      <c r="A1835" t="s">
        <v>31</v>
      </c>
      <c r="B1835">
        <v>2015</v>
      </c>
      <c r="C1835" t="s">
        <v>76</v>
      </c>
      <c r="D1835">
        <v>13.780000000000001</v>
      </c>
      <c r="E1835">
        <v>32.61</v>
      </c>
      <c r="F1835">
        <v>0</v>
      </c>
    </row>
    <row r="1836" spans="1:6" x14ac:dyDescent="0.35">
      <c r="A1836" t="s">
        <v>31</v>
      </c>
      <c r="B1836">
        <v>2015</v>
      </c>
      <c r="C1836" t="s">
        <v>77</v>
      </c>
      <c r="D1836">
        <v>15.65</v>
      </c>
      <c r="E1836">
        <v>31.08</v>
      </c>
      <c r="F1836">
        <v>2</v>
      </c>
    </row>
    <row r="1837" spans="1:6" x14ac:dyDescent="0.35">
      <c r="A1837" t="s">
        <v>31</v>
      </c>
      <c r="B1837">
        <v>2015</v>
      </c>
      <c r="C1837" t="s">
        <v>78</v>
      </c>
      <c r="D1837">
        <v>37.64</v>
      </c>
      <c r="E1837">
        <v>25.99</v>
      </c>
      <c r="F1837">
        <v>1</v>
      </c>
    </row>
    <row r="1838" spans="1:6" x14ac:dyDescent="0.35">
      <c r="A1838" t="s">
        <v>31</v>
      </c>
      <c r="B1838">
        <v>2016</v>
      </c>
      <c r="C1838" t="s">
        <v>67</v>
      </c>
      <c r="D1838">
        <v>11.22</v>
      </c>
      <c r="E1838">
        <v>25.96</v>
      </c>
      <c r="F1838">
        <v>1</v>
      </c>
    </row>
    <row r="1839" spans="1:6" x14ac:dyDescent="0.35">
      <c r="A1839" t="s">
        <v>31</v>
      </c>
      <c r="B1839">
        <v>2016</v>
      </c>
      <c r="C1839" t="s">
        <v>68</v>
      </c>
      <c r="D1839">
        <v>25.119999999999997</v>
      </c>
      <c r="E1839">
        <v>30.52</v>
      </c>
      <c r="F1839">
        <v>0</v>
      </c>
    </row>
    <row r="1840" spans="1:6" x14ac:dyDescent="0.35">
      <c r="A1840" t="s">
        <v>31</v>
      </c>
      <c r="B1840">
        <v>2016</v>
      </c>
      <c r="C1840" t="s">
        <v>69</v>
      </c>
      <c r="D1840">
        <v>31.54</v>
      </c>
      <c r="E1840">
        <v>27.87</v>
      </c>
      <c r="F1840">
        <v>2</v>
      </c>
    </row>
    <row r="1841" spans="1:6" x14ac:dyDescent="0.35">
      <c r="A1841" t="s">
        <v>31</v>
      </c>
      <c r="B1841">
        <v>2016</v>
      </c>
      <c r="C1841" t="s">
        <v>70</v>
      </c>
      <c r="D1841">
        <v>24.72</v>
      </c>
      <c r="E1841">
        <v>28.42</v>
      </c>
      <c r="F1841">
        <v>1</v>
      </c>
    </row>
    <row r="1842" spans="1:6" x14ac:dyDescent="0.35">
      <c r="A1842" t="s">
        <v>31</v>
      </c>
      <c r="B1842">
        <v>2016</v>
      </c>
      <c r="C1842" t="s">
        <v>71</v>
      </c>
      <c r="D1842">
        <v>30.270000000000003</v>
      </c>
      <c r="E1842">
        <v>27.02</v>
      </c>
      <c r="F1842">
        <v>1</v>
      </c>
    </row>
    <row r="1843" spans="1:6" x14ac:dyDescent="0.35">
      <c r="A1843" t="s">
        <v>31</v>
      </c>
      <c r="B1843">
        <v>2016</v>
      </c>
      <c r="C1843" t="s">
        <v>72</v>
      </c>
      <c r="D1843">
        <v>25.96</v>
      </c>
      <c r="E1843">
        <v>31.24</v>
      </c>
      <c r="F1843">
        <v>0</v>
      </c>
    </row>
    <row r="1844" spans="1:6" x14ac:dyDescent="0.35">
      <c r="A1844" t="s">
        <v>31</v>
      </c>
      <c r="B1844">
        <v>2016</v>
      </c>
      <c r="C1844" t="s">
        <v>73</v>
      </c>
      <c r="D1844">
        <v>24.75</v>
      </c>
      <c r="E1844">
        <v>35</v>
      </c>
      <c r="F1844">
        <v>0</v>
      </c>
    </row>
    <row r="1845" spans="1:6" x14ac:dyDescent="0.35">
      <c r="A1845" t="s">
        <v>31</v>
      </c>
      <c r="B1845">
        <v>2016</v>
      </c>
      <c r="C1845" t="s">
        <v>74</v>
      </c>
      <c r="D1845">
        <v>24.61</v>
      </c>
      <c r="E1845">
        <v>33.11</v>
      </c>
      <c r="F1845">
        <v>0</v>
      </c>
    </row>
    <row r="1846" spans="1:6" x14ac:dyDescent="0.35">
      <c r="A1846" t="s">
        <v>31</v>
      </c>
      <c r="B1846">
        <v>2016</v>
      </c>
      <c r="C1846" t="s">
        <v>75</v>
      </c>
      <c r="D1846">
        <v>14.87</v>
      </c>
      <c r="E1846">
        <v>32.69</v>
      </c>
      <c r="F1846">
        <v>1</v>
      </c>
    </row>
    <row r="1847" spans="1:6" x14ac:dyDescent="0.35">
      <c r="A1847" t="s">
        <v>31</v>
      </c>
      <c r="B1847">
        <v>2016</v>
      </c>
      <c r="C1847" t="s">
        <v>76</v>
      </c>
      <c r="D1847">
        <v>16.78</v>
      </c>
      <c r="E1847">
        <v>33.9</v>
      </c>
      <c r="F1847">
        <v>0</v>
      </c>
    </row>
    <row r="1848" spans="1:6" x14ac:dyDescent="0.35">
      <c r="A1848" t="s">
        <v>31</v>
      </c>
      <c r="B1848">
        <v>2016</v>
      </c>
      <c r="C1848" t="s">
        <v>77</v>
      </c>
      <c r="D1848">
        <v>13.66</v>
      </c>
      <c r="E1848">
        <v>30.81</v>
      </c>
      <c r="F1848">
        <v>2</v>
      </c>
    </row>
    <row r="1849" spans="1:6" x14ac:dyDescent="0.35">
      <c r="A1849" t="s">
        <v>31</v>
      </c>
      <c r="B1849">
        <v>2016</v>
      </c>
      <c r="C1849" t="s">
        <v>78</v>
      </c>
      <c r="D1849">
        <v>33.260000000000005</v>
      </c>
      <c r="E1849">
        <v>25.57</v>
      </c>
      <c r="F1849">
        <v>1</v>
      </c>
    </row>
    <row r="1850" spans="1:6" x14ac:dyDescent="0.35">
      <c r="A1850" t="s">
        <v>31</v>
      </c>
      <c r="B1850">
        <v>2017</v>
      </c>
      <c r="C1850" t="s">
        <v>67</v>
      </c>
      <c r="D1850">
        <v>30.26</v>
      </c>
      <c r="E1850">
        <v>27.7</v>
      </c>
      <c r="F1850">
        <v>1</v>
      </c>
    </row>
    <row r="1851" spans="1:6" x14ac:dyDescent="0.35">
      <c r="A1851" t="s">
        <v>31</v>
      </c>
      <c r="B1851">
        <v>2017</v>
      </c>
      <c r="C1851" t="s">
        <v>68</v>
      </c>
      <c r="D1851">
        <v>49.129999999999995</v>
      </c>
      <c r="E1851">
        <v>27.61</v>
      </c>
      <c r="F1851">
        <v>0</v>
      </c>
    </row>
    <row r="1852" spans="1:6" x14ac:dyDescent="0.35">
      <c r="A1852" t="s">
        <v>31</v>
      </c>
      <c r="B1852">
        <v>2017</v>
      </c>
      <c r="C1852" t="s">
        <v>69</v>
      </c>
      <c r="D1852">
        <v>44.65</v>
      </c>
      <c r="E1852">
        <v>27.86</v>
      </c>
      <c r="F1852">
        <v>1</v>
      </c>
    </row>
    <row r="1853" spans="1:6" x14ac:dyDescent="0.35">
      <c r="A1853" t="s">
        <v>31</v>
      </c>
      <c r="B1853">
        <v>2017</v>
      </c>
      <c r="C1853" t="s">
        <v>70</v>
      </c>
      <c r="D1853">
        <v>50.239999999999995</v>
      </c>
      <c r="E1853">
        <v>29.59</v>
      </c>
      <c r="F1853">
        <v>2</v>
      </c>
    </row>
    <row r="1854" spans="1:6" x14ac:dyDescent="0.35">
      <c r="A1854" t="s">
        <v>31</v>
      </c>
      <c r="B1854">
        <v>2017</v>
      </c>
      <c r="C1854" t="s">
        <v>71</v>
      </c>
      <c r="D1854">
        <v>45.5</v>
      </c>
      <c r="E1854">
        <v>30.27</v>
      </c>
      <c r="F1854">
        <v>1</v>
      </c>
    </row>
    <row r="1855" spans="1:6" x14ac:dyDescent="0.35">
      <c r="A1855" t="s">
        <v>31</v>
      </c>
      <c r="B1855">
        <v>2017</v>
      </c>
      <c r="C1855" t="s">
        <v>72</v>
      </c>
      <c r="D1855">
        <v>52.67</v>
      </c>
      <c r="E1855">
        <v>35.68</v>
      </c>
      <c r="F1855">
        <v>0</v>
      </c>
    </row>
    <row r="1856" spans="1:6" x14ac:dyDescent="0.35">
      <c r="A1856" t="s">
        <v>31</v>
      </c>
      <c r="B1856">
        <v>2017</v>
      </c>
      <c r="C1856" t="s">
        <v>73</v>
      </c>
      <c r="D1856">
        <v>49.77</v>
      </c>
      <c r="E1856">
        <v>38.58</v>
      </c>
      <c r="F1856">
        <v>0</v>
      </c>
    </row>
    <row r="1857" spans="1:6" x14ac:dyDescent="0.35">
      <c r="A1857" t="s">
        <v>31</v>
      </c>
      <c r="B1857">
        <v>2017</v>
      </c>
      <c r="C1857" t="s">
        <v>74</v>
      </c>
      <c r="D1857">
        <v>51.3</v>
      </c>
      <c r="E1857">
        <v>39.32</v>
      </c>
      <c r="F1857">
        <v>0</v>
      </c>
    </row>
    <row r="1858" spans="1:6" x14ac:dyDescent="0.35">
      <c r="A1858" t="s">
        <v>31</v>
      </c>
      <c r="B1858">
        <v>2017</v>
      </c>
      <c r="C1858" t="s">
        <v>75</v>
      </c>
      <c r="D1858">
        <v>70.92</v>
      </c>
      <c r="E1858">
        <v>37.08</v>
      </c>
      <c r="F1858">
        <v>1</v>
      </c>
    </row>
    <row r="1859" spans="1:6" x14ac:dyDescent="0.35">
      <c r="A1859" t="s">
        <v>31</v>
      </c>
      <c r="B1859">
        <v>2017</v>
      </c>
      <c r="C1859" t="s">
        <v>76</v>
      </c>
      <c r="D1859">
        <v>37.630000000000003</v>
      </c>
      <c r="E1859">
        <v>41.1</v>
      </c>
      <c r="F1859">
        <v>0</v>
      </c>
    </row>
    <row r="1860" spans="1:6" x14ac:dyDescent="0.35">
      <c r="A1860" t="s">
        <v>31</v>
      </c>
      <c r="B1860">
        <v>2017</v>
      </c>
      <c r="C1860" t="s">
        <v>77</v>
      </c>
      <c r="D1860">
        <v>52.99</v>
      </c>
      <c r="E1860">
        <v>37</v>
      </c>
      <c r="F1860">
        <v>2</v>
      </c>
    </row>
    <row r="1861" spans="1:6" x14ac:dyDescent="0.35">
      <c r="A1861" t="s">
        <v>31</v>
      </c>
      <c r="B1861">
        <v>2017</v>
      </c>
      <c r="C1861" t="s">
        <v>78</v>
      </c>
      <c r="D1861">
        <v>52.080000000000005</v>
      </c>
      <c r="E1861">
        <v>26.13</v>
      </c>
      <c r="F1861">
        <v>1</v>
      </c>
    </row>
    <row r="1862" spans="1:6" x14ac:dyDescent="0.35">
      <c r="A1862" t="s">
        <v>32</v>
      </c>
      <c r="B1862">
        <v>2013</v>
      </c>
      <c r="C1862" t="s">
        <v>67</v>
      </c>
      <c r="D1862">
        <v>2.8000000000000003</v>
      </c>
      <c r="E1862">
        <v>24.6</v>
      </c>
      <c r="F1862">
        <v>1</v>
      </c>
    </row>
    <row r="1863" spans="1:6" x14ac:dyDescent="0.35">
      <c r="A1863" t="s">
        <v>32</v>
      </c>
      <c r="B1863">
        <v>2013</v>
      </c>
      <c r="C1863" t="s">
        <v>68</v>
      </c>
      <c r="D1863">
        <v>5.42</v>
      </c>
      <c r="E1863">
        <v>24.55</v>
      </c>
      <c r="F1863">
        <v>0</v>
      </c>
    </row>
    <row r="1864" spans="1:6" x14ac:dyDescent="0.35">
      <c r="A1864" t="s">
        <v>32</v>
      </c>
      <c r="B1864">
        <v>2013</v>
      </c>
      <c r="C1864" t="s">
        <v>69</v>
      </c>
      <c r="D1864">
        <v>7.8</v>
      </c>
      <c r="E1864">
        <v>29.1</v>
      </c>
      <c r="F1864">
        <v>3</v>
      </c>
    </row>
    <row r="1865" spans="1:6" x14ac:dyDescent="0.35">
      <c r="A1865" t="s">
        <v>32</v>
      </c>
      <c r="B1865">
        <v>2013</v>
      </c>
      <c r="C1865" t="s">
        <v>70</v>
      </c>
      <c r="D1865">
        <v>6.36</v>
      </c>
      <c r="E1865">
        <v>30.45</v>
      </c>
      <c r="F1865">
        <v>0</v>
      </c>
    </row>
    <row r="1866" spans="1:6" x14ac:dyDescent="0.35">
      <c r="A1866" t="s">
        <v>32</v>
      </c>
      <c r="B1866">
        <v>2013</v>
      </c>
      <c r="C1866" t="s">
        <v>71</v>
      </c>
      <c r="D1866">
        <v>6.44</v>
      </c>
      <c r="E1866">
        <v>32.75</v>
      </c>
      <c r="F1866">
        <v>1</v>
      </c>
    </row>
    <row r="1867" spans="1:6" x14ac:dyDescent="0.35">
      <c r="A1867" t="s">
        <v>32</v>
      </c>
      <c r="B1867">
        <v>2013</v>
      </c>
      <c r="C1867" t="s">
        <v>72</v>
      </c>
      <c r="D1867">
        <v>4.1500000000000004</v>
      </c>
      <c r="E1867">
        <v>35.549999999999997</v>
      </c>
      <c r="F1867">
        <v>0</v>
      </c>
    </row>
    <row r="1868" spans="1:6" x14ac:dyDescent="0.35">
      <c r="A1868" t="s">
        <v>32</v>
      </c>
      <c r="B1868">
        <v>2013</v>
      </c>
      <c r="C1868" t="s">
        <v>73</v>
      </c>
      <c r="D1868">
        <v>8.31</v>
      </c>
      <c r="E1868">
        <v>36</v>
      </c>
      <c r="F1868">
        <v>0</v>
      </c>
    </row>
    <row r="1869" spans="1:6" x14ac:dyDescent="0.35">
      <c r="A1869" t="s">
        <v>32</v>
      </c>
      <c r="B1869">
        <v>2013</v>
      </c>
      <c r="C1869" t="s">
        <v>74</v>
      </c>
      <c r="D1869">
        <v>9.09</v>
      </c>
      <c r="E1869">
        <v>37.1</v>
      </c>
      <c r="F1869">
        <v>0</v>
      </c>
    </row>
    <row r="1870" spans="1:6" x14ac:dyDescent="0.35">
      <c r="A1870" t="s">
        <v>32</v>
      </c>
      <c r="B1870">
        <v>2013</v>
      </c>
      <c r="C1870" t="s">
        <v>75</v>
      </c>
      <c r="D1870">
        <v>6.9600000000000009</v>
      </c>
      <c r="E1870">
        <v>35.950000000000003</v>
      </c>
      <c r="F1870">
        <v>1</v>
      </c>
    </row>
    <row r="1871" spans="1:6" x14ac:dyDescent="0.35">
      <c r="A1871" t="s">
        <v>32</v>
      </c>
      <c r="B1871">
        <v>2013</v>
      </c>
      <c r="C1871" t="s">
        <v>76</v>
      </c>
      <c r="D1871">
        <v>6.11</v>
      </c>
      <c r="E1871">
        <v>32.549999999999997</v>
      </c>
      <c r="F1871">
        <v>1</v>
      </c>
    </row>
    <row r="1872" spans="1:6" x14ac:dyDescent="0.35">
      <c r="A1872" t="s">
        <v>32</v>
      </c>
      <c r="B1872">
        <v>2013</v>
      </c>
      <c r="C1872" t="s">
        <v>77</v>
      </c>
      <c r="D1872">
        <v>7.1400000000000006</v>
      </c>
      <c r="E1872">
        <v>29.4</v>
      </c>
      <c r="F1872">
        <v>1</v>
      </c>
    </row>
    <row r="1873" spans="1:6" x14ac:dyDescent="0.35">
      <c r="A1873" t="s">
        <v>32</v>
      </c>
      <c r="B1873">
        <v>2013</v>
      </c>
      <c r="C1873" t="s">
        <v>78</v>
      </c>
      <c r="D1873">
        <v>5.49</v>
      </c>
      <c r="E1873">
        <v>26</v>
      </c>
      <c r="F1873">
        <v>1</v>
      </c>
    </row>
    <row r="1874" spans="1:6" x14ac:dyDescent="0.35">
      <c r="A1874" t="s">
        <v>32</v>
      </c>
      <c r="B1874">
        <v>2014</v>
      </c>
      <c r="C1874" t="s">
        <v>67</v>
      </c>
      <c r="D1874">
        <v>4.47</v>
      </c>
      <c r="E1874">
        <v>27.15</v>
      </c>
      <c r="F1874">
        <v>1</v>
      </c>
    </row>
    <row r="1875" spans="1:6" x14ac:dyDescent="0.35">
      <c r="A1875" t="s">
        <v>32</v>
      </c>
      <c r="B1875">
        <v>2014</v>
      </c>
      <c r="C1875" t="s">
        <v>68</v>
      </c>
      <c r="D1875">
        <v>9.3099999999999987</v>
      </c>
      <c r="E1875">
        <v>28.4</v>
      </c>
      <c r="F1875">
        <v>0</v>
      </c>
    </row>
    <row r="1876" spans="1:6" x14ac:dyDescent="0.35">
      <c r="A1876" t="s">
        <v>32</v>
      </c>
      <c r="B1876">
        <v>2014</v>
      </c>
      <c r="C1876" t="s">
        <v>69</v>
      </c>
      <c r="D1876">
        <v>7.0500000000000007</v>
      </c>
      <c r="E1876">
        <v>29.25</v>
      </c>
      <c r="F1876">
        <v>1</v>
      </c>
    </row>
    <row r="1877" spans="1:6" x14ac:dyDescent="0.35">
      <c r="A1877" t="s">
        <v>32</v>
      </c>
      <c r="B1877">
        <v>2014</v>
      </c>
      <c r="C1877" t="s">
        <v>70</v>
      </c>
      <c r="D1877">
        <v>10.309999999999999</v>
      </c>
      <c r="E1877">
        <v>31.75</v>
      </c>
      <c r="F1877">
        <v>2</v>
      </c>
    </row>
    <row r="1878" spans="1:6" x14ac:dyDescent="0.35">
      <c r="A1878" t="s">
        <v>32</v>
      </c>
      <c r="B1878">
        <v>2014</v>
      </c>
      <c r="C1878" t="s">
        <v>71</v>
      </c>
      <c r="D1878">
        <v>10.56</v>
      </c>
      <c r="E1878">
        <v>34.799999999999997</v>
      </c>
      <c r="F1878">
        <v>1</v>
      </c>
    </row>
    <row r="1879" spans="1:6" x14ac:dyDescent="0.35">
      <c r="A1879" t="s">
        <v>32</v>
      </c>
      <c r="B1879">
        <v>2014</v>
      </c>
      <c r="C1879" t="s">
        <v>72</v>
      </c>
      <c r="D1879">
        <v>10.72</v>
      </c>
      <c r="E1879">
        <v>37.4</v>
      </c>
      <c r="F1879">
        <v>0</v>
      </c>
    </row>
    <row r="1880" spans="1:6" x14ac:dyDescent="0.35">
      <c r="A1880" t="s">
        <v>32</v>
      </c>
      <c r="B1880">
        <v>2014</v>
      </c>
      <c r="C1880" t="s">
        <v>73</v>
      </c>
      <c r="D1880">
        <v>15.540000000000001</v>
      </c>
      <c r="E1880">
        <v>37.58</v>
      </c>
      <c r="F1880">
        <v>0</v>
      </c>
    </row>
    <row r="1881" spans="1:6" x14ac:dyDescent="0.35">
      <c r="A1881" t="s">
        <v>32</v>
      </c>
      <c r="B1881">
        <v>2014</v>
      </c>
      <c r="C1881" t="s">
        <v>74</v>
      </c>
      <c r="D1881">
        <v>9.02</v>
      </c>
      <c r="E1881">
        <v>37.72</v>
      </c>
      <c r="F1881">
        <v>0</v>
      </c>
    </row>
    <row r="1882" spans="1:6" x14ac:dyDescent="0.35">
      <c r="A1882" t="s">
        <v>32</v>
      </c>
      <c r="B1882">
        <v>2014</v>
      </c>
      <c r="C1882" t="s">
        <v>75</v>
      </c>
      <c r="D1882">
        <v>7.7799999999999994</v>
      </c>
      <c r="E1882">
        <v>35.28</v>
      </c>
      <c r="F1882">
        <v>1</v>
      </c>
    </row>
    <row r="1883" spans="1:6" x14ac:dyDescent="0.35">
      <c r="A1883" t="s">
        <v>32</v>
      </c>
      <c r="B1883">
        <v>2014</v>
      </c>
      <c r="C1883" t="s">
        <v>76</v>
      </c>
      <c r="D1883">
        <v>7.16</v>
      </c>
      <c r="E1883">
        <v>34.26</v>
      </c>
      <c r="F1883">
        <v>1</v>
      </c>
    </row>
    <row r="1884" spans="1:6" x14ac:dyDescent="0.35">
      <c r="A1884" t="s">
        <v>32</v>
      </c>
      <c r="B1884">
        <v>2014</v>
      </c>
      <c r="C1884" t="s">
        <v>77</v>
      </c>
      <c r="D1884">
        <v>6.6400000000000006</v>
      </c>
      <c r="E1884">
        <v>30.48</v>
      </c>
      <c r="F1884">
        <v>2</v>
      </c>
    </row>
    <row r="1885" spans="1:6" x14ac:dyDescent="0.35">
      <c r="A1885" t="s">
        <v>32</v>
      </c>
      <c r="B1885">
        <v>2014</v>
      </c>
      <c r="C1885" t="s">
        <v>78</v>
      </c>
      <c r="D1885">
        <v>4.22</v>
      </c>
      <c r="E1885">
        <v>27.04</v>
      </c>
      <c r="F1885">
        <v>1</v>
      </c>
    </row>
    <row r="1886" spans="1:6" x14ac:dyDescent="0.35">
      <c r="A1886" t="s">
        <v>32</v>
      </c>
      <c r="B1886">
        <v>2015</v>
      </c>
      <c r="C1886" t="s">
        <v>67</v>
      </c>
      <c r="D1886">
        <v>5.69</v>
      </c>
      <c r="E1886">
        <v>25.16</v>
      </c>
      <c r="F1886">
        <v>1</v>
      </c>
    </row>
    <row r="1887" spans="1:6" x14ac:dyDescent="0.35">
      <c r="A1887" t="s">
        <v>32</v>
      </c>
      <c r="B1887">
        <v>2015</v>
      </c>
      <c r="C1887" t="s">
        <v>68</v>
      </c>
      <c r="D1887">
        <v>4.74</v>
      </c>
      <c r="E1887">
        <v>27.8</v>
      </c>
      <c r="F1887">
        <v>0</v>
      </c>
    </row>
    <row r="1888" spans="1:6" x14ac:dyDescent="0.35">
      <c r="A1888" t="s">
        <v>32</v>
      </c>
      <c r="B1888">
        <v>2015</v>
      </c>
      <c r="C1888" t="s">
        <v>69</v>
      </c>
      <c r="D1888">
        <v>8.98</v>
      </c>
      <c r="E1888">
        <v>29.44</v>
      </c>
      <c r="F1888">
        <v>1</v>
      </c>
    </row>
    <row r="1889" spans="1:6" x14ac:dyDescent="0.35">
      <c r="A1889" t="s">
        <v>32</v>
      </c>
      <c r="B1889">
        <v>2015</v>
      </c>
      <c r="C1889" t="s">
        <v>70</v>
      </c>
      <c r="D1889">
        <v>9.41</v>
      </c>
      <c r="E1889">
        <v>30.04</v>
      </c>
      <c r="F1889">
        <v>2</v>
      </c>
    </row>
    <row r="1890" spans="1:6" x14ac:dyDescent="0.35">
      <c r="A1890" t="s">
        <v>32</v>
      </c>
      <c r="B1890">
        <v>2015</v>
      </c>
      <c r="C1890" t="s">
        <v>71</v>
      </c>
      <c r="D1890">
        <v>6.09</v>
      </c>
      <c r="E1890">
        <v>31.2</v>
      </c>
      <c r="F1890">
        <v>1</v>
      </c>
    </row>
    <row r="1891" spans="1:6" x14ac:dyDescent="0.35">
      <c r="A1891" t="s">
        <v>32</v>
      </c>
      <c r="B1891">
        <v>2015</v>
      </c>
      <c r="C1891" t="s">
        <v>72</v>
      </c>
      <c r="D1891">
        <v>8.2899999999999991</v>
      </c>
      <c r="E1891">
        <v>35.08</v>
      </c>
      <c r="F1891">
        <v>0</v>
      </c>
    </row>
    <row r="1892" spans="1:6" x14ac:dyDescent="0.35">
      <c r="A1892" t="s">
        <v>32</v>
      </c>
      <c r="B1892">
        <v>2015</v>
      </c>
      <c r="C1892" t="s">
        <v>73</v>
      </c>
      <c r="D1892">
        <v>5.78</v>
      </c>
      <c r="E1892">
        <v>35.840000000000003</v>
      </c>
      <c r="F1892">
        <v>0</v>
      </c>
    </row>
    <row r="1893" spans="1:6" x14ac:dyDescent="0.35">
      <c r="A1893" t="s">
        <v>32</v>
      </c>
      <c r="B1893">
        <v>2015</v>
      </c>
      <c r="C1893" t="s">
        <v>74</v>
      </c>
      <c r="D1893">
        <v>2.81</v>
      </c>
      <c r="E1893">
        <v>37.4</v>
      </c>
      <c r="F1893">
        <v>0</v>
      </c>
    </row>
    <row r="1894" spans="1:6" x14ac:dyDescent="0.35">
      <c r="A1894" t="s">
        <v>32</v>
      </c>
      <c r="B1894">
        <v>2015</v>
      </c>
      <c r="C1894" t="s">
        <v>75</v>
      </c>
      <c r="D1894">
        <v>3.96</v>
      </c>
      <c r="E1894">
        <v>35.54</v>
      </c>
      <c r="F1894">
        <v>1</v>
      </c>
    </row>
    <row r="1895" spans="1:6" x14ac:dyDescent="0.35">
      <c r="A1895" t="s">
        <v>32</v>
      </c>
      <c r="B1895">
        <v>2015</v>
      </c>
      <c r="C1895" t="s">
        <v>76</v>
      </c>
      <c r="D1895">
        <v>2.8</v>
      </c>
      <c r="E1895">
        <v>33.6</v>
      </c>
      <c r="F1895">
        <v>0</v>
      </c>
    </row>
    <row r="1896" spans="1:6" x14ac:dyDescent="0.35">
      <c r="A1896" t="s">
        <v>32</v>
      </c>
      <c r="B1896">
        <v>2015</v>
      </c>
      <c r="C1896" t="s">
        <v>77</v>
      </c>
      <c r="D1896">
        <v>8.0399999999999991</v>
      </c>
      <c r="E1896">
        <v>28.9</v>
      </c>
      <c r="F1896">
        <v>2</v>
      </c>
    </row>
    <row r="1897" spans="1:6" x14ac:dyDescent="0.35">
      <c r="A1897" t="s">
        <v>32</v>
      </c>
      <c r="B1897">
        <v>2015</v>
      </c>
      <c r="C1897" t="s">
        <v>78</v>
      </c>
      <c r="D1897">
        <v>8.5300000000000011</v>
      </c>
      <c r="E1897">
        <v>25.84</v>
      </c>
      <c r="F1897">
        <v>1</v>
      </c>
    </row>
    <row r="1898" spans="1:6" x14ac:dyDescent="0.35">
      <c r="A1898" t="s">
        <v>32</v>
      </c>
      <c r="B1898">
        <v>2016</v>
      </c>
      <c r="C1898" t="s">
        <v>67</v>
      </c>
      <c r="D1898">
        <v>5.08</v>
      </c>
      <c r="E1898">
        <v>25.28</v>
      </c>
      <c r="F1898">
        <v>1</v>
      </c>
    </row>
    <row r="1899" spans="1:6" x14ac:dyDescent="0.35">
      <c r="A1899" t="s">
        <v>32</v>
      </c>
      <c r="B1899">
        <v>2016</v>
      </c>
      <c r="C1899" t="s">
        <v>68</v>
      </c>
      <c r="D1899">
        <v>6.78</v>
      </c>
      <c r="E1899">
        <v>29</v>
      </c>
      <c r="F1899">
        <v>0</v>
      </c>
    </row>
    <row r="1900" spans="1:6" x14ac:dyDescent="0.35">
      <c r="A1900" t="s">
        <v>32</v>
      </c>
      <c r="B1900">
        <v>2016</v>
      </c>
      <c r="C1900" t="s">
        <v>69</v>
      </c>
      <c r="D1900">
        <v>15.59</v>
      </c>
      <c r="E1900">
        <v>29.05</v>
      </c>
      <c r="F1900">
        <v>2</v>
      </c>
    </row>
    <row r="1901" spans="1:6" x14ac:dyDescent="0.35">
      <c r="A1901" t="s">
        <v>32</v>
      </c>
      <c r="B1901">
        <v>2016</v>
      </c>
      <c r="C1901" t="s">
        <v>70</v>
      </c>
      <c r="D1901">
        <v>9.73</v>
      </c>
      <c r="E1901">
        <v>29.5</v>
      </c>
      <c r="F1901">
        <v>1</v>
      </c>
    </row>
    <row r="1902" spans="1:6" x14ac:dyDescent="0.35">
      <c r="A1902" t="s">
        <v>32</v>
      </c>
      <c r="B1902">
        <v>2016</v>
      </c>
      <c r="C1902" t="s">
        <v>71</v>
      </c>
      <c r="D1902">
        <v>16.990000000000002</v>
      </c>
      <c r="E1902">
        <v>30.9</v>
      </c>
      <c r="F1902">
        <v>1</v>
      </c>
    </row>
    <row r="1903" spans="1:6" x14ac:dyDescent="0.35">
      <c r="A1903" t="s">
        <v>32</v>
      </c>
      <c r="B1903">
        <v>2016</v>
      </c>
      <c r="C1903" t="s">
        <v>72</v>
      </c>
      <c r="D1903">
        <v>21.47</v>
      </c>
      <c r="E1903">
        <v>35.880000000000003</v>
      </c>
      <c r="F1903">
        <v>0</v>
      </c>
    </row>
    <row r="1904" spans="1:6" x14ac:dyDescent="0.35">
      <c r="A1904" t="s">
        <v>32</v>
      </c>
      <c r="B1904">
        <v>2016</v>
      </c>
      <c r="C1904" t="s">
        <v>73</v>
      </c>
      <c r="D1904">
        <v>9.3000000000000007</v>
      </c>
      <c r="E1904">
        <v>36.97</v>
      </c>
      <c r="F1904">
        <v>0</v>
      </c>
    </row>
    <row r="1905" spans="1:6" x14ac:dyDescent="0.35">
      <c r="A1905" t="s">
        <v>32</v>
      </c>
      <c r="B1905">
        <v>2016</v>
      </c>
      <c r="C1905" t="s">
        <v>74</v>
      </c>
      <c r="D1905">
        <v>8.2200000000000006</v>
      </c>
      <c r="E1905">
        <v>36.54</v>
      </c>
      <c r="F1905">
        <v>0</v>
      </c>
    </row>
    <row r="1906" spans="1:6" x14ac:dyDescent="0.35">
      <c r="A1906" t="s">
        <v>32</v>
      </c>
      <c r="B1906">
        <v>2016</v>
      </c>
      <c r="C1906" t="s">
        <v>75</v>
      </c>
      <c r="D1906">
        <v>7.4700000000000006</v>
      </c>
      <c r="E1906">
        <v>36.31</v>
      </c>
      <c r="F1906">
        <v>1</v>
      </c>
    </row>
    <row r="1907" spans="1:6" x14ac:dyDescent="0.35">
      <c r="A1907" t="s">
        <v>32</v>
      </c>
      <c r="B1907">
        <v>2016</v>
      </c>
      <c r="C1907" t="s">
        <v>76</v>
      </c>
      <c r="D1907">
        <v>6.13</v>
      </c>
      <c r="E1907">
        <v>35.75</v>
      </c>
      <c r="F1907">
        <v>0</v>
      </c>
    </row>
    <row r="1908" spans="1:6" x14ac:dyDescent="0.35">
      <c r="A1908" t="s">
        <v>32</v>
      </c>
      <c r="B1908">
        <v>2016</v>
      </c>
      <c r="C1908" t="s">
        <v>77</v>
      </c>
      <c r="D1908">
        <v>8.89</v>
      </c>
      <c r="E1908">
        <v>30.72</v>
      </c>
      <c r="F1908">
        <v>2</v>
      </c>
    </row>
    <row r="1909" spans="1:6" x14ac:dyDescent="0.35">
      <c r="A1909" t="s">
        <v>32</v>
      </c>
      <c r="B1909">
        <v>2016</v>
      </c>
      <c r="C1909" t="s">
        <v>78</v>
      </c>
      <c r="D1909">
        <v>13.43</v>
      </c>
      <c r="E1909">
        <v>25.9</v>
      </c>
      <c r="F1909">
        <v>1</v>
      </c>
    </row>
    <row r="1910" spans="1:6" x14ac:dyDescent="0.35">
      <c r="A1910" t="s">
        <v>32</v>
      </c>
      <c r="B1910">
        <v>2017</v>
      </c>
      <c r="C1910" t="s">
        <v>67</v>
      </c>
      <c r="D1910">
        <v>19.319999999999997</v>
      </c>
      <c r="E1910">
        <v>28.75</v>
      </c>
      <c r="F1910">
        <v>1</v>
      </c>
    </row>
    <row r="1911" spans="1:6" x14ac:dyDescent="0.35">
      <c r="A1911" t="s">
        <v>32</v>
      </c>
      <c r="B1911">
        <v>2017</v>
      </c>
      <c r="C1911" t="s">
        <v>68</v>
      </c>
      <c r="D1911">
        <v>26.65</v>
      </c>
      <c r="E1911">
        <v>27.24</v>
      </c>
      <c r="F1911">
        <v>0</v>
      </c>
    </row>
    <row r="1912" spans="1:6" x14ac:dyDescent="0.35">
      <c r="A1912" t="s">
        <v>32</v>
      </c>
      <c r="B1912">
        <v>2017</v>
      </c>
      <c r="C1912" t="s">
        <v>69</v>
      </c>
      <c r="D1912">
        <v>35.61</v>
      </c>
      <c r="E1912">
        <v>30.13</v>
      </c>
      <c r="F1912">
        <v>1</v>
      </c>
    </row>
    <row r="1913" spans="1:6" x14ac:dyDescent="0.35">
      <c r="A1913" t="s">
        <v>32</v>
      </c>
      <c r="B1913">
        <v>2017</v>
      </c>
      <c r="C1913" t="s">
        <v>70</v>
      </c>
      <c r="D1913">
        <v>46.73</v>
      </c>
      <c r="E1913">
        <v>32.1</v>
      </c>
      <c r="F1913">
        <v>2</v>
      </c>
    </row>
    <row r="1914" spans="1:6" x14ac:dyDescent="0.35">
      <c r="A1914" t="s">
        <v>32</v>
      </c>
      <c r="B1914">
        <v>2017</v>
      </c>
      <c r="C1914" t="s">
        <v>71</v>
      </c>
      <c r="D1914">
        <v>18.45</v>
      </c>
      <c r="E1914">
        <v>32.4</v>
      </c>
      <c r="F1914">
        <v>1</v>
      </c>
    </row>
    <row r="1915" spans="1:6" x14ac:dyDescent="0.35">
      <c r="A1915" t="s">
        <v>32</v>
      </c>
      <c r="B1915">
        <v>2017</v>
      </c>
      <c r="C1915" t="s">
        <v>72</v>
      </c>
      <c r="D1915">
        <v>4.1500000000000004</v>
      </c>
      <c r="E1915">
        <v>38.450000000000003</v>
      </c>
      <c r="F1915">
        <v>0</v>
      </c>
    </row>
    <row r="1916" spans="1:6" x14ac:dyDescent="0.35">
      <c r="A1916" t="s">
        <v>32</v>
      </c>
      <c r="B1916">
        <v>2017</v>
      </c>
      <c r="C1916" t="s">
        <v>73</v>
      </c>
      <c r="D1916">
        <v>15.98</v>
      </c>
      <c r="E1916">
        <v>38.799999999999997</v>
      </c>
      <c r="F1916">
        <v>0</v>
      </c>
    </row>
    <row r="1917" spans="1:6" x14ac:dyDescent="0.35">
      <c r="A1917" t="s">
        <v>32</v>
      </c>
      <c r="B1917">
        <v>2017</v>
      </c>
      <c r="C1917" t="s">
        <v>74</v>
      </c>
      <c r="D1917">
        <v>14.75</v>
      </c>
      <c r="E1917">
        <v>39.450000000000003</v>
      </c>
      <c r="F1917">
        <v>0</v>
      </c>
    </row>
    <row r="1918" spans="1:6" x14ac:dyDescent="0.35">
      <c r="A1918" t="s">
        <v>32</v>
      </c>
      <c r="B1918">
        <v>2017</v>
      </c>
      <c r="C1918" t="s">
        <v>75</v>
      </c>
      <c r="D1918">
        <v>14.99</v>
      </c>
      <c r="E1918">
        <v>37.799999999999997</v>
      </c>
      <c r="F1918">
        <v>1</v>
      </c>
    </row>
    <row r="1919" spans="1:6" x14ac:dyDescent="0.35">
      <c r="A1919" t="s">
        <v>32</v>
      </c>
      <c r="B1919">
        <v>2017</v>
      </c>
      <c r="C1919" t="s">
        <v>76</v>
      </c>
      <c r="D1919">
        <v>25.81</v>
      </c>
      <c r="E1919">
        <v>41.1</v>
      </c>
      <c r="F1919">
        <v>0</v>
      </c>
    </row>
    <row r="1920" spans="1:6" x14ac:dyDescent="0.35">
      <c r="A1920" t="s">
        <v>32</v>
      </c>
      <c r="B1920">
        <v>2017</v>
      </c>
      <c r="C1920" t="s">
        <v>77</v>
      </c>
      <c r="D1920">
        <v>14.93</v>
      </c>
      <c r="E1920">
        <v>35.549999999999997</v>
      </c>
      <c r="F1920">
        <v>2</v>
      </c>
    </row>
    <row r="1921" spans="1:6" x14ac:dyDescent="0.35">
      <c r="A1921" t="s">
        <v>32</v>
      </c>
      <c r="B1921">
        <v>2017</v>
      </c>
      <c r="C1921" t="s">
        <v>78</v>
      </c>
      <c r="D1921">
        <v>31.76</v>
      </c>
      <c r="E1921">
        <v>26.19</v>
      </c>
      <c r="F1921">
        <v>1</v>
      </c>
    </row>
    <row r="1922" spans="1:6" x14ac:dyDescent="0.35">
      <c r="A1922" t="s">
        <v>33</v>
      </c>
      <c r="B1922">
        <v>2013</v>
      </c>
      <c r="C1922" t="s">
        <v>67</v>
      </c>
      <c r="D1922">
        <v>2.73</v>
      </c>
      <c r="E1922">
        <v>21.31</v>
      </c>
      <c r="F1922">
        <v>1</v>
      </c>
    </row>
    <row r="1923" spans="1:6" x14ac:dyDescent="0.35">
      <c r="A1923" t="s">
        <v>33</v>
      </c>
      <c r="B1923">
        <v>2013</v>
      </c>
      <c r="C1923" t="s">
        <v>68</v>
      </c>
      <c r="D1923">
        <v>5.08</v>
      </c>
      <c r="E1923">
        <v>22.9</v>
      </c>
      <c r="F1923">
        <v>0</v>
      </c>
    </row>
    <row r="1924" spans="1:6" x14ac:dyDescent="0.35">
      <c r="A1924" t="s">
        <v>33</v>
      </c>
      <c r="B1924">
        <v>2013</v>
      </c>
      <c r="C1924" t="s">
        <v>69</v>
      </c>
      <c r="D1924">
        <v>6.09</v>
      </c>
      <c r="E1924">
        <v>26.82</v>
      </c>
      <c r="F1924">
        <v>3</v>
      </c>
    </row>
    <row r="1925" spans="1:6" x14ac:dyDescent="0.35">
      <c r="A1925" t="s">
        <v>33</v>
      </c>
      <c r="B1925">
        <v>2013</v>
      </c>
      <c r="C1925" t="s">
        <v>70</v>
      </c>
      <c r="D1925">
        <v>7.36</v>
      </c>
      <c r="E1925">
        <v>26.96</v>
      </c>
      <c r="F1925">
        <v>0</v>
      </c>
    </row>
    <row r="1926" spans="1:6" x14ac:dyDescent="0.35">
      <c r="A1926" t="s">
        <v>33</v>
      </c>
      <c r="B1926">
        <v>2013</v>
      </c>
      <c r="C1926" t="s">
        <v>71</v>
      </c>
      <c r="D1926">
        <v>14.04</v>
      </c>
      <c r="E1926">
        <v>28.96</v>
      </c>
      <c r="F1926">
        <v>1</v>
      </c>
    </row>
    <row r="1927" spans="1:6" x14ac:dyDescent="0.35">
      <c r="A1927" t="s">
        <v>33</v>
      </c>
      <c r="B1927">
        <v>2013</v>
      </c>
      <c r="C1927" t="s">
        <v>72</v>
      </c>
      <c r="D1927">
        <v>25.38</v>
      </c>
      <c r="E1927">
        <v>30.92</v>
      </c>
      <c r="F1927">
        <v>0</v>
      </c>
    </row>
    <row r="1928" spans="1:6" x14ac:dyDescent="0.35">
      <c r="A1928" t="s">
        <v>33</v>
      </c>
      <c r="B1928">
        <v>2013</v>
      </c>
      <c r="C1928" t="s">
        <v>73</v>
      </c>
      <c r="D1928">
        <v>27.92</v>
      </c>
      <c r="E1928">
        <v>32.700000000000003</v>
      </c>
      <c r="F1928">
        <v>0</v>
      </c>
    </row>
    <row r="1929" spans="1:6" x14ac:dyDescent="0.35">
      <c r="A1929" t="s">
        <v>33</v>
      </c>
      <c r="B1929">
        <v>2013</v>
      </c>
      <c r="C1929" t="s">
        <v>74</v>
      </c>
      <c r="D1929">
        <v>30.46</v>
      </c>
      <c r="E1929">
        <v>32.67</v>
      </c>
      <c r="F1929">
        <v>0</v>
      </c>
    </row>
    <row r="1930" spans="1:6" x14ac:dyDescent="0.35">
      <c r="A1930" t="s">
        <v>33</v>
      </c>
      <c r="B1930">
        <v>2013</v>
      </c>
      <c r="C1930" t="s">
        <v>75</v>
      </c>
      <c r="D1930">
        <v>29.69</v>
      </c>
      <c r="E1930">
        <v>32.33</v>
      </c>
      <c r="F1930">
        <v>1</v>
      </c>
    </row>
    <row r="1931" spans="1:6" x14ac:dyDescent="0.35">
      <c r="A1931" t="s">
        <v>33</v>
      </c>
      <c r="B1931">
        <v>2013</v>
      </c>
      <c r="C1931" t="s">
        <v>76</v>
      </c>
      <c r="D1931">
        <v>37.65</v>
      </c>
      <c r="E1931">
        <v>29.63</v>
      </c>
      <c r="F1931">
        <v>1</v>
      </c>
    </row>
    <row r="1932" spans="1:6" x14ac:dyDescent="0.35">
      <c r="A1932" t="s">
        <v>33</v>
      </c>
      <c r="B1932">
        <v>2013</v>
      </c>
      <c r="C1932" t="s">
        <v>77</v>
      </c>
      <c r="D1932">
        <v>35.619999999999997</v>
      </c>
      <c r="E1932">
        <v>26.28</v>
      </c>
      <c r="F1932">
        <v>1</v>
      </c>
    </row>
    <row r="1933" spans="1:6" x14ac:dyDescent="0.35">
      <c r="A1933" t="s">
        <v>33</v>
      </c>
      <c r="B1933">
        <v>2013</v>
      </c>
      <c r="C1933" t="s">
        <v>78</v>
      </c>
      <c r="D1933">
        <v>22.42</v>
      </c>
      <c r="E1933">
        <v>22.86</v>
      </c>
      <c r="F1933">
        <v>1</v>
      </c>
    </row>
    <row r="1934" spans="1:6" x14ac:dyDescent="0.35">
      <c r="A1934" t="s">
        <v>33</v>
      </c>
      <c r="B1934">
        <v>2014</v>
      </c>
      <c r="C1934" t="s">
        <v>67</v>
      </c>
      <c r="D1934">
        <v>13.28</v>
      </c>
      <c r="E1934">
        <v>24.68</v>
      </c>
      <c r="F1934">
        <v>1</v>
      </c>
    </row>
    <row r="1935" spans="1:6" x14ac:dyDescent="0.35">
      <c r="A1935" t="s">
        <v>33</v>
      </c>
      <c r="B1935">
        <v>2014</v>
      </c>
      <c r="C1935" t="s">
        <v>68</v>
      </c>
      <c r="D1935">
        <v>19.97</v>
      </c>
      <c r="E1935">
        <v>24.88</v>
      </c>
      <c r="F1935">
        <v>0</v>
      </c>
    </row>
    <row r="1936" spans="1:6" x14ac:dyDescent="0.35">
      <c r="A1936" t="s">
        <v>33</v>
      </c>
      <c r="B1936">
        <v>2014</v>
      </c>
      <c r="C1936" t="s">
        <v>69</v>
      </c>
      <c r="D1936">
        <v>10.83</v>
      </c>
      <c r="E1936">
        <v>25.71</v>
      </c>
      <c r="F1936">
        <v>1</v>
      </c>
    </row>
    <row r="1937" spans="1:6" x14ac:dyDescent="0.35">
      <c r="A1937" t="s">
        <v>33</v>
      </c>
      <c r="B1937">
        <v>2014</v>
      </c>
      <c r="C1937" t="s">
        <v>70</v>
      </c>
      <c r="D1937">
        <v>20.47</v>
      </c>
      <c r="E1937">
        <v>27.57</v>
      </c>
      <c r="F1937">
        <v>2</v>
      </c>
    </row>
    <row r="1938" spans="1:6" x14ac:dyDescent="0.35">
      <c r="A1938" t="s">
        <v>33</v>
      </c>
      <c r="B1938">
        <v>2014</v>
      </c>
      <c r="C1938" t="s">
        <v>71</v>
      </c>
      <c r="D1938">
        <v>17.600000000000001</v>
      </c>
      <c r="E1938">
        <v>29.94</v>
      </c>
      <c r="F1938">
        <v>1</v>
      </c>
    </row>
    <row r="1939" spans="1:6" x14ac:dyDescent="0.35">
      <c r="A1939" t="s">
        <v>33</v>
      </c>
      <c r="B1939">
        <v>2014</v>
      </c>
      <c r="C1939" t="s">
        <v>72</v>
      </c>
      <c r="D1939">
        <v>7.61</v>
      </c>
      <c r="E1939">
        <v>31.89</v>
      </c>
      <c r="F1939">
        <v>0</v>
      </c>
    </row>
    <row r="1940" spans="1:6" x14ac:dyDescent="0.35">
      <c r="A1940" t="s">
        <v>33</v>
      </c>
      <c r="B1940">
        <v>2014</v>
      </c>
      <c r="C1940" t="s">
        <v>73</v>
      </c>
      <c r="D1940">
        <v>17.09</v>
      </c>
      <c r="E1940">
        <v>33.25</v>
      </c>
      <c r="F1940">
        <v>0</v>
      </c>
    </row>
    <row r="1941" spans="1:6" x14ac:dyDescent="0.35">
      <c r="A1941" t="s">
        <v>33</v>
      </c>
      <c r="B1941">
        <v>2014</v>
      </c>
      <c r="C1941" t="s">
        <v>74</v>
      </c>
      <c r="D1941">
        <v>20.39</v>
      </c>
      <c r="E1941">
        <v>34.090000000000003</v>
      </c>
      <c r="F1941">
        <v>0</v>
      </c>
    </row>
    <row r="1942" spans="1:6" x14ac:dyDescent="0.35">
      <c r="A1942" t="s">
        <v>33</v>
      </c>
      <c r="B1942">
        <v>2014</v>
      </c>
      <c r="C1942" t="s">
        <v>75</v>
      </c>
      <c r="D1942">
        <v>18.02</v>
      </c>
      <c r="E1942">
        <v>33.17</v>
      </c>
      <c r="F1942">
        <v>1</v>
      </c>
    </row>
    <row r="1943" spans="1:6" x14ac:dyDescent="0.35">
      <c r="A1943" t="s">
        <v>33</v>
      </c>
      <c r="B1943">
        <v>2014</v>
      </c>
      <c r="C1943" t="s">
        <v>76</v>
      </c>
      <c r="D1943">
        <v>12.27</v>
      </c>
      <c r="E1943">
        <v>31.08</v>
      </c>
      <c r="F1943">
        <v>1</v>
      </c>
    </row>
    <row r="1944" spans="1:6" x14ac:dyDescent="0.35">
      <c r="A1944" t="s">
        <v>33</v>
      </c>
      <c r="B1944">
        <v>2014</v>
      </c>
      <c r="C1944" t="s">
        <v>77</v>
      </c>
      <c r="D1944">
        <v>6.01</v>
      </c>
      <c r="E1944">
        <v>27.07</v>
      </c>
      <c r="F1944">
        <v>2</v>
      </c>
    </row>
    <row r="1945" spans="1:6" x14ac:dyDescent="0.35">
      <c r="A1945" t="s">
        <v>33</v>
      </c>
      <c r="B1945">
        <v>2014</v>
      </c>
      <c r="C1945" t="s">
        <v>78</v>
      </c>
      <c r="D1945">
        <v>4.2300000000000004</v>
      </c>
      <c r="E1945">
        <v>23.51</v>
      </c>
      <c r="F1945">
        <v>1</v>
      </c>
    </row>
    <row r="1946" spans="1:6" x14ac:dyDescent="0.35">
      <c r="A1946" t="s">
        <v>33</v>
      </c>
      <c r="B1946">
        <v>2015</v>
      </c>
      <c r="C1946" t="s">
        <v>67</v>
      </c>
      <c r="D1946">
        <v>3.21</v>
      </c>
      <c r="E1946">
        <v>23.29</v>
      </c>
      <c r="F1946">
        <v>1</v>
      </c>
    </row>
    <row r="1947" spans="1:6" x14ac:dyDescent="0.35">
      <c r="A1947" t="s">
        <v>33</v>
      </c>
      <c r="B1947">
        <v>2015</v>
      </c>
      <c r="C1947" t="s">
        <v>68</v>
      </c>
      <c r="D1947">
        <v>5.6099999999999994</v>
      </c>
      <c r="E1947">
        <v>25.64</v>
      </c>
      <c r="F1947">
        <v>0</v>
      </c>
    </row>
    <row r="1948" spans="1:6" x14ac:dyDescent="0.35">
      <c r="A1948" t="s">
        <v>33</v>
      </c>
      <c r="B1948">
        <v>2015</v>
      </c>
      <c r="C1948" t="s">
        <v>69</v>
      </c>
      <c r="D1948">
        <v>8.2100000000000009</v>
      </c>
      <c r="E1948">
        <v>27.55</v>
      </c>
      <c r="F1948">
        <v>1</v>
      </c>
    </row>
    <row r="1949" spans="1:6" x14ac:dyDescent="0.35">
      <c r="A1949" t="s">
        <v>33</v>
      </c>
      <c r="B1949">
        <v>2015</v>
      </c>
      <c r="C1949" t="s">
        <v>70</v>
      </c>
      <c r="D1949">
        <v>4.49</v>
      </c>
      <c r="E1949">
        <v>26.85</v>
      </c>
      <c r="F1949">
        <v>2</v>
      </c>
    </row>
    <row r="1950" spans="1:6" x14ac:dyDescent="0.35">
      <c r="A1950" t="s">
        <v>33</v>
      </c>
      <c r="B1950">
        <v>2015</v>
      </c>
      <c r="C1950" t="s">
        <v>71</v>
      </c>
      <c r="D1950">
        <v>4.53</v>
      </c>
      <c r="E1950">
        <v>25.96</v>
      </c>
      <c r="F1950">
        <v>1</v>
      </c>
    </row>
    <row r="1951" spans="1:6" x14ac:dyDescent="0.35">
      <c r="A1951" t="s">
        <v>33</v>
      </c>
      <c r="B1951">
        <v>2015</v>
      </c>
      <c r="C1951" t="s">
        <v>72</v>
      </c>
      <c r="D1951">
        <v>2.59</v>
      </c>
      <c r="E1951">
        <v>29.96</v>
      </c>
      <c r="F1951">
        <v>0</v>
      </c>
    </row>
    <row r="1952" spans="1:6" x14ac:dyDescent="0.35">
      <c r="A1952" t="s">
        <v>33</v>
      </c>
      <c r="B1952">
        <v>2015</v>
      </c>
      <c r="C1952" t="s">
        <v>73</v>
      </c>
      <c r="D1952">
        <v>2.36</v>
      </c>
      <c r="E1952">
        <v>30.97</v>
      </c>
      <c r="F1952">
        <v>0</v>
      </c>
    </row>
    <row r="1953" spans="1:6" x14ac:dyDescent="0.35">
      <c r="A1953" t="s">
        <v>33</v>
      </c>
      <c r="B1953">
        <v>2015</v>
      </c>
      <c r="C1953" t="s">
        <v>74</v>
      </c>
      <c r="D1953">
        <v>0.93</v>
      </c>
      <c r="E1953">
        <v>32.44</v>
      </c>
      <c r="F1953">
        <v>0</v>
      </c>
    </row>
    <row r="1954" spans="1:6" x14ac:dyDescent="0.35">
      <c r="A1954" t="s">
        <v>33</v>
      </c>
      <c r="B1954">
        <v>2015</v>
      </c>
      <c r="C1954" t="s">
        <v>75</v>
      </c>
      <c r="D1954">
        <v>2.63</v>
      </c>
      <c r="E1954">
        <v>32.18</v>
      </c>
      <c r="F1954">
        <v>1</v>
      </c>
    </row>
    <row r="1955" spans="1:6" x14ac:dyDescent="0.35">
      <c r="A1955" t="s">
        <v>33</v>
      </c>
      <c r="B1955">
        <v>2015</v>
      </c>
      <c r="C1955" t="s">
        <v>76</v>
      </c>
      <c r="D1955">
        <v>3.0900000000000003</v>
      </c>
      <c r="E1955">
        <v>30.34</v>
      </c>
      <c r="F1955">
        <v>0</v>
      </c>
    </row>
    <row r="1956" spans="1:6" x14ac:dyDescent="0.35">
      <c r="A1956" t="s">
        <v>33</v>
      </c>
      <c r="B1956">
        <v>2015</v>
      </c>
      <c r="C1956" t="s">
        <v>77</v>
      </c>
      <c r="D1956">
        <v>2.13</v>
      </c>
      <c r="E1956">
        <v>25.52</v>
      </c>
      <c r="F1956">
        <v>2</v>
      </c>
    </row>
    <row r="1957" spans="1:6" x14ac:dyDescent="0.35">
      <c r="A1957" t="s">
        <v>33</v>
      </c>
      <c r="B1957">
        <v>2015</v>
      </c>
      <c r="C1957" t="s">
        <v>78</v>
      </c>
      <c r="D1957">
        <v>1.18</v>
      </c>
      <c r="E1957">
        <v>21.95</v>
      </c>
      <c r="F1957">
        <v>1</v>
      </c>
    </row>
    <row r="1958" spans="1:6" x14ac:dyDescent="0.35">
      <c r="A1958" t="s">
        <v>33</v>
      </c>
      <c r="B1958">
        <v>2016</v>
      </c>
      <c r="C1958" t="s">
        <v>67</v>
      </c>
      <c r="D1958">
        <v>1.1000000000000001</v>
      </c>
      <c r="E1958">
        <v>21.83</v>
      </c>
      <c r="F1958">
        <v>1</v>
      </c>
    </row>
    <row r="1959" spans="1:6" x14ac:dyDescent="0.35">
      <c r="A1959" t="s">
        <v>33</v>
      </c>
      <c r="B1959">
        <v>2016</v>
      </c>
      <c r="C1959" t="s">
        <v>68</v>
      </c>
      <c r="D1959">
        <v>4.4700000000000006</v>
      </c>
      <c r="E1959">
        <v>26.44</v>
      </c>
      <c r="F1959">
        <v>0</v>
      </c>
    </row>
    <row r="1960" spans="1:6" x14ac:dyDescent="0.35">
      <c r="A1960" t="s">
        <v>33</v>
      </c>
      <c r="B1960">
        <v>2016</v>
      </c>
      <c r="C1960" t="s">
        <v>69</v>
      </c>
      <c r="D1960">
        <v>2.4500000000000002</v>
      </c>
      <c r="E1960">
        <v>25.54</v>
      </c>
      <c r="F1960">
        <v>2</v>
      </c>
    </row>
    <row r="1961" spans="1:6" x14ac:dyDescent="0.35">
      <c r="A1961" t="s">
        <v>33</v>
      </c>
      <c r="B1961">
        <v>2016</v>
      </c>
      <c r="C1961" t="s">
        <v>70</v>
      </c>
      <c r="D1961">
        <v>3.46</v>
      </c>
      <c r="E1961">
        <v>27.84</v>
      </c>
      <c r="F1961">
        <v>1</v>
      </c>
    </row>
    <row r="1962" spans="1:6" x14ac:dyDescent="0.35">
      <c r="A1962" t="s">
        <v>33</v>
      </c>
      <c r="B1962">
        <v>2016</v>
      </c>
      <c r="C1962" t="s">
        <v>71</v>
      </c>
      <c r="D1962">
        <v>4.08</v>
      </c>
      <c r="E1962">
        <v>24.89</v>
      </c>
      <c r="F1962">
        <v>1</v>
      </c>
    </row>
    <row r="1963" spans="1:6" x14ac:dyDescent="0.35">
      <c r="A1963" t="s">
        <v>33</v>
      </c>
      <c r="B1963">
        <v>2016</v>
      </c>
      <c r="C1963" t="s">
        <v>72</v>
      </c>
      <c r="D1963">
        <v>8.2000000000000011</v>
      </c>
      <c r="E1963">
        <v>29.32</v>
      </c>
      <c r="F1963">
        <v>0</v>
      </c>
    </row>
    <row r="1964" spans="1:6" x14ac:dyDescent="0.35">
      <c r="A1964" t="s">
        <v>33</v>
      </c>
      <c r="B1964">
        <v>2016</v>
      </c>
      <c r="C1964" t="s">
        <v>73</v>
      </c>
      <c r="D1964">
        <v>7.4499999999999993</v>
      </c>
      <c r="E1964">
        <v>31.43</v>
      </c>
      <c r="F1964">
        <v>0</v>
      </c>
    </row>
    <row r="1965" spans="1:6" x14ac:dyDescent="0.35">
      <c r="A1965" t="s">
        <v>33</v>
      </c>
      <c r="B1965">
        <v>2016</v>
      </c>
      <c r="C1965" t="s">
        <v>74</v>
      </c>
      <c r="D1965">
        <v>3.45</v>
      </c>
      <c r="E1965">
        <v>30.97</v>
      </c>
      <c r="F1965">
        <v>0</v>
      </c>
    </row>
    <row r="1966" spans="1:6" x14ac:dyDescent="0.35">
      <c r="A1966" t="s">
        <v>33</v>
      </c>
      <c r="B1966">
        <v>2016</v>
      </c>
      <c r="C1966" t="s">
        <v>75</v>
      </c>
      <c r="D1966">
        <v>4.7600000000000007</v>
      </c>
      <c r="E1966">
        <v>30.1</v>
      </c>
      <c r="F1966">
        <v>1</v>
      </c>
    </row>
    <row r="1967" spans="1:6" x14ac:dyDescent="0.35">
      <c r="A1967" t="s">
        <v>33</v>
      </c>
      <c r="B1967">
        <v>2016</v>
      </c>
      <c r="C1967" t="s">
        <v>76</v>
      </c>
      <c r="D1967">
        <v>3.1999999999999997</v>
      </c>
      <c r="E1967">
        <v>29.09</v>
      </c>
      <c r="F1967">
        <v>0</v>
      </c>
    </row>
    <row r="1968" spans="1:6" x14ac:dyDescent="0.35">
      <c r="A1968" t="s">
        <v>33</v>
      </c>
      <c r="B1968">
        <v>2016</v>
      </c>
      <c r="C1968" t="s">
        <v>77</v>
      </c>
      <c r="D1968">
        <v>4.7700000000000005</v>
      </c>
      <c r="E1968">
        <v>26.31</v>
      </c>
      <c r="F1968">
        <v>2</v>
      </c>
    </row>
    <row r="1969" spans="1:6" x14ac:dyDescent="0.35">
      <c r="A1969" t="s">
        <v>33</v>
      </c>
      <c r="B1969">
        <v>2016</v>
      </c>
      <c r="C1969" t="s">
        <v>78</v>
      </c>
      <c r="D1969">
        <v>8.81</v>
      </c>
      <c r="E1969">
        <v>20.350000000000001</v>
      </c>
      <c r="F1969">
        <v>1</v>
      </c>
    </row>
    <row r="1970" spans="1:6" x14ac:dyDescent="0.35">
      <c r="A1970" t="s">
        <v>33</v>
      </c>
      <c r="B1970">
        <v>2017</v>
      </c>
      <c r="C1970" t="s">
        <v>67</v>
      </c>
      <c r="D1970">
        <v>11.95</v>
      </c>
      <c r="E1970">
        <v>23.48</v>
      </c>
      <c r="F1970">
        <v>1</v>
      </c>
    </row>
    <row r="1971" spans="1:6" x14ac:dyDescent="0.35">
      <c r="A1971" t="s">
        <v>33</v>
      </c>
      <c r="B1971">
        <v>2017</v>
      </c>
      <c r="C1971" t="s">
        <v>68</v>
      </c>
      <c r="D1971">
        <v>15.95</v>
      </c>
      <c r="E1971">
        <v>22.5</v>
      </c>
      <c r="F1971">
        <v>0</v>
      </c>
    </row>
    <row r="1972" spans="1:6" x14ac:dyDescent="0.35">
      <c r="A1972" t="s">
        <v>33</v>
      </c>
      <c r="B1972">
        <v>2017</v>
      </c>
      <c r="C1972" t="s">
        <v>69</v>
      </c>
      <c r="D1972">
        <v>16.149999999999999</v>
      </c>
      <c r="E1972">
        <v>24.86</v>
      </c>
      <c r="F1972">
        <v>1</v>
      </c>
    </row>
    <row r="1973" spans="1:6" x14ac:dyDescent="0.35">
      <c r="A1973" t="s">
        <v>33</v>
      </c>
      <c r="B1973">
        <v>2017</v>
      </c>
      <c r="C1973" t="s">
        <v>70</v>
      </c>
      <c r="D1973">
        <v>17.43</v>
      </c>
      <c r="E1973">
        <v>26.11</v>
      </c>
      <c r="F1973">
        <v>2</v>
      </c>
    </row>
    <row r="1974" spans="1:6" x14ac:dyDescent="0.35">
      <c r="A1974" t="s">
        <v>33</v>
      </c>
      <c r="B1974">
        <v>2017</v>
      </c>
      <c r="C1974" t="s">
        <v>71</v>
      </c>
      <c r="D1974">
        <v>14.73</v>
      </c>
      <c r="E1974">
        <v>26.88</v>
      </c>
      <c r="F1974">
        <v>1</v>
      </c>
    </row>
    <row r="1975" spans="1:6" x14ac:dyDescent="0.35">
      <c r="A1975" t="s">
        <v>33</v>
      </c>
      <c r="B1975">
        <v>2017</v>
      </c>
      <c r="C1975" t="s">
        <v>72</v>
      </c>
      <c r="D1975">
        <v>8.8300000000000018</v>
      </c>
      <c r="E1975">
        <v>34.75</v>
      </c>
      <c r="F1975">
        <v>0</v>
      </c>
    </row>
    <row r="1976" spans="1:6" x14ac:dyDescent="0.35">
      <c r="A1976" t="s">
        <v>33</v>
      </c>
      <c r="B1976">
        <v>2017</v>
      </c>
      <c r="C1976" t="s">
        <v>73</v>
      </c>
      <c r="D1976">
        <v>9.3899999999999988</v>
      </c>
      <c r="E1976">
        <v>35.86</v>
      </c>
      <c r="F1976">
        <v>0</v>
      </c>
    </row>
    <row r="1977" spans="1:6" x14ac:dyDescent="0.35">
      <c r="A1977" t="s">
        <v>33</v>
      </c>
      <c r="B1977">
        <v>2017</v>
      </c>
      <c r="C1977" t="s">
        <v>74</v>
      </c>
      <c r="D1977">
        <v>16.66</v>
      </c>
      <c r="E1977">
        <v>37.700000000000003</v>
      </c>
      <c r="F1977">
        <v>0</v>
      </c>
    </row>
    <row r="1978" spans="1:6" x14ac:dyDescent="0.35">
      <c r="A1978" t="s">
        <v>33</v>
      </c>
      <c r="B1978">
        <v>2017</v>
      </c>
      <c r="C1978" t="s">
        <v>75</v>
      </c>
      <c r="D1978">
        <v>9.8099999999999987</v>
      </c>
      <c r="E1978">
        <v>34.03</v>
      </c>
      <c r="F1978">
        <v>1</v>
      </c>
    </row>
    <row r="1979" spans="1:6" x14ac:dyDescent="0.35">
      <c r="A1979" t="s">
        <v>33</v>
      </c>
      <c r="B1979">
        <v>2017</v>
      </c>
      <c r="C1979" t="s">
        <v>76</v>
      </c>
      <c r="D1979">
        <v>17.29</v>
      </c>
      <c r="E1979">
        <v>36.15</v>
      </c>
      <c r="F1979">
        <v>0</v>
      </c>
    </row>
    <row r="1980" spans="1:6" x14ac:dyDescent="0.35">
      <c r="A1980" t="s">
        <v>33</v>
      </c>
      <c r="B1980">
        <v>2017</v>
      </c>
      <c r="C1980" t="s">
        <v>77</v>
      </c>
      <c r="D1980">
        <v>13.469999999999999</v>
      </c>
      <c r="E1980">
        <v>31.28</v>
      </c>
      <c r="F1980">
        <v>2</v>
      </c>
    </row>
    <row r="1981" spans="1:6" x14ac:dyDescent="0.35">
      <c r="A1981" t="s">
        <v>33</v>
      </c>
      <c r="B1981">
        <v>2017</v>
      </c>
      <c r="C1981" t="s">
        <v>78</v>
      </c>
      <c r="D1981">
        <v>13.04</v>
      </c>
      <c r="E1981">
        <v>22.16</v>
      </c>
      <c r="F1981">
        <v>1</v>
      </c>
    </row>
    <row r="1982" spans="1:6" x14ac:dyDescent="0.35">
      <c r="A1982" t="s">
        <v>34</v>
      </c>
      <c r="B1982">
        <v>2013</v>
      </c>
      <c r="C1982" t="s">
        <v>67</v>
      </c>
      <c r="D1982">
        <v>10.61</v>
      </c>
      <c r="E1982">
        <v>21.31</v>
      </c>
      <c r="F1982">
        <v>1</v>
      </c>
    </row>
    <row r="1983" spans="1:6" x14ac:dyDescent="0.35">
      <c r="A1983" t="s">
        <v>34</v>
      </c>
      <c r="B1983">
        <v>2013</v>
      </c>
      <c r="C1983" t="s">
        <v>68</v>
      </c>
      <c r="D1983">
        <v>16.28</v>
      </c>
      <c r="E1983">
        <v>22.9</v>
      </c>
      <c r="F1983">
        <v>0</v>
      </c>
    </row>
    <row r="1984" spans="1:6" x14ac:dyDescent="0.35">
      <c r="A1984" t="s">
        <v>34</v>
      </c>
      <c r="B1984">
        <v>2013</v>
      </c>
      <c r="C1984" t="s">
        <v>69</v>
      </c>
      <c r="D1984">
        <v>28.42</v>
      </c>
      <c r="E1984">
        <v>26.82</v>
      </c>
      <c r="F1984">
        <v>3</v>
      </c>
    </row>
    <row r="1985" spans="1:6" x14ac:dyDescent="0.35">
      <c r="A1985" t="s">
        <v>34</v>
      </c>
      <c r="B1985">
        <v>2013</v>
      </c>
      <c r="C1985" t="s">
        <v>70</v>
      </c>
      <c r="D1985">
        <v>16.21</v>
      </c>
      <c r="E1985">
        <v>26.96</v>
      </c>
      <c r="F1985">
        <v>0</v>
      </c>
    </row>
    <row r="1986" spans="1:6" x14ac:dyDescent="0.35">
      <c r="A1986" t="s">
        <v>34</v>
      </c>
      <c r="B1986">
        <v>2013</v>
      </c>
      <c r="C1986" t="s">
        <v>71</v>
      </c>
      <c r="D1986">
        <v>28.25</v>
      </c>
      <c r="E1986">
        <v>28.96</v>
      </c>
      <c r="F1986">
        <v>1</v>
      </c>
    </row>
    <row r="1987" spans="1:6" x14ac:dyDescent="0.35">
      <c r="A1987" t="s">
        <v>34</v>
      </c>
      <c r="B1987">
        <v>2013</v>
      </c>
      <c r="C1987" t="s">
        <v>72</v>
      </c>
      <c r="D1987">
        <v>28</v>
      </c>
      <c r="E1987">
        <v>30.92</v>
      </c>
      <c r="F1987">
        <v>0</v>
      </c>
    </row>
    <row r="1988" spans="1:6" x14ac:dyDescent="0.35">
      <c r="A1988" t="s">
        <v>34</v>
      </c>
      <c r="B1988">
        <v>2013</v>
      </c>
      <c r="C1988" t="s">
        <v>73</v>
      </c>
      <c r="D1988">
        <v>29.270000000000003</v>
      </c>
      <c r="E1988">
        <v>32.700000000000003</v>
      </c>
      <c r="F1988">
        <v>0</v>
      </c>
    </row>
    <row r="1989" spans="1:6" x14ac:dyDescent="0.35">
      <c r="A1989" t="s">
        <v>34</v>
      </c>
      <c r="B1989">
        <v>2013</v>
      </c>
      <c r="C1989" t="s">
        <v>74</v>
      </c>
      <c r="D1989">
        <v>26.15</v>
      </c>
      <c r="E1989">
        <v>32.67</v>
      </c>
      <c r="F1989">
        <v>0</v>
      </c>
    </row>
    <row r="1990" spans="1:6" x14ac:dyDescent="0.35">
      <c r="A1990" t="s">
        <v>34</v>
      </c>
      <c r="B1990">
        <v>2013</v>
      </c>
      <c r="C1990" t="s">
        <v>75</v>
      </c>
      <c r="D1990">
        <v>23.35</v>
      </c>
      <c r="E1990">
        <v>32.33</v>
      </c>
      <c r="F1990">
        <v>1</v>
      </c>
    </row>
    <row r="1991" spans="1:6" x14ac:dyDescent="0.35">
      <c r="A1991" t="s">
        <v>34</v>
      </c>
      <c r="B1991">
        <v>2013</v>
      </c>
      <c r="C1991" t="s">
        <v>76</v>
      </c>
      <c r="D1991">
        <v>21.810000000000002</v>
      </c>
      <c r="E1991">
        <v>29.63</v>
      </c>
      <c r="F1991">
        <v>1</v>
      </c>
    </row>
    <row r="1992" spans="1:6" x14ac:dyDescent="0.35">
      <c r="A1992" t="s">
        <v>34</v>
      </c>
      <c r="B1992">
        <v>2013</v>
      </c>
      <c r="C1992" t="s">
        <v>77</v>
      </c>
      <c r="D1992">
        <v>19.259999999999998</v>
      </c>
      <c r="E1992">
        <v>26.28</v>
      </c>
      <c r="F1992">
        <v>1</v>
      </c>
    </row>
    <row r="1993" spans="1:6" x14ac:dyDescent="0.35">
      <c r="A1993" t="s">
        <v>34</v>
      </c>
      <c r="B1993">
        <v>2013</v>
      </c>
      <c r="C1993" t="s">
        <v>78</v>
      </c>
      <c r="D1993">
        <v>18.43</v>
      </c>
      <c r="E1993">
        <v>22.86</v>
      </c>
      <c r="F1993">
        <v>1</v>
      </c>
    </row>
    <row r="1994" spans="1:6" x14ac:dyDescent="0.35">
      <c r="A1994" t="s">
        <v>34</v>
      </c>
      <c r="B1994">
        <v>2014</v>
      </c>
      <c r="C1994" t="s">
        <v>67</v>
      </c>
      <c r="D1994">
        <v>15.459999999999999</v>
      </c>
      <c r="E1994">
        <v>24.68</v>
      </c>
      <c r="F1994">
        <v>1</v>
      </c>
    </row>
    <row r="1995" spans="1:6" x14ac:dyDescent="0.35">
      <c r="A1995" t="s">
        <v>34</v>
      </c>
      <c r="B1995">
        <v>2014</v>
      </c>
      <c r="C1995" t="s">
        <v>68</v>
      </c>
      <c r="D1995">
        <v>19.71</v>
      </c>
      <c r="E1995">
        <v>24.88</v>
      </c>
      <c r="F1995">
        <v>0</v>
      </c>
    </row>
    <row r="1996" spans="1:6" x14ac:dyDescent="0.35">
      <c r="A1996" t="s">
        <v>34</v>
      </c>
      <c r="B1996">
        <v>2014</v>
      </c>
      <c r="C1996" t="s">
        <v>69</v>
      </c>
      <c r="D1996">
        <v>12</v>
      </c>
      <c r="E1996">
        <v>25.71</v>
      </c>
      <c r="F1996">
        <v>1</v>
      </c>
    </row>
    <row r="1997" spans="1:6" x14ac:dyDescent="0.35">
      <c r="A1997" t="s">
        <v>34</v>
      </c>
      <c r="B1997">
        <v>2014</v>
      </c>
      <c r="C1997" t="s">
        <v>70</v>
      </c>
      <c r="D1997">
        <v>22.28</v>
      </c>
      <c r="E1997">
        <v>27.57</v>
      </c>
      <c r="F1997">
        <v>2</v>
      </c>
    </row>
    <row r="1998" spans="1:6" x14ac:dyDescent="0.35">
      <c r="A1998" t="s">
        <v>34</v>
      </c>
      <c r="B1998">
        <v>2014</v>
      </c>
      <c r="C1998" t="s">
        <v>71</v>
      </c>
      <c r="D1998">
        <v>31.11</v>
      </c>
      <c r="E1998">
        <v>29.94</v>
      </c>
      <c r="F1998">
        <v>1</v>
      </c>
    </row>
    <row r="1999" spans="1:6" x14ac:dyDescent="0.35">
      <c r="A1999" t="s">
        <v>34</v>
      </c>
      <c r="B1999">
        <v>2014</v>
      </c>
      <c r="C1999" t="s">
        <v>72</v>
      </c>
      <c r="D1999">
        <v>23.82</v>
      </c>
      <c r="E1999">
        <v>31.89</v>
      </c>
      <c r="F1999">
        <v>0</v>
      </c>
    </row>
    <row r="2000" spans="1:6" x14ac:dyDescent="0.35">
      <c r="A2000" t="s">
        <v>34</v>
      </c>
      <c r="B2000">
        <v>2014</v>
      </c>
      <c r="C2000" t="s">
        <v>73</v>
      </c>
      <c r="D2000">
        <v>32.78</v>
      </c>
      <c r="E2000">
        <v>33.25</v>
      </c>
      <c r="F2000">
        <v>0</v>
      </c>
    </row>
    <row r="2001" spans="1:6" x14ac:dyDescent="0.35">
      <c r="A2001" t="s">
        <v>34</v>
      </c>
      <c r="B2001">
        <v>2014</v>
      </c>
      <c r="C2001" t="s">
        <v>74</v>
      </c>
      <c r="D2001">
        <v>28.369999999999997</v>
      </c>
      <c r="E2001">
        <v>34.090000000000003</v>
      </c>
      <c r="F2001">
        <v>0</v>
      </c>
    </row>
    <row r="2002" spans="1:6" x14ac:dyDescent="0.35">
      <c r="A2002" t="s">
        <v>34</v>
      </c>
      <c r="B2002">
        <v>2014</v>
      </c>
      <c r="C2002" t="s">
        <v>75</v>
      </c>
      <c r="D2002">
        <v>28.849999999999998</v>
      </c>
      <c r="E2002">
        <v>33.17</v>
      </c>
      <c r="F2002">
        <v>1</v>
      </c>
    </row>
    <row r="2003" spans="1:6" x14ac:dyDescent="0.35">
      <c r="A2003" t="s">
        <v>34</v>
      </c>
      <c r="B2003">
        <v>2014</v>
      </c>
      <c r="C2003" t="s">
        <v>76</v>
      </c>
      <c r="D2003">
        <v>22.240000000000002</v>
      </c>
      <c r="E2003">
        <v>31.08</v>
      </c>
      <c r="F2003">
        <v>1</v>
      </c>
    </row>
    <row r="2004" spans="1:6" x14ac:dyDescent="0.35">
      <c r="A2004" t="s">
        <v>34</v>
      </c>
      <c r="B2004">
        <v>2014</v>
      </c>
      <c r="C2004" t="s">
        <v>77</v>
      </c>
      <c r="D2004">
        <v>20.03</v>
      </c>
      <c r="E2004">
        <v>27.07</v>
      </c>
      <c r="F2004">
        <v>2</v>
      </c>
    </row>
    <row r="2005" spans="1:6" x14ac:dyDescent="0.35">
      <c r="A2005" t="s">
        <v>34</v>
      </c>
      <c r="B2005">
        <v>2014</v>
      </c>
      <c r="C2005" t="s">
        <v>78</v>
      </c>
      <c r="D2005">
        <v>25.049999999999997</v>
      </c>
      <c r="E2005">
        <v>23.51</v>
      </c>
      <c r="F2005">
        <v>1</v>
      </c>
    </row>
    <row r="2006" spans="1:6" x14ac:dyDescent="0.35">
      <c r="A2006" t="s">
        <v>34</v>
      </c>
      <c r="B2006">
        <v>2015</v>
      </c>
      <c r="C2006" t="s">
        <v>67</v>
      </c>
      <c r="D2006">
        <v>14.27</v>
      </c>
      <c r="E2006">
        <v>23.29</v>
      </c>
      <c r="F2006">
        <v>1</v>
      </c>
    </row>
    <row r="2007" spans="1:6" x14ac:dyDescent="0.35">
      <c r="A2007" t="s">
        <v>34</v>
      </c>
      <c r="B2007">
        <v>2015</v>
      </c>
      <c r="C2007" t="s">
        <v>68</v>
      </c>
      <c r="D2007">
        <v>18.84</v>
      </c>
      <c r="E2007">
        <v>25.64</v>
      </c>
      <c r="F2007">
        <v>0</v>
      </c>
    </row>
    <row r="2008" spans="1:6" x14ac:dyDescent="0.35">
      <c r="A2008" t="s">
        <v>34</v>
      </c>
      <c r="B2008">
        <v>2015</v>
      </c>
      <c r="C2008" t="s">
        <v>69</v>
      </c>
      <c r="D2008">
        <v>25.81</v>
      </c>
      <c r="E2008">
        <v>27.55</v>
      </c>
      <c r="F2008">
        <v>1</v>
      </c>
    </row>
    <row r="2009" spans="1:6" x14ac:dyDescent="0.35">
      <c r="A2009" t="s">
        <v>34</v>
      </c>
      <c r="B2009">
        <v>2015</v>
      </c>
      <c r="C2009" t="s">
        <v>70</v>
      </c>
      <c r="D2009">
        <v>20.22</v>
      </c>
      <c r="E2009">
        <v>26.85</v>
      </c>
      <c r="F2009">
        <v>2</v>
      </c>
    </row>
    <row r="2010" spans="1:6" x14ac:dyDescent="0.35">
      <c r="A2010" t="s">
        <v>34</v>
      </c>
      <c r="B2010">
        <v>2015</v>
      </c>
      <c r="C2010" t="s">
        <v>71</v>
      </c>
      <c r="D2010">
        <v>17.57</v>
      </c>
      <c r="E2010">
        <v>25.96</v>
      </c>
      <c r="F2010">
        <v>1</v>
      </c>
    </row>
    <row r="2011" spans="1:6" x14ac:dyDescent="0.35">
      <c r="A2011" t="s">
        <v>34</v>
      </c>
      <c r="B2011">
        <v>2015</v>
      </c>
      <c r="C2011" t="s">
        <v>72</v>
      </c>
      <c r="D2011">
        <v>17.330000000000002</v>
      </c>
      <c r="E2011">
        <v>29.96</v>
      </c>
      <c r="F2011">
        <v>0</v>
      </c>
    </row>
    <row r="2012" spans="1:6" x14ac:dyDescent="0.35">
      <c r="A2012" t="s">
        <v>34</v>
      </c>
      <c r="B2012">
        <v>2015</v>
      </c>
      <c r="C2012" t="s">
        <v>73</v>
      </c>
      <c r="D2012">
        <v>19.28</v>
      </c>
      <c r="E2012">
        <v>30.97</v>
      </c>
      <c r="F2012">
        <v>0</v>
      </c>
    </row>
    <row r="2013" spans="1:6" x14ac:dyDescent="0.35">
      <c r="A2013" t="s">
        <v>34</v>
      </c>
      <c r="B2013">
        <v>2015</v>
      </c>
      <c r="C2013" t="s">
        <v>74</v>
      </c>
      <c r="D2013">
        <v>15.059999999999999</v>
      </c>
      <c r="E2013">
        <v>32.44</v>
      </c>
      <c r="F2013">
        <v>0</v>
      </c>
    </row>
    <row r="2014" spans="1:6" x14ac:dyDescent="0.35">
      <c r="A2014" t="s">
        <v>34</v>
      </c>
      <c r="B2014">
        <v>2015</v>
      </c>
      <c r="C2014" t="s">
        <v>75</v>
      </c>
      <c r="D2014">
        <v>12.94</v>
      </c>
      <c r="E2014">
        <v>32.18</v>
      </c>
      <c r="F2014">
        <v>1</v>
      </c>
    </row>
    <row r="2015" spans="1:6" x14ac:dyDescent="0.35">
      <c r="A2015" t="s">
        <v>34</v>
      </c>
      <c r="B2015">
        <v>2015</v>
      </c>
      <c r="C2015" t="s">
        <v>76</v>
      </c>
      <c r="D2015">
        <v>16.07</v>
      </c>
      <c r="E2015">
        <v>30.34</v>
      </c>
      <c r="F2015">
        <v>0</v>
      </c>
    </row>
    <row r="2016" spans="1:6" x14ac:dyDescent="0.35">
      <c r="A2016" t="s">
        <v>34</v>
      </c>
      <c r="B2016">
        <v>2015</v>
      </c>
      <c r="C2016" t="s">
        <v>77</v>
      </c>
      <c r="D2016">
        <v>20</v>
      </c>
      <c r="E2016">
        <v>25.52</v>
      </c>
      <c r="F2016">
        <v>2</v>
      </c>
    </row>
    <row r="2017" spans="1:6" x14ac:dyDescent="0.35">
      <c r="A2017" t="s">
        <v>34</v>
      </c>
      <c r="B2017">
        <v>2015</v>
      </c>
      <c r="C2017" t="s">
        <v>78</v>
      </c>
      <c r="D2017">
        <v>16.82</v>
      </c>
      <c r="E2017">
        <v>21.95</v>
      </c>
      <c r="F2017">
        <v>1</v>
      </c>
    </row>
    <row r="2018" spans="1:6" x14ac:dyDescent="0.35">
      <c r="A2018" t="s">
        <v>34</v>
      </c>
      <c r="B2018">
        <v>2016</v>
      </c>
      <c r="C2018" t="s">
        <v>67</v>
      </c>
      <c r="D2018">
        <v>11.120000000000001</v>
      </c>
      <c r="E2018">
        <v>21.83</v>
      </c>
      <c r="F2018">
        <v>1</v>
      </c>
    </row>
    <row r="2019" spans="1:6" x14ac:dyDescent="0.35">
      <c r="A2019" t="s">
        <v>34</v>
      </c>
      <c r="B2019">
        <v>2016</v>
      </c>
      <c r="C2019" t="s">
        <v>68</v>
      </c>
      <c r="D2019">
        <v>15.96</v>
      </c>
      <c r="E2019">
        <v>26.44</v>
      </c>
      <c r="F2019">
        <v>0</v>
      </c>
    </row>
    <row r="2020" spans="1:6" x14ac:dyDescent="0.35">
      <c r="A2020" t="s">
        <v>34</v>
      </c>
      <c r="B2020">
        <v>2016</v>
      </c>
      <c r="C2020" t="s">
        <v>69</v>
      </c>
      <c r="D2020">
        <v>18.07</v>
      </c>
      <c r="E2020">
        <v>25.54</v>
      </c>
      <c r="F2020">
        <v>2</v>
      </c>
    </row>
    <row r="2021" spans="1:6" x14ac:dyDescent="0.35">
      <c r="A2021" t="s">
        <v>34</v>
      </c>
      <c r="B2021">
        <v>2016</v>
      </c>
      <c r="C2021" t="s">
        <v>70</v>
      </c>
      <c r="D2021">
        <v>18.329999999999998</v>
      </c>
      <c r="E2021">
        <v>27.84</v>
      </c>
      <c r="F2021">
        <v>1</v>
      </c>
    </row>
    <row r="2022" spans="1:6" x14ac:dyDescent="0.35">
      <c r="A2022" t="s">
        <v>34</v>
      </c>
      <c r="B2022">
        <v>2016</v>
      </c>
      <c r="C2022" t="s">
        <v>71</v>
      </c>
      <c r="D2022">
        <v>20.549999999999997</v>
      </c>
      <c r="E2022">
        <v>24.89</v>
      </c>
      <c r="F2022">
        <v>1</v>
      </c>
    </row>
    <row r="2023" spans="1:6" x14ac:dyDescent="0.35">
      <c r="A2023" t="s">
        <v>34</v>
      </c>
      <c r="B2023">
        <v>2016</v>
      </c>
      <c r="C2023" t="s">
        <v>72</v>
      </c>
      <c r="D2023">
        <v>21.07</v>
      </c>
      <c r="E2023">
        <v>29.32</v>
      </c>
      <c r="F2023">
        <v>0</v>
      </c>
    </row>
    <row r="2024" spans="1:6" x14ac:dyDescent="0.35">
      <c r="A2024" t="s">
        <v>34</v>
      </c>
      <c r="B2024">
        <v>2016</v>
      </c>
      <c r="C2024" t="s">
        <v>73</v>
      </c>
      <c r="D2024">
        <v>24.97</v>
      </c>
      <c r="E2024">
        <v>31.43</v>
      </c>
      <c r="F2024">
        <v>0</v>
      </c>
    </row>
    <row r="2025" spans="1:6" x14ac:dyDescent="0.35">
      <c r="A2025" t="s">
        <v>34</v>
      </c>
      <c r="B2025">
        <v>2016</v>
      </c>
      <c r="C2025" t="s">
        <v>74</v>
      </c>
      <c r="D2025">
        <v>23.89</v>
      </c>
      <c r="E2025">
        <v>30.97</v>
      </c>
      <c r="F2025">
        <v>0</v>
      </c>
    </row>
    <row r="2026" spans="1:6" x14ac:dyDescent="0.35">
      <c r="A2026" t="s">
        <v>34</v>
      </c>
      <c r="B2026">
        <v>2016</v>
      </c>
      <c r="C2026" t="s">
        <v>75</v>
      </c>
      <c r="D2026">
        <v>17.850000000000001</v>
      </c>
      <c r="E2026">
        <v>30.1</v>
      </c>
      <c r="F2026">
        <v>1</v>
      </c>
    </row>
    <row r="2027" spans="1:6" x14ac:dyDescent="0.35">
      <c r="A2027" t="s">
        <v>34</v>
      </c>
      <c r="B2027">
        <v>2016</v>
      </c>
      <c r="C2027" t="s">
        <v>76</v>
      </c>
      <c r="D2027">
        <v>21.64</v>
      </c>
      <c r="E2027">
        <v>29.09</v>
      </c>
      <c r="F2027">
        <v>0</v>
      </c>
    </row>
    <row r="2028" spans="1:6" x14ac:dyDescent="0.35">
      <c r="A2028" t="s">
        <v>34</v>
      </c>
      <c r="B2028">
        <v>2016</v>
      </c>
      <c r="C2028" t="s">
        <v>77</v>
      </c>
      <c r="D2028">
        <v>29.130000000000003</v>
      </c>
      <c r="E2028">
        <v>26.31</v>
      </c>
      <c r="F2028">
        <v>2</v>
      </c>
    </row>
    <row r="2029" spans="1:6" x14ac:dyDescent="0.35">
      <c r="A2029" t="s">
        <v>34</v>
      </c>
      <c r="B2029">
        <v>2016</v>
      </c>
      <c r="C2029" t="s">
        <v>78</v>
      </c>
      <c r="D2029">
        <v>22.21</v>
      </c>
      <c r="E2029">
        <v>20.350000000000001</v>
      </c>
      <c r="F2029">
        <v>1</v>
      </c>
    </row>
    <row r="2030" spans="1:6" x14ac:dyDescent="0.35">
      <c r="A2030" t="s">
        <v>34</v>
      </c>
      <c r="B2030">
        <v>2017</v>
      </c>
      <c r="C2030" t="s">
        <v>67</v>
      </c>
      <c r="D2030">
        <v>16.489999999999998</v>
      </c>
      <c r="E2030">
        <v>23.48</v>
      </c>
      <c r="F2030">
        <v>1</v>
      </c>
    </row>
    <row r="2031" spans="1:6" x14ac:dyDescent="0.35">
      <c r="A2031" t="s">
        <v>34</v>
      </c>
      <c r="B2031">
        <v>2017</v>
      </c>
      <c r="C2031" t="s">
        <v>68</v>
      </c>
      <c r="D2031">
        <v>27.93</v>
      </c>
      <c r="E2031">
        <v>22.5</v>
      </c>
      <c r="F2031">
        <v>0</v>
      </c>
    </row>
    <row r="2032" spans="1:6" x14ac:dyDescent="0.35">
      <c r="A2032" t="s">
        <v>34</v>
      </c>
      <c r="B2032">
        <v>2017</v>
      </c>
      <c r="C2032" t="s">
        <v>69</v>
      </c>
      <c r="D2032">
        <v>29.75</v>
      </c>
      <c r="E2032">
        <v>24.86</v>
      </c>
      <c r="F2032">
        <v>1</v>
      </c>
    </row>
    <row r="2033" spans="1:6" x14ac:dyDescent="0.35">
      <c r="A2033" t="s">
        <v>34</v>
      </c>
      <c r="B2033">
        <v>2017</v>
      </c>
      <c r="C2033" t="s">
        <v>70</v>
      </c>
      <c r="D2033">
        <v>18.46</v>
      </c>
      <c r="E2033">
        <v>26.11</v>
      </c>
      <c r="F2033">
        <v>2</v>
      </c>
    </row>
    <row r="2034" spans="1:6" x14ac:dyDescent="0.35">
      <c r="A2034" t="s">
        <v>34</v>
      </c>
      <c r="B2034">
        <v>2017</v>
      </c>
      <c r="C2034" t="s">
        <v>71</v>
      </c>
      <c r="D2034">
        <v>27.1</v>
      </c>
      <c r="E2034">
        <v>26.88</v>
      </c>
      <c r="F2034">
        <v>1</v>
      </c>
    </row>
    <row r="2035" spans="1:6" x14ac:dyDescent="0.35">
      <c r="A2035" t="s">
        <v>34</v>
      </c>
      <c r="B2035">
        <v>2017</v>
      </c>
      <c r="C2035" t="s">
        <v>72</v>
      </c>
      <c r="D2035">
        <v>8.0299999999999994</v>
      </c>
      <c r="E2035">
        <v>34.75</v>
      </c>
      <c r="F2035">
        <v>0</v>
      </c>
    </row>
    <row r="2036" spans="1:6" x14ac:dyDescent="0.35">
      <c r="A2036" t="s">
        <v>34</v>
      </c>
      <c r="B2036">
        <v>2017</v>
      </c>
      <c r="C2036" t="s">
        <v>73</v>
      </c>
      <c r="D2036">
        <v>10.29</v>
      </c>
      <c r="E2036">
        <v>35.86</v>
      </c>
      <c r="F2036">
        <v>0</v>
      </c>
    </row>
    <row r="2037" spans="1:6" x14ac:dyDescent="0.35">
      <c r="A2037" t="s">
        <v>34</v>
      </c>
      <c r="B2037">
        <v>2017</v>
      </c>
      <c r="C2037" t="s">
        <v>74</v>
      </c>
      <c r="D2037">
        <v>17.920000000000002</v>
      </c>
      <c r="E2037">
        <v>37.700000000000003</v>
      </c>
      <c r="F2037">
        <v>0</v>
      </c>
    </row>
    <row r="2038" spans="1:6" x14ac:dyDescent="0.35">
      <c r="A2038" t="s">
        <v>34</v>
      </c>
      <c r="B2038">
        <v>2017</v>
      </c>
      <c r="C2038" t="s">
        <v>75</v>
      </c>
      <c r="D2038">
        <v>29.14</v>
      </c>
      <c r="E2038">
        <v>34.03</v>
      </c>
      <c r="F2038">
        <v>1</v>
      </c>
    </row>
    <row r="2039" spans="1:6" x14ac:dyDescent="0.35">
      <c r="A2039" t="s">
        <v>34</v>
      </c>
      <c r="B2039">
        <v>2017</v>
      </c>
      <c r="C2039" t="s">
        <v>76</v>
      </c>
      <c r="D2039">
        <v>24.92</v>
      </c>
      <c r="E2039">
        <v>36.15</v>
      </c>
      <c r="F2039">
        <v>0</v>
      </c>
    </row>
    <row r="2040" spans="1:6" x14ac:dyDescent="0.35">
      <c r="A2040" t="s">
        <v>34</v>
      </c>
      <c r="B2040">
        <v>2017</v>
      </c>
      <c r="C2040" t="s">
        <v>77</v>
      </c>
      <c r="D2040">
        <v>16.87</v>
      </c>
      <c r="E2040">
        <v>31.28</v>
      </c>
      <c r="F2040">
        <v>2</v>
      </c>
    </row>
    <row r="2041" spans="1:6" x14ac:dyDescent="0.35">
      <c r="A2041" t="s">
        <v>34</v>
      </c>
      <c r="B2041">
        <v>2017</v>
      </c>
      <c r="C2041" t="s">
        <v>78</v>
      </c>
      <c r="D2041">
        <v>17.380000000000003</v>
      </c>
      <c r="E2041">
        <v>22.16</v>
      </c>
      <c r="F2041">
        <v>1</v>
      </c>
    </row>
    <row r="2042" spans="1:6" x14ac:dyDescent="0.35">
      <c r="A2042" t="s">
        <v>35</v>
      </c>
      <c r="B2042">
        <v>2013</v>
      </c>
      <c r="C2042" t="s">
        <v>67</v>
      </c>
      <c r="D2042">
        <v>1.1000000000000001</v>
      </c>
      <c r="E2042">
        <v>26.5</v>
      </c>
      <c r="F2042">
        <v>1</v>
      </c>
    </row>
    <row r="2043" spans="1:6" x14ac:dyDescent="0.35">
      <c r="A2043" t="s">
        <v>35</v>
      </c>
      <c r="B2043">
        <v>2013</v>
      </c>
      <c r="C2043" t="s">
        <v>68</v>
      </c>
      <c r="D2043">
        <v>3.13</v>
      </c>
      <c r="E2043">
        <v>29.01</v>
      </c>
      <c r="F2043">
        <v>0</v>
      </c>
    </row>
    <row r="2044" spans="1:6" x14ac:dyDescent="0.35">
      <c r="A2044" t="s">
        <v>35</v>
      </c>
      <c r="B2044">
        <v>2013</v>
      </c>
      <c r="C2044" t="s">
        <v>69</v>
      </c>
      <c r="D2044">
        <v>1.18</v>
      </c>
      <c r="E2044">
        <v>34.47</v>
      </c>
      <c r="F2044">
        <v>3</v>
      </c>
    </row>
    <row r="2045" spans="1:6" x14ac:dyDescent="0.35">
      <c r="A2045" t="s">
        <v>35</v>
      </c>
      <c r="B2045">
        <v>2013</v>
      </c>
      <c r="C2045" t="s">
        <v>70</v>
      </c>
      <c r="D2045">
        <v>2.37</v>
      </c>
      <c r="E2045">
        <v>35.65</v>
      </c>
      <c r="F2045">
        <v>0</v>
      </c>
    </row>
    <row r="2046" spans="1:6" x14ac:dyDescent="0.35">
      <c r="A2046" t="s">
        <v>35</v>
      </c>
      <c r="B2046">
        <v>2013</v>
      </c>
      <c r="C2046" t="s">
        <v>71</v>
      </c>
      <c r="D2046">
        <v>3.38</v>
      </c>
      <c r="E2046">
        <v>38.1</v>
      </c>
      <c r="F2046">
        <v>1</v>
      </c>
    </row>
    <row r="2047" spans="1:6" x14ac:dyDescent="0.35">
      <c r="A2047" t="s">
        <v>35</v>
      </c>
      <c r="B2047">
        <v>2013</v>
      </c>
      <c r="C2047" t="s">
        <v>72</v>
      </c>
      <c r="D2047">
        <v>3.64</v>
      </c>
      <c r="E2047">
        <v>40.630000000000003</v>
      </c>
      <c r="F2047">
        <v>0</v>
      </c>
    </row>
    <row r="2048" spans="1:6" x14ac:dyDescent="0.35">
      <c r="A2048" t="s">
        <v>35</v>
      </c>
      <c r="B2048">
        <v>2013</v>
      </c>
      <c r="C2048" t="s">
        <v>73</v>
      </c>
      <c r="D2048">
        <v>1.95</v>
      </c>
      <c r="E2048">
        <v>36.18</v>
      </c>
      <c r="F2048">
        <v>0</v>
      </c>
    </row>
    <row r="2049" spans="1:6" x14ac:dyDescent="0.35">
      <c r="A2049" t="s">
        <v>35</v>
      </c>
      <c r="B2049">
        <v>2013</v>
      </c>
      <c r="C2049" t="s">
        <v>74</v>
      </c>
      <c r="D2049">
        <v>1.86</v>
      </c>
      <c r="E2049">
        <v>36.39</v>
      </c>
      <c r="F2049">
        <v>0</v>
      </c>
    </row>
    <row r="2050" spans="1:6" x14ac:dyDescent="0.35">
      <c r="A2050" t="s">
        <v>35</v>
      </c>
      <c r="B2050">
        <v>2013</v>
      </c>
      <c r="C2050" t="s">
        <v>75</v>
      </c>
      <c r="D2050">
        <v>1.61</v>
      </c>
      <c r="E2050">
        <v>35.020000000000003</v>
      </c>
      <c r="F2050">
        <v>1</v>
      </c>
    </row>
    <row r="2051" spans="1:6" x14ac:dyDescent="0.35">
      <c r="A2051" t="s">
        <v>35</v>
      </c>
      <c r="B2051">
        <v>2013</v>
      </c>
      <c r="C2051" t="s">
        <v>76</v>
      </c>
      <c r="D2051">
        <v>1.61</v>
      </c>
      <c r="E2051">
        <v>34.69</v>
      </c>
      <c r="F2051">
        <v>1</v>
      </c>
    </row>
    <row r="2052" spans="1:6" x14ac:dyDescent="0.35">
      <c r="A2052" t="s">
        <v>35</v>
      </c>
      <c r="B2052">
        <v>2013</v>
      </c>
      <c r="C2052" t="s">
        <v>77</v>
      </c>
      <c r="D2052">
        <v>1.35</v>
      </c>
      <c r="E2052">
        <v>28.89</v>
      </c>
      <c r="F2052">
        <v>1</v>
      </c>
    </row>
    <row r="2053" spans="1:6" x14ac:dyDescent="0.35">
      <c r="A2053" t="s">
        <v>35</v>
      </c>
      <c r="B2053">
        <v>2013</v>
      </c>
      <c r="C2053" t="s">
        <v>78</v>
      </c>
      <c r="D2053">
        <v>1.44</v>
      </c>
      <c r="E2053">
        <v>25.92</v>
      </c>
      <c r="F2053">
        <v>1</v>
      </c>
    </row>
    <row r="2054" spans="1:6" x14ac:dyDescent="0.35">
      <c r="A2054" t="s">
        <v>35</v>
      </c>
      <c r="B2054">
        <v>2014</v>
      </c>
      <c r="C2054" t="s">
        <v>67</v>
      </c>
      <c r="D2054">
        <v>2.54</v>
      </c>
      <c r="E2054">
        <v>29.42</v>
      </c>
      <c r="F2054">
        <v>1</v>
      </c>
    </row>
    <row r="2055" spans="1:6" x14ac:dyDescent="0.35">
      <c r="A2055" t="s">
        <v>35</v>
      </c>
      <c r="B2055">
        <v>2014</v>
      </c>
      <c r="C2055" t="s">
        <v>68</v>
      </c>
      <c r="D2055">
        <v>3.98</v>
      </c>
      <c r="E2055">
        <v>31.27</v>
      </c>
      <c r="F2055">
        <v>0</v>
      </c>
    </row>
    <row r="2056" spans="1:6" x14ac:dyDescent="0.35">
      <c r="A2056" t="s">
        <v>35</v>
      </c>
      <c r="B2056">
        <v>2014</v>
      </c>
      <c r="C2056" t="s">
        <v>69</v>
      </c>
      <c r="D2056">
        <v>3.64</v>
      </c>
      <c r="E2056">
        <v>31.56</v>
      </c>
      <c r="F2056">
        <v>1</v>
      </c>
    </row>
    <row r="2057" spans="1:6" x14ac:dyDescent="0.35">
      <c r="A2057" t="s">
        <v>35</v>
      </c>
      <c r="B2057">
        <v>2014</v>
      </c>
      <c r="C2057" t="s">
        <v>70</v>
      </c>
      <c r="D2057">
        <v>2.37</v>
      </c>
      <c r="E2057">
        <v>36.049999999999997</v>
      </c>
      <c r="F2057">
        <v>2</v>
      </c>
    </row>
    <row r="2058" spans="1:6" x14ac:dyDescent="0.35">
      <c r="A2058" t="s">
        <v>35</v>
      </c>
      <c r="B2058">
        <v>2014</v>
      </c>
      <c r="C2058" t="s">
        <v>71</v>
      </c>
      <c r="D2058">
        <v>2.0299999999999998</v>
      </c>
      <c r="E2058">
        <v>36.5</v>
      </c>
      <c r="F2058">
        <v>1</v>
      </c>
    </row>
    <row r="2059" spans="1:6" x14ac:dyDescent="0.35">
      <c r="A2059" t="s">
        <v>35</v>
      </c>
      <c r="B2059">
        <v>2014</v>
      </c>
      <c r="C2059" t="s">
        <v>72</v>
      </c>
      <c r="D2059">
        <v>2.2799999999999998</v>
      </c>
      <c r="E2059">
        <v>39.39</v>
      </c>
      <c r="F2059">
        <v>0</v>
      </c>
    </row>
    <row r="2060" spans="1:6" x14ac:dyDescent="0.35">
      <c r="A2060" t="s">
        <v>35</v>
      </c>
      <c r="B2060">
        <v>2014</v>
      </c>
      <c r="C2060" t="s">
        <v>73</v>
      </c>
      <c r="D2060">
        <v>3.3</v>
      </c>
      <c r="E2060">
        <v>34.32</v>
      </c>
      <c r="F2060">
        <v>0</v>
      </c>
    </row>
    <row r="2061" spans="1:6" x14ac:dyDescent="0.35">
      <c r="A2061" t="s">
        <v>35</v>
      </c>
      <c r="B2061">
        <v>2014</v>
      </c>
      <c r="C2061" t="s">
        <v>74</v>
      </c>
      <c r="D2061">
        <v>2.2000000000000002</v>
      </c>
      <c r="E2061">
        <v>34.31</v>
      </c>
      <c r="F2061">
        <v>0</v>
      </c>
    </row>
    <row r="2062" spans="1:6" x14ac:dyDescent="0.35">
      <c r="A2062" t="s">
        <v>35</v>
      </c>
      <c r="B2062">
        <v>2014</v>
      </c>
      <c r="C2062" t="s">
        <v>75</v>
      </c>
      <c r="D2062">
        <v>2.2799999999999998</v>
      </c>
      <c r="E2062">
        <v>33.619999999999997</v>
      </c>
      <c r="F2062">
        <v>1</v>
      </c>
    </row>
    <row r="2063" spans="1:6" x14ac:dyDescent="0.35">
      <c r="A2063" t="s">
        <v>35</v>
      </c>
      <c r="B2063">
        <v>2014</v>
      </c>
      <c r="C2063" t="s">
        <v>76</v>
      </c>
      <c r="D2063">
        <v>2.4500000000000002</v>
      </c>
      <c r="E2063">
        <v>35.380000000000003</v>
      </c>
      <c r="F2063">
        <v>1</v>
      </c>
    </row>
    <row r="2064" spans="1:6" x14ac:dyDescent="0.35">
      <c r="A2064" t="s">
        <v>35</v>
      </c>
      <c r="B2064">
        <v>2014</v>
      </c>
      <c r="C2064" t="s">
        <v>77</v>
      </c>
      <c r="D2064">
        <v>1.52</v>
      </c>
      <c r="E2064">
        <v>29.8</v>
      </c>
      <c r="F2064">
        <v>2</v>
      </c>
    </row>
    <row r="2065" spans="1:6" x14ac:dyDescent="0.35">
      <c r="A2065" t="s">
        <v>35</v>
      </c>
      <c r="B2065">
        <v>2014</v>
      </c>
      <c r="C2065" t="s">
        <v>78</v>
      </c>
      <c r="D2065">
        <v>2.79</v>
      </c>
      <c r="E2065">
        <v>28.33</v>
      </c>
      <c r="F2065">
        <v>1</v>
      </c>
    </row>
    <row r="2066" spans="1:6" x14ac:dyDescent="0.35">
      <c r="A2066" t="s">
        <v>35</v>
      </c>
      <c r="B2066">
        <v>2015</v>
      </c>
      <c r="C2066" t="s">
        <v>67</v>
      </c>
      <c r="D2066">
        <v>1.61</v>
      </c>
      <c r="E2066">
        <v>26.58</v>
      </c>
      <c r="F2066">
        <v>1</v>
      </c>
    </row>
    <row r="2067" spans="1:6" x14ac:dyDescent="0.35">
      <c r="A2067" t="s">
        <v>35</v>
      </c>
      <c r="B2067">
        <v>2015</v>
      </c>
      <c r="C2067" t="s">
        <v>68</v>
      </c>
      <c r="D2067">
        <v>1.52</v>
      </c>
      <c r="E2067">
        <v>29.57</v>
      </c>
      <c r="F2067">
        <v>0</v>
      </c>
    </row>
    <row r="2068" spans="1:6" x14ac:dyDescent="0.35">
      <c r="A2068" t="s">
        <v>35</v>
      </c>
      <c r="B2068">
        <v>2015</v>
      </c>
      <c r="C2068" t="s">
        <v>69</v>
      </c>
      <c r="D2068">
        <v>1.44</v>
      </c>
      <c r="E2068">
        <v>30.57</v>
      </c>
      <c r="F2068">
        <v>1</v>
      </c>
    </row>
    <row r="2069" spans="1:6" x14ac:dyDescent="0.35">
      <c r="A2069" t="s">
        <v>35</v>
      </c>
      <c r="B2069">
        <v>2015</v>
      </c>
      <c r="C2069" t="s">
        <v>70</v>
      </c>
      <c r="D2069">
        <v>1.35</v>
      </c>
      <c r="E2069">
        <v>33.72</v>
      </c>
      <c r="F2069">
        <v>2</v>
      </c>
    </row>
    <row r="2070" spans="1:6" x14ac:dyDescent="0.35">
      <c r="A2070" t="s">
        <v>35</v>
      </c>
      <c r="B2070">
        <v>2015</v>
      </c>
      <c r="C2070" t="s">
        <v>71</v>
      </c>
      <c r="D2070">
        <v>2.4500000000000002</v>
      </c>
      <c r="E2070">
        <v>35.35</v>
      </c>
      <c r="F2070">
        <v>1</v>
      </c>
    </row>
    <row r="2071" spans="1:6" x14ac:dyDescent="0.35">
      <c r="A2071" t="s">
        <v>35</v>
      </c>
      <c r="B2071">
        <v>2015</v>
      </c>
      <c r="C2071" t="s">
        <v>72</v>
      </c>
      <c r="D2071">
        <v>3.21</v>
      </c>
      <c r="E2071">
        <v>38.450000000000003</v>
      </c>
      <c r="F2071">
        <v>0</v>
      </c>
    </row>
    <row r="2072" spans="1:6" x14ac:dyDescent="0.35">
      <c r="A2072" t="s">
        <v>35</v>
      </c>
      <c r="B2072">
        <v>2015</v>
      </c>
      <c r="C2072" t="s">
        <v>73</v>
      </c>
      <c r="D2072">
        <v>2.2000000000000002</v>
      </c>
      <c r="E2072">
        <v>35.119999999999997</v>
      </c>
      <c r="F2072">
        <v>0</v>
      </c>
    </row>
    <row r="2073" spans="1:6" x14ac:dyDescent="0.35">
      <c r="A2073" t="s">
        <v>35</v>
      </c>
      <c r="B2073">
        <v>2015</v>
      </c>
      <c r="C2073" t="s">
        <v>74</v>
      </c>
      <c r="D2073">
        <v>1.61</v>
      </c>
      <c r="E2073">
        <v>35.159999999999997</v>
      </c>
      <c r="F2073">
        <v>0</v>
      </c>
    </row>
    <row r="2074" spans="1:6" x14ac:dyDescent="0.35">
      <c r="A2074" t="s">
        <v>35</v>
      </c>
      <c r="B2074">
        <v>2015</v>
      </c>
      <c r="C2074" t="s">
        <v>75</v>
      </c>
      <c r="D2074">
        <v>2.4500000000000002</v>
      </c>
      <c r="E2074">
        <v>34.96</v>
      </c>
      <c r="F2074">
        <v>1</v>
      </c>
    </row>
    <row r="2075" spans="1:6" x14ac:dyDescent="0.35">
      <c r="A2075" t="s">
        <v>35</v>
      </c>
      <c r="B2075">
        <v>2015</v>
      </c>
      <c r="C2075" t="s">
        <v>76</v>
      </c>
      <c r="D2075">
        <v>1.52</v>
      </c>
      <c r="E2075">
        <v>33.33</v>
      </c>
      <c r="F2075">
        <v>0</v>
      </c>
    </row>
    <row r="2076" spans="1:6" x14ac:dyDescent="0.35">
      <c r="A2076" t="s">
        <v>35</v>
      </c>
      <c r="B2076">
        <v>2015</v>
      </c>
      <c r="C2076" t="s">
        <v>77</v>
      </c>
      <c r="D2076">
        <v>2.37</v>
      </c>
      <c r="E2076">
        <v>30.82</v>
      </c>
      <c r="F2076">
        <v>2</v>
      </c>
    </row>
    <row r="2077" spans="1:6" x14ac:dyDescent="0.35">
      <c r="A2077" t="s">
        <v>35</v>
      </c>
      <c r="B2077">
        <v>2015</v>
      </c>
      <c r="C2077" t="s">
        <v>78</v>
      </c>
      <c r="D2077">
        <v>133.34</v>
      </c>
      <c r="E2077">
        <v>26.12</v>
      </c>
      <c r="F2077">
        <v>1</v>
      </c>
    </row>
    <row r="2078" spans="1:6" x14ac:dyDescent="0.35">
      <c r="A2078" t="s">
        <v>35</v>
      </c>
      <c r="B2078">
        <v>2016</v>
      </c>
      <c r="C2078" t="s">
        <v>67</v>
      </c>
      <c r="D2078">
        <v>1.61</v>
      </c>
      <c r="E2078">
        <v>26.06</v>
      </c>
      <c r="F2078">
        <v>1</v>
      </c>
    </row>
    <row r="2079" spans="1:6" x14ac:dyDescent="0.35">
      <c r="A2079" t="s">
        <v>35</v>
      </c>
      <c r="B2079">
        <v>2016</v>
      </c>
      <c r="C2079" t="s">
        <v>68</v>
      </c>
      <c r="D2079">
        <v>4.2300000000000004</v>
      </c>
      <c r="E2079">
        <v>32.33</v>
      </c>
      <c r="F2079">
        <v>0</v>
      </c>
    </row>
    <row r="2080" spans="1:6" x14ac:dyDescent="0.35">
      <c r="A2080" t="s">
        <v>35</v>
      </c>
      <c r="B2080">
        <v>2016</v>
      </c>
      <c r="C2080" t="s">
        <v>69</v>
      </c>
      <c r="D2080">
        <v>4.92</v>
      </c>
      <c r="E2080">
        <v>31.96</v>
      </c>
      <c r="F2080">
        <v>2</v>
      </c>
    </row>
    <row r="2081" spans="1:6" x14ac:dyDescent="0.35">
      <c r="A2081" t="s">
        <v>35</v>
      </c>
      <c r="B2081">
        <v>2016</v>
      </c>
      <c r="C2081" t="s">
        <v>70</v>
      </c>
      <c r="D2081">
        <v>2.79</v>
      </c>
      <c r="E2081">
        <v>34.119999999999997</v>
      </c>
      <c r="F2081">
        <v>1</v>
      </c>
    </row>
    <row r="2082" spans="1:6" x14ac:dyDescent="0.35">
      <c r="A2082" t="s">
        <v>35</v>
      </c>
      <c r="B2082">
        <v>2016</v>
      </c>
      <c r="C2082" t="s">
        <v>71</v>
      </c>
      <c r="D2082">
        <v>3.84</v>
      </c>
      <c r="E2082">
        <v>36.86</v>
      </c>
      <c r="F2082">
        <v>1</v>
      </c>
    </row>
    <row r="2083" spans="1:6" x14ac:dyDescent="0.35">
      <c r="A2083" t="s">
        <v>35</v>
      </c>
      <c r="B2083">
        <v>2016</v>
      </c>
      <c r="C2083" t="s">
        <v>72</v>
      </c>
      <c r="D2083">
        <v>3.55</v>
      </c>
      <c r="E2083">
        <v>39.020000000000003</v>
      </c>
      <c r="F2083">
        <v>0</v>
      </c>
    </row>
    <row r="2084" spans="1:6" x14ac:dyDescent="0.35">
      <c r="A2084" t="s">
        <v>35</v>
      </c>
      <c r="B2084">
        <v>2016</v>
      </c>
      <c r="C2084" t="s">
        <v>73</v>
      </c>
      <c r="D2084">
        <v>3.21</v>
      </c>
      <c r="E2084">
        <v>36.03</v>
      </c>
      <c r="F2084">
        <v>0</v>
      </c>
    </row>
    <row r="2085" spans="1:6" x14ac:dyDescent="0.35">
      <c r="A2085" t="s">
        <v>35</v>
      </c>
      <c r="B2085">
        <v>2016</v>
      </c>
      <c r="C2085" t="s">
        <v>74</v>
      </c>
      <c r="D2085">
        <v>2.2000000000000002</v>
      </c>
      <c r="E2085">
        <v>33.81</v>
      </c>
      <c r="F2085">
        <v>0</v>
      </c>
    </row>
    <row r="2086" spans="1:6" x14ac:dyDescent="0.35">
      <c r="A2086" t="s">
        <v>35</v>
      </c>
      <c r="B2086">
        <v>2016</v>
      </c>
      <c r="C2086" t="s">
        <v>75</v>
      </c>
      <c r="D2086">
        <v>2.54</v>
      </c>
      <c r="E2086">
        <v>34.15</v>
      </c>
      <c r="F2086">
        <v>1</v>
      </c>
    </row>
    <row r="2087" spans="1:6" x14ac:dyDescent="0.35">
      <c r="A2087" t="s">
        <v>35</v>
      </c>
      <c r="B2087">
        <v>2016</v>
      </c>
      <c r="C2087" t="s">
        <v>76</v>
      </c>
      <c r="D2087">
        <v>1.61</v>
      </c>
      <c r="E2087">
        <v>35.69</v>
      </c>
      <c r="F2087">
        <v>0</v>
      </c>
    </row>
    <row r="2088" spans="1:6" x14ac:dyDescent="0.35">
      <c r="A2088" t="s">
        <v>35</v>
      </c>
      <c r="B2088">
        <v>2016</v>
      </c>
      <c r="C2088" t="s">
        <v>77</v>
      </c>
      <c r="D2088">
        <v>4.72</v>
      </c>
      <c r="E2088">
        <v>31.53</v>
      </c>
      <c r="F2088">
        <v>2</v>
      </c>
    </row>
    <row r="2089" spans="1:6" x14ac:dyDescent="0.35">
      <c r="A2089" t="s">
        <v>35</v>
      </c>
      <c r="B2089">
        <v>2016</v>
      </c>
      <c r="C2089" t="s">
        <v>78</v>
      </c>
      <c r="D2089">
        <v>36.669999999999995</v>
      </c>
      <c r="E2089">
        <v>27.78</v>
      </c>
      <c r="F2089">
        <v>1</v>
      </c>
    </row>
    <row r="2090" spans="1:6" x14ac:dyDescent="0.35">
      <c r="A2090" t="s">
        <v>35</v>
      </c>
      <c r="B2090">
        <v>2017</v>
      </c>
      <c r="C2090" t="s">
        <v>67</v>
      </c>
      <c r="D2090">
        <v>3.12</v>
      </c>
      <c r="E2090">
        <v>32.19</v>
      </c>
      <c r="F2090">
        <v>1</v>
      </c>
    </row>
    <row r="2091" spans="1:6" x14ac:dyDescent="0.35">
      <c r="A2091" t="s">
        <v>35</v>
      </c>
      <c r="B2091">
        <v>2017</v>
      </c>
      <c r="C2091" t="s">
        <v>68</v>
      </c>
      <c r="D2091">
        <v>29.7</v>
      </c>
      <c r="E2091">
        <v>30.05</v>
      </c>
      <c r="F2091">
        <v>0</v>
      </c>
    </row>
    <row r="2092" spans="1:6" x14ac:dyDescent="0.35">
      <c r="A2092" t="s">
        <v>35</v>
      </c>
      <c r="B2092">
        <v>2017</v>
      </c>
      <c r="C2092" t="s">
        <v>69</v>
      </c>
      <c r="D2092">
        <v>17.37</v>
      </c>
      <c r="E2092">
        <v>34.4</v>
      </c>
      <c r="F2092">
        <v>1</v>
      </c>
    </row>
    <row r="2093" spans="1:6" x14ac:dyDescent="0.35">
      <c r="A2093" t="s">
        <v>35</v>
      </c>
      <c r="B2093">
        <v>2017</v>
      </c>
      <c r="C2093" t="s">
        <v>70</v>
      </c>
      <c r="D2093">
        <v>122.57</v>
      </c>
      <c r="E2093">
        <v>36.049999999999997</v>
      </c>
      <c r="F2093">
        <v>2</v>
      </c>
    </row>
    <row r="2094" spans="1:6" x14ac:dyDescent="0.35">
      <c r="A2094" t="s">
        <v>35</v>
      </c>
      <c r="B2094">
        <v>2017</v>
      </c>
      <c r="C2094" t="s">
        <v>71</v>
      </c>
      <c r="D2094">
        <v>5.12</v>
      </c>
      <c r="E2094">
        <v>36.97</v>
      </c>
      <c r="F2094">
        <v>1</v>
      </c>
    </row>
    <row r="2095" spans="1:6" x14ac:dyDescent="0.35">
      <c r="A2095" t="s">
        <v>35</v>
      </c>
      <c r="B2095">
        <v>2017</v>
      </c>
      <c r="C2095" t="s">
        <v>72</v>
      </c>
      <c r="D2095">
        <v>4.25</v>
      </c>
      <c r="E2095">
        <v>42.73</v>
      </c>
      <c r="F2095">
        <v>0</v>
      </c>
    </row>
    <row r="2096" spans="1:6" x14ac:dyDescent="0.35">
      <c r="A2096" t="s">
        <v>35</v>
      </c>
      <c r="B2096">
        <v>2017</v>
      </c>
      <c r="C2096" t="s">
        <v>73</v>
      </c>
      <c r="D2096">
        <v>3.3400000000000003</v>
      </c>
      <c r="E2096">
        <v>39.93</v>
      </c>
      <c r="F2096">
        <v>0</v>
      </c>
    </row>
    <row r="2097" spans="1:6" x14ac:dyDescent="0.35">
      <c r="A2097" t="s">
        <v>35</v>
      </c>
      <c r="B2097">
        <v>2017</v>
      </c>
      <c r="C2097" t="s">
        <v>74</v>
      </c>
      <c r="D2097">
        <v>3.27</v>
      </c>
      <c r="E2097">
        <v>38.590000000000003</v>
      </c>
      <c r="F2097">
        <v>0</v>
      </c>
    </row>
    <row r="2098" spans="1:6" x14ac:dyDescent="0.35">
      <c r="A2098" t="s">
        <v>35</v>
      </c>
      <c r="B2098">
        <v>2017</v>
      </c>
      <c r="C2098" t="s">
        <v>75</v>
      </c>
      <c r="D2098">
        <v>4.51</v>
      </c>
      <c r="E2098">
        <v>39.58</v>
      </c>
      <c r="F2098">
        <v>1</v>
      </c>
    </row>
    <row r="2099" spans="1:6" x14ac:dyDescent="0.35">
      <c r="A2099" t="s">
        <v>35</v>
      </c>
      <c r="B2099">
        <v>2017</v>
      </c>
      <c r="C2099" t="s">
        <v>76</v>
      </c>
      <c r="D2099">
        <v>5.0500000000000007</v>
      </c>
      <c r="E2099">
        <v>41.17</v>
      </c>
      <c r="F2099">
        <v>0</v>
      </c>
    </row>
    <row r="2100" spans="1:6" x14ac:dyDescent="0.35">
      <c r="A2100" t="s">
        <v>35</v>
      </c>
      <c r="B2100">
        <v>2017</v>
      </c>
      <c r="C2100" t="s">
        <v>77</v>
      </c>
      <c r="D2100">
        <v>4.22</v>
      </c>
      <c r="E2100">
        <v>39.32</v>
      </c>
      <c r="F2100">
        <v>2</v>
      </c>
    </row>
    <row r="2101" spans="1:6" x14ac:dyDescent="0.35">
      <c r="A2101" t="s">
        <v>35</v>
      </c>
      <c r="B2101">
        <v>2017</v>
      </c>
      <c r="C2101" t="s">
        <v>78</v>
      </c>
      <c r="D2101">
        <v>4.74</v>
      </c>
      <c r="E2101">
        <v>27.04</v>
      </c>
      <c r="F2101">
        <v>1</v>
      </c>
    </row>
    <row r="2102" spans="1:6" x14ac:dyDescent="0.35">
      <c r="A2102" t="s">
        <v>36</v>
      </c>
      <c r="B2102">
        <v>2013</v>
      </c>
      <c r="C2102" t="s">
        <v>67</v>
      </c>
      <c r="D2102">
        <v>20045.34</v>
      </c>
      <c r="E2102">
        <v>22.22</v>
      </c>
      <c r="F2102">
        <v>1</v>
      </c>
    </row>
    <row r="2103" spans="1:6" x14ac:dyDescent="0.35">
      <c r="A2103" t="s">
        <v>36</v>
      </c>
      <c r="B2103">
        <v>2013</v>
      </c>
      <c r="C2103" t="s">
        <v>68</v>
      </c>
      <c r="D2103">
        <v>20783.580000000002</v>
      </c>
      <c r="E2103">
        <v>25.64</v>
      </c>
      <c r="F2103">
        <v>0</v>
      </c>
    </row>
    <row r="2104" spans="1:6" x14ac:dyDescent="0.35">
      <c r="A2104" t="s">
        <v>36</v>
      </c>
      <c r="B2104">
        <v>2013</v>
      </c>
      <c r="C2104" t="s">
        <v>69</v>
      </c>
      <c r="D2104">
        <v>23854.22</v>
      </c>
      <c r="E2104">
        <v>24.93</v>
      </c>
      <c r="F2104">
        <v>3</v>
      </c>
    </row>
    <row r="2105" spans="1:6" x14ac:dyDescent="0.35">
      <c r="A2105" t="s">
        <v>36</v>
      </c>
      <c r="B2105">
        <v>2013</v>
      </c>
      <c r="C2105" t="s">
        <v>70</v>
      </c>
      <c r="D2105">
        <v>22967.559999999998</v>
      </c>
      <c r="E2105">
        <v>27.93</v>
      </c>
      <c r="F2105">
        <v>0</v>
      </c>
    </row>
    <row r="2106" spans="1:6" x14ac:dyDescent="0.35">
      <c r="A2106" t="s">
        <v>36</v>
      </c>
      <c r="B2106">
        <v>2013</v>
      </c>
      <c r="C2106" t="s">
        <v>71</v>
      </c>
      <c r="D2106">
        <v>25102.039999999997</v>
      </c>
      <c r="E2106">
        <v>27.56</v>
      </c>
      <c r="F2106">
        <v>1</v>
      </c>
    </row>
    <row r="2107" spans="1:6" x14ac:dyDescent="0.35">
      <c r="A2107" t="s">
        <v>36</v>
      </c>
      <c r="B2107">
        <v>2013</v>
      </c>
      <c r="C2107" t="s">
        <v>72</v>
      </c>
      <c r="D2107">
        <v>21383.71</v>
      </c>
      <c r="E2107">
        <v>26.05</v>
      </c>
      <c r="F2107">
        <v>0</v>
      </c>
    </row>
    <row r="2108" spans="1:6" x14ac:dyDescent="0.35">
      <c r="A2108" t="s">
        <v>36</v>
      </c>
      <c r="B2108">
        <v>2013</v>
      </c>
      <c r="C2108" t="s">
        <v>73</v>
      </c>
      <c r="D2108">
        <v>21401.170000000002</v>
      </c>
      <c r="E2108">
        <v>25.11</v>
      </c>
      <c r="F2108">
        <v>0</v>
      </c>
    </row>
    <row r="2109" spans="1:6" x14ac:dyDescent="0.35">
      <c r="A2109" t="s">
        <v>36</v>
      </c>
      <c r="B2109">
        <v>2013</v>
      </c>
      <c r="C2109" t="s">
        <v>74</v>
      </c>
      <c r="D2109">
        <v>21691.739999999998</v>
      </c>
      <c r="E2109">
        <v>24.9</v>
      </c>
      <c r="F2109">
        <v>0</v>
      </c>
    </row>
    <row r="2110" spans="1:6" x14ac:dyDescent="0.35">
      <c r="A2110" t="s">
        <v>36</v>
      </c>
      <c r="B2110">
        <v>2013</v>
      </c>
      <c r="C2110" t="s">
        <v>75</v>
      </c>
      <c r="D2110">
        <v>18287.169999999998</v>
      </c>
      <c r="E2110">
        <v>23.36</v>
      </c>
      <c r="F2110">
        <v>1</v>
      </c>
    </row>
    <row r="2111" spans="1:6" x14ac:dyDescent="0.35">
      <c r="A2111" t="s">
        <v>36</v>
      </c>
      <c r="B2111">
        <v>2013</v>
      </c>
      <c r="C2111" t="s">
        <v>76</v>
      </c>
      <c r="D2111">
        <v>20671.440000000002</v>
      </c>
      <c r="E2111">
        <v>24.46</v>
      </c>
      <c r="F2111">
        <v>1</v>
      </c>
    </row>
    <row r="2112" spans="1:6" x14ac:dyDescent="0.35">
      <c r="A2112" t="s">
        <v>36</v>
      </c>
      <c r="B2112">
        <v>2013</v>
      </c>
      <c r="C2112" t="s">
        <v>77</v>
      </c>
      <c r="D2112">
        <v>20193.3</v>
      </c>
      <c r="E2112">
        <v>22.57</v>
      </c>
      <c r="F2112">
        <v>1</v>
      </c>
    </row>
    <row r="2113" spans="1:6" x14ac:dyDescent="0.35">
      <c r="A2113" t="s">
        <v>36</v>
      </c>
      <c r="B2113">
        <v>2013</v>
      </c>
      <c r="C2113" t="s">
        <v>78</v>
      </c>
      <c r="D2113">
        <v>26079.18</v>
      </c>
      <c r="E2113">
        <v>22.86</v>
      </c>
      <c r="F2113">
        <v>1</v>
      </c>
    </row>
    <row r="2114" spans="1:6" x14ac:dyDescent="0.35">
      <c r="A2114" t="s">
        <v>36</v>
      </c>
      <c r="B2114">
        <v>2014</v>
      </c>
      <c r="C2114" t="s">
        <v>67</v>
      </c>
      <c r="D2114">
        <v>19163.48</v>
      </c>
      <c r="E2114">
        <v>21.65</v>
      </c>
      <c r="F2114">
        <v>1</v>
      </c>
    </row>
    <row r="2115" spans="1:6" x14ac:dyDescent="0.35">
      <c r="A2115" t="s">
        <v>36</v>
      </c>
      <c r="B2115">
        <v>2014</v>
      </c>
      <c r="C2115" t="s">
        <v>68</v>
      </c>
      <c r="D2115">
        <v>22677.11</v>
      </c>
      <c r="E2115">
        <v>25.34</v>
      </c>
      <c r="F2115">
        <v>0</v>
      </c>
    </row>
    <row r="2116" spans="1:6" x14ac:dyDescent="0.35">
      <c r="A2116" t="s">
        <v>36</v>
      </c>
      <c r="B2116">
        <v>2014</v>
      </c>
      <c r="C2116" t="s">
        <v>69</v>
      </c>
      <c r="D2116">
        <v>23898.769999999997</v>
      </c>
      <c r="E2116">
        <v>26.31</v>
      </c>
      <c r="F2116">
        <v>1</v>
      </c>
    </row>
    <row r="2117" spans="1:6" x14ac:dyDescent="0.35">
      <c r="A2117" t="s">
        <v>36</v>
      </c>
      <c r="B2117">
        <v>2014</v>
      </c>
      <c r="C2117" t="s">
        <v>70</v>
      </c>
      <c r="D2117">
        <v>27610.559999999998</v>
      </c>
      <c r="E2117">
        <v>27.62</v>
      </c>
      <c r="F2117">
        <v>2</v>
      </c>
    </row>
    <row r="2118" spans="1:6" x14ac:dyDescent="0.35">
      <c r="A2118" t="s">
        <v>36</v>
      </c>
      <c r="B2118">
        <v>2014</v>
      </c>
      <c r="C2118" t="s">
        <v>71</v>
      </c>
      <c r="D2118">
        <v>21783.45</v>
      </c>
      <c r="E2118">
        <v>25.66</v>
      </c>
      <c r="F2118">
        <v>1</v>
      </c>
    </row>
    <row r="2119" spans="1:6" x14ac:dyDescent="0.35">
      <c r="A2119" t="s">
        <v>36</v>
      </c>
      <c r="B2119">
        <v>2014</v>
      </c>
      <c r="C2119" t="s">
        <v>72</v>
      </c>
      <c r="D2119">
        <v>19825.719999999998</v>
      </c>
      <c r="E2119">
        <v>24.67</v>
      </c>
      <c r="F2119">
        <v>0</v>
      </c>
    </row>
    <row r="2120" spans="1:6" x14ac:dyDescent="0.35">
      <c r="A2120" t="s">
        <v>36</v>
      </c>
      <c r="B2120">
        <v>2014</v>
      </c>
      <c r="C2120" t="s">
        <v>73</v>
      </c>
      <c r="D2120">
        <v>21276.31</v>
      </c>
      <c r="E2120">
        <v>24.62</v>
      </c>
      <c r="F2120">
        <v>0</v>
      </c>
    </row>
    <row r="2121" spans="1:6" x14ac:dyDescent="0.35">
      <c r="A2121" t="s">
        <v>36</v>
      </c>
      <c r="B2121">
        <v>2014</v>
      </c>
      <c r="C2121" t="s">
        <v>74</v>
      </c>
      <c r="D2121">
        <v>22401.52</v>
      </c>
      <c r="E2121">
        <v>25.13</v>
      </c>
      <c r="F2121">
        <v>0</v>
      </c>
    </row>
    <row r="2122" spans="1:6" x14ac:dyDescent="0.35">
      <c r="A2122" t="s">
        <v>36</v>
      </c>
      <c r="B2122">
        <v>2014</v>
      </c>
      <c r="C2122" t="s">
        <v>75</v>
      </c>
      <c r="D2122">
        <v>18452.12</v>
      </c>
      <c r="E2122">
        <v>24.16</v>
      </c>
      <c r="F2122">
        <v>1</v>
      </c>
    </row>
    <row r="2123" spans="1:6" x14ac:dyDescent="0.35">
      <c r="A2123" t="s">
        <v>36</v>
      </c>
      <c r="B2123">
        <v>2014</v>
      </c>
      <c r="C2123" t="s">
        <v>76</v>
      </c>
      <c r="D2123">
        <v>19021.48</v>
      </c>
      <c r="E2123">
        <v>23.62</v>
      </c>
      <c r="F2123">
        <v>1</v>
      </c>
    </row>
    <row r="2124" spans="1:6" x14ac:dyDescent="0.35">
      <c r="A2124" t="s">
        <v>36</v>
      </c>
      <c r="B2124">
        <v>2014</v>
      </c>
      <c r="C2124" t="s">
        <v>77</v>
      </c>
      <c r="D2124">
        <v>18030.79</v>
      </c>
      <c r="E2124">
        <v>22.79</v>
      </c>
      <c r="F2124">
        <v>2</v>
      </c>
    </row>
    <row r="2125" spans="1:6" x14ac:dyDescent="0.35">
      <c r="A2125" t="s">
        <v>36</v>
      </c>
      <c r="B2125">
        <v>2014</v>
      </c>
      <c r="C2125" t="s">
        <v>78</v>
      </c>
      <c r="D2125">
        <v>23516.07</v>
      </c>
      <c r="E2125">
        <v>21.98</v>
      </c>
      <c r="F2125">
        <v>1</v>
      </c>
    </row>
    <row r="2126" spans="1:6" x14ac:dyDescent="0.35">
      <c r="A2126" t="s">
        <v>36</v>
      </c>
      <c r="B2126">
        <v>2015</v>
      </c>
      <c r="C2126" t="s">
        <v>67</v>
      </c>
      <c r="D2126">
        <v>18714.349999999995</v>
      </c>
      <c r="E2126">
        <v>21.64</v>
      </c>
      <c r="F2126">
        <v>1</v>
      </c>
    </row>
    <row r="2127" spans="1:6" x14ac:dyDescent="0.35">
      <c r="A2127" t="s">
        <v>36</v>
      </c>
      <c r="B2127">
        <v>2015</v>
      </c>
      <c r="C2127" t="s">
        <v>68</v>
      </c>
      <c r="D2127">
        <v>18592.64</v>
      </c>
      <c r="E2127">
        <v>23.05</v>
      </c>
      <c r="F2127">
        <v>0</v>
      </c>
    </row>
    <row r="2128" spans="1:6" x14ac:dyDescent="0.35">
      <c r="A2128" t="s">
        <v>36</v>
      </c>
      <c r="B2128">
        <v>2015</v>
      </c>
      <c r="C2128" t="s">
        <v>69</v>
      </c>
      <c r="D2128">
        <v>27099.040000000001</v>
      </c>
      <c r="E2128">
        <v>23.61</v>
      </c>
      <c r="F2128">
        <v>1</v>
      </c>
    </row>
    <row r="2129" spans="1:6" x14ac:dyDescent="0.35">
      <c r="A2129" t="s">
        <v>36</v>
      </c>
      <c r="B2129">
        <v>2015</v>
      </c>
      <c r="C2129" t="s">
        <v>70</v>
      </c>
      <c r="D2129">
        <v>24880.55</v>
      </c>
      <c r="E2129">
        <v>27.09</v>
      </c>
      <c r="F2129">
        <v>2</v>
      </c>
    </row>
    <row r="2130" spans="1:6" x14ac:dyDescent="0.35">
      <c r="A2130" t="s">
        <v>36</v>
      </c>
      <c r="B2130">
        <v>2015</v>
      </c>
      <c r="C2130" t="s">
        <v>71</v>
      </c>
      <c r="D2130">
        <v>21603.59</v>
      </c>
      <c r="E2130">
        <v>25.96</v>
      </c>
      <c r="F2130">
        <v>1</v>
      </c>
    </row>
    <row r="2131" spans="1:6" x14ac:dyDescent="0.35">
      <c r="A2131" t="s">
        <v>36</v>
      </c>
      <c r="B2131">
        <v>2015</v>
      </c>
      <c r="C2131" t="s">
        <v>72</v>
      </c>
      <c r="D2131">
        <v>18930.819999999996</v>
      </c>
      <c r="E2131">
        <v>24.71</v>
      </c>
      <c r="F2131">
        <v>0</v>
      </c>
    </row>
    <row r="2132" spans="1:6" x14ac:dyDescent="0.35">
      <c r="A2132" t="s">
        <v>36</v>
      </c>
      <c r="B2132">
        <v>2015</v>
      </c>
      <c r="C2132" t="s">
        <v>73</v>
      </c>
      <c r="D2132">
        <v>22300.139999999996</v>
      </c>
      <c r="E2132">
        <v>25.03</v>
      </c>
      <c r="F2132">
        <v>0</v>
      </c>
    </row>
    <row r="2133" spans="1:6" x14ac:dyDescent="0.35">
      <c r="A2133" t="s">
        <v>36</v>
      </c>
      <c r="B2133">
        <v>2015</v>
      </c>
      <c r="C2133" t="s">
        <v>74</v>
      </c>
      <c r="D2133">
        <v>21203.5</v>
      </c>
      <c r="E2133">
        <v>25.82</v>
      </c>
      <c r="F2133">
        <v>0</v>
      </c>
    </row>
    <row r="2134" spans="1:6" x14ac:dyDescent="0.35">
      <c r="A2134" t="s">
        <v>36</v>
      </c>
      <c r="B2134">
        <v>2015</v>
      </c>
      <c r="C2134" t="s">
        <v>75</v>
      </c>
      <c r="D2134">
        <v>19694.589999999997</v>
      </c>
      <c r="E2134">
        <v>24.23</v>
      </c>
      <c r="F2134">
        <v>1</v>
      </c>
    </row>
    <row r="2135" spans="1:6" x14ac:dyDescent="0.35">
      <c r="A2135" t="s">
        <v>36</v>
      </c>
      <c r="B2135">
        <v>2015</v>
      </c>
      <c r="C2135" t="s">
        <v>76</v>
      </c>
      <c r="D2135">
        <v>19571.749999999996</v>
      </c>
      <c r="E2135">
        <v>24.64</v>
      </c>
      <c r="F2135">
        <v>0</v>
      </c>
    </row>
    <row r="2136" spans="1:6" x14ac:dyDescent="0.35">
      <c r="A2136" t="s">
        <v>36</v>
      </c>
      <c r="B2136">
        <v>2015</v>
      </c>
      <c r="C2136" t="s">
        <v>77</v>
      </c>
      <c r="D2136">
        <v>19034.140000000003</v>
      </c>
      <c r="E2136">
        <v>24.3</v>
      </c>
      <c r="F2136">
        <v>2</v>
      </c>
    </row>
    <row r="2137" spans="1:6" x14ac:dyDescent="0.35">
      <c r="A2137" t="s">
        <v>36</v>
      </c>
      <c r="B2137">
        <v>2015</v>
      </c>
      <c r="C2137" t="s">
        <v>78</v>
      </c>
      <c r="D2137">
        <v>24255.129999999997</v>
      </c>
      <c r="E2137">
        <v>23.45</v>
      </c>
      <c r="F2137">
        <v>1</v>
      </c>
    </row>
    <row r="2138" spans="1:6" x14ac:dyDescent="0.35">
      <c r="A2138" t="s">
        <v>36</v>
      </c>
      <c r="B2138">
        <v>2016</v>
      </c>
      <c r="C2138" t="s">
        <v>67</v>
      </c>
      <c r="D2138">
        <v>16601.03</v>
      </c>
      <c r="E2138">
        <v>20.74</v>
      </c>
      <c r="F2138">
        <v>1</v>
      </c>
    </row>
    <row r="2139" spans="1:6" x14ac:dyDescent="0.35">
      <c r="A2139" t="s">
        <v>36</v>
      </c>
      <c r="B2139">
        <v>2016</v>
      </c>
      <c r="C2139" t="s">
        <v>68</v>
      </c>
      <c r="D2139">
        <v>18594.439999999999</v>
      </c>
      <c r="E2139">
        <v>23.62</v>
      </c>
      <c r="F2139">
        <v>0</v>
      </c>
    </row>
    <row r="2140" spans="1:6" x14ac:dyDescent="0.35">
      <c r="A2140" t="s">
        <v>36</v>
      </c>
      <c r="B2140">
        <v>2016</v>
      </c>
      <c r="C2140" t="s">
        <v>69</v>
      </c>
      <c r="D2140">
        <v>24173.580000000005</v>
      </c>
      <c r="E2140">
        <v>24.33</v>
      </c>
      <c r="F2140">
        <v>2</v>
      </c>
    </row>
    <row r="2141" spans="1:6" x14ac:dyDescent="0.35">
      <c r="A2141" t="s">
        <v>36</v>
      </c>
      <c r="B2141">
        <v>2016</v>
      </c>
      <c r="C2141" t="s">
        <v>70</v>
      </c>
      <c r="D2141">
        <v>22955.579999999994</v>
      </c>
      <c r="E2141">
        <v>27.72</v>
      </c>
      <c r="F2141">
        <v>1</v>
      </c>
    </row>
    <row r="2142" spans="1:6" x14ac:dyDescent="0.35">
      <c r="A2142" t="s">
        <v>36</v>
      </c>
      <c r="B2142">
        <v>2016</v>
      </c>
      <c r="C2142" t="s">
        <v>71</v>
      </c>
      <c r="D2142">
        <v>22979.880000000005</v>
      </c>
      <c r="E2142">
        <v>28.41</v>
      </c>
      <c r="F2142">
        <v>1</v>
      </c>
    </row>
    <row r="2143" spans="1:6" x14ac:dyDescent="0.35">
      <c r="A2143" t="s">
        <v>36</v>
      </c>
      <c r="B2143">
        <v>2016</v>
      </c>
      <c r="C2143" t="s">
        <v>72</v>
      </c>
      <c r="D2143">
        <v>22749.150000000005</v>
      </c>
      <c r="E2143">
        <v>25.22</v>
      </c>
      <c r="F2143">
        <v>0</v>
      </c>
    </row>
    <row r="2144" spans="1:6" x14ac:dyDescent="0.35">
      <c r="A2144" t="s">
        <v>36</v>
      </c>
      <c r="B2144">
        <v>2016</v>
      </c>
      <c r="C2144" t="s">
        <v>73</v>
      </c>
      <c r="D2144">
        <v>23487.59</v>
      </c>
      <c r="E2144">
        <v>25.27</v>
      </c>
      <c r="F2144">
        <v>0</v>
      </c>
    </row>
    <row r="2145" spans="1:6" x14ac:dyDescent="0.35">
      <c r="A2145" t="s">
        <v>36</v>
      </c>
      <c r="B2145">
        <v>2016</v>
      </c>
      <c r="C2145" t="s">
        <v>74</v>
      </c>
      <c r="D2145">
        <v>22341.460000000003</v>
      </c>
      <c r="E2145">
        <v>25.14</v>
      </c>
      <c r="F2145">
        <v>0</v>
      </c>
    </row>
    <row r="2146" spans="1:6" x14ac:dyDescent="0.35">
      <c r="A2146" t="s">
        <v>36</v>
      </c>
      <c r="B2146">
        <v>2016</v>
      </c>
      <c r="C2146" t="s">
        <v>75</v>
      </c>
      <c r="D2146">
        <v>20171.05</v>
      </c>
      <c r="E2146">
        <v>24.73</v>
      </c>
      <c r="F2146">
        <v>1</v>
      </c>
    </row>
    <row r="2147" spans="1:6" x14ac:dyDescent="0.35">
      <c r="A2147" t="s">
        <v>36</v>
      </c>
      <c r="B2147">
        <v>2016</v>
      </c>
      <c r="C2147" t="s">
        <v>76</v>
      </c>
      <c r="D2147">
        <v>20357.960000000003</v>
      </c>
      <c r="E2147">
        <v>24.32</v>
      </c>
      <c r="F2147">
        <v>0</v>
      </c>
    </row>
    <row r="2148" spans="1:6" x14ac:dyDescent="0.35">
      <c r="A2148" t="s">
        <v>36</v>
      </c>
      <c r="B2148">
        <v>2016</v>
      </c>
      <c r="C2148" t="s">
        <v>77</v>
      </c>
      <c r="D2148">
        <v>20961.410000000003</v>
      </c>
      <c r="E2148">
        <v>22.98</v>
      </c>
      <c r="F2148">
        <v>2</v>
      </c>
    </row>
    <row r="2149" spans="1:6" x14ac:dyDescent="0.35">
      <c r="A2149" t="s">
        <v>36</v>
      </c>
      <c r="B2149">
        <v>2016</v>
      </c>
      <c r="C2149" t="s">
        <v>78</v>
      </c>
      <c r="D2149">
        <v>25511.600000000002</v>
      </c>
      <c r="E2149">
        <v>24.04</v>
      </c>
      <c r="F2149">
        <v>1</v>
      </c>
    </row>
    <row r="2150" spans="1:6" x14ac:dyDescent="0.35">
      <c r="A2150" t="s">
        <v>36</v>
      </c>
      <c r="B2150">
        <v>2017</v>
      </c>
      <c r="C2150" t="s">
        <v>67</v>
      </c>
      <c r="D2150">
        <v>19093.009999999998</v>
      </c>
      <c r="E2150">
        <v>26.14</v>
      </c>
      <c r="F2150">
        <v>1</v>
      </c>
    </row>
    <row r="2151" spans="1:6" x14ac:dyDescent="0.35">
      <c r="A2151" t="s">
        <v>36</v>
      </c>
      <c r="B2151">
        <v>2017</v>
      </c>
      <c r="C2151" t="s">
        <v>68</v>
      </c>
      <c r="D2151">
        <v>20443.689999999999</v>
      </c>
      <c r="E2151">
        <v>25.24</v>
      </c>
      <c r="F2151">
        <v>0</v>
      </c>
    </row>
    <row r="2152" spans="1:6" x14ac:dyDescent="0.35">
      <c r="A2152" t="s">
        <v>36</v>
      </c>
      <c r="B2152">
        <v>2017</v>
      </c>
      <c r="C2152" t="s">
        <v>69</v>
      </c>
      <c r="D2152">
        <v>23702.670000000002</v>
      </c>
      <c r="E2152">
        <v>25.37</v>
      </c>
      <c r="F2152">
        <v>1</v>
      </c>
    </row>
    <row r="2153" spans="1:6" x14ac:dyDescent="0.35">
      <c r="A2153" t="s">
        <v>36</v>
      </c>
      <c r="B2153">
        <v>2017</v>
      </c>
      <c r="C2153" t="s">
        <v>70</v>
      </c>
      <c r="D2153">
        <v>26526.23</v>
      </c>
      <c r="E2153">
        <v>27.11</v>
      </c>
      <c r="F2153">
        <v>2</v>
      </c>
    </row>
    <row r="2154" spans="1:6" x14ac:dyDescent="0.35">
      <c r="A2154" t="s">
        <v>36</v>
      </c>
      <c r="B2154">
        <v>2017</v>
      </c>
      <c r="C2154" t="s">
        <v>71</v>
      </c>
      <c r="D2154">
        <v>24123.370000000003</v>
      </c>
      <c r="E2154">
        <v>28.48</v>
      </c>
      <c r="F2154">
        <v>1</v>
      </c>
    </row>
    <row r="2155" spans="1:6" x14ac:dyDescent="0.35">
      <c r="A2155" t="s">
        <v>36</v>
      </c>
      <c r="B2155">
        <v>2017</v>
      </c>
      <c r="C2155" t="s">
        <v>72</v>
      </c>
      <c r="D2155">
        <v>23065.55</v>
      </c>
      <c r="E2155">
        <v>29.61</v>
      </c>
      <c r="F2155">
        <v>0</v>
      </c>
    </row>
    <row r="2156" spans="1:6" x14ac:dyDescent="0.35">
      <c r="A2156" t="s">
        <v>36</v>
      </c>
      <c r="B2156">
        <v>2017</v>
      </c>
      <c r="C2156" t="s">
        <v>73</v>
      </c>
      <c r="D2156">
        <v>23489.46</v>
      </c>
      <c r="E2156">
        <v>27.65</v>
      </c>
      <c r="F2156">
        <v>0</v>
      </c>
    </row>
    <row r="2157" spans="1:6" x14ac:dyDescent="0.35">
      <c r="A2157" t="s">
        <v>36</v>
      </c>
      <c r="B2157">
        <v>2017</v>
      </c>
      <c r="C2157" t="s">
        <v>74</v>
      </c>
      <c r="D2157">
        <v>24953.02</v>
      </c>
      <c r="E2157">
        <v>28.42</v>
      </c>
      <c r="F2157">
        <v>0</v>
      </c>
    </row>
    <row r="2158" spans="1:6" x14ac:dyDescent="0.35">
      <c r="A2158" t="s">
        <v>36</v>
      </c>
      <c r="B2158">
        <v>2017</v>
      </c>
      <c r="C2158" t="s">
        <v>75</v>
      </c>
      <c r="D2158">
        <v>23503.040000000001</v>
      </c>
      <c r="E2158">
        <v>27.59</v>
      </c>
      <c r="F2158">
        <v>1</v>
      </c>
    </row>
    <row r="2159" spans="1:6" x14ac:dyDescent="0.35">
      <c r="A2159" t="s">
        <v>36</v>
      </c>
      <c r="B2159">
        <v>2017</v>
      </c>
      <c r="C2159" t="s">
        <v>76</v>
      </c>
      <c r="D2159">
        <v>24355.100000000002</v>
      </c>
      <c r="E2159">
        <v>27.56</v>
      </c>
      <c r="F2159">
        <v>0</v>
      </c>
    </row>
    <row r="2160" spans="1:6" x14ac:dyDescent="0.35">
      <c r="A2160" t="s">
        <v>36</v>
      </c>
      <c r="B2160">
        <v>2017</v>
      </c>
      <c r="C2160" t="s">
        <v>77</v>
      </c>
      <c r="D2160">
        <v>19862.7</v>
      </c>
      <c r="E2160">
        <v>27.67</v>
      </c>
      <c r="F2160">
        <v>2</v>
      </c>
    </row>
    <row r="2161" spans="1:6" x14ac:dyDescent="0.35">
      <c r="A2161" t="s">
        <v>36</v>
      </c>
      <c r="B2161">
        <v>2017</v>
      </c>
      <c r="C2161" t="s">
        <v>78</v>
      </c>
      <c r="D2161">
        <v>25981.519999999997</v>
      </c>
      <c r="E2161">
        <v>23.08</v>
      </c>
      <c r="F2161">
        <v>1</v>
      </c>
    </row>
    <row r="2162" spans="1:6" x14ac:dyDescent="0.35">
      <c r="A2162" t="s">
        <v>37</v>
      </c>
      <c r="B2162">
        <v>2013</v>
      </c>
      <c r="C2162" t="s">
        <v>67</v>
      </c>
      <c r="D2162">
        <v>14320.699999999997</v>
      </c>
      <c r="E2162">
        <v>22.22</v>
      </c>
      <c r="F2162">
        <v>1</v>
      </c>
    </row>
    <row r="2163" spans="1:6" x14ac:dyDescent="0.35">
      <c r="A2163" t="s">
        <v>37</v>
      </c>
      <c r="B2163">
        <v>2013</v>
      </c>
      <c r="C2163" t="s">
        <v>68</v>
      </c>
      <c r="D2163">
        <v>17128.800000000003</v>
      </c>
      <c r="E2163">
        <v>25.64</v>
      </c>
      <c r="F2163">
        <v>0</v>
      </c>
    </row>
    <row r="2164" spans="1:6" x14ac:dyDescent="0.35">
      <c r="A2164" t="s">
        <v>37</v>
      </c>
      <c r="B2164">
        <v>2013</v>
      </c>
      <c r="C2164" t="s">
        <v>69</v>
      </c>
      <c r="D2164">
        <v>17168.260000000002</v>
      </c>
      <c r="E2164">
        <v>24.93</v>
      </c>
      <c r="F2164">
        <v>3</v>
      </c>
    </row>
    <row r="2165" spans="1:6" x14ac:dyDescent="0.35">
      <c r="A2165" t="s">
        <v>37</v>
      </c>
      <c r="B2165">
        <v>2013</v>
      </c>
      <c r="C2165" t="s">
        <v>70</v>
      </c>
      <c r="D2165">
        <v>15700.23</v>
      </c>
      <c r="E2165">
        <v>27.93</v>
      </c>
      <c r="F2165">
        <v>0</v>
      </c>
    </row>
    <row r="2166" spans="1:6" x14ac:dyDescent="0.35">
      <c r="A2166" t="s">
        <v>37</v>
      </c>
      <c r="B2166">
        <v>2013</v>
      </c>
      <c r="C2166" t="s">
        <v>71</v>
      </c>
      <c r="D2166">
        <v>17097.350000000002</v>
      </c>
      <c r="E2166">
        <v>27.56</v>
      </c>
      <c r="F2166">
        <v>1</v>
      </c>
    </row>
    <row r="2167" spans="1:6" x14ac:dyDescent="0.35">
      <c r="A2167" t="s">
        <v>37</v>
      </c>
      <c r="B2167">
        <v>2013</v>
      </c>
      <c r="C2167" t="s">
        <v>72</v>
      </c>
      <c r="D2167">
        <v>13589.13</v>
      </c>
      <c r="E2167">
        <v>26.05</v>
      </c>
      <c r="F2167">
        <v>0</v>
      </c>
    </row>
    <row r="2168" spans="1:6" x14ac:dyDescent="0.35">
      <c r="A2168" t="s">
        <v>37</v>
      </c>
      <c r="B2168">
        <v>2013</v>
      </c>
      <c r="C2168" t="s">
        <v>73</v>
      </c>
      <c r="D2168">
        <v>15464.439999999999</v>
      </c>
      <c r="E2168">
        <v>25.11</v>
      </c>
      <c r="F2168">
        <v>0</v>
      </c>
    </row>
    <row r="2169" spans="1:6" x14ac:dyDescent="0.35">
      <c r="A2169" t="s">
        <v>37</v>
      </c>
      <c r="B2169">
        <v>2013</v>
      </c>
      <c r="C2169" t="s">
        <v>74</v>
      </c>
      <c r="D2169">
        <v>15045.049999999997</v>
      </c>
      <c r="E2169">
        <v>24.9</v>
      </c>
      <c r="F2169">
        <v>0</v>
      </c>
    </row>
    <row r="2170" spans="1:6" x14ac:dyDescent="0.35">
      <c r="A2170" t="s">
        <v>37</v>
      </c>
      <c r="B2170">
        <v>2013</v>
      </c>
      <c r="C2170" t="s">
        <v>75</v>
      </c>
      <c r="D2170">
        <v>11692</v>
      </c>
      <c r="E2170">
        <v>23.36</v>
      </c>
      <c r="F2170">
        <v>1</v>
      </c>
    </row>
    <row r="2171" spans="1:6" x14ac:dyDescent="0.35">
      <c r="A2171" t="s">
        <v>37</v>
      </c>
      <c r="B2171">
        <v>2013</v>
      </c>
      <c r="C2171" t="s">
        <v>76</v>
      </c>
      <c r="D2171">
        <v>13859.08</v>
      </c>
      <c r="E2171">
        <v>24.46</v>
      </c>
      <c r="F2171">
        <v>1</v>
      </c>
    </row>
    <row r="2172" spans="1:6" x14ac:dyDescent="0.35">
      <c r="A2172" t="s">
        <v>37</v>
      </c>
      <c r="B2172">
        <v>2013</v>
      </c>
      <c r="C2172" t="s">
        <v>77</v>
      </c>
      <c r="D2172">
        <v>14059.559999999998</v>
      </c>
      <c r="E2172">
        <v>22.57</v>
      </c>
      <c r="F2172">
        <v>1</v>
      </c>
    </row>
    <row r="2173" spans="1:6" x14ac:dyDescent="0.35">
      <c r="A2173" t="s">
        <v>37</v>
      </c>
      <c r="B2173">
        <v>2013</v>
      </c>
      <c r="C2173" t="s">
        <v>78</v>
      </c>
      <c r="D2173">
        <v>18727.669999999998</v>
      </c>
      <c r="E2173">
        <v>22.86</v>
      </c>
      <c r="F2173">
        <v>1</v>
      </c>
    </row>
    <row r="2174" spans="1:6" x14ac:dyDescent="0.35">
      <c r="A2174" t="s">
        <v>37</v>
      </c>
      <c r="B2174">
        <v>2014</v>
      </c>
      <c r="C2174" t="s">
        <v>67</v>
      </c>
      <c r="D2174">
        <v>15170.24</v>
      </c>
      <c r="E2174">
        <v>21.65</v>
      </c>
      <c r="F2174">
        <v>1</v>
      </c>
    </row>
    <row r="2175" spans="1:6" x14ac:dyDescent="0.35">
      <c r="A2175" t="s">
        <v>37</v>
      </c>
      <c r="B2175">
        <v>2014</v>
      </c>
      <c r="C2175" t="s">
        <v>68</v>
      </c>
      <c r="D2175">
        <v>16806.36</v>
      </c>
      <c r="E2175">
        <v>25.34</v>
      </c>
      <c r="F2175">
        <v>0</v>
      </c>
    </row>
    <row r="2176" spans="1:6" x14ac:dyDescent="0.35">
      <c r="A2176" t="s">
        <v>37</v>
      </c>
      <c r="B2176">
        <v>2014</v>
      </c>
      <c r="C2176" t="s">
        <v>69</v>
      </c>
      <c r="D2176">
        <v>19214.98</v>
      </c>
      <c r="E2176">
        <v>26.31</v>
      </c>
      <c r="F2176">
        <v>1</v>
      </c>
    </row>
    <row r="2177" spans="1:6" x14ac:dyDescent="0.35">
      <c r="A2177" t="s">
        <v>37</v>
      </c>
      <c r="B2177">
        <v>2014</v>
      </c>
      <c r="C2177" t="s">
        <v>70</v>
      </c>
      <c r="D2177">
        <v>21440.49</v>
      </c>
      <c r="E2177">
        <v>27.62</v>
      </c>
      <c r="F2177">
        <v>2</v>
      </c>
    </row>
    <row r="2178" spans="1:6" x14ac:dyDescent="0.35">
      <c r="A2178" t="s">
        <v>37</v>
      </c>
      <c r="B2178">
        <v>2014</v>
      </c>
      <c r="C2178" t="s">
        <v>71</v>
      </c>
      <c r="D2178">
        <v>15292.47</v>
      </c>
      <c r="E2178">
        <v>25.66</v>
      </c>
      <c r="F2178">
        <v>1</v>
      </c>
    </row>
    <row r="2179" spans="1:6" x14ac:dyDescent="0.35">
      <c r="A2179" t="s">
        <v>37</v>
      </c>
      <c r="B2179">
        <v>2014</v>
      </c>
      <c r="C2179" t="s">
        <v>72</v>
      </c>
      <c r="D2179">
        <v>12320.61</v>
      </c>
      <c r="E2179">
        <v>24.67</v>
      </c>
      <c r="F2179">
        <v>0</v>
      </c>
    </row>
    <row r="2180" spans="1:6" x14ac:dyDescent="0.35">
      <c r="A2180" t="s">
        <v>37</v>
      </c>
      <c r="B2180">
        <v>2014</v>
      </c>
      <c r="C2180" t="s">
        <v>73</v>
      </c>
      <c r="D2180">
        <v>15170.679999999998</v>
      </c>
      <c r="E2180">
        <v>24.62</v>
      </c>
      <c r="F2180">
        <v>0</v>
      </c>
    </row>
    <row r="2181" spans="1:6" x14ac:dyDescent="0.35">
      <c r="A2181" t="s">
        <v>37</v>
      </c>
      <c r="B2181">
        <v>2014</v>
      </c>
      <c r="C2181" t="s">
        <v>74</v>
      </c>
      <c r="D2181">
        <v>15912.68</v>
      </c>
      <c r="E2181">
        <v>25.13</v>
      </c>
      <c r="F2181">
        <v>0</v>
      </c>
    </row>
    <row r="2182" spans="1:6" x14ac:dyDescent="0.35">
      <c r="A2182" t="s">
        <v>37</v>
      </c>
      <c r="B2182">
        <v>2014</v>
      </c>
      <c r="C2182" t="s">
        <v>75</v>
      </c>
      <c r="D2182">
        <v>13320.599999999999</v>
      </c>
      <c r="E2182">
        <v>24.16</v>
      </c>
      <c r="F2182">
        <v>1</v>
      </c>
    </row>
    <row r="2183" spans="1:6" x14ac:dyDescent="0.35">
      <c r="A2183" t="s">
        <v>37</v>
      </c>
      <c r="B2183">
        <v>2014</v>
      </c>
      <c r="C2183" t="s">
        <v>76</v>
      </c>
      <c r="D2183">
        <v>14425.13</v>
      </c>
      <c r="E2183">
        <v>23.62</v>
      </c>
      <c r="F2183">
        <v>1</v>
      </c>
    </row>
    <row r="2184" spans="1:6" x14ac:dyDescent="0.35">
      <c r="A2184" t="s">
        <v>37</v>
      </c>
      <c r="B2184">
        <v>2014</v>
      </c>
      <c r="C2184" t="s">
        <v>77</v>
      </c>
      <c r="D2184">
        <v>15748.330000000002</v>
      </c>
      <c r="E2184">
        <v>22.79</v>
      </c>
      <c r="F2184">
        <v>2</v>
      </c>
    </row>
    <row r="2185" spans="1:6" x14ac:dyDescent="0.35">
      <c r="A2185" t="s">
        <v>37</v>
      </c>
      <c r="B2185">
        <v>2014</v>
      </c>
      <c r="C2185" t="s">
        <v>78</v>
      </c>
      <c r="D2185">
        <v>20966.57</v>
      </c>
      <c r="E2185">
        <v>21.98</v>
      </c>
      <c r="F2185">
        <v>1</v>
      </c>
    </row>
    <row r="2186" spans="1:6" x14ac:dyDescent="0.35">
      <c r="A2186" t="s">
        <v>37</v>
      </c>
      <c r="B2186">
        <v>2015</v>
      </c>
      <c r="C2186" t="s">
        <v>67</v>
      </c>
      <c r="D2186">
        <v>15913.689999999999</v>
      </c>
      <c r="E2186">
        <v>21.64</v>
      </c>
      <c r="F2186">
        <v>1</v>
      </c>
    </row>
    <row r="2187" spans="1:6" x14ac:dyDescent="0.35">
      <c r="A2187" t="s">
        <v>37</v>
      </c>
      <c r="B2187">
        <v>2015</v>
      </c>
      <c r="C2187" t="s">
        <v>68</v>
      </c>
      <c r="D2187">
        <v>16118.85</v>
      </c>
      <c r="E2187">
        <v>23.05</v>
      </c>
      <c r="F2187">
        <v>0</v>
      </c>
    </row>
    <row r="2188" spans="1:6" x14ac:dyDescent="0.35">
      <c r="A2188" t="s">
        <v>37</v>
      </c>
      <c r="B2188">
        <v>2015</v>
      </c>
      <c r="C2188" t="s">
        <v>69</v>
      </c>
      <c r="D2188">
        <v>20895.07</v>
      </c>
      <c r="E2188">
        <v>23.61</v>
      </c>
      <c r="F2188">
        <v>1</v>
      </c>
    </row>
    <row r="2189" spans="1:6" x14ac:dyDescent="0.35">
      <c r="A2189" t="s">
        <v>37</v>
      </c>
      <c r="B2189">
        <v>2015</v>
      </c>
      <c r="C2189" t="s">
        <v>70</v>
      </c>
      <c r="D2189">
        <v>21046.71</v>
      </c>
      <c r="E2189">
        <v>27.09</v>
      </c>
      <c r="F2189">
        <v>2</v>
      </c>
    </row>
    <row r="2190" spans="1:6" x14ac:dyDescent="0.35">
      <c r="A2190" t="s">
        <v>37</v>
      </c>
      <c r="B2190">
        <v>2015</v>
      </c>
      <c r="C2190" t="s">
        <v>71</v>
      </c>
      <c r="D2190">
        <v>19928.259999999998</v>
      </c>
      <c r="E2190">
        <v>25.96</v>
      </c>
      <c r="F2190">
        <v>1</v>
      </c>
    </row>
    <row r="2191" spans="1:6" x14ac:dyDescent="0.35">
      <c r="A2191" t="s">
        <v>37</v>
      </c>
      <c r="B2191">
        <v>2015</v>
      </c>
      <c r="C2191" t="s">
        <v>72</v>
      </c>
      <c r="D2191">
        <v>17055.86</v>
      </c>
      <c r="E2191">
        <v>24.71</v>
      </c>
      <c r="F2191">
        <v>0</v>
      </c>
    </row>
    <row r="2192" spans="1:6" x14ac:dyDescent="0.35">
      <c r="A2192" t="s">
        <v>37</v>
      </c>
      <c r="B2192">
        <v>2015</v>
      </c>
      <c r="C2192" t="s">
        <v>73</v>
      </c>
      <c r="D2192">
        <v>20922.36</v>
      </c>
      <c r="E2192">
        <v>25.03</v>
      </c>
      <c r="F2192">
        <v>0</v>
      </c>
    </row>
    <row r="2193" spans="1:6" x14ac:dyDescent="0.35">
      <c r="A2193" t="s">
        <v>37</v>
      </c>
      <c r="B2193">
        <v>2015</v>
      </c>
      <c r="C2193" t="s">
        <v>74</v>
      </c>
      <c r="D2193">
        <v>18333.96</v>
      </c>
      <c r="E2193">
        <v>25.82</v>
      </c>
      <c r="F2193">
        <v>0</v>
      </c>
    </row>
    <row r="2194" spans="1:6" x14ac:dyDescent="0.35">
      <c r="A2194" t="s">
        <v>37</v>
      </c>
      <c r="B2194">
        <v>2015</v>
      </c>
      <c r="C2194" t="s">
        <v>75</v>
      </c>
      <c r="D2194">
        <v>16321.8</v>
      </c>
      <c r="E2194">
        <v>24.23</v>
      </c>
      <c r="F2194">
        <v>1</v>
      </c>
    </row>
    <row r="2195" spans="1:6" x14ac:dyDescent="0.35">
      <c r="A2195" t="s">
        <v>37</v>
      </c>
      <c r="B2195">
        <v>2015</v>
      </c>
      <c r="C2195" t="s">
        <v>76</v>
      </c>
      <c r="D2195">
        <v>19433.649999999998</v>
      </c>
      <c r="E2195">
        <v>24.64</v>
      </c>
      <c r="F2195">
        <v>0</v>
      </c>
    </row>
    <row r="2196" spans="1:6" x14ac:dyDescent="0.35">
      <c r="A2196" t="s">
        <v>37</v>
      </c>
      <c r="B2196">
        <v>2015</v>
      </c>
      <c r="C2196" t="s">
        <v>77</v>
      </c>
      <c r="D2196">
        <v>18656.519999999997</v>
      </c>
      <c r="E2196">
        <v>24.3</v>
      </c>
      <c r="F2196">
        <v>2</v>
      </c>
    </row>
    <row r="2197" spans="1:6" x14ac:dyDescent="0.35">
      <c r="A2197" t="s">
        <v>37</v>
      </c>
      <c r="B2197">
        <v>2015</v>
      </c>
      <c r="C2197" t="s">
        <v>78</v>
      </c>
      <c r="D2197">
        <v>23592.5</v>
      </c>
      <c r="E2197">
        <v>23.45</v>
      </c>
      <c r="F2197">
        <v>1</v>
      </c>
    </row>
    <row r="2198" spans="1:6" x14ac:dyDescent="0.35">
      <c r="A2198" t="s">
        <v>37</v>
      </c>
      <c r="B2198">
        <v>2016</v>
      </c>
      <c r="C2198" t="s">
        <v>67</v>
      </c>
      <c r="D2198">
        <v>16565.95</v>
      </c>
      <c r="E2198">
        <v>20.74</v>
      </c>
      <c r="F2198">
        <v>1</v>
      </c>
    </row>
    <row r="2199" spans="1:6" x14ac:dyDescent="0.35">
      <c r="A2199" t="s">
        <v>37</v>
      </c>
      <c r="B2199">
        <v>2016</v>
      </c>
      <c r="C2199" t="s">
        <v>68</v>
      </c>
      <c r="D2199">
        <v>17484.189999999999</v>
      </c>
      <c r="E2199">
        <v>23.62</v>
      </c>
      <c r="F2199">
        <v>0</v>
      </c>
    </row>
    <row r="2200" spans="1:6" x14ac:dyDescent="0.35">
      <c r="A2200" t="s">
        <v>37</v>
      </c>
      <c r="B2200">
        <v>2016</v>
      </c>
      <c r="C2200" t="s">
        <v>69</v>
      </c>
      <c r="D2200">
        <v>19235.64</v>
      </c>
      <c r="E2200">
        <v>24.33</v>
      </c>
      <c r="F2200">
        <v>2</v>
      </c>
    </row>
    <row r="2201" spans="1:6" x14ac:dyDescent="0.35">
      <c r="A2201" t="s">
        <v>37</v>
      </c>
      <c r="B2201">
        <v>2016</v>
      </c>
      <c r="C2201" t="s">
        <v>70</v>
      </c>
      <c r="D2201">
        <v>18839.68</v>
      </c>
      <c r="E2201">
        <v>27.72</v>
      </c>
      <c r="F2201">
        <v>1</v>
      </c>
    </row>
    <row r="2202" spans="1:6" x14ac:dyDescent="0.35">
      <c r="A2202" t="s">
        <v>37</v>
      </c>
      <c r="B2202">
        <v>2016</v>
      </c>
      <c r="C2202" t="s">
        <v>71</v>
      </c>
      <c r="D2202">
        <v>18933.62</v>
      </c>
      <c r="E2202">
        <v>28.41</v>
      </c>
      <c r="F2202">
        <v>1</v>
      </c>
    </row>
    <row r="2203" spans="1:6" x14ac:dyDescent="0.35">
      <c r="A2203" t="s">
        <v>37</v>
      </c>
      <c r="B2203">
        <v>2016</v>
      </c>
      <c r="C2203" t="s">
        <v>72</v>
      </c>
      <c r="D2203">
        <v>18421.05</v>
      </c>
      <c r="E2203">
        <v>25.22</v>
      </c>
      <c r="F2203">
        <v>0</v>
      </c>
    </row>
    <row r="2204" spans="1:6" x14ac:dyDescent="0.35">
      <c r="A2204" t="s">
        <v>37</v>
      </c>
      <c r="B2204">
        <v>2016</v>
      </c>
      <c r="C2204" t="s">
        <v>73</v>
      </c>
      <c r="D2204">
        <v>17248.52</v>
      </c>
      <c r="E2204">
        <v>25.27</v>
      </c>
      <c r="F2204">
        <v>0</v>
      </c>
    </row>
    <row r="2205" spans="1:6" x14ac:dyDescent="0.35">
      <c r="A2205" t="s">
        <v>37</v>
      </c>
      <c r="B2205">
        <v>2016</v>
      </c>
      <c r="C2205" t="s">
        <v>74</v>
      </c>
      <c r="D2205">
        <v>16381.530000000002</v>
      </c>
      <c r="E2205">
        <v>25.14</v>
      </c>
      <c r="F2205">
        <v>0</v>
      </c>
    </row>
    <row r="2206" spans="1:6" x14ac:dyDescent="0.35">
      <c r="A2206" t="s">
        <v>37</v>
      </c>
      <c r="B2206">
        <v>2016</v>
      </c>
      <c r="C2206" t="s">
        <v>75</v>
      </c>
      <c r="D2206">
        <v>13614.05</v>
      </c>
      <c r="E2206">
        <v>24.73</v>
      </c>
      <c r="F2206">
        <v>1</v>
      </c>
    </row>
    <row r="2207" spans="1:6" x14ac:dyDescent="0.35">
      <c r="A2207" t="s">
        <v>37</v>
      </c>
      <c r="B2207">
        <v>2016</v>
      </c>
      <c r="C2207" t="s">
        <v>76</v>
      </c>
      <c r="D2207">
        <v>12863.07</v>
      </c>
      <c r="E2207">
        <v>24.32</v>
      </c>
      <c r="F2207">
        <v>0</v>
      </c>
    </row>
    <row r="2208" spans="1:6" x14ac:dyDescent="0.35">
      <c r="A2208" t="s">
        <v>37</v>
      </c>
      <c r="B2208">
        <v>2016</v>
      </c>
      <c r="C2208" t="s">
        <v>77</v>
      </c>
      <c r="D2208">
        <v>14471.720000000001</v>
      </c>
      <c r="E2208">
        <v>22.98</v>
      </c>
      <c r="F2208">
        <v>2</v>
      </c>
    </row>
    <row r="2209" spans="1:6" x14ac:dyDescent="0.35">
      <c r="A2209" t="s">
        <v>37</v>
      </c>
      <c r="B2209">
        <v>2016</v>
      </c>
      <c r="C2209" t="s">
        <v>78</v>
      </c>
      <c r="D2209">
        <v>18264.75</v>
      </c>
      <c r="E2209">
        <v>24.04</v>
      </c>
      <c r="F2209">
        <v>1</v>
      </c>
    </row>
    <row r="2210" spans="1:6" x14ac:dyDescent="0.35">
      <c r="A2210" t="s">
        <v>37</v>
      </c>
      <c r="B2210">
        <v>2017</v>
      </c>
      <c r="C2210" t="s">
        <v>67</v>
      </c>
      <c r="D2210">
        <v>11958.27</v>
      </c>
      <c r="E2210">
        <v>26.14</v>
      </c>
      <c r="F2210">
        <v>1</v>
      </c>
    </row>
    <row r="2211" spans="1:6" x14ac:dyDescent="0.35">
      <c r="A2211" t="s">
        <v>37</v>
      </c>
      <c r="B2211">
        <v>2017</v>
      </c>
      <c r="C2211" t="s">
        <v>68</v>
      </c>
      <c r="D2211">
        <v>13684.730000000001</v>
      </c>
      <c r="E2211">
        <v>25.24</v>
      </c>
      <c r="F2211">
        <v>0</v>
      </c>
    </row>
    <row r="2212" spans="1:6" x14ac:dyDescent="0.35">
      <c r="A2212" t="s">
        <v>37</v>
      </c>
      <c r="B2212">
        <v>2017</v>
      </c>
      <c r="C2212" t="s">
        <v>69</v>
      </c>
      <c r="D2212">
        <v>18160.309999999998</v>
      </c>
      <c r="E2212">
        <v>25.37</v>
      </c>
      <c r="F2212">
        <v>1</v>
      </c>
    </row>
    <row r="2213" spans="1:6" x14ac:dyDescent="0.35">
      <c r="A2213" t="s">
        <v>37</v>
      </c>
      <c r="B2213">
        <v>2017</v>
      </c>
      <c r="C2213" t="s">
        <v>70</v>
      </c>
      <c r="D2213">
        <v>18427.489999999998</v>
      </c>
      <c r="E2213">
        <v>27.11</v>
      </c>
      <c r="F2213">
        <v>2</v>
      </c>
    </row>
    <row r="2214" spans="1:6" x14ac:dyDescent="0.35">
      <c r="A2214" t="s">
        <v>37</v>
      </c>
      <c r="B2214">
        <v>2017</v>
      </c>
      <c r="C2214" t="s">
        <v>71</v>
      </c>
      <c r="D2214">
        <v>14202.14</v>
      </c>
      <c r="E2214">
        <v>28.48</v>
      </c>
      <c r="F2214">
        <v>1</v>
      </c>
    </row>
    <row r="2215" spans="1:6" x14ac:dyDescent="0.35">
      <c r="A2215" t="s">
        <v>37</v>
      </c>
      <c r="B2215">
        <v>2017</v>
      </c>
      <c r="C2215" t="s">
        <v>72</v>
      </c>
      <c r="D2215">
        <v>17027.809999999998</v>
      </c>
      <c r="E2215">
        <v>29.61</v>
      </c>
      <c r="F2215">
        <v>0</v>
      </c>
    </row>
    <row r="2216" spans="1:6" x14ac:dyDescent="0.35">
      <c r="A2216" t="s">
        <v>37</v>
      </c>
      <c r="B2216">
        <v>2017</v>
      </c>
      <c r="C2216" t="s">
        <v>73</v>
      </c>
      <c r="D2216">
        <v>21384.22</v>
      </c>
      <c r="E2216">
        <v>27.65</v>
      </c>
      <c r="F2216">
        <v>0</v>
      </c>
    </row>
    <row r="2217" spans="1:6" x14ac:dyDescent="0.35">
      <c r="A2217" t="s">
        <v>37</v>
      </c>
      <c r="B2217">
        <v>2017</v>
      </c>
      <c r="C2217" t="s">
        <v>74</v>
      </c>
      <c r="D2217">
        <v>16425.38</v>
      </c>
      <c r="E2217">
        <v>28.42</v>
      </c>
      <c r="F2217">
        <v>0</v>
      </c>
    </row>
    <row r="2218" spans="1:6" x14ac:dyDescent="0.35">
      <c r="A2218" t="s">
        <v>37</v>
      </c>
      <c r="B2218">
        <v>2017</v>
      </c>
      <c r="C2218" t="s">
        <v>75</v>
      </c>
      <c r="D2218">
        <v>16546.79</v>
      </c>
      <c r="E2218">
        <v>27.59</v>
      </c>
      <c r="F2218">
        <v>1</v>
      </c>
    </row>
    <row r="2219" spans="1:6" x14ac:dyDescent="0.35">
      <c r="A2219" t="s">
        <v>37</v>
      </c>
      <c r="B2219">
        <v>2017</v>
      </c>
      <c r="C2219" t="s">
        <v>76</v>
      </c>
      <c r="D2219">
        <v>16243.359999999997</v>
      </c>
      <c r="E2219">
        <v>27.56</v>
      </c>
      <c r="F2219">
        <v>0</v>
      </c>
    </row>
    <row r="2220" spans="1:6" x14ac:dyDescent="0.35">
      <c r="A2220" t="s">
        <v>37</v>
      </c>
      <c r="B2220">
        <v>2017</v>
      </c>
      <c r="C2220" t="s">
        <v>77</v>
      </c>
      <c r="D2220">
        <v>13089.06</v>
      </c>
      <c r="E2220">
        <v>27.67</v>
      </c>
      <c r="F2220">
        <v>2</v>
      </c>
    </row>
    <row r="2221" spans="1:6" x14ac:dyDescent="0.35">
      <c r="A2221" t="s">
        <v>37</v>
      </c>
      <c r="B2221">
        <v>2017</v>
      </c>
      <c r="C2221" t="s">
        <v>78</v>
      </c>
      <c r="D2221">
        <v>17708.09</v>
      </c>
      <c r="E2221">
        <v>23.08</v>
      </c>
      <c r="F2221">
        <v>1</v>
      </c>
    </row>
    <row r="2222" spans="1:6" x14ac:dyDescent="0.35">
      <c r="A2222" t="s">
        <v>38</v>
      </c>
      <c r="B2222">
        <v>2013</v>
      </c>
      <c r="C2222" t="s">
        <v>67</v>
      </c>
      <c r="D2222">
        <v>6.3099999999999987</v>
      </c>
      <c r="E2222">
        <v>24.08</v>
      </c>
      <c r="F2222">
        <v>1</v>
      </c>
    </row>
    <row r="2223" spans="1:6" x14ac:dyDescent="0.35">
      <c r="A2223" t="s">
        <v>38</v>
      </c>
      <c r="B2223">
        <v>2013</v>
      </c>
      <c r="C2223" t="s">
        <v>68</v>
      </c>
      <c r="D2223">
        <v>7.08</v>
      </c>
      <c r="E2223">
        <v>28.42</v>
      </c>
      <c r="F2223">
        <v>0</v>
      </c>
    </row>
    <row r="2224" spans="1:6" x14ac:dyDescent="0.35">
      <c r="A2224" t="s">
        <v>38</v>
      </c>
      <c r="B2224">
        <v>2013</v>
      </c>
      <c r="C2224" t="s">
        <v>69</v>
      </c>
      <c r="D2224">
        <v>9.76</v>
      </c>
      <c r="E2224">
        <v>28.72</v>
      </c>
      <c r="F2224">
        <v>3</v>
      </c>
    </row>
    <row r="2225" spans="1:6" x14ac:dyDescent="0.35">
      <c r="A2225" t="s">
        <v>38</v>
      </c>
      <c r="B2225">
        <v>2013</v>
      </c>
      <c r="C2225" t="s">
        <v>70</v>
      </c>
      <c r="D2225">
        <v>11.63</v>
      </c>
      <c r="E2225">
        <v>32.11</v>
      </c>
      <c r="F2225">
        <v>0</v>
      </c>
    </row>
    <row r="2226" spans="1:6" x14ac:dyDescent="0.35">
      <c r="A2226" t="s">
        <v>38</v>
      </c>
      <c r="B2226">
        <v>2013</v>
      </c>
      <c r="C2226" t="s">
        <v>71</v>
      </c>
      <c r="D2226">
        <v>14.12</v>
      </c>
      <c r="E2226">
        <v>32.58</v>
      </c>
      <c r="F2226">
        <v>1</v>
      </c>
    </row>
    <row r="2227" spans="1:6" x14ac:dyDescent="0.35">
      <c r="A2227" t="s">
        <v>38</v>
      </c>
      <c r="B2227">
        <v>2013</v>
      </c>
      <c r="C2227" t="s">
        <v>72</v>
      </c>
      <c r="D2227">
        <v>12.559999999999999</v>
      </c>
      <c r="E2227">
        <v>31.72</v>
      </c>
      <c r="F2227">
        <v>0</v>
      </c>
    </row>
    <row r="2228" spans="1:6" x14ac:dyDescent="0.35">
      <c r="A2228" t="s">
        <v>38</v>
      </c>
      <c r="B2228">
        <v>2013</v>
      </c>
      <c r="C2228" t="s">
        <v>73</v>
      </c>
      <c r="D2228">
        <v>21.32</v>
      </c>
      <c r="E2228">
        <v>28.65</v>
      </c>
      <c r="F2228">
        <v>0</v>
      </c>
    </row>
    <row r="2229" spans="1:6" x14ac:dyDescent="0.35">
      <c r="A2229" t="s">
        <v>38</v>
      </c>
      <c r="B2229">
        <v>2013</v>
      </c>
      <c r="C2229" t="s">
        <v>74</v>
      </c>
      <c r="D2229">
        <v>22.400000000000002</v>
      </c>
      <c r="E2229">
        <v>29.04</v>
      </c>
      <c r="F2229">
        <v>0</v>
      </c>
    </row>
    <row r="2230" spans="1:6" x14ac:dyDescent="0.35">
      <c r="A2230" t="s">
        <v>38</v>
      </c>
      <c r="B2230">
        <v>2013</v>
      </c>
      <c r="C2230" t="s">
        <v>75</v>
      </c>
      <c r="D2230">
        <v>20.009999999999998</v>
      </c>
      <c r="E2230">
        <v>27.23</v>
      </c>
      <c r="F2230">
        <v>1</v>
      </c>
    </row>
    <row r="2231" spans="1:6" x14ac:dyDescent="0.35">
      <c r="A2231" t="s">
        <v>38</v>
      </c>
      <c r="B2231">
        <v>2013</v>
      </c>
      <c r="C2231" t="s">
        <v>76</v>
      </c>
      <c r="D2231">
        <v>19.040000000000003</v>
      </c>
      <c r="E2231">
        <v>28.4</v>
      </c>
      <c r="F2231">
        <v>1</v>
      </c>
    </row>
    <row r="2232" spans="1:6" x14ac:dyDescent="0.35">
      <c r="A2232" t="s">
        <v>38</v>
      </c>
      <c r="B2232">
        <v>2013</v>
      </c>
      <c r="C2232" t="s">
        <v>77</v>
      </c>
      <c r="D2232">
        <v>16.07</v>
      </c>
      <c r="E2232">
        <v>25.7</v>
      </c>
      <c r="F2232">
        <v>1</v>
      </c>
    </row>
    <row r="2233" spans="1:6" x14ac:dyDescent="0.35">
      <c r="A2233" t="s">
        <v>38</v>
      </c>
      <c r="B2233">
        <v>2013</v>
      </c>
      <c r="C2233" t="s">
        <v>78</v>
      </c>
      <c r="D2233">
        <v>18.630000000000003</v>
      </c>
      <c r="E2233">
        <v>24.12</v>
      </c>
      <c r="F2233">
        <v>1</v>
      </c>
    </row>
    <row r="2234" spans="1:6" x14ac:dyDescent="0.35">
      <c r="A2234" t="s">
        <v>38</v>
      </c>
      <c r="B2234">
        <v>2014</v>
      </c>
      <c r="C2234" t="s">
        <v>67</v>
      </c>
      <c r="D2234">
        <v>17.900000000000002</v>
      </c>
      <c r="E2234">
        <v>24.22</v>
      </c>
      <c r="F2234">
        <v>1</v>
      </c>
    </row>
    <row r="2235" spans="1:6" x14ac:dyDescent="0.35">
      <c r="A2235" t="s">
        <v>38</v>
      </c>
      <c r="B2235">
        <v>2014</v>
      </c>
      <c r="C2235" t="s">
        <v>68</v>
      </c>
      <c r="D2235">
        <v>20.57</v>
      </c>
      <c r="E2235">
        <v>28.67</v>
      </c>
      <c r="F2235">
        <v>0</v>
      </c>
    </row>
    <row r="2236" spans="1:6" x14ac:dyDescent="0.35">
      <c r="A2236" t="s">
        <v>38</v>
      </c>
      <c r="B2236">
        <v>2014</v>
      </c>
      <c r="C2236" t="s">
        <v>69</v>
      </c>
      <c r="D2236">
        <v>18.860000000000003</v>
      </c>
      <c r="E2236">
        <v>29.73</v>
      </c>
      <c r="F2236">
        <v>1</v>
      </c>
    </row>
    <row r="2237" spans="1:6" x14ac:dyDescent="0.35">
      <c r="A2237" t="s">
        <v>38</v>
      </c>
      <c r="B2237">
        <v>2014</v>
      </c>
      <c r="C2237" t="s">
        <v>70</v>
      </c>
      <c r="D2237">
        <v>26.78</v>
      </c>
      <c r="E2237">
        <v>31.98</v>
      </c>
      <c r="F2237">
        <v>2</v>
      </c>
    </row>
    <row r="2238" spans="1:6" x14ac:dyDescent="0.35">
      <c r="A2238" t="s">
        <v>38</v>
      </c>
      <c r="B2238">
        <v>2014</v>
      </c>
      <c r="C2238" t="s">
        <v>71</v>
      </c>
      <c r="D2238">
        <v>21.75</v>
      </c>
      <c r="E2238">
        <v>31.12</v>
      </c>
      <c r="F2238">
        <v>1</v>
      </c>
    </row>
    <row r="2239" spans="1:6" x14ac:dyDescent="0.35">
      <c r="A2239" t="s">
        <v>38</v>
      </c>
      <c r="B2239">
        <v>2014</v>
      </c>
      <c r="C2239" t="s">
        <v>72</v>
      </c>
      <c r="D2239">
        <v>9.14</v>
      </c>
      <c r="E2239">
        <v>30.2</v>
      </c>
      <c r="F2239">
        <v>0</v>
      </c>
    </row>
    <row r="2240" spans="1:6" x14ac:dyDescent="0.35">
      <c r="A2240" t="s">
        <v>38</v>
      </c>
      <c r="B2240">
        <v>2014</v>
      </c>
      <c r="C2240" t="s">
        <v>73</v>
      </c>
      <c r="D2240">
        <v>21.81</v>
      </c>
      <c r="E2240">
        <v>28.84</v>
      </c>
      <c r="F2240">
        <v>0</v>
      </c>
    </row>
    <row r="2241" spans="1:6" x14ac:dyDescent="0.35">
      <c r="A2241" t="s">
        <v>38</v>
      </c>
      <c r="B2241">
        <v>2014</v>
      </c>
      <c r="C2241" t="s">
        <v>74</v>
      </c>
      <c r="D2241">
        <v>21.43</v>
      </c>
      <c r="E2241">
        <v>29.29</v>
      </c>
      <c r="F2241">
        <v>0</v>
      </c>
    </row>
    <row r="2242" spans="1:6" x14ac:dyDescent="0.35">
      <c r="A2242" t="s">
        <v>38</v>
      </c>
      <c r="B2242">
        <v>2014</v>
      </c>
      <c r="C2242" t="s">
        <v>75</v>
      </c>
      <c r="D2242">
        <v>21.4</v>
      </c>
      <c r="E2242">
        <v>28.23</v>
      </c>
      <c r="F2242">
        <v>1</v>
      </c>
    </row>
    <row r="2243" spans="1:6" x14ac:dyDescent="0.35">
      <c r="A2243" t="s">
        <v>38</v>
      </c>
      <c r="B2243">
        <v>2014</v>
      </c>
      <c r="C2243" t="s">
        <v>76</v>
      </c>
      <c r="D2243">
        <v>21.02</v>
      </c>
      <c r="E2243">
        <v>28.34</v>
      </c>
      <c r="F2243">
        <v>1</v>
      </c>
    </row>
    <row r="2244" spans="1:6" x14ac:dyDescent="0.35">
      <c r="A2244" t="s">
        <v>38</v>
      </c>
      <c r="B2244">
        <v>2014</v>
      </c>
      <c r="C2244" t="s">
        <v>77</v>
      </c>
      <c r="D2244">
        <v>16.03</v>
      </c>
      <c r="E2244">
        <v>25.75</v>
      </c>
      <c r="F2244">
        <v>2</v>
      </c>
    </row>
    <row r="2245" spans="1:6" x14ac:dyDescent="0.35">
      <c r="A2245" t="s">
        <v>38</v>
      </c>
      <c r="B2245">
        <v>2014</v>
      </c>
      <c r="C2245" t="s">
        <v>78</v>
      </c>
      <c r="D2245">
        <v>25.599999999999998</v>
      </c>
      <c r="E2245">
        <v>25.53</v>
      </c>
      <c r="F2245">
        <v>1</v>
      </c>
    </row>
    <row r="2246" spans="1:6" x14ac:dyDescent="0.35">
      <c r="A2246" t="s">
        <v>38</v>
      </c>
      <c r="B2246">
        <v>2015</v>
      </c>
      <c r="C2246" t="s">
        <v>67</v>
      </c>
      <c r="D2246">
        <v>15.31</v>
      </c>
      <c r="E2246">
        <v>25.59</v>
      </c>
      <c r="F2246">
        <v>1</v>
      </c>
    </row>
    <row r="2247" spans="1:6" x14ac:dyDescent="0.35">
      <c r="A2247" t="s">
        <v>38</v>
      </c>
      <c r="B2247">
        <v>2015</v>
      </c>
      <c r="C2247" t="s">
        <v>68</v>
      </c>
      <c r="D2247">
        <v>14.83</v>
      </c>
      <c r="E2247">
        <v>26.2</v>
      </c>
      <c r="F2247">
        <v>0</v>
      </c>
    </row>
    <row r="2248" spans="1:6" x14ac:dyDescent="0.35">
      <c r="A2248" t="s">
        <v>38</v>
      </c>
      <c r="B2248">
        <v>2015</v>
      </c>
      <c r="C2248" t="s">
        <v>69</v>
      </c>
      <c r="D2248">
        <v>14.8</v>
      </c>
      <c r="E2248">
        <v>27.11</v>
      </c>
      <c r="F2248">
        <v>1</v>
      </c>
    </row>
    <row r="2249" spans="1:6" x14ac:dyDescent="0.35">
      <c r="A2249" t="s">
        <v>38</v>
      </c>
      <c r="B2249">
        <v>2015</v>
      </c>
      <c r="C2249" t="s">
        <v>70</v>
      </c>
      <c r="D2249">
        <v>28.4</v>
      </c>
      <c r="E2249">
        <v>30.67</v>
      </c>
      <c r="F2249">
        <v>2</v>
      </c>
    </row>
    <row r="2250" spans="1:6" x14ac:dyDescent="0.35">
      <c r="A2250" t="s">
        <v>38</v>
      </c>
      <c r="B2250">
        <v>2015</v>
      </c>
      <c r="C2250" t="s">
        <v>71</v>
      </c>
      <c r="D2250">
        <v>20.46</v>
      </c>
      <c r="E2250">
        <v>31.41</v>
      </c>
      <c r="F2250">
        <v>1</v>
      </c>
    </row>
    <row r="2251" spans="1:6" x14ac:dyDescent="0.35">
      <c r="A2251" t="s">
        <v>38</v>
      </c>
      <c r="B2251">
        <v>2015</v>
      </c>
      <c r="C2251" t="s">
        <v>72</v>
      </c>
      <c r="D2251">
        <v>27.68</v>
      </c>
      <c r="E2251">
        <v>29.92</v>
      </c>
      <c r="F2251">
        <v>0</v>
      </c>
    </row>
    <row r="2252" spans="1:6" x14ac:dyDescent="0.35">
      <c r="A2252" t="s">
        <v>38</v>
      </c>
      <c r="B2252">
        <v>2015</v>
      </c>
      <c r="C2252" t="s">
        <v>73</v>
      </c>
      <c r="D2252">
        <v>26.64</v>
      </c>
      <c r="E2252">
        <v>28.9</v>
      </c>
      <c r="F2252">
        <v>0</v>
      </c>
    </row>
    <row r="2253" spans="1:6" x14ac:dyDescent="0.35">
      <c r="A2253" t="s">
        <v>38</v>
      </c>
      <c r="B2253">
        <v>2015</v>
      </c>
      <c r="C2253" t="s">
        <v>74</v>
      </c>
      <c r="D2253">
        <v>19.669999999999998</v>
      </c>
      <c r="E2253">
        <v>29.64</v>
      </c>
      <c r="F2253">
        <v>0</v>
      </c>
    </row>
    <row r="2254" spans="1:6" x14ac:dyDescent="0.35">
      <c r="A2254" t="s">
        <v>38</v>
      </c>
      <c r="B2254">
        <v>2015</v>
      </c>
      <c r="C2254" t="s">
        <v>75</v>
      </c>
      <c r="D2254">
        <v>25.7</v>
      </c>
      <c r="E2254">
        <v>29.31</v>
      </c>
      <c r="F2254">
        <v>1</v>
      </c>
    </row>
    <row r="2255" spans="1:6" x14ac:dyDescent="0.35">
      <c r="A2255" t="s">
        <v>38</v>
      </c>
      <c r="B2255">
        <v>2015</v>
      </c>
      <c r="C2255" t="s">
        <v>76</v>
      </c>
      <c r="D2255">
        <v>15.9</v>
      </c>
      <c r="E2255">
        <v>28.45</v>
      </c>
      <c r="F2255">
        <v>0</v>
      </c>
    </row>
    <row r="2256" spans="1:6" x14ac:dyDescent="0.35">
      <c r="A2256" t="s">
        <v>38</v>
      </c>
      <c r="B2256">
        <v>2015</v>
      </c>
      <c r="C2256" t="s">
        <v>77</v>
      </c>
      <c r="D2256">
        <v>24.099999999999998</v>
      </c>
      <c r="E2256">
        <v>28.13</v>
      </c>
      <c r="F2256">
        <v>2</v>
      </c>
    </row>
    <row r="2257" spans="1:6" x14ac:dyDescent="0.35">
      <c r="A2257" t="s">
        <v>38</v>
      </c>
      <c r="B2257">
        <v>2015</v>
      </c>
      <c r="C2257" t="s">
        <v>78</v>
      </c>
      <c r="D2257">
        <v>19.71</v>
      </c>
      <c r="E2257">
        <v>25.32</v>
      </c>
      <c r="F2257">
        <v>1</v>
      </c>
    </row>
    <row r="2258" spans="1:6" x14ac:dyDescent="0.35">
      <c r="A2258" t="s">
        <v>38</v>
      </c>
      <c r="B2258">
        <v>2016</v>
      </c>
      <c r="C2258" t="s">
        <v>67</v>
      </c>
      <c r="D2258">
        <v>16.84</v>
      </c>
      <c r="E2258">
        <v>24.41</v>
      </c>
      <c r="F2258">
        <v>1</v>
      </c>
    </row>
    <row r="2259" spans="1:6" x14ac:dyDescent="0.35">
      <c r="A2259" t="s">
        <v>38</v>
      </c>
      <c r="B2259">
        <v>2016</v>
      </c>
      <c r="C2259" t="s">
        <v>68</v>
      </c>
      <c r="D2259">
        <v>18.78</v>
      </c>
      <c r="E2259">
        <v>27.66</v>
      </c>
      <c r="F2259">
        <v>0</v>
      </c>
    </row>
    <row r="2260" spans="1:6" x14ac:dyDescent="0.35">
      <c r="A2260" t="s">
        <v>38</v>
      </c>
      <c r="B2260">
        <v>2016</v>
      </c>
      <c r="C2260" t="s">
        <v>69</v>
      </c>
      <c r="D2260">
        <v>30.990000000000002</v>
      </c>
      <c r="E2260">
        <v>28.22</v>
      </c>
      <c r="F2260">
        <v>2</v>
      </c>
    </row>
    <row r="2261" spans="1:6" x14ac:dyDescent="0.35">
      <c r="A2261" t="s">
        <v>38</v>
      </c>
      <c r="B2261">
        <v>2016</v>
      </c>
      <c r="C2261" t="s">
        <v>70</v>
      </c>
      <c r="D2261">
        <v>26.240000000000002</v>
      </c>
      <c r="E2261">
        <v>31.33</v>
      </c>
      <c r="F2261">
        <v>1</v>
      </c>
    </row>
    <row r="2262" spans="1:6" x14ac:dyDescent="0.35">
      <c r="A2262" t="s">
        <v>38</v>
      </c>
      <c r="B2262">
        <v>2016</v>
      </c>
      <c r="C2262" t="s">
        <v>71</v>
      </c>
      <c r="D2262">
        <v>101.12</v>
      </c>
      <c r="E2262">
        <v>33.65</v>
      </c>
      <c r="F2262">
        <v>1</v>
      </c>
    </row>
    <row r="2263" spans="1:6" x14ac:dyDescent="0.35">
      <c r="A2263" t="s">
        <v>38</v>
      </c>
      <c r="B2263">
        <v>2016</v>
      </c>
      <c r="C2263" t="s">
        <v>72</v>
      </c>
      <c r="D2263">
        <v>22.76</v>
      </c>
      <c r="E2263">
        <v>30.76</v>
      </c>
      <c r="F2263">
        <v>0</v>
      </c>
    </row>
    <row r="2264" spans="1:6" x14ac:dyDescent="0.35">
      <c r="A2264" t="s">
        <v>38</v>
      </c>
      <c r="B2264">
        <v>2016</v>
      </c>
      <c r="C2264" t="s">
        <v>73</v>
      </c>
      <c r="D2264">
        <v>17.57</v>
      </c>
      <c r="E2264">
        <v>28.98</v>
      </c>
      <c r="F2264">
        <v>0</v>
      </c>
    </row>
    <row r="2265" spans="1:6" x14ac:dyDescent="0.35">
      <c r="A2265" t="s">
        <v>38</v>
      </c>
      <c r="B2265">
        <v>2016</v>
      </c>
      <c r="C2265" t="s">
        <v>74</v>
      </c>
      <c r="D2265">
        <v>22.340000000000003</v>
      </c>
      <c r="E2265">
        <v>28.24</v>
      </c>
      <c r="F2265">
        <v>0</v>
      </c>
    </row>
    <row r="2266" spans="1:6" x14ac:dyDescent="0.35">
      <c r="A2266" t="s">
        <v>38</v>
      </c>
      <c r="B2266">
        <v>2016</v>
      </c>
      <c r="C2266" t="s">
        <v>75</v>
      </c>
      <c r="D2266">
        <v>20.3</v>
      </c>
      <c r="E2266">
        <v>28.75</v>
      </c>
      <c r="F2266">
        <v>1</v>
      </c>
    </row>
    <row r="2267" spans="1:6" x14ac:dyDescent="0.35">
      <c r="A2267" t="s">
        <v>38</v>
      </c>
      <c r="B2267">
        <v>2016</v>
      </c>
      <c r="C2267" t="s">
        <v>76</v>
      </c>
      <c r="D2267">
        <v>1.02</v>
      </c>
      <c r="E2267">
        <v>28.65</v>
      </c>
      <c r="F2267">
        <v>0</v>
      </c>
    </row>
    <row r="2268" spans="1:6" x14ac:dyDescent="0.35">
      <c r="A2268" t="s">
        <v>38</v>
      </c>
      <c r="B2268">
        <v>2016</v>
      </c>
      <c r="C2268" t="s">
        <v>77</v>
      </c>
      <c r="D2268">
        <v>289.3</v>
      </c>
      <c r="E2268">
        <v>25.58</v>
      </c>
      <c r="F2268">
        <v>2</v>
      </c>
    </row>
    <row r="2269" spans="1:6" x14ac:dyDescent="0.35">
      <c r="A2269" t="s">
        <v>38</v>
      </c>
      <c r="B2269">
        <v>2016</v>
      </c>
      <c r="C2269" t="s">
        <v>78</v>
      </c>
      <c r="D2269">
        <v>355.52000000000004</v>
      </c>
      <c r="E2269">
        <v>26.52</v>
      </c>
      <c r="F2269">
        <v>1</v>
      </c>
    </row>
    <row r="2270" spans="1:6" x14ac:dyDescent="0.35">
      <c r="A2270" t="s">
        <v>38</v>
      </c>
      <c r="B2270">
        <v>2017</v>
      </c>
      <c r="C2270" t="s">
        <v>67</v>
      </c>
      <c r="D2270">
        <v>500.34000000000003</v>
      </c>
      <c r="E2270">
        <v>30.28</v>
      </c>
      <c r="F2270">
        <v>1</v>
      </c>
    </row>
    <row r="2271" spans="1:6" x14ac:dyDescent="0.35">
      <c r="A2271" t="s">
        <v>38</v>
      </c>
      <c r="B2271">
        <v>2017</v>
      </c>
      <c r="C2271" t="s">
        <v>68</v>
      </c>
      <c r="D2271">
        <v>473.09</v>
      </c>
      <c r="E2271">
        <v>27.84</v>
      </c>
      <c r="F2271">
        <v>0</v>
      </c>
    </row>
    <row r="2272" spans="1:6" x14ac:dyDescent="0.35">
      <c r="A2272" t="s">
        <v>38</v>
      </c>
      <c r="B2272">
        <v>2017</v>
      </c>
      <c r="C2272" t="s">
        <v>69</v>
      </c>
      <c r="D2272">
        <v>533.79999999999995</v>
      </c>
      <c r="E2272">
        <v>29.79</v>
      </c>
      <c r="F2272">
        <v>1</v>
      </c>
    </row>
    <row r="2273" spans="1:6" x14ac:dyDescent="0.35">
      <c r="A2273" t="s">
        <v>38</v>
      </c>
      <c r="B2273">
        <v>2017</v>
      </c>
      <c r="C2273" t="s">
        <v>70</v>
      </c>
      <c r="D2273">
        <v>583.05000000000007</v>
      </c>
      <c r="E2273">
        <v>31.57</v>
      </c>
      <c r="F2273">
        <v>2</v>
      </c>
    </row>
    <row r="2274" spans="1:6" x14ac:dyDescent="0.35">
      <c r="A2274" t="s">
        <v>38</v>
      </c>
      <c r="B2274">
        <v>2017</v>
      </c>
      <c r="C2274" t="s">
        <v>71</v>
      </c>
      <c r="D2274">
        <v>783.88</v>
      </c>
      <c r="E2274">
        <v>34.04</v>
      </c>
      <c r="F2274">
        <v>1</v>
      </c>
    </row>
    <row r="2275" spans="1:6" x14ac:dyDescent="0.35">
      <c r="A2275" t="s">
        <v>38</v>
      </c>
      <c r="B2275">
        <v>2017</v>
      </c>
      <c r="C2275" t="s">
        <v>72</v>
      </c>
      <c r="D2275">
        <v>412.91</v>
      </c>
      <c r="E2275">
        <v>35.9</v>
      </c>
      <c r="F2275">
        <v>0</v>
      </c>
    </row>
    <row r="2276" spans="1:6" x14ac:dyDescent="0.35">
      <c r="A2276" t="s">
        <v>38</v>
      </c>
      <c r="B2276">
        <v>2017</v>
      </c>
      <c r="C2276" t="s">
        <v>73</v>
      </c>
      <c r="D2276">
        <v>622.79000000000008</v>
      </c>
      <c r="E2276">
        <v>31.72</v>
      </c>
      <c r="F2276">
        <v>0</v>
      </c>
    </row>
    <row r="2277" spans="1:6" x14ac:dyDescent="0.35">
      <c r="A2277" t="s">
        <v>38</v>
      </c>
      <c r="B2277">
        <v>2017</v>
      </c>
      <c r="C2277" t="s">
        <v>74</v>
      </c>
      <c r="D2277">
        <v>750.52999999999986</v>
      </c>
      <c r="E2277">
        <v>32.130000000000003</v>
      </c>
      <c r="F2277">
        <v>0</v>
      </c>
    </row>
    <row r="2278" spans="1:6" x14ac:dyDescent="0.35">
      <c r="A2278" t="s">
        <v>38</v>
      </c>
      <c r="B2278">
        <v>2017</v>
      </c>
      <c r="C2278" t="s">
        <v>75</v>
      </c>
      <c r="D2278">
        <v>603.78</v>
      </c>
      <c r="E2278">
        <v>31.87</v>
      </c>
      <c r="F2278">
        <v>1</v>
      </c>
    </row>
    <row r="2279" spans="1:6" x14ac:dyDescent="0.35">
      <c r="A2279" t="s">
        <v>38</v>
      </c>
      <c r="B2279">
        <v>2017</v>
      </c>
      <c r="C2279" t="s">
        <v>76</v>
      </c>
      <c r="D2279">
        <v>509.91999999999996</v>
      </c>
      <c r="E2279">
        <v>31.54</v>
      </c>
      <c r="F2279">
        <v>0</v>
      </c>
    </row>
    <row r="2280" spans="1:6" x14ac:dyDescent="0.35">
      <c r="A2280" t="s">
        <v>38</v>
      </c>
      <c r="B2280">
        <v>2017</v>
      </c>
      <c r="C2280" t="s">
        <v>77</v>
      </c>
      <c r="D2280">
        <v>526.15</v>
      </c>
      <c r="E2280">
        <v>32.36</v>
      </c>
      <c r="F2280">
        <v>2</v>
      </c>
    </row>
    <row r="2281" spans="1:6" x14ac:dyDescent="0.35">
      <c r="A2281" t="s">
        <v>38</v>
      </c>
      <c r="B2281">
        <v>2017</v>
      </c>
      <c r="C2281" t="s">
        <v>78</v>
      </c>
      <c r="D2281">
        <v>922.90000000000009</v>
      </c>
      <c r="E2281">
        <v>25.37</v>
      </c>
      <c r="F2281">
        <v>1</v>
      </c>
    </row>
    <row r="2282" spans="1:6" x14ac:dyDescent="0.35">
      <c r="A2282" t="s">
        <v>39</v>
      </c>
      <c r="B2282">
        <v>2013</v>
      </c>
      <c r="C2282" t="s">
        <v>67</v>
      </c>
      <c r="D2282">
        <v>12794.96</v>
      </c>
      <c r="E2282">
        <v>23.89</v>
      </c>
      <c r="F2282">
        <v>1</v>
      </c>
    </row>
    <row r="2283" spans="1:6" x14ac:dyDescent="0.35">
      <c r="A2283" t="s">
        <v>39</v>
      </c>
      <c r="B2283">
        <v>2013</v>
      </c>
      <c r="C2283" t="s">
        <v>68</v>
      </c>
      <c r="D2283">
        <v>14835.37</v>
      </c>
      <c r="E2283">
        <v>28.67</v>
      </c>
      <c r="F2283">
        <v>0</v>
      </c>
    </row>
    <row r="2284" spans="1:6" x14ac:dyDescent="0.35">
      <c r="A2284" t="s">
        <v>39</v>
      </c>
      <c r="B2284">
        <v>2013</v>
      </c>
      <c r="C2284" t="s">
        <v>69</v>
      </c>
      <c r="D2284">
        <v>17046.489999999998</v>
      </c>
      <c r="E2284">
        <v>29.4</v>
      </c>
      <c r="F2284">
        <v>3</v>
      </c>
    </row>
    <row r="2285" spans="1:6" x14ac:dyDescent="0.35">
      <c r="A2285" t="s">
        <v>39</v>
      </c>
      <c r="B2285">
        <v>2013</v>
      </c>
      <c r="C2285" t="s">
        <v>70</v>
      </c>
      <c r="D2285">
        <v>15848.7</v>
      </c>
      <c r="E2285">
        <v>32.409999999999997</v>
      </c>
      <c r="F2285">
        <v>0</v>
      </c>
    </row>
    <row r="2286" spans="1:6" x14ac:dyDescent="0.35">
      <c r="A2286" t="s">
        <v>39</v>
      </c>
      <c r="B2286">
        <v>2013</v>
      </c>
      <c r="C2286" t="s">
        <v>71</v>
      </c>
      <c r="D2286">
        <v>20731.78</v>
      </c>
      <c r="E2286">
        <v>32.950000000000003</v>
      </c>
      <c r="F2286">
        <v>1</v>
      </c>
    </row>
    <row r="2287" spans="1:6" x14ac:dyDescent="0.35">
      <c r="A2287" t="s">
        <v>39</v>
      </c>
      <c r="B2287">
        <v>2013</v>
      </c>
      <c r="C2287" t="s">
        <v>72</v>
      </c>
      <c r="D2287">
        <v>18130.37</v>
      </c>
      <c r="E2287">
        <v>33.51</v>
      </c>
      <c r="F2287">
        <v>0</v>
      </c>
    </row>
    <row r="2288" spans="1:6" x14ac:dyDescent="0.35">
      <c r="A2288" t="s">
        <v>39</v>
      </c>
      <c r="B2288">
        <v>2013</v>
      </c>
      <c r="C2288" t="s">
        <v>73</v>
      </c>
      <c r="D2288">
        <v>18416.010000000002</v>
      </c>
      <c r="E2288">
        <v>32.03</v>
      </c>
      <c r="F2288">
        <v>0</v>
      </c>
    </row>
    <row r="2289" spans="1:6" x14ac:dyDescent="0.35">
      <c r="A2289" t="s">
        <v>39</v>
      </c>
      <c r="B2289">
        <v>2013</v>
      </c>
      <c r="C2289" t="s">
        <v>74</v>
      </c>
      <c r="D2289">
        <v>18483.900000000001</v>
      </c>
      <c r="E2289">
        <v>32.200000000000003</v>
      </c>
      <c r="F2289">
        <v>0</v>
      </c>
    </row>
    <row r="2290" spans="1:6" x14ac:dyDescent="0.35">
      <c r="A2290" t="s">
        <v>39</v>
      </c>
      <c r="B2290">
        <v>2013</v>
      </c>
      <c r="C2290" t="s">
        <v>75</v>
      </c>
      <c r="D2290">
        <v>14346.47</v>
      </c>
      <c r="E2290">
        <v>29.66</v>
      </c>
      <c r="F2290">
        <v>1</v>
      </c>
    </row>
    <row r="2291" spans="1:6" x14ac:dyDescent="0.35">
      <c r="A2291" t="s">
        <v>39</v>
      </c>
      <c r="B2291">
        <v>2013</v>
      </c>
      <c r="C2291" t="s">
        <v>76</v>
      </c>
      <c r="D2291">
        <v>17793.230000000003</v>
      </c>
      <c r="E2291">
        <v>29.2</v>
      </c>
      <c r="F2291">
        <v>1</v>
      </c>
    </row>
    <row r="2292" spans="1:6" x14ac:dyDescent="0.35">
      <c r="A2292" t="s">
        <v>39</v>
      </c>
      <c r="B2292">
        <v>2013</v>
      </c>
      <c r="C2292" t="s">
        <v>77</v>
      </c>
      <c r="D2292">
        <v>14611.74</v>
      </c>
      <c r="E2292">
        <v>24.96</v>
      </c>
      <c r="F2292">
        <v>1</v>
      </c>
    </row>
    <row r="2293" spans="1:6" x14ac:dyDescent="0.35">
      <c r="A2293" t="s">
        <v>39</v>
      </c>
      <c r="B2293">
        <v>2013</v>
      </c>
      <c r="C2293" t="s">
        <v>78</v>
      </c>
      <c r="D2293">
        <v>17310.84</v>
      </c>
      <c r="E2293">
        <v>22.46</v>
      </c>
      <c r="F2293">
        <v>1</v>
      </c>
    </row>
    <row r="2294" spans="1:6" x14ac:dyDescent="0.35">
      <c r="A2294" t="s">
        <v>39</v>
      </c>
      <c r="B2294">
        <v>2014</v>
      </c>
      <c r="C2294" t="s">
        <v>67</v>
      </c>
      <c r="D2294">
        <v>15185.449999999999</v>
      </c>
      <c r="E2294">
        <v>22.62</v>
      </c>
      <c r="F2294">
        <v>1</v>
      </c>
    </row>
    <row r="2295" spans="1:6" x14ac:dyDescent="0.35">
      <c r="A2295" t="s">
        <v>39</v>
      </c>
      <c r="B2295">
        <v>2014</v>
      </c>
      <c r="C2295" t="s">
        <v>68</v>
      </c>
      <c r="D2295">
        <v>16526.48</v>
      </c>
      <c r="E2295">
        <v>26.39</v>
      </c>
      <c r="F2295">
        <v>0</v>
      </c>
    </row>
    <row r="2296" spans="1:6" x14ac:dyDescent="0.35">
      <c r="A2296" t="s">
        <v>39</v>
      </c>
      <c r="B2296">
        <v>2014</v>
      </c>
      <c r="C2296" t="s">
        <v>69</v>
      </c>
      <c r="D2296">
        <v>16214.389999999998</v>
      </c>
      <c r="E2296">
        <v>28.05</v>
      </c>
      <c r="F2296">
        <v>1</v>
      </c>
    </row>
    <row r="2297" spans="1:6" x14ac:dyDescent="0.35">
      <c r="A2297" t="s">
        <v>39</v>
      </c>
      <c r="B2297">
        <v>2014</v>
      </c>
      <c r="C2297" t="s">
        <v>70</v>
      </c>
      <c r="D2297">
        <v>18801.28</v>
      </c>
      <c r="E2297">
        <v>31.91</v>
      </c>
      <c r="F2297">
        <v>2</v>
      </c>
    </row>
    <row r="2298" spans="1:6" x14ac:dyDescent="0.35">
      <c r="A2298" t="s">
        <v>39</v>
      </c>
      <c r="B2298">
        <v>2014</v>
      </c>
      <c r="C2298" t="s">
        <v>71</v>
      </c>
      <c r="D2298">
        <v>15312.029999999999</v>
      </c>
      <c r="E2298">
        <v>31.36</v>
      </c>
      <c r="F2298">
        <v>1</v>
      </c>
    </row>
    <row r="2299" spans="1:6" x14ac:dyDescent="0.35">
      <c r="A2299" t="s">
        <v>39</v>
      </c>
      <c r="B2299">
        <v>2014</v>
      </c>
      <c r="C2299" t="s">
        <v>72</v>
      </c>
      <c r="D2299">
        <v>17045.88</v>
      </c>
      <c r="E2299">
        <v>31.99</v>
      </c>
      <c r="F2299">
        <v>0</v>
      </c>
    </row>
    <row r="2300" spans="1:6" x14ac:dyDescent="0.35">
      <c r="A2300" t="s">
        <v>39</v>
      </c>
      <c r="B2300">
        <v>2014</v>
      </c>
      <c r="C2300" t="s">
        <v>73</v>
      </c>
      <c r="D2300">
        <v>19360.03</v>
      </c>
      <c r="E2300">
        <v>31.67</v>
      </c>
      <c r="F2300">
        <v>0</v>
      </c>
    </row>
    <row r="2301" spans="1:6" x14ac:dyDescent="0.35">
      <c r="A2301" t="s">
        <v>39</v>
      </c>
      <c r="B2301">
        <v>2014</v>
      </c>
      <c r="C2301" t="s">
        <v>74</v>
      </c>
      <c r="D2301">
        <v>18415.54</v>
      </c>
      <c r="E2301">
        <v>33.229999999999997</v>
      </c>
      <c r="F2301">
        <v>0</v>
      </c>
    </row>
    <row r="2302" spans="1:6" x14ac:dyDescent="0.35">
      <c r="A2302" t="s">
        <v>39</v>
      </c>
      <c r="B2302">
        <v>2014</v>
      </c>
      <c r="C2302" t="s">
        <v>75</v>
      </c>
      <c r="D2302">
        <v>16092.98</v>
      </c>
      <c r="E2302">
        <v>30.41</v>
      </c>
      <c r="F2302">
        <v>1</v>
      </c>
    </row>
    <row r="2303" spans="1:6" x14ac:dyDescent="0.35">
      <c r="A2303" t="s">
        <v>39</v>
      </c>
      <c r="B2303">
        <v>2014</v>
      </c>
      <c r="C2303" t="s">
        <v>76</v>
      </c>
      <c r="D2303">
        <v>17578.29</v>
      </c>
      <c r="E2303">
        <v>29.42</v>
      </c>
      <c r="F2303">
        <v>1</v>
      </c>
    </row>
    <row r="2304" spans="1:6" x14ac:dyDescent="0.35">
      <c r="A2304" t="s">
        <v>39</v>
      </c>
      <c r="B2304">
        <v>2014</v>
      </c>
      <c r="C2304" t="s">
        <v>77</v>
      </c>
      <c r="D2304">
        <v>15865.31</v>
      </c>
      <c r="E2304">
        <v>24.03</v>
      </c>
      <c r="F2304">
        <v>2</v>
      </c>
    </row>
    <row r="2305" spans="1:6" x14ac:dyDescent="0.35">
      <c r="A2305" t="s">
        <v>39</v>
      </c>
      <c r="B2305">
        <v>2014</v>
      </c>
      <c r="C2305" t="s">
        <v>78</v>
      </c>
      <c r="D2305">
        <v>20426.849999999999</v>
      </c>
      <c r="E2305">
        <v>24.1</v>
      </c>
      <c r="F2305">
        <v>1</v>
      </c>
    </row>
    <row r="2306" spans="1:6" x14ac:dyDescent="0.35">
      <c r="A2306" t="s">
        <v>39</v>
      </c>
      <c r="B2306">
        <v>2015</v>
      </c>
      <c r="C2306" t="s">
        <v>67</v>
      </c>
      <c r="D2306">
        <v>8469.619999999999</v>
      </c>
      <c r="E2306">
        <v>21.69</v>
      </c>
      <c r="F2306">
        <v>1</v>
      </c>
    </row>
    <row r="2307" spans="1:6" x14ac:dyDescent="0.35">
      <c r="A2307" t="s">
        <v>39</v>
      </c>
      <c r="B2307">
        <v>2015</v>
      </c>
      <c r="C2307" t="s">
        <v>68</v>
      </c>
      <c r="D2307">
        <v>12997.970000000001</v>
      </c>
      <c r="E2307">
        <v>24.17</v>
      </c>
      <c r="F2307">
        <v>0</v>
      </c>
    </row>
    <row r="2308" spans="1:6" x14ac:dyDescent="0.35">
      <c r="A2308" t="s">
        <v>39</v>
      </c>
      <c r="B2308">
        <v>2015</v>
      </c>
      <c r="C2308" t="s">
        <v>69</v>
      </c>
      <c r="D2308">
        <v>16359.13</v>
      </c>
      <c r="E2308">
        <v>25.8</v>
      </c>
      <c r="F2308">
        <v>1</v>
      </c>
    </row>
    <row r="2309" spans="1:6" x14ac:dyDescent="0.35">
      <c r="A2309" t="s">
        <v>39</v>
      </c>
      <c r="B2309">
        <v>2015</v>
      </c>
      <c r="C2309" t="s">
        <v>70</v>
      </c>
      <c r="D2309">
        <v>18334.309999999998</v>
      </c>
      <c r="E2309">
        <v>31.29</v>
      </c>
      <c r="F2309">
        <v>2</v>
      </c>
    </row>
    <row r="2310" spans="1:6" x14ac:dyDescent="0.35">
      <c r="A2310" t="s">
        <v>39</v>
      </c>
      <c r="B2310">
        <v>2015</v>
      </c>
      <c r="C2310" t="s">
        <v>71</v>
      </c>
      <c r="D2310">
        <v>17136.66</v>
      </c>
      <c r="E2310">
        <v>31.89</v>
      </c>
      <c r="F2310">
        <v>1</v>
      </c>
    </row>
    <row r="2311" spans="1:6" x14ac:dyDescent="0.35">
      <c r="A2311" t="s">
        <v>39</v>
      </c>
      <c r="B2311">
        <v>2015</v>
      </c>
      <c r="C2311" t="s">
        <v>72</v>
      </c>
      <c r="D2311">
        <v>18272.32</v>
      </c>
      <c r="E2311">
        <v>31.54</v>
      </c>
      <c r="F2311">
        <v>0</v>
      </c>
    </row>
    <row r="2312" spans="1:6" x14ac:dyDescent="0.35">
      <c r="A2312" t="s">
        <v>39</v>
      </c>
      <c r="B2312">
        <v>2015</v>
      </c>
      <c r="C2312" t="s">
        <v>73</v>
      </c>
      <c r="D2312">
        <v>17618.77</v>
      </c>
      <c r="E2312">
        <v>31.71</v>
      </c>
      <c r="F2312">
        <v>0</v>
      </c>
    </row>
    <row r="2313" spans="1:6" x14ac:dyDescent="0.35">
      <c r="A2313" t="s">
        <v>39</v>
      </c>
      <c r="B2313">
        <v>2015</v>
      </c>
      <c r="C2313" t="s">
        <v>74</v>
      </c>
      <c r="D2313">
        <v>17816.530000000002</v>
      </c>
      <c r="E2313">
        <v>33.020000000000003</v>
      </c>
      <c r="F2313">
        <v>0</v>
      </c>
    </row>
    <row r="2314" spans="1:6" x14ac:dyDescent="0.35">
      <c r="A2314" t="s">
        <v>39</v>
      </c>
      <c r="B2314">
        <v>2015</v>
      </c>
      <c r="C2314" t="s">
        <v>75</v>
      </c>
      <c r="D2314">
        <v>15960.389999999998</v>
      </c>
      <c r="E2314">
        <v>31.47</v>
      </c>
      <c r="F2314">
        <v>1</v>
      </c>
    </row>
    <row r="2315" spans="1:6" x14ac:dyDescent="0.35">
      <c r="A2315" t="s">
        <v>39</v>
      </c>
      <c r="B2315">
        <v>2015</v>
      </c>
      <c r="C2315" t="s">
        <v>76</v>
      </c>
      <c r="D2315">
        <v>15703.18</v>
      </c>
      <c r="E2315">
        <v>30</v>
      </c>
      <c r="F2315">
        <v>0</v>
      </c>
    </row>
    <row r="2316" spans="1:6" x14ac:dyDescent="0.35">
      <c r="A2316" t="s">
        <v>39</v>
      </c>
      <c r="B2316">
        <v>2015</v>
      </c>
      <c r="C2316" t="s">
        <v>77</v>
      </c>
      <c r="D2316">
        <v>13988.58</v>
      </c>
      <c r="E2316">
        <v>27.37</v>
      </c>
      <c r="F2316">
        <v>2</v>
      </c>
    </row>
    <row r="2317" spans="1:6" x14ac:dyDescent="0.35">
      <c r="A2317" t="s">
        <v>39</v>
      </c>
      <c r="B2317">
        <v>2015</v>
      </c>
      <c r="C2317" t="s">
        <v>78</v>
      </c>
      <c r="D2317">
        <v>18073.870000000003</v>
      </c>
      <c r="E2317">
        <v>25.34</v>
      </c>
      <c r="F2317">
        <v>1</v>
      </c>
    </row>
    <row r="2318" spans="1:6" x14ac:dyDescent="0.35">
      <c r="A2318" t="s">
        <v>39</v>
      </c>
      <c r="B2318">
        <v>2016</v>
      </c>
      <c r="C2318" t="s">
        <v>67</v>
      </c>
      <c r="D2318">
        <v>9717.68</v>
      </c>
      <c r="E2318">
        <v>22.84</v>
      </c>
      <c r="F2318">
        <v>1</v>
      </c>
    </row>
    <row r="2319" spans="1:6" x14ac:dyDescent="0.35">
      <c r="A2319" t="s">
        <v>39</v>
      </c>
      <c r="B2319">
        <v>2016</v>
      </c>
      <c r="C2319" t="s">
        <v>68</v>
      </c>
      <c r="D2319">
        <v>12821.61</v>
      </c>
      <c r="E2319">
        <v>26.12</v>
      </c>
      <c r="F2319">
        <v>0</v>
      </c>
    </row>
    <row r="2320" spans="1:6" x14ac:dyDescent="0.35">
      <c r="A2320" t="s">
        <v>39</v>
      </c>
      <c r="B2320">
        <v>2016</v>
      </c>
      <c r="C2320" t="s">
        <v>69</v>
      </c>
      <c r="D2320">
        <v>13948.109999999999</v>
      </c>
      <c r="E2320">
        <v>29.29</v>
      </c>
      <c r="F2320">
        <v>2</v>
      </c>
    </row>
    <row r="2321" spans="1:6" x14ac:dyDescent="0.35">
      <c r="A2321" t="s">
        <v>39</v>
      </c>
      <c r="B2321">
        <v>2016</v>
      </c>
      <c r="C2321" t="s">
        <v>70</v>
      </c>
      <c r="D2321">
        <v>16026.19</v>
      </c>
      <c r="E2321">
        <v>31.53</v>
      </c>
      <c r="F2321">
        <v>1</v>
      </c>
    </row>
    <row r="2322" spans="1:6" x14ac:dyDescent="0.35">
      <c r="A2322" t="s">
        <v>39</v>
      </c>
      <c r="B2322">
        <v>2016</v>
      </c>
      <c r="C2322" t="s">
        <v>71</v>
      </c>
      <c r="D2322">
        <v>17205.38</v>
      </c>
      <c r="E2322">
        <v>33.42</v>
      </c>
      <c r="F2322">
        <v>1</v>
      </c>
    </row>
    <row r="2323" spans="1:6" x14ac:dyDescent="0.35">
      <c r="A2323" t="s">
        <v>39</v>
      </c>
      <c r="B2323">
        <v>2016</v>
      </c>
      <c r="C2323" t="s">
        <v>72</v>
      </c>
      <c r="D2323">
        <v>18124.080000000002</v>
      </c>
      <c r="E2323">
        <v>32.340000000000003</v>
      </c>
      <c r="F2323">
        <v>0</v>
      </c>
    </row>
    <row r="2324" spans="1:6" x14ac:dyDescent="0.35">
      <c r="A2324" t="s">
        <v>39</v>
      </c>
      <c r="B2324">
        <v>2016</v>
      </c>
      <c r="C2324" t="s">
        <v>73</v>
      </c>
      <c r="D2324">
        <v>18594.199999999997</v>
      </c>
      <c r="E2324">
        <v>32.520000000000003</v>
      </c>
      <c r="F2324">
        <v>0</v>
      </c>
    </row>
    <row r="2325" spans="1:6" x14ac:dyDescent="0.35">
      <c r="A2325" t="s">
        <v>39</v>
      </c>
      <c r="B2325">
        <v>2016</v>
      </c>
      <c r="C2325" t="s">
        <v>74</v>
      </c>
      <c r="D2325">
        <v>16011.679999999998</v>
      </c>
      <c r="E2325">
        <v>31.77</v>
      </c>
      <c r="F2325">
        <v>0</v>
      </c>
    </row>
    <row r="2326" spans="1:6" x14ac:dyDescent="0.35">
      <c r="A2326" t="s">
        <v>39</v>
      </c>
      <c r="B2326">
        <v>2016</v>
      </c>
      <c r="C2326" t="s">
        <v>75</v>
      </c>
      <c r="D2326">
        <v>17720.370000000003</v>
      </c>
      <c r="E2326">
        <v>31.12</v>
      </c>
      <c r="F2326">
        <v>1</v>
      </c>
    </row>
    <row r="2327" spans="1:6" x14ac:dyDescent="0.35">
      <c r="A2327" t="s">
        <v>39</v>
      </c>
      <c r="B2327">
        <v>2016</v>
      </c>
      <c r="C2327" t="s">
        <v>76</v>
      </c>
      <c r="D2327">
        <v>16195.94</v>
      </c>
      <c r="E2327">
        <v>30.05</v>
      </c>
      <c r="F2327">
        <v>0</v>
      </c>
    </row>
    <row r="2328" spans="1:6" x14ac:dyDescent="0.35">
      <c r="A2328" t="s">
        <v>39</v>
      </c>
      <c r="B2328">
        <v>2016</v>
      </c>
      <c r="C2328" t="s">
        <v>77</v>
      </c>
      <c r="D2328">
        <v>13438.14</v>
      </c>
      <c r="E2328">
        <v>25.77</v>
      </c>
      <c r="F2328">
        <v>2</v>
      </c>
    </row>
    <row r="2329" spans="1:6" x14ac:dyDescent="0.35">
      <c r="A2329" t="s">
        <v>39</v>
      </c>
      <c r="B2329">
        <v>2016</v>
      </c>
      <c r="C2329" t="s">
        <v>78</v>
      </c>
      <c r="D2329">
        <v>15081.109999999999</v>
      </c>
      <c r="E2329">
        <v>25.36</v>
      </c>
      <c r="F2329">
        <v>1</v>
      </c>
    </row>
    <row r="2330" spans="1:6" x14ac:dyDescent="0.35">
      <c r="A2330" t="s">
        <v>39</v>
      </c>
      <c r="B2330">
        <v>2017</v>
      </c>
      <c r="C2330" t="s">
        <v>67</v>
      </c>
      <c r="D2330">
        <v>11788.06</v>
      </c>
      <c r="E2330">
        <v>30.03</v>
      </c>
      <c r="F2330">
        <v>1</v>
      </c>
    </row>
    <row r="2331" spans="1:6" x14ac:dyDescent="0.35">
      <c r="A2331" t="s">
        <v>39</v>
      </c>
      <c r="B2331">
        <v>2017</v>
      </c>
      <c r="C2331" t="s">
        <v>68</v>
      </c>
      <c r="D2331">
        <v>14312.380000000001</v>
      </c>
      <c r="E2331">
        <v>29.11</v>
      </c>
      <c r="F2331">
        <v>0</v>
      </c>
    </row>
    <row r="2332" spans="1:6" x14ac:dyDescent="0.35">
      <c r="A2332" t="s">
        <v>39</v>
      </c>
      <c r="B2332">
        <v>2017</v>
      </c>
      <c r="C2332" t="s">
        <v>69</v>
      </c>
      <c r="D2332">
        <v>15548.84</v>
      </c>
      <c r="E2332">
        <v>29.39</v>
      </c>
      <c r="F2332">
        <v>1</v>
      </c>
    </row>
    <row r="2333" spans="1:6" x14ac:dyDescent="0.35">
      <c r="A2333" t="s">
        <v>39</v>
      </c>
      <c r="B2333">
        <v>2017</v>
      </c>
      <c r="C2333" t="s">
        <v>70</v>
      </c>
      <c r="D2333">
        <v>15542.439999999999</v>
      </c>
      <c r="E2333">
        <v>32.5</v>
      </c>
      <c r="F2333">
        <v>2</v>
      </c>
    </row>
    <row r="2334" spans="1:6" x14ac:dyDescent="0.35">
      <c r="A2334" t="s">
        <v>39</v>
      </c>
      <c r="B2334">
        <v>2017</v>
      </c>
      <c r="C2334" t="s">
        <v>71</v>
      </c>
      <c r="D2334">
        <v>16175.04</v>
      </c>
      <c r="E2334">
        <v>33.770000000000003</v>
      </c>
      <c r="F2334">
        <v>1</v>
      </c>
    </row>
    <row r="2335" spans="1:6" x14ac:dyDescent="0.35">
      <c r="A2335" t="s">
        <v>39</v>
      </c>
      <c r="B2335">
        <v>2017</v>
      </c>
      <c r="C2335" t="s">
        <v>72</v>
      </c>
      <c r="D2335">
        <v>16367.030000000002</v>
      </c>
      <c r="E2335">
        <v>38.42</v>
      </c>
      <c r="F2335">
        <v>0</v>
      </c>
    </row>
    <row r="2336" spans="1:6" x14ac:dyDescent="0.35">
      <c r="A2336" t="s">
        <v>39</v>
      </c>
      <c r="B2336">
        <v>2017</v>
      </c>
      <c r="C2336" t="s">
        <v>73</v>
      </c>
      <c r="D2336">
        <v>15918.72</v>
      </c>
      <c r="E2336">
        <v>34.700000000000003</v>
      </c>
      <c r="F2336">
        <v>0</v>
      </c>
    </row>
    <row r="2337" spans="1:6" x14ac:dyDescent="0.35">
      <c r="A2337" t="s">
        <v>39</v>
      </c>
      <c r="B2337">
        <v>2017</v>
      </c>
      <c r="C2337" t="s">
        <v>74</v>
      </c>
      <c r="D2337">
        <v>15962.39</v>
      </c>
      <c r="E2337">
        <v>35.78</v>
      </c>
      <c r="F2337">
        <v>0</v>
      </c>
    </row>
    <row r="2338" spans="1:6" x14ac:dyDescent="0.35">
      <c r="A2338" t="s">
        <v>39</v>
      </c>
      <c r="B2338">
        <v>2017</v>
      </c>
      <c r="C2338" t="s">
        <v>75</v>
      </c>
      <c r="D2338">
        <v>16502.169999999998</v>
      </c>
      <c r="E2338">
        <v>34</v>
      </c>
      <c r="F2338">
        <v>1</v>
      </c>
    </row>
    <row r="2339" spans="1:6" x14ac:dyDescent="0.35">
      <c r="A2339" t="s">
        <v>39</v>
      </c>
      <c r="B2339">
        <v>2017</v>
      </c>
      <c r="C2339" t="s">
        <v>76</v>
      </c>
      <c r="D2339">
        <v>15483.5</v>
      </c>
      <c r="E2339">
        <v>32.79</v>
      </c>
      <c r="F2339">
        <v>0</v>
      </c>
    </row>
    <row r="2340" spans="1:6" x14ac:dyDescent="0.35">
      <c r="A2340" t="s">
        <v>39</v>
      </c>
      <c r="B2340">
        <v>2017</v>
      </c>
      <c r="C2340" t="s">
        <v>77</v>
      </c>
      <c r="D2340">
        <v>13771.919999999998</v>
      </c>
      <c r="E2340">
        <v>31.86</v>
      </c>
      <c r="F2340">
        <v>2</v>
      </c>
    </row>
    <row r="2341" spans="1:6" x14ac:dyDescent="0.35">
      <c r="A2341" t="s">
        <v>39</v>
      </c>
      <c r="B2341">
        <v>2017</v>
      </c>
      <c r="C2341" t="s">
        <v>78</v>
      </c>
      <c r="D2341">
        <v>15324.239999999998</v>
      </c>
      <c r="E2341">
        <v>24.32</v>
      </c>
      <c r="F2341">
        <v>1</v>
      </c>
    </row>
    <row r="2342" spans="1:6" x14ac:dyDescent="0.35">
      <c r="A2342" t="s">
        <v>40</v>
      </c>
      <c r="B2342">
        <v>2013</v>
      </c>
      <c r="C2342" t="s">
        <v>67</v>
      </c>
      <c r="D2342">
        <v>1628.8000000000002</v>
      </c>
      <c r="E2342">
        <v>23.89</v>
      </c>
      <c r="F2342">
        <v>1</v>
      </c>
    </row>
    <row r="2343" spans="1:6" x14ac:dyDescent="0.35">
      <c r="A2343" t="s">
        <v>40</v>
      </c>
      <c r="B2343">
        <v>2013</v>
      </c>
      <c r="C2343" t="s">
        <v>68</v>
      </c>
      <c r="D2343">
        <v>1839.92</v>
      </c>
      <c r="E2343">
        <v>28.67</v>
      </c>
      <c r="F2343">
        <v>0</v>
      </c>
    </row>
    <row r="2344" spans="1:6" x14ac:dyDescent="0.35">
      <c r="A2344" t="s">
        <v>40</v>
      </c>
      <c r="B2344">
        <v>2013</v>
      </c>
      <c r="C2344" t="s">
        <v>69</v>
      </c>
      <c r="D2344">
        <v>2033.94</v>
      </c>
      <c r="E2344">
        <v>29.4</v>
      </c>
      <c r="F2344">
        <v>3</v>
      </c>
    </row>
    <row r="2345" spans="1:6" x14ac:dyDescent="0.35">
      <c r="A2345" t="s">
        <v>40</v>
      </c>
      <c r="B2345">
        <v>2013</v>
      </c>
      <c r="C2345" t="s">
        <v>70</v>
      </c>
      <c r="D2345">
        <v>2230.73</v>
      </c>
      <c r="E2345">
        <v>32.409999999999997</v>
      </c>
      <c r="F2345">
        <v>0</v>
      </c>
    </row>
    <row r="2346" spans="1:6" x14ac:dyDescent="0.35">
      <c r="A2346" t="s">
        <v>40</v>
      </c>
      <c r="B2346">
        <v>2013</v>
      </c>
      <c r="C2346" t="s">
        <v>71</v>
      </c>
      <c r="D2346">
        <v>2272.7000000000003</v>
      </c>
      <c r="E2346">
        <v>32.950000000000003</v>
      </c>
      <c r="F2346">
        <v>1</v>
      </c>
    </row>
    <row r="2347" spans="1:6" x14ac:dyDescent="0.35">
      <c r="A2347" t="s">
        <v>40</v>
      </c>
      <c r="B2347">
        <v>2013</v>
      </c>
      <c r="C2347" t="s">
        <v>72</v>
      </c>
      <c r="D2347">
        <v>2164.54</v>
      </c>
      <c r="E2347">
        <v>33.51</v>
      </c>
      <c r="F2347">
        <v>0</v>
      </c>
    </row>
    <row r="2348" spans="1:6" x14ac:dyDescent="0.35">
      <c r="A2348" t="s">
        <v>40</v>
      </c>
      <c r="B2348">
        <v>2013</v>
      </c>
      <c r="C2348" t="s">
        <v>73</v>
      </c>
      <c r="D2348">
        <v>2212.8000000000002</v>
      </c>
      <c r="E2348">
        <v>32.03</v>
      </c>
      <c r="F2348">
        <v>0</v>
      </c>
    </row>
    <row r="2349" spans="1:6" x14ac:dyDescent="0.35">
      <c r="A2349" t="s">
        <v>40</v>
      </c>
      <c r="B2349">
        <v>2013</v>
      </c>
      <c r="C2349" t="s">
        <v>74</v>
      </c>
      <c r="D2349">
        <v>1981.51</v>
      </c>
      <c r="E2349">
        <v>32.200000000000003</v>
      </c>
      <c r="F2349">
        <v>0</v>
      </c>
    </row>
    <row r="2350" spans="1:6" x14ac:dyDescent="0.35">
      <c r="A2350" t="s">
        <v>40</v>
      </c>
      <c r="B2350">
        <v>2013</v>
      </c>
      <c r="C2350" t="s">
        <v>75</v>
      </c>
      <c r="D2350">
        <v>1591.5</v>
      </c>
      <c r="E2350">
        <v>29.66</v>
      </c>
      <c r="F2350">
        <v>1</v>
      </c>
    </row>
    <row r="2351" spans="1:6" x14ac:dyDescent="0.35">
      <c r="A2351" t="s">
        <v>40</v>
      </c>
      <c r="B2351">
        <v>2013</v>
      </c>
      <c r="C2351" t="s">
        <v>76</v>
      </c>
      <c r="D2351">
        <v>1861.63</v>
      </c>
      <c r="E2351">
        <v>29.2</v>
      </c>
      <c r="F2351">
        <v>1</v>
      </c>
    </row>
    <row r="2352" spans="1:6" x14ac:dyDescent="0.35">
      <c r="A2352" t="s">
        <v>40</v>
      </c>
      <c r="B2352">
        <v>2013</v>
      </c>
      <c r="C2352" t="s">
        <v>77</v>
      </c>
      <c r="D2352">
        <v>1656.33</v>
      </c>
      <c r="E2352">
        <v>24.96</v>
      </c>
      <c r="F2352">
        <v>1</v>
      </c>
    </row>
    <row r="2353" spans="1:6" x14ac:dyDescent="0.35">
      <c r="A2353" t="s">
        <v>40</v>
      </c>
      <c r="B2353">
        <v>2013</v>
      </c>
      <c r="C2353" t="s">
        <v>78</v>
      </c>
      <c r="D2353">
        <v>1787.2700000000002</v>
      </c>
      <c r="E2353">
        <v>22.46</v>
      </c>
      <c r="F2353">
        <v>1</v>
      </c>
    </row>
    <row r="2354" spans="1:6" x14ac:dyDescent="0.35">
      <c r="A2354" t="s">
        <v>40</v>
      </c>
      <c r="B2354">
        <v>2014</v>
      </c>
      <c r="C2354" t="s">
        <v>67</v>
      </c>
      <c r="D2354">
        <v>1596.27</v>
      </c>
      <c r="E2354">
        <v>22.62</v>
      </c>
      <c r="F2354">
        <v>1</v>
      </c>
    </row>
    <row r="2355" spans="1:6" x14ac:dyDescent="0.35">
      <c r="A2355" t="s">
        <v>40</v>
      </c>
      <c r="B2355">
        <v>2014</v>
      </c>
      <c r="C2355" t="s">
        <v>68</v>
      </c>
      <c r="D2355">
        <v>1830.25</v>
      </c>
      <c r="E2355">
        <v>26.39</v>
      </c>
      <c r="F2355">
        <v>0</v>
      </c>
    </row>
    <row r="2356" spans="1:6" x14ac:dyDescent="0.35">
      <c r="A2356" t="s">
        <v>40</v>
      </c>
      <c r="B2356">
        <v>2014</v>
      </c>
      <c r="C2356" t="s">
        <v>69</v>
      </c>
      <c r="D2356">
        <v>2011.0700000000002</v>
      </c>
      <c r="E2356">
        <v>28.05</v>
      </c>
      <c r="F2356">
        <v>1</v>
      </c>
    </row>
    <row r="2357" spans="1:6" x14ac:dyDescent="0.35">
      <c r="A2357" t="s">
        <v>40</v>
      </c>
      <c r="B2357">
        <v>2014</v>
      </c>
      <c r="C2357" t="s">
        <v>70</v>
      </c>
      <c r="D2357">
        <v>2622.9300000000003</v>
      </c>
      <c r="E2357">
        <v>31.91</v>
      </c>
      <c r="F2357">
        <v>2</v>
      </c>
    </row>
    <row r="2358" spans="1:6" x14ac:dyDescent="0.35">
      <c r="A2358" t="s">
        <v>40</v>
      </c>
      <c r="B2358">
        <v>2014</v>
      </c>
      <c r="C2358" t="s">
        <v>71</v>
      </c>
      <c r="D2358">
        <v>2077.14</v>
      </c>
      <c r="E2358">
        <v>31.36</v>
      </c>
      <c r="F2358">
        <v>1</v>
      </c>
    </row>
    <row r="2359" spans="1:6" x14ac:dyDescent="0.35">
      <c r="A2359" t="s">
        <v>40</v>
      </c>
      <c r="B2359">
        <v>2014</v>
      </c>
      <c r="C2359" t="s">
        <v>72</v>
      </c>
      <c r="D2359">
        <v>1962.2599999999998</v>
      </c>
      <c r="E2359">
        <v>31.99</v>
      </c>
      <c r="F2359">
        <v>0</v>
      </c>
    </row>
    <row r="2360" spans="1:6" x14ac:dyDescent="0.35">
      <c r="A2360" t="s">
        <v>40</v>
      </c>
      <c r="B2360">
        <v>2014</v>
      </c>
      <c r="C2360" t="s">
        <v>73</v>
      </c>
      <c r="D2360">
        <v>2071.75</v>
      </c>
      <c r="E2360">
        <v>31.67</v>
      </c>
      <c r="F2360">
        <v>0</v>
      </c>
    </row>
    <row r="2361" spans="1:6" x14ac:dyDescent="0.35">
      <c r="A2361" t="s">
        <v>40</v>
      </c>
      <c r="B2361">
        <v>2014</v>
      </c>
      <c r="C2361" t="s">
        <v>74</v>
      </c>
      <c r="D2361">
        <v>2145.25</v>
      </c>
      <c r="E2361">
        <v>33.229999999999997</v>
      </c>
      <c r="F2361">
        <v>0</v>
      </c>
    </row>
    <row r="2362" spans="1:6" x14ac:dyDescent="0.35">
      <c r="A2362" t="s">
        <v>40</v>
      </c>
      <c r="B2362">
        <v>2014</v>
      </c>
      <c r="C2362" t="s">
        <v>75</v>
      </c>
      <c r="D2362">
        <v>1729.36</v>
      </c>
      <c r="E2362">
        <v>30.41</v>
      </c>
      <c r="F2362">
        <v>1</v>
      </c>
    </row>
    <row r="2363" spans="1:6" x14ac:dyDescent="0.35">
      <c r="A2363" t="s">
        <v>40</v>
      </c>
      <c r="B2363">
        <v>2014</v>
      </c>
      <c r="C2363" t="s">
        <v>76</v>
      </c>
      <c r="D2363">
        <v>1869.52</v>
      </c>
      <c r="E2363">
        <v>29.42</v>
      </c>
      <c r="F2363">
        <v>1</v>
      </c>
    </row>
    <row r="2364" spans="1:6" x14ac:dyDescent="0.35">
      <c r="A2364" t="s">
        <v>40</v>
      </c>
      <c r="B2364">
        <v>2014</v>
      </c>
      <c r="C2364" t="s">
        <v>77</v>
      </c>
      <c r="D2364">
        <v>1527.81</v>
      </c>
      <c r="E2364">
        <v>24.03</v>
      </c>
      <c r="F2364">
        <v>2</v>
      </c>
    </row>
    <row r="2365" spans="1:6" x14ac:dyDescent="0.35">
      <c r="A2365" t="s">
        <v>40</v>
      </c>
      <c r="B2365">
        <v>2014</v>
      </c>
      <c r="C2365" t="s">
        <v>78</v>
      </c>
      <c r="D2365">
        <v>2143.1999999999998</v>
      </c>
      <c r="E2365">
        <v>24.1</v>
      </c>
      <c r="F2365">
        <v>1</v>
      </c>
    </row>
    <row r="2366" spans="1:6" x14ac:dyDescent="0.35">
      <c r="A2366" t="s">
        <v>40</v>
      </c>
      <c r="B2366">
        <v>2015</v>
      </c>
      <c r="C2366" t="s">
        <v>67</v>
      </c>
      <c r="D2366">
        <v>1397.1100000000001</v>
      </c>
      <c r="E2366">
        <v>21.69</v>
      </c>
      <c r="F2366">
        <v>1</v>
      </c>
    </row>
    <row r="2367" spans="1:6" x14ac:dyDescent="0.35">
      <c r="A2367" t="s">
        <v>40</v>
      </c>
      <c r="B2367">
        <v>2015</v>
      </c>
      <c r="C2367" t="s">
        <v>68</v>
      </c>
      <c r="D2367">
        <v>1705.59</v>
      </c>
      <c r="E2367">
        <v>24.17</v>
      </c>
      <c r="F2367">
        <v>0</v>
      </c>
    </row>
    <row r="2368" spans="1:6" x14ac:dyDescent="0.35">
      <c r="A2368" t="s">
        <v>40</v>
      </c>
      <c r="B2368">
        <v>2015</v>
      </c>
      <c r="C2368" t="s">
        <v>69</v>
      </c>
      <c r="D2368">
        <v>2068.44</v>
      </c>
      <c r="E2368">
        <v>25.8</v>
      </c>
      <c r="F2368">
        <v>1</v>
      </c>
    </row>
    <row r="2369" spans="1:6" x14ac:dyDescent="0.35">
      <c r="A2369" t="s">
        <v>40</v>
      </c>
      <c r="B2369">
        <v>2015</v>
      </c>
      <c r="C2369" t="s">
        <v>70</v>
      </c>
      <c r="D2369">
        <v>2336.38</v>
      </c>
      <c r="E2369">
        <v>31.29</v>
      </c>
      <c r="F2369">
        <v>2</v>
      </c>
    </row>
    <row r="2370" spans="1:6" x14ac:dyDescent="0.35">
      <c r="A2370" t="s">
        <v>40</v>
      </c>
      <c r="B2370">
        <v>2015</v>
      </c>
      <c r="C2370" t="s">
        <v>71</v>
      </c>
      <c r="D2370">
        <v>2235.46</v>
      </c>
      <c r="E2370">
        <v>31.89</v>
      </c>
      <c r="F2370">
        <v>1</v>
      </c>
    </row>
    <row r="2371" spans="1:6" x14ac:dyDescent="0.35">
      <c r="A2371" t="s">
        <v>40</v>
      </c>
      <c r="B2371">
        <v>2015</v>
      </c>
      <c r="C2371" t="s">
        <v>72</v>
      </c>
      <c r="D2371">
        <v>2026.0300000000002</v>
      </c>
      <c r="E2371">
        <v>31.54</v>
      </c>
      <c r="F2371">
        <v>0</v>
      </c>
    </row>
    <row r="2372" spans="1:6" x14ac:dyDescent="0.35">
      <c r="A2372" t="s">
        <v>40</v>
      </c>
      <c r="B2372">
        <v>2015</v>
      </c>
      <c r="C2372" t="s">
        <v>73</v>
      </c>
      <c r="D2372">
        <v>2155.9699999999998</v>
      </c>
      <c r="E2372">
        <v>31.71</v>
      </c>
      <c r="F2372">
        <v>0</v>
      </c>
    </row>
    <row r="2373" spans="1:6" x14ac:dyDescent="0.35">
      <c r="A2373" t="s">
        <v>40</v>
      </c>
      <c r="B2373">
        <v>2015</v>
      </c>
      <c r="C2373" t="s">
        <v>74</v>
      </c>
      <c r="D2373">
        <v>2274.2800000000002</v>
      </c>
      <c r="E2373">
        <v>33.020000000000003</v>
      </c>
      <c r="F2373">
        <v>0</v>
      </c>
    </row>
    <row r="2374" spans="1:6" x14ac:dyDescent="0.35">
      <c r="A2374" t="s">
        <v>40</v>
      </c>
      <c r="B2374">
        <v>2015</v>
      </c>
      <c r="C2374" t="s">
        <v>75</v>
      </c>
      <c r="D2374">
        <v>2040.5299999999997</v>
      </c>
      <c r="E2374">
        <v>31.47</v>
      </c>
      <c r="F2374">
        <v>1</v>
      </c>
    </row>
    <row r="2375" spans="1:6" x14ac:dyDescent="0.35">
      <c r="A2375" t="s">
        <v>40</v>
      </c>
      <c r="B2375">
        <v>2015</v>
      </c>
      <c r="C2375" t="s">
        <v>76</v>
      </c>
      <c r="D2375">
        <v>1951.3700000000001</v>
      </c>
      <c r="E2375">
        <v>30</v>
      </c>
      <c r="F2375">
        <v>0</v>
      </c>
    </row>
    <row r="2376" spans="1:6" x14ac:dyDescent="0.35">
      <c r="A2376" t="s">
        <v>40</v>
      </c>
      <c r="B2376">
        <v>2015</v>
      </c>
      <c r="C2376" t="s">
        <v>77</v>
      </c>
      <c r="D2376">
        <v>1750.82</v>
      </c>
      <c r="E2376">
        <v>27.37</v>
      </c>
      <c r="F2376">
        <v>2</v>
      </c>
    </row>
    <row r="2377" spans="1:6" x14ac:dyDescent="0.35">
      <c r="A2377" t="s">
        <v>40</v>
      </c>
      <c r="B2377">
        <v>2015</v>
      </c>
      <c r="C2377" t="s">
        <v>78</v>
      </c>
      <c r="D2377">
        <v>2592.6499999999996</v>
      </c>
      <c r="E2377">
        <v>25.34</v>
      </c>
      <c r="F2377">
        <v>1</v>
      </c>
    </row>
    <row r="2378" spans="1:6" x14ac:dyDescent="0.35">
      <c r="A2378" t="s">
        <v>40</v>
      </c>
      <c r="B2378">
        <v>2016</v>
      </c>
      <c r="C2378" t="s">
        <v>67</v>
      </c>
      <c r="D2378">
        <v>1580.16</v>
      </c>
      <c r="E2378">
        <v>22.84</v>
      </c>
      <c r="F2378">
        <v>1</v>
      </c>
    </row>
    <row r="2379" spans="1:6" x14ac:dyDescent="0.35">
      <c r="A2379" t="s">
        <v>40</v>
      </c>
      <c r="B2379">
        <v>2016</v>
      </c>
      <c r="C2379" t="s">
        <v>68</v>
      </c>
      <c r="D2379">
        <v>1762.55</v>
      </c>
      <c r="E2379">
        <v>26.12</v>
      </c>
      <c r="F2379">
        <v>0</v>
      </c>
    </row>
    <row r="2380" spans="1:6" x14ac:dyDescent="0.35">
      <c r="A2380" t="s">
        <v>40</v>
      </c>
      <c r="B2380">
        <v>2016</v>
      </c>
      <c r="C2380" t="s">
        <v>69</v>
      </c>
      <c r="D2380">
        <v>2471.9599999999996</v>
      </c>
      <c r="E2380">
        <v>29.29</v>
      </c>
      <c r="F2380">
        <v>2</v>
      </c>
    </row>
    <row r="2381" spans="1:6" x14ac:dyDescent="0.35">
      <c r="A2381" t="s">
        <v>40</v>
      </c>
      <c r="B2381">
        <v>2016</v>
      </c>
      <c r="C2381" t="s">
        <v>70</v>
      </c>
      <c r="D2381">
        <v>2632.67</v>
      </c>
      <c r="E2381">
        <v>31.53</v>
      </c>
      <c r="F2381">
        <v>1</v>
      </c>
    </row>
    <row r="2382" spans="1:6" x14ac:dyDescent="0.35">
      <c r="A2382" t="s">
        <v>40</v>
      </c>
      <c r="B2382">
        <v>2016</v>
      </c>
      <c r="C2382" t="s">
        <v>71</v>
      </c>
      <c r="D2382">
        <v>2688.64</v>
      </c>
      <c r="E2382">
        <v>33.42</v>
      </c>
      <c r="F2382">
        <v>1</v>
      </c>
    </row>
    <row r="2383" spans="1:6" x14ac:dyDescent="0.35">
      <c r="A2383" t="s">
        <v>40</v>
      </c>
      <c r="B2383">
        <v>2016</v>
      </c>
      <c r="C2383" t="s">
        <v>72</v>
      </c>
      <c r="D2383">
        <v>2436.12</v>
      </c>
      <c r="E2383">
        <v>32.340000000000003</v>
      </c>
      <c r="F2383">
        <v>0</v>
      </c>
    </row>
    <row r="2384" spans="1:6" x14ac:dyDescent="0.35">
      <c r="A2384" t="s">
        <v>40</v>
      </c>
      <c r="B2384">
        <v>2016</v>
      </c>
      <c r="C2384" t="s">
        <v>73</v>
      </c>
      <c r="D2384">
        <v>2509.6300000000006</v>
      </c>
      <c r="E2384">
        <v>32.520000000000003</v>
      </c>
      <c r="F2384">
        <v>0</v>
      </c>
    </row>
    <row r="2385" spans="1:6" x14ac:dyDescent="0.35">
      <c r="A2385" t="s">
        <v>40</v>
      </c>
      <c r="B2385">
        <v>2016</v>
      </c>
      <c r="C2385" t="s">
        <v>74</v>
      </c>
      <c r="D2385">
        <v>2653.33</v>
      </c>
      <c r="E2385">
        <v>31.77</v>
      </c>
      <c r="F2385">
        <v>0</v>
      </c>
    </row>
    <row r="2386" spans="1:6" x14ac:dyDescent="0.35">
      <c r="A2386" t="s">
        <v>40</v>
      </c>
      <c r="B2386">
        <v>2016</v>
      </c>
      <c r="C2386" t="s">
        <v>75</v>
      </c>
      <c r="D2386">
        <v>2473.77</v>
      </c>
      <c r="E2386">
        <v>31.12</v>
      </c>
      <c r="F2386">
        <v>1</v>
      </c>
    </row>
    <row r="2387" spans="1:6" x14ac:dyDescent="0.35">
      <c r="A2387" t="s">
        <v>40</v>
      </c>
      <c r="B2387">
        <v>2016</v>
      </c>
      <c r="C2387" t="s">
        <v>76</v>
      </c>
      <c r="D2387">
        <v>2239.29</v>
      </c>
      <c r="E2387">
        <v>30.05</v>
      </c>
      <c r="F2387">
        <v>0</v>
      </c>
    </row>
    <row r="2388" spans="1:6" x14ac:dyDescent="0.35">
      <c r="A2388" t="s">
        <v>40</v>
      </c>
      <c r="B2388">
        <v>2016</v>
      </c>
      <c r="C2388" t="s">
        <v>77</v>
      </c>
      <c r="D2388">
        <v>1903.98</v>
      </c>
      <c r="E2388">
        <v>25.77</v>
      </c>
      <c r="F2388">
        <v>2</v>
      </c>
    </row>
    <row r="2389" spans="1:6" x14ac:dyDescent="0.35">
      <c r="A2389" t="s">
        <v>40</v>
      </c>
      <c r="B2389">
        <v>2016</v>
      </c>
      <c r="C2389" t="s">
        <v>78</v>
      </c>
      <c r="D2389">
        <v>2930.0499999999993</v>
      </c>
      <c r="E2389">
        <v>25.36</v>
      </c>
      <c r="F2389">
        <v>1</v>
      </c>
    </row>
    <row r="2390" spans="1:6" x14ac:dyDescent="0.35">
      <c r="A2390" t="s">
        <v>40</v>
      </c>
      <c r="B2390">
        <v>2017</v>
      </c>
      <c r="C2390" t="s">
        <v>67</v>
      </c>
      <c r="D2390">
        <v>1687.6100000000001</v>
      </c>
      <c r="E2390">
        <v>30.03</v>
      </c>
      <c r="F2390">
        <v>1</v>
      </c>
    </row>
    <row r="2391" spans="1:6" x14ac:dyDescent="0.35">
      <c r="A2391" t="s">
        <v>40</v>
      </c>
      <c r="B2391">
        <v>2017</v>
      </c>
      <c r="C2391" t="s">
        <v>68</v>
      </c>
      <c r="D2391">
        <v>2498.0099999999998</v>
      </c>
      <c r="E2391">
        <v>29.11</v>
      </c>
      <c r="F2391">
        <v>0</v>
      </c>
    </row>
    <row r="2392" spans="1:6" x14ac:dyDescent="0.35">
      <c r="A2392" t="s">
        <v>40</v>
      </c>
      <c r="B2392">
        <v>2017</v>
      </c>
      <c r="C2392" t="s">
        <v>69</v>
      </c>
      <c r="D2392">
        <v>2825.8900000000003</v>
      </c>
      <c r="E2392">
        <v>29.39</v>
      </c>
      <c r="F2392">
        <v>1</v>
      </c>
    </row>
    <row r="2393" spans="1:6" x14ac:dyDescent="0.35">
      <c r="A2393" t="s">
        <v>40</v>
      </c>
      <c r="B2393">
        <v>2017</v>
      </c>
      <c r="C2393" t="s">
        <v>70</v>
      </c>
      <c r="D2393">
        <v>2881.95</v>
      </c>
      <c r="E2393">
        <v>32.5</v>
      </c>
      <c r="F2393">
        <v>2</v>
      </c>
    </row>
    <row r="2394" spans="1:6" x14ac:dyDescent="0.35">
      <c r="A2394" t="s">
        <v>40</v>
      </c>
      <c r="B2394">
        <v>2017</v>
      </c>
      <c r="C2394" t="s">
        <v>71</v>
      </c>
      <c r="D2394">
        <v>2713.7599999999998</v>
      </c>
      <c r="E2394">
        <v>33.770000000000003</v>
      </c>
      <c r="F2394">
        <v>1</v>
      </c>
    </row>
    <row r="2395" spans="1:6" x14ac:dyDescent="0.35">
      <c r="A2395" t="s">
        <v>40</v>
      </c>
      <c r="B2395">
        <v>2017</v>
      </c>
      <c r="C2395" t="s">
        <v>72</v>
      </c>
      <c r="D2395">
        <v>2916.5</v>
      </c>
      <c r="E2395">
        <v>38.42</v>
      </c>
      <c r="F2395">
        <v>0</v>
      </c>
    </row>
    <row r="2396" spans="1:6" x14ac:dyDescent="0.35">
      <c r="A2396" t="s">
        <v>40</v>
      </c>
      <c r="B2396">
        <v>2017</v>
      </c>
      <c r="C2396" t="s">
        <v>73</v>
      </c>
      <c r="D2396">
        <v>2929.51</v>
      </c>
      <c r="E2396">
        <v>34.700000000000003</v>
      </c>
      <c r="F2396">
        <v>0</v>
      </c>
    </row>
    <row r="2397" spans="1:6" x14ac:dyDescent="0.35">
      <c r="A2397" t="s">
        <v>40</v>
      </c>
      <c r="B2397">
        <v>2017</v>
      </c>
      <c r="C2397" t="s">
        <v>74</v>
      </c>
      <c r="D2397">
        <v>2934.8199999999997</v>
      </c>
      <c r="E2397">
        <v>35.78</v>
      </c>
      <c r="F2397">
        <v>0</v>
      </c>
    </row>
    <row r="2398" spans="1:6" x14ac:dyDescent="0.35">
      <c r="A2398" t="s">
        <v>40</v>
      </c>
      <c r="B2398">
        <v>2017</v>
      </c>
      <c r="C2398" t="s">
        <v>75</v>
      </c>
      <c r="D2398">
        <v>3058.17</v>
      </c>
      <c r="E2398">
        <v>34</v>
      </c>
      <c r="F2398">
        <v>1</v>
      </c>
    </row>
    <row r="2399" spans="1:6" x14ac:dyDescent="0.35">
      <c r="A2399" t="s">
        <v>40</v>
      </c>
      <c r="B2399">
        <v>2017</v>
      </c>
      <c r="C2399" t="s">
        <v>76</v>
      </c>
      <c r="D2399">
        <v>2349.3000000000002</v>
      </c>
      <c r="E2399">
        <v>32.79</v>
      </c>
      <c r="F2399">
        <v>0</v>
      </c>
    </row>
    <row r="2400" spans="1:6" x14ac:dyDescent="0.35">
      <c r="A2400" t="s">
        <v>40</v>
      </c>
      <c r="B2400">
        <v>2017</v>
      </c>
      <c r="C2400" t="s">
        <v>77</v>
      </c>
      <c r="D2400">
        <v>2438.13</v>
      </c>
      <c r="E2400">
        <v>31.86</v>
      </c>
      <c r="F2400">
        <v>2</v>
      </c>
    </row>
    <row r="2401" spans="1:6" x14ac:dyDescent="0.35">
      <c r="A2401" t="s">
        <v>40</v>
      </c>
      <c r="B2401">
        <v>2017</v>
      </c>
      <c r="C2401" t="s">
        <v>78</v>
      </c>
      <c r="D2401">
        <v>3178.3499999999995</v>
      </c>
      <c r="E2401">
        <v>24.32</v>
      </c>
      <c r="F2401">
        <v>1</v>
      </c>
    </row>
    <row r="2402" spans="1:6" x14ac:dyDescent="0.35">
      <c r="A2402" t="s">
        <v>41</v>
      </c>
      <c r="B2402">
        <v>2013</v>
      </c>
      <c r="C2402" t="s">
        <v>67</v>
      </c>
      <c r="D2402">
        <v>1075.49</v>
      </c>
      <c r="E2402">
        <v>21.77</v>
      </c>
      <c r="F2402">
        <v>1</v>
      </c>
    </row>
    <row r="2403" spans="1:6" x14ac:dyDescent="0.35">
      <c r="A2403" t="s">
        <v>41</v>
      </c>
      <c r="B2403">
        <v>2013</v>
      </c>
      <c r="C2403" t="s">
        <v>68</v>
      </c>
      <c r="D2403">
        <v>1266.5999999999999</v>
      </c>
      <c r="E2403">
        <v>26.13</v>
      </c>
      <c r="F2403">
        <v>0</v>
      </c>
    </row>
    <row r="2404" spans="1:6" x14ac:dyDescent="0.35">
      <c r="A2404" t="s">
        <v>41</v>
      </c>
      <c r="B2404">
        <v>2013</v>
      </c>
      <c r="C2404" t="s">
        <v>69</v>
      </c>
      <c r="D2404">
        <v>1611</v>
      </c>
      <c r="E2404">
        <v>24.71</v>
      </c>
      <c r="F2404">
        <v>3</v>
      </c>
    </row>
    <row r="2405" spans="1:6" x14ac:dyDescent="0.35">
      <c r="A2405" t="s">
        <v>41</v>
      </c>
      <c r="B2405">
        <v>2013</v>
      </c>
      <c r="C2405" t="s">
        <v>70</v>
      </c>
      <c r="D2405">
        <v>1461.3200000000002</v>
      </c>
      <c r="E2405">
        <v>28.71</v>
      </c>
      <c r="F2405">
        <v>0</v>
      </c>
    </row>
    <row r="2406" spans="1:6" x14ac:dyDescent="0.35">
      <c r="A2406" t="s">
        <v>41</v>
      </c>
      <c r="B2406">
        <v>2013</v>
      </c>
      <c r="C2406" t="s">
        <v>71</v>
      </c>
      <c r="D2406">
        <v>1808.7100000000003</v>
      </c>
      <c r="E2406">
        <v>28.13</v>
      </c>
      <c r="F2406">
        <v>1</v>
      </c>
    </row>
    <row r="2407" spans="1:6" x14ac:dyDescent="0.35">
      <c r="A2407" t="s">
        <v>41</v>
      </c>
      <c r="B2407">
        <v>2013</v>
      </c>
      <c r="C2407" t="s">
        <v>72</v>
      </c>
      <c r="D2407">
        <v>1555.7</v>
      </c>
      <c r="E2407">
        <v>27.18</v>
      </c>
      <c r="F2407">
        <v>0</v>
      </c>
    </row>
    <row r="2408" spans="1:6" x14ac:dyDescent="0.35">
      <c r="A2408" t="s">
        <v>41</v>
      </c>
      <c r="B2408">
        <v>2013</v>
      </c>
      <c r="C2408" t="s">
        <v>73</v>
      </c>
      <c r="D2408">
        <v>1800.0800000000002</v>
      </c>
      <c r="E2408">
        <v>26.51</v>
      </c>
      <c r="F2408">
        <v>0</v>
      </c>
    </row>
    <row r="2409" spans="1:6" x14ac:dyDescent="0.35">
      <c r="A2409" t="s">
        <v>41</v>
      </c>
      <c r="B2409">
        <v>2013</v>
      </c>
      <c r="C2409" t="s">
        <v>74</v>
      </c>
      <c r="D2409">
        <v>1511.25</v>
      </c>
      <c r="E2409">
        <v>26.35</v>
      </c>
      <c r="F2409">
        <v>0</v>
      </c>
    </row>
    <row r="2410" spans="1:6" x14ac:dyDescent="0.35">
      <c r="A2410" t="s">
        <v>41</v>
      </c>
      <c r="B2410">
        <v>2013</v>
      </c>
      <c r="C2410" t="s">
        <v>75</v>
      </c>
      <c r="D2410">
        <v>1216.8800000000001</v>
      </c>
      <c r="E2410">
        <v>24.55</v>
      </c>
      <c r="F2410">
        <v>1</v>
      </c>
    </row>
    <row r="2411" spans="1:6" x14ac:dyDescent="0.35">
      <c r="A2411" t="s">
        <v>41</v>
      </c>
      <c r="B2411">
        <v>2013</v>
      </c>
      <c r="C2411" t="s">
        <v>76</v>
      </c>
      <c r="D2411">
        <v>1837.19</v>
      </c>
      <c r="E2411">
        <v>25.09</v>
      </c>
      <c r="F2411">
        <v>1</v>
      </c>
    </row>
    <row r="2412" spans="1:6" x14ac:dyDescent="0.35">
      <c r="A2412" t="s">
        <v>41</v>
      </c>
      <c r="B2412">
        <v>2013</v>
      </c>
      <c r="C2412" t="s">
        <v>77</v>
      </c>
      <c r="D2412">
        <v>1408.0800000000002</v>
      </c>
      <c r="E2412">
        <v>21.88</v>
      </c>
      <c r="F2412">
        <v>1</v>
      </c>
    </row>
    <row r="2413" spans="1:6" x14ac:dyDescent="0.35">
      <c r="A2413" t="s">
        <v>41</v>
      </c>
      <c r="B2413">
        <v>2013</v>
      </c>
      <c r="C2413" t="s">
        <v>78</v>
      </c>
      <c r="D2413">
        <v>1759.89</v>
      </c>
      <c r="E2413">
        <v>22</v>
      </c>
      <c r="F2413">
        <v>1</v>
      </c>
    </row>
    <row r="2414" spans="1:6" x14ac:dyDescent="0.35">
      <c r="A2414" t="s">
        <v>41</v>
      </c>
      <c r="B2414">
        <v>2014</v>
      </c>
      <c r="C2414" t="s">
        <v>67</v>
      </c>
      <c r="D2414">
        <v>1751.99</v>
      </c>
      <c r="E2414">
        <v>20.8</v>
      </c>
      <c r="F2414">
        <v>1</v>
      </c>
    </row>
    <row r="2415" spans="1:6" x14ac:dyDescent="0.35">
      <c r="A2415" t="s">
        <v>41</v>
      </c>
      <c r="B2415">
        <v>2014</v>
      </c>
      <c r="C2415" t="s">
        <v>68</v>
      </c>
      <c r="D2415">
        <v>2252.14</v>
      </c>
      <c r="E2415">
        <v>25.15</v>
      </c>
      <c r="F2415">
        <v>0</v>
      </c>
    </row>
    <row r="2416" spans="1:6" x14ac:dyDescent="0.35">
      <c r="A2416" t="s">
        <v>41</v>
      </c>
      <c r="B2416">
        <v>2014</v>
      </c>
      <c r="C2416" t="s">
        <v>69</v>
      </c>
      <c r="D2416">
        <v>2519.6</v>
      </c>
      <c r="E2416">
        <v>26.26</v>
      </c>
      <c r="F2416">
        <v>1</v>
      </c>
    </row>
    <row r="2417" spans="1:6" x14ac:dyDescent="0.35">
      <c r="A2417" t="s">
        <v>41</v>
      </c>
      <c r="B2417">
        <v>2014</v>
      </c>
      <c r="C2417" t="s">
        <v>70</v>
      </c>
      <c r="D2417">
        <v>2934.3999999999996</v>
      </c>
      <c r="E2417">
        <v>28.24</v>
      </c>
      <c r="F2417">
        <v>2</v>
      </c>
    </row>
    <row r="2418" spans="1:6" x14ac:dyDescent="0.35">
      <c r="A2418" t="s">
        <v>41</v>
      </c>
      <c r="B2418">
        <v>2014</v>
      </c>
      <c r="C2418" t="s">
        <v>71</v>
      </c>
      <c r="D2418">
        <v>1187.1599999999999</v>
      </c>
      <c r="E2418">
        <v>26.43</v>
      </c>
      <c r="F2418">
        <v>1</v>
      </c>
    </row>
    <row r="2419" spans="1:6" x14ac:dyDescent="0.35">
      <c r="A2419" t="s">
        <v>41</v>
      </c>
      <c r="B2419">
        <v>2014</v>
      </c>
      <c r="C2419" t="s">
        <v>72</v>
      </c>
      <c r="D2419">
        <v>1537.7199999999998</v>
      </c>
      <c r="E2419">
        <v>26.12</v>
      </c>
      <c r="F2419">
        <v>0</v>
      </c>
    </row>
    <row r="2420" spans="1:6" x14ac:dyDescent="0.35">
      <c r="A2420" t="s">
        <v>41</v>
      </c>
      <c r="B2420">
        <v>2014</v>
      </c>
      <c r="C2420" t="s">
        <v>73</v>
      </c>
      <c r="D2420">
        <v>2402.17</v>
      </c>
      <c r="E2420">
        <v>25.93</v>
      </c>
      <c r="F2420">
        <v>0</v>
      </c>
    </row>
    <row r="2421" spans="1:6" x14ac:dyDescent="0.35">
      <c r="A2421" t="s">
        <v>41</v>
      </c>
      <c r="B2421">
        <v>2014</v>
      </c>
      <c r="C2421" t="s">
        <v>74</v>
      </c>
      <c r="D2421">
        <v>2381.44</v>
      </c>
      <c r="E2421">
        <v>26.99</v>
      </c>
      <c r="F2421">
        <v>0</v>
      </c>
    </row>
    <row r="2422" spans="1:6" x14ac:dyDescent="0.35">
      <c r="A2422" t="s">
        <v>41</v>
      </c>
      <c r="B2422">
        <v>2014</v>
      </c>
      <c r="C2422" t="s">
        <v>75</v>
      </c>
      <c r="D2422">
        <v>1889.73</v>
      </c>
      <c r="E2422">
        <v>25.08</v>
      </c>
      <c r="F2422">
        <v>1</v>
      </c>
    </row>
    <row r="2423" spans="1:6" x14ac:dyDescent="0.35">
      <c r="A2423" t="s">
        <v>41</v>
      </c>
      <c r="B2423">
        <v>2014</v>
      </c>
      <c r="C2423" t="s">
        <v>76</v>
      </c>
      <c r="D2423">
        <v>2101.84</v>
      </c>
      <c r="E2423">
        <v>23.79</v>
      </c>
      <c r="F2423">
        <v>1</v>
      </c>
    </row>
    <row r="2424" spans="1:6" x14ac:dyDescent="0.35">
      <c r="A2424" t="s">
        <v>41</v>
      </c>
      <c r="B2424">
        <v>2014</v>
      </c>
      <c r="C2424" t="s">
        <v>77</v>
      </c>
      <c r="D2424">
        <v>2272.58</v>
      </c>
      <c r="E2424">
        <v>21.71</v>
      </c>
      <c r="F2424">
        <v>2</v>
      </c>
    </row>
    <row r="2425" spans="1:6" x14ac:dyDescent="0.35">
      <c r="A2425" t="s">
        <v>41</v>
      </c>
      <c r="B2425">
        <v>2014</v>
      </c>
      <c r="C2425" t="s">
        <v>78</v>
      </c>
      <c r="D2425">
        <v>2638.9100000000003</v>
      </c>
      <c r="E2425">
        <v>21.61</v>
      </c>
      <c r="F2425">
        <v>1</v>
      </c>
    </row>
    <row r="2426" spans="1:6" x14ac:dyDescent="0.35">
      <c r="A2426" t="s">
        <v>41</v>
      </c>
      <c r="B2426">
        <v>2015</v>
      </c>
      <c r="C2426" t="s">
        <v>67</v>
      </c>
      <c r="D2426">
        <v>1939.07</v>
      </c>
      <c r="E2426">
        <v>20.28</v>
      </c>
      <c r="F2426">
        <v>1</v>
      </c>
    </row>
    <row r="2427" spans="1:6" x14ac:dyDescent="0.35">
      <c r="A2427" t="s">
        <v>41</v>
      </c>
      <c r="B2427">
        <v>2015</v>
      </c>
      <c r="C2427" t="s">
        <v>68</v>
      </c>
      <c r="D2427">
        <v>1516.04</v>
      </c>
      <c r="E2427">
        <v>22.13</v>
      </c>
      <c r="F2427">
        <v>0</v>
      </c>
    </row>
    <row r="2428" spans="1:6" x14ac:dyDescent="0.35">
      <c r="A2428" t="s">
        <v>41</v>
      </c>
      <c r="B2428">
        <v>2015</v>
      </c>
      <c r="C2428" t="s">
        <v>69</v>
      </c>
      <c r="D2428">
        <v>2102.6799999999998</v>
      </c>
      <c r="E2428">
        <v>22.52</v>
      </c>
      <c r="F2428">
        <v>1</v>
      </c>
    </row>
    <row r="2429" spans="1:6" x14ac:dyDescent="0.35">
      <c r="A2429" t="s">
        <v>41</v>
      </c>
      <c r="B2429">
        <v>2015</v>
      </c>
      <c r="C2429" t="s">
        <v>70</v>
      </c>
      <c r="D2429">
        <v>1840.02</v>
      </c>
      <c r="E2429">
        <v>27.02</v>
      </c>
      <c r="F2429">
        <v>2</v>
      </c>
    </row>
    <row r="2430" spans="1:6" x14ac:dyDescent="0.35">
      <c r="A2430" t="s">
        <v>41</v>
      </c>
      <c r="B2430">
        <v>2015</v>
      </c>
      <c r="C2430" t="s">
        <v>71</v>
      </c>
      <c r="D2430">
        <v>2090.5500000000002</v>
      </c>
      <c r="E2430">
        <v>27.16</v>
      </c>
      <c r="F2430">
        <v>1</v>
      </c>
    </row>
    <row r="2431" spans="1:6" x14ac:dyDescent="0.35">
      <c r="A2431" t="s">
        <v>41</v>
      </c>
      <c r="B2431">
        <v>2015</v>
      </c>
      <c r="C2431" t="s">
        <v>72</v>
      </c>
      <c r="D2431">
        <v>1666.7</v>
      </c>
      <c r="E2431">
        <v>25.88</v>
      </c>
      <c r="F2431">
        <v>0</v>
      </c>
    </row>
    <row r="2432" spans="1:6" x14ac:dyDescent="0.35">
      <c r="A2432" t="s">
        <v>41</v>
      </c>
      <c r="B2432">
        <v>2015</v>
      </c>
      <c r="C2432" t="s">
        <v>73</v>
      </c>
      <c r="D2432">
        <v>1933.4799999999998</v>
      </c>
      <c r="E2432">
        <v>25.99</v>
      </c>
      <c r="F2432">
        <v>0</v>
      </c>
    </row>
    <row r="2433" spans="1:6" x14ac:dyDescent="0.35">
      <c r="A2433" t="s">
        <v>41</v>
      </c>
      <c r="B2433">
        <v>2015</v>
      </c>
      <c r="C2433" t="s">
        <v>74</v>
      </c>
      <c r="D2433">
        <v>1658.4899999999998</v>
      </c>
      <c r="E2433">
        <v>26.66</v>
      </c>
      <c r="F2433">
        <v>0</v>
      </c>
    </row>
    <row r="2434" spans="1:6" x14ac:dyDescent="0.35">
      <c r="A2434" t="s">
        <v>41</v>
      </c>
      <c r="B2434">
        <v>2015</v>
      </c>
      <c r="C2434" t="s">
        <v>75</v>
      </c>
      <c r="D2434">
        <v>1883.49</v>
      </c>
      <c r="E2434">
        <v>25.41</v>
      </c>
      <c r="F2434">
        <v>1</v>
      </c>
    </row>
    <row r="2435" spans="1:6" x14ac:dyDescent="0.35">
      <c r="A2435" t="s">
        <v>41</v>
      </c>
      <c r="B2435">
        <v>2015</v>
      </c>
      <c r="C2435" t="s">
        <v>76</v>
      </c>
      <c r="D2435">
        <v>1395.7699999999998</v>
      </c>
      <c r="E2435">
        <v>25.27</v>
      </c>
      <c r="F2435">
        <v>0</v>
      </c>
    </row>
    <row r="2436" spans="1:6" x14ac:dyDescent="0.35">
      <c r="A2436" t="s">
        <v>41</v>
      </c>
      <c r="B2436">
        <v>2015</v>
      </c>
      <c r="C2436" t="s">
        <v>77</v>
      </c>
      <c r="D2436">
        <v>1280.42</v>
      </c>
      <c r="E2436">
        <v>23.99</v>
      </c>
      <c r="F2436">
        <v>2</v>
      </c>
    </row>
    <row r="2437" spans="1:6" x14ac:dyDescent="0.35">
      <c r="A2437" t="s">
        <v>41</v>
      </c>
      <c r="B2437">
        <v>2015</v>
      </c>
      <c r="C2437" t="s">
        <v>78</v>
      </c>
      <c r="D2437">
        <v>2128.4500000000003</v>
      </c>
      <c r="E2437">
        <v>23.1</v>
      </c>
      <c r="F2437">
        <v>1</v>
      </c>
    </row>
    <row r="2438" spans="1:6" x14ac:dyDescent="0.35">
      <c r="A2438" t="s">
        <v>41</v>
      </c>
      <c r="B2438">
        <v>2016</v>
      </c>
      <c r="C2438" t="s">
        <v>67</v>
      </c>
      <c r="D2438">
        <v>1408.92</v>
      </c>
      <c r="E2438">
        <v>20.8</v>
      </c>
      <c r="F2438">
        <v>1</v>
      </c>
    </row>
    <row r="2439" spans="1:6" x14ac:dyDescent="0.35">
      <c r="A2439" t="s">
        <v>41</v>
      </c>
      <c r="B2439">
        <v>2016</v>
      </c>
      <c r="C2439" t="s">
        <v>68</v>
      </c>
      <c r="D2439">
        <v>2082.35</v>
      </c>
      <c r="E2439">
        <v>22.74</v>
      </c>
      <c r="F2439">
        <v>0</v>
      </c>
    </row>
    <row r="2440" spans="1:6" x14ac:dyDescent="0.35">
      <c r="A2440" t="s">
        <v>41</v>
      </c>
      <c r="B2440">
        <v>2016</v>
      </c>
      <c r="C2440" t="s">
        <v>69</v>
      </c>
      <c r="D2440">
        <v>2240.64</v>
      </c>
      <c r="E2440">
        <v>25.96</v>
      </c>
      <c r="F2440">
        <v>2</v>
      </c>
    </row>
    <row r="2441" spans="1:6" x14ac:dyDescent="0.35">
      <c r="A2441" t="s">
        <v>41</v>
      </c>
      <c r="B2441">
        <v>2016</v>
      </c>
      <c r="C2441" t="s">
        <v>70</v>
      </c>
      <c r="D2441">
        <v>1870.74</v>
      </c>
      <c r="E2441">
        <v>28.34</v>
      </c>
      <c r="F2441">
        <v>1</v>
      </c>
    </row>
    <row r="2442" spans="1:6" x14ac:dyDescent="0.35">
      <c r="A2442" t="s">
        <v>41</v>
      </c>
      <c r="B2442">
        <v>2016</v>
      </c>
      <c r="C2442" t="s">
        <v>71</v>
      </c>
      <c r="D2442">
        <v>1911.16</v>
      </c>
      <c r="E2442">
        <v>29.43</v>
      </c>
      <c r="F2442">
        <v>1</v>
      </c>
    </row>
    <row r="2443" spans="1:6" x14ac:dyDescent="0.35">
      <c r="A2443" t="s">
        <v>41</v>
      </c>
      <c r="B2443">
        <v>2016</v>
      </c>
      <c r="C2443" t="s">
        <v>72</v>
      </c>
      <c r="D2443">
        <v>1949.8700000000001</v>
      </c>
      <c r="E2443">
        <v>27.13</v>
      </c>
      <c r="F2443">
        <v>0</v>
      </c>
    </row>
    <row r="2444" spans="1:6" x14ac:dyDescent="0.35">
      <c r="A2444" t="s">
        <v>41</v>
      </c>
      <c r="B2444">
        <v>2016</v>
      </c>
      <c r="C2444" t="s">
        <v>73</v>
      </c>
      <c r="D2444">
        <v>2258.12</v>
      </c>
      <c r="E2444">
        <v>27.24</v>
      </c>
      <c r="F2444">
        <v>0</v>
      </c>
    </row>
    <row r="2445" spans="1:6" x14ac:dyDescent="0.35">
      <c r="A2445" t="s">
        <v>41</v>
      </c>
      <c r="B2445">
        <v>2016</v>
      </c>
      <c r="C2445" t="s">
        <v>74</v>
      </c>
      <c r="D2445">
        <v>2047.1599999999999</v>
      </c>
      <c r="E2445">
        <v>26.89</v>
      </c>
      <c r="F2445">
        <v>0</v>
      </c>
    </row>
    <row r="2446" spans="1:6" x14ac:dyDescent="0.35">
      <c r="A2446" t="s">
        <v>41</v>
      </c>
      <c r="B2446">
        <v>2016</v>
      </c>
      <c r="C2446" t="s">
        <v>75</v>
      </c>
      <c r="D2446">
        <v>1384.46</v>
      </c>
      <c r="E2446">
        <v>26.09</v>
      </c>
      <c r="F2446">
        <v>1</v>
      </c>
    </row>
    <row r="2447" spans="1:6" x14ac:dyDescent="0.35">
      <c r="A2447" t="s">
        <v>41</v>
      </c>
      <c r="B2447">
        <v>2016</v>
      </c>
      <c r="C2447" t="s">
        <v>76</v>
      </c>
      <c r="D2447">
        <v>1547.21</v>
      </c>
      <c r="E2447">
        <v>24.46</v>
      </c>
      <c r="F2447">
        <v>0</v>
      </c>
    </row>
    <row r="2448" spans="1:6" x14ac:dyDescent="0.35">
      <c r="A2448" t="s">
        <v>41</v>
      </c>
      <c r="B2448">
        <v>2016</v>
      </c>
      <c r="C2448" t="s">
        <v>77</v>
      </c>
      <c r="D2448">
        <v>1079.55</v>
      </c>
      <c r="E2448">
        <v>22.27</v>
      </c>
      <c r="F2448">
        <v>2</v>
      </c>
    </row>
    <row r="2449" spans="1:6" x14ac:dyDescent="0.35">
      <c r="A2449" t="s">
        <v>41</v>
      </c>
      <c r="B2449">
        <v>2016</v>
      </c>
      <c r="C2449" t="s">
        <v>78</v>
      </c>
      <c r="D2449">
        <v>1941.3300000000002</v>
      </c>
      <c r="E2449">
        <v>23.6</v>
      </c>
      <c r="F2449">
        <v>1</v>
      </c>
    </row>
    <row r="2450" spans="1:6" x14ac:dyDescent="0.35">
      <c r="A2450" t="s">
        <v>41</v>
      </c>
      <c r="B2450">
        <v>2017</v>
      </c>
      <c r="C2450" t="s">
        <v>67</v>
      </c>
      <c r="D2450">
        <v>1434.6499999999999</v>
      </c>
      <c r="E2450">
        <v>26.69</v>
      </c>
      <c r="F2450">
        <v>1</v>
      </c>
    </row>
    <row r="2451" spans="1:6" x14ac:dyDescent="0.35">
      <c r="A2451" t="s">
        <v>41</v>
      </c>
      <c r="B2451">
        <v>2017</v>
      </c>
      <c r="C2451" t="s">
        <v>68</v>
      </c>
      <c r="D2451">
        <v>1760.55</v>
      </c>
      <c r="E2451">
        <v>26.2</v>
      </c>
      <c r="F2451">
        <v>0</v>
      </c>
    </row>
    <row r="2452" spans="1:6" x14ac:dyDescent="0.35">
      <c r="A2452" t="s">
        <v>41</v>
      </c>
      <c r="B2452">
        <v>2017</v>
      </c>
      <c r="C2452" t="s">
        <v>69</v>
      </c>
      <c r="D2452">
        <v>1819.7500000000002</v>
      </c>
      <c r="E2452">
        <v>25.7</v>
      </c>
      <c r="F2452">
        <v>1</v>
      </c>
    </row>
    <row r="2453" spans="1:6" x14ac:dyDescent="0.35">
      <c r="A2453" t="s">
        <v>41</v>
      </c>
      <c r="B2453">
        <v>2017</v>
      </c>
      <c r="C2453" t="s">
        <v>70</v>
      </c>
      <c r="D2453">
        <v>1996.8700000000001</v>
      </c>
      <c r="E2453">
        <v>28.38</v>
      </c>
      <c r="F2453">
        <v>2</v>
      </c>
    </row>
    <row r="2454" spans="1:6" x14ac:dyDescent="0.35">
      <c r="A2454" t="s">
        <v>41</v>
      </c>
      <c r="B2454">
        <v>2017</v>
      </c>
      <c r="C2454" t="s">
        <v>71</v>
      </c>
      <c r="D2454">
        <v>1692.8700000000001</v>
      </c>
      <c r="E2454">
        <v>29.35</v>
      </c>
      <c r="F2454">
        <v>1</v>
      </c>
    </row>
    <row r="2455" spans="1:6" x14ac:dyDescent="0.35">
      <c r="A2455" t="s">
        <v>41</v>
      </c>
      <c r="B2455">
        <v>2017</v>
      </c>
      <c r="C2455" t="s">
        <v>72</v>
      </c>
      <c r="D2455">
        <v>1802.2799999999997</v>
      </c>
      <c r="E2455">
        <v>32.79</v>
      </c>
      <c r="F2455">
        <v>0</v>
      </c>
    </row>
    <row r="2456" spans="1:6" x14ac:dyDescent="0.35">
      <c r="A2456" t="s">
        <v>41</v>
      </c>
      <c r="B2456">
        <v>2017</v>
      </c>
      <c r="C2456" t="s">
        <v>73</v>
      </c>
      <c r="D2456">
        <v>1669.6999999999998</v>
      </c>
      <c r="E2456">
        <v>29.64</v>
      </c>
      <c r="F2456">
        <v>0</v>
      </c>
    </row>
    <row r="2457" spans="1:6" x14ac:dyDescent="0.35">
      <c r="A2457" t="s">
        <v>41</v>
      </c>
      <c r="B2457">
        <v>2017</v>
      </c>
      <c r="C2457" t="s">
        <v>74</v>
      </c>
      <c r="D2457">
        <v>1650.8400000000001</v>
      </c>
      <c r="E2457">
        <v>30.84</v>
      </c>
      <c r="F2457">
        <v>0</v>
      </c>
    </row>
    <row r="2458" spans="1:6" x14ac:dyDescent="0.35">
      <c r="A2458" t="s">
        <v>41</v>
      </c>
      <c r="B2458">
        <v>2017</v>
      </c>
      <c r="C2458" t="s">
        <v>75</v>
      </c>
      <c r="D2458">
        <v>1581.79</v>
      </c>
      <c r="E2458">
        <v>29.83</v>
      </c>
      <c r="F2458">
        <v>1</v>
      </c>
    </row>
    <row r="2459" spans="1:6" x14ac:dyDescent="0.35">
      <c r="A2459" t="s">
        <v>41</v>
      </c>
      <c r="B2459">
        <v>2017</v>
      </c>
      <c r="C2459" t="s">
        <v>76</v>
      </c>
      <c r="D2459">
        <v>1436.3600000000001</v>
      </c>
      <c r="E2459">
        <v>29.68</v>
      </c>
      <c r="F2459">
        <v>0</v>
      </c>
    </row>
    <row r="2460" spans="1:6" x14ac:dyDescent="0.35">
      <c r="A2460" t="s">
        <v>41</v>
      </c>
      <c r="B2460">
        <v>2017</v>
      </c>
      <c r="C2460" t="s">
        <v>77</v>
      </c>
      <c r="D2460">
        <v>1136.3499999999999</v>
      </c>
      <c r="E2460">
        <v>28.93</v>
      </c>
      <c r="F2460">
        <v>2</v>
      </c>
    </row>
    <row r="2461" spans="1:6" x14ac:dyDescent="0.35">
      <c r="A2461" t="s">
        <v>41</v>
      </c>
      <c r="B2461">
        <v>2017</v>
      </c>
      <c r="C2461" t="s">
        <v>78</v>
      </c>
      <c r="D2461">
        <v>1345.9399999999998</v>
      </c>
      <c r="E2461">
        <v>22.58</v>
      </c>
      <c r="F2461">
        <v>1</v>
      </c>
    </row>
    <row r="2462" spans="1:6" x14ac:dyDescent="0.35">
      <c r="A2462" t="s">
        <v>42</v>
      </c>
      <c r="B2462">
        <v>2013</v>
      </c>
      <c r="C2462" t="s">
        <v>67</v>
      </c>
      <c r="D2462">
        <v>0</v>
      </c>
      <c r="E2462">
        <v>21.77</v>
      </c>
      <c r="F2462">
        <v>1</v>
      </c>
    </row>
    <row r="2463" spans="1:6" x14ac:dyDescent="0.35">
      <c r="A2463" t="s">
        <v>42</v>
      </c>
      <c r="B2463">
        <v>2013</v>
      </c>
      <c r="C2463" t="s">
        <v>68</v>
      </c>
      <c r="D2463">
        <v>0</v>
      </c>
      <c r="E2463">
        <v>26.13</v>
      </c>
      <c r="F2463">
        <v>0</v>
      </c>
    </row>
    <row r="2464" spans="1:6" x14ac:dyDescent="0.35">
      <c r="A2464" t="s">
        <v>42</v>
      </c>
      <c r="B2464">
        <v>2013</v>
      </c>
      <c r="C2464" t="s">
        <v>69</v>
      </c>
      <c r="D2464">
        <v>0</v>
      </c>
      <c r="E2464">
        <v>24.71</v>
      </c>
      <c r="F2464">
        <v>3</v>
      </c>
    </row>
    <row r="2465" spans="1:6" x14ac:dyDescent="0.35">
      <c r="A2465" t="s">
        <v>42</v>
      </c>
      <c r="B2465">
        <v>2013</v>
      </c>
      <c r="C2465" t="s">
        <v>70</v>
      </c>
      <c r="D2465">
        <v>0</v>
      </c>
      <c r="E2465">
        <v>28.71</v>
      </c>
      <c r="F2465">
        <v>0</v>
      </c>
    </row>
    <row r="2466" spans="1:6" x14ac:dyDescent="0.35">
      <c r="A2466" t="s">
        <v>42</v>
      </c>
      <c r="B2466">
        <v>2013</v>
      </c>
      <c r="C2466" t="s">
        <v>71</v>
      </c>
      <c r="D2466">
        <v>0</v>
      </c>
      <c r="E2466">
        <v>28.13</v>
      </c>
      <c r="F2466">
        <v>1</v>
      </c>
    </row>
    <row r="2467" spans="1:6" x14ac:dyDescent="0.35">
      <c r="A2467" t="s">
        <v>42</v>
      </c>
      <c r="B2467">
        <v>2013</v>
      </c>
      <c r="C2467" t="s">
        <v>72</v>
      </c>
      <c r="D2467">
        <v>0</v>
      </c>
      <c r="E2467">
        <v>27.18</v>
      </c>
      <c r="F2467">
        <v>0</v>
      </c>
    </row>
    <row r="2468" spans="1:6" x14ac:dyDescent="0.35">
      <c r="A2468" t="s">
        <v>42</v>
      </c>
      <c r="B2468">
        <v>2013</v>
      </c>
      <c r="C2468" t="s">
        <v>73</v>
      </c>
      <c r="D2468">
        <v>0</v>
      </c>
      <c r="E2468">
        <v>26.51</v>
      </c>
      <c r="F2468">
        <v>0</v>
      </c>
    </row>
    <row r="2469" spans="1:6" x14ac:dyDescent="0.35">
      <c r="A2469" t="s">
        <v>42</v>
      </c>
      <c r="B2469">
        <v>2013</v>
      </c>
      <c r="C2469" t="s">
        <v>74</v>
      </c>
      <c r="D2469">
        <v>0</v>
      </c>
      <c r="E2469">
        <v>26.35</v>
      </c>
      <c r="F2469">
        <v>0</v>
      </c>
    </row>
    <row r="2470" spans="1:6" x14ac:dyDescent="0.35">
      <c r="A2470" t="s">
        <v>42</v>
      </c>
      <c r="B2470">
        <v>2013</v>
      </c>
      <c r="C2470" t="s">
        <v>75</v>
      </c>
      <c r="D2470">
        <v>0</v>
      </c>
      <c r="E2470">
        <v>24.55</v>
      </c>
      <c r="F2470">
        <v>1</v>
      </c>
    </row>
    <row r="2471" spans="1:6" x14ac:dyDescent="0.35">
      <c r="A2471" t="s">
        <v>42</v>
      </c>
      <c r="B2471">
        <v>2013</v>
      </c>
      <c r="C2471" t="s">
        <v>76</v>
      </c>
      <c r="D2471">
        <v>0</v>
      </c>
      <c r="E2471">
        <v>25.09</v>
      </c>
      <c r="F2471">
        <v>1</v>
      </c>
    </row>
    <row r="2472" spans="1:6" x14ac:dyDescent="0.35">
      <c r="A2472" t="s">
        <v>42</v>
      </c>
      <c r="B2472">
        <v>2013</v>
      </c>
      <c r="C2472" t="s">
        <v>77</v>
      </c>
      <c r="D2472">
        <v>0</v>
      </c>
      <c r="E2472">
        <v>21.88</v>
      </c>
      <c r="F2472">
        <v>1</v>
      </c>
    </row>
    <row r="2473" spans="1:6" x14ac:dyDescent="0.35">
      <c r="A2473" t="s">
        <v>42</v>
      </c>
      <c r="B2473">
        <v>2013</v>
      </c>
      <c r="C2473" t="s">
        <v>78</v>
      </c>
      <c r="D2473">
        <v>0</v>
      </c>
      <c r="E2473">
        <v>22</v>
      </c>
      <c r="F2473">
        <v>1</v>
      </c>
    </row>
    <row r="2474" spans="1:6" x14ac:dyDescent="0.35">
      <c r="A2474" t="s">
        <v>42</v>
      </c>
      <c r="B2474">
        <v>2014</v>
      </c>
      <c r="C2474" t="s">
        <v>67</v>
      </c>
      <c r="D2474">
        <v>0</v>
      </c>
      <c r="E2474">
        <v>20.8</v>
      </c>
      <c r="F2474">
        <v>1</v>
      </c>
    </row>
    <row r="2475" spans="1:6" x14ac:dyDescent="0.35">
      <c r="A2475" t="s">
        <v>42</v>
      </c>
      <c r="B2475">
        <v>2014</v>
      </c>
      <c r="C2475" t="s">
        <v>68</v>
      </c>
      <c r="D2475">
        <v>0</v>
      </c>
      <c r="E2475">
        <v>25.15</v>
      </c>
      <c r="F2475">
        <v>0</v>
      </c>
    </row>
    <row r="2476" spans="1:6" x14ac:dyDescent="0.35">
      <c r="A2476" t="s">
        <v>42</v>
      </c>
      <c r="B2476">
        <v>2014</v>
      </c>
      <c r="C2476" t="s">
        <v>69</v>
      </c>
      <c r="D2476">
        <v>0</v>
      </c>
      <c r="E2476">
        <v>26.26</v>
      </c>
      <c r="F2476">
        <v>1</v>
      </c>
    </row>
    <row r="2477" spans="1:6" x14ac:dyDescent="0.35">
      <c r="A2477" t="s">
        <v>42</v>
      </c>
      <c r="B2477">
        <v>2014</v>
      </c>
      <c r="C2477" t="s">
        <v>70</v>
      </c>
      <c r="D2477">
        <v>0</v>
      </c>
      <c r="E2477">
        <v>28.24</v>
      </c>
      <c r="F2477">
        <v>2</v>
      </c>
    </row>
    <row r="2478" spans="1:6" x14ac:dyDescent="0.35">
      <c r="A2478" t="s">
        <v>42</v>
      </c>
      <c r="B2478">
        <v>2014</v>
      </c>
      <c r="C2478" t="s">
        <v>71</v>
      </c>
      <c r="D2478">
        <v>0</v>
      </c>
      <c r="E2478">
        <v>26.43</v>
      </c>
      <c r="F2478">
        <v>1</v>
      </c>
    </row>
    <row r="2479" spans="1:6" x14ac:dyDescent="0.35">
      <c r="A2479" t="s">
        <v>42</v>
      </c>
      <c r="B2479">
        <v>2014</v>
      </c>
      <c r="C2479" t="s">
        <v>72</v>
      </c>
      <c r="D2479">
        <v>0</v>
      </c>
      <c r="E2479">
        <v>26.12</v>
      </c>
      <c r="F2479">
        <v>0</v>
      </c>
    </row>
    <row r="2480" spans="1:6" x14ac:dyDescent="0.35">
      <c r="A2480" t="s">
        <v>42</v>
      </c>
      <c r="B2480">
        <v>2014</v>
      </c>
      <c r="C2480" t="s">
        <v>73</v>
      </c>
      <c r="D2480">
        <v>0</v>
      </c>
      <c r="E2480">
        <v>25.93</v>
      </c>
      <c r="F2480">
        <v>0</v>
      </c>
    </row>
    <row r="2481" spans="1:6" x14ac:dyDescent="0.35">
      <c r="A2481" t="s">
        <v>42</v>
      </c>
      <c r="B2481">
        <v>2014</v>
      </c>
      <c r="C2481" t="s">
        <v>74</v>
      </c>
      <c r="D2481">
        <v>0</v>
      </c>
      <c r="E2481">
        <v>26.99</v>
      </c>
      <c r="F2481">
        <v>0</v>
      </c>
    </row>
    <row r="2482" spans="1:6" x14ac:dyDescent="0.35">
      <c r="A2482" t="s">
        <v>42</v>
      </c>
      <c r="B2482">
        <v>2014</v>
      </c>
      <c r="C2482" t="s">
        <v>75</v>
      </c>
      <c r="D2482">
        <v>0</v>
      </c>
      <c r="E2482">
        <v>25.08</v>
      </c>
      <c r="F2482">
        <v>1</v>
      </c>
    </row>
    <row r="2483" spans="1:6" x14ac:dyDescent="0.35">
      <c r="A2483" t="s">
        <v>42</v>
      </c>
      <c r="B2483">
        <v>2014</v>
      </c>
      <c r="C2483" t="s">
        <v>76</v>
      </c>
      <c r="D2483">
        <v>0</v>
      </c>
      <c r="E2483">
        <v>23.79</v>
      </c>
      <c r="F2483">
        <v>1</v>
      </c>
    </row>
    <row r="2484" spans="1:6" x14ac:dyDescent="0.35">
      <c r="A2484" t="s">
        <v>42</v>
      </c>
      <c r="B2484">
        <v>2014</v>
      </c>
      <c r="C2484" t="s">
        <v>77</v>
      </c>
      <c r="D2484">
        <v>0</v>
      </c>
      <c r="E2484">
        <v>21.71</v>
      </c>
      <c r="F2484">
        <v>2</v>
      </c>
    </row>
    <row r="2485" spans="1:6" x14ac:dyDescent="0.35">
      <c r="A2485" t="s">
        <v>42</v>
      </c>
      <c r="B2485">
        <v>2014</v>
      </c>
      <c r="C2485" t="s">
        <v>78</v>
      </c>
      <c r="D2485">
        <v>0</v>
      </c>
      <c r="E2485">
        <v>21.61</v>
      </c>
      <c r="F2485">
        <v>1</v>
      </c>
    </row>
    <row r="2486" spans="1:6" x14ac:dyDescent="0.35">
      <c r="A2486" t="s">
        <v>42</v>
      </c>
      <c r="B2486">
        <v>2015</v>
      </c>
      <c r="C2486" t="s">
        <v>67</v>
      </c>
      <c r="D2486">
        <v>0</v>
      </c>
      <c r="E2486">
        <v>20.28</v>
      </c>
      <c r="F2486">
        <v>1</v>
      </c>
    </row>
    <row r="2487" spans="1:6" x14ac:dyDescent="0.35">
      <c r="A2487" t="s">
        <v>42</v>
      </c>
      <c r="B2487">
        <v>2015</v>
      </c>
      <c r="C2487" t="s">
        <v>68</v>
      </c>
      <c r="D2487">
        <v>0</v>
      </c>
      <c r="E2487">
        <v>22.13</v>
      </c>
      <c r="F2487">
        <v>0</v>
      </c>
    </row>
    <row r="2488" spans="1:6" x14ac:dyDescent="0.35">
      <c r="A2488" t="s">
        <v>42</v>
      </c>
      <c r="B2488">
        <v>2015</v>
      </c>
      <c r="C2488" t="s">
        <v>69</v>
      </c>
      <c r="D2488">
        <v>0</v>
      </c>
      <c r="E2488">
        <v>22.52</v>
      </c>
      <c r="F2488">
        <v>1</v>
      </c>
    </row>
    <row r="2489" spans="1:6" x14ac:dyDescent="0.35">
      <c r="A2489" t="s">
        <v>42</v>
      </c>
      <c r="B2489">
        <v>2015</v>
      </c>
      <c r="C2489" t="s">
        <v>70</v>
      </c>
      <c r="D2489">
        <v>0</v>
      </c>
      <c r="E2489">
        <v>27.02</v>
      </c>
      <c r="F2489">
        <v>2</v>
      </c>
    </row>
    <row r="2490" spans="1:6" x14ac:dyDescent="0.35">
      <c r="A2490" t="s">
        <v>42</v>
      </c>
      <c r="B2490">
        <v>2015</v>
      </c>
      <c r="C2490" t="s">
        <v>71</v>
      </c>
      <c r="D2490">
        <v>0</v>
      </c>
      <c r="E2490">
        <v>27.16</v>
      </c>
      <c r="F2490">
        <v>1</v>
      </c>
    </row>
    <row r="2491" spans="1:6" x14ac:dyDescent="0.35">
      <c r="A2491" t="s">
        <v>42</v>
      </c>
      <c r="B2491">
        <v>2015</v>
      </c>
      <c r="C2491" t="s">
        <v>72</v>
      </c>
      <c r="D2491">
        <v>0</v>
      </c>
      <c r="E2491">
        <v>25.88</v>
      </c>
      <c r="F2491">
        <v>0</v>
      </c>
    </row>
    <row r="2492" spans="1:6" x14ac:dyDescent="0.35">
      <c r="A2492" t="s">
        <v>42</v>
      </c>
      <c r="B2492">
        <v>2015</v>
      </c>
      <c r="C2492" t="s">
        <v>73</v>
      </c>
      <c r="D2492">
        <v>0</v>
      </c>
      <c r="E2492">
        <v>25.99</v>
      </c>
      <c r="F2492">
        <v>0</v>
      </c>
    </row>
    <row r="2493" spans="1:6" x14ac:dyDescent="0.35">
      <c r="A2493" t="s">
        <v>42</v>
      </c>
      <c r="B2493">
        <v>2015</v>
      </c>
      <c r="C2493" t="s">
        <v>74</v>
      </c>
      <c r="D2493">
        <v>0</v>
      </c>
      <c r="E2493">
        <v>26.66</v>
      </c>
      <c r="F2493">
        <v>0</v>
      </c>
    </row>
    <row r="2494" spans="1:6" x14ac:dyDescent="0.35">
      <c r="A2494" t="s">
        <v>42</v>
      </c>
      <c r="B2494">
        <v>2015</v>
      </c>
      <c r="C2494" t="s">
        <v>75</v>
      </c>
      <c r="D2494">
        <v>0</v>
      </c>
      <c r="E2494">
        <v>25.41</v>
      </c>
      <c r="F2494">
        <v>1</v>
      </c>
    </row>
    <row r="2495" spans="1:6" x14ac:dyDescent="0.35">
      <c r="A2495" t="s">
        <v>42</v>
      </c>
      <c r="B2495">
        <v>2015</v>
      </c>
      <c r="C2495" t="s">
        <v>76</v>
      </c>
      <c r="D2495">
        <v>0</v>
      </c>
      <c r="E2495">
        <v>25.27</v>
      </c>
      <c r="F2495">
        <v>0</v>
      </c>
    </row>
    <row r="2496" spans="1:6" x14ac:dyDescent="0.35">
      <c r="A2496" t="s">
        <v>42</v>
      </c>
      <c r="B2496">
        <v>2015</v>
      </c>
      <c r="C2496" t="s">
        <v>77</v>
      </c>
      <c r="D2496">
        <v>0</v>
      </c>
      <c r="E2496">
        <v>23.99</v>
      </c>
      <c r="F2496">
        <v>2</v>
      </c>
    </row>
    <row r="2497" spans="1:6" x14ac:dyDescent="0.35">
      <c r="A2497" t="s">
        <v>42</v>
      </c>
      <c r="B2497">
        <v>2015</v>
      </c>
      <c r="C2497" t="s">
        <v>78</v>
      </c>
      <c r="D2497">
        <v>0</v>
      </c>
      <c r="E2497">
        <v>23.1</v>
      </c>
      <c r="F2497">
        <v>1</v>
      </c>
    </row>
    <row r="2498" spans="1:6" x14ac:dyDescent="0.35">
      <c r="A2498" t="s">
        <v>42</v>
      </c>
      <c r="B2498">
        <v>2016</v>
      </c>
      <c r="C2498" t="s">
        <v>67</v>
      </c>
      <c r="D2498">
        <v>0</v>
      </c>
      <c r="E2498">
        <v>20.8</v>
      </c>
      <c r="F2498">
        <v>1</v>
      </c>
    </row>
    <row r="2499" spans="1:6" x14ac:dyDescent="0.35">
      <c r="A2499" t="s">
        <v>42</v>
      </c>
      <c r="B2499">
        <v>2016</v>
      </c>
      <c r="C2499" t="s">
        <v>68</v>
      </c>
      <c r="D2499">
        <v>0</v>
      </c>
      <c r="E2499">
        <v>22.74</v>
      </c>
      <c r="F2499">
        <v>0</v>
      </c>
    </row>
    <row r="2500" spans="1:6" x14ac:dyDescent="0.35">
      <c r="A2500" t="s">
        <v>42</v>
      </c>
      <c r="B2500">
        <v>2016</v>
      </c>
      <c r="C2500" t="s">
        <v>69</v>
      </c>
      <c r="D2500">
        <v>0</v>
      </c>
      <c r="E2500">
        <v>25.96</v>
      </c>
      <c r="F2500">
        <v>2</v>
      </c>
    </row>
    <row r="2501" spans="1:6" x14ac:dyDescent="0.35">
      <c r="A2501" t="s">
        <v>42</v>
      </c>
      <c r="B2501">
        <v>2016</v>
      </c>
      <c r="C2501" t="s">
        <v>70</v>
      </c>
      <c r="D2501">
        <v>481.94</v>
      </c>
      <c r="E2501">
        <v>28.34</v>
      </c>
      <c r="F2501">
        <v>1</v>
      </c>
    </row>
    <row r="2502" spans="1:6" x14ac:dyDescent="0.35">
      <c r="A2502" t="s">
        <v>42</v>
      </c>
      <c r="B2502">
        <v>2016</v>
      </c>
      <c r="C2502" t="s">
        <v>71</v>
      </c>
      <c r="D2502">
        <v>447.17999999999995</v>
      </c>
      <c r="E2502">
        <v>29.43</v>
      </c>
      <c r="F2502">
        <v>1</v>
      </c>
    </row>
    <row r="2503" spans="1:6" x14ac:dyDescent="0.35">
      <c r="A2503" t="s">
        <v>42</v>
      </c>
      <c r="B2503">
        <v>2016</v>
      </c>
      <c r="C2503" t="s">
        <v>72</v>
      </c>
      <c r="D2503">
        <v>350.34000000000003</v>
      </c>
      <c r="E2503">
        <v>27.13</v>
      </c>
      <c r="F2503">
        <v>0</v>
      </c>
    </row>
    <row r="2504" spans="1:6" x14ac:dyDescent="0.35">
      <c r="A2504" t="s">
        <v>42</v>
      </c>
      <c r="B2504">
        <v>2016</v>
      </c>
      <c r="C2504" t="s">
        <v>73</v>
      </c>
      <c r="D2504">
        <v>459</v>
      </c>
      <c r="E2504">
        <v>27.24</v>
      </c>
      <c r="F2504">
        <v>0</v>
      </c>
    </row>
    <row r="2505" spans="1:6" x14ac:dyDescent="0.35">
      <c r="A2505" t="s">
        <v>42</v>
      </c>
      <c r="B2505">
        <v>2016</v>
      </c>
      <c r="C2505" t="s">
        <v>74</v>
      </c>
      <c r="D2505">
        <v>400.73</v>
      </c>
      <c r="E2505">
        <v>26.89</v>
      </c>
      <c r="F2505">
        <v>0</v>
      </c>
    </row>
    <row r="2506" spans="1:6" x14ac:dyDescent="0.35">
      <c r="A2506" t="s">
        <v>42</v>
      </c>
      <c r="B2506">
        <v>2016</v>
      </c>
      <c r="C2506" t="s">
        <v>75</v>
      </c>
      <c r="D2506">
        <v>420.68</v>
      </c>
      <c r="E2506">
        <v>26.09</v>
      </c>
      <c r="F2506">
        <v>1</v>
      </c>
    </row>
    <row r="2507" spans="1:6" x14ac:dyDescent="0.35">
      <c r="A2507" t="s">
        <v>42</v>
      </c>
      <c r="B2507">
        <v>2016</v>
      </c>
      <c r="C2507" t="s">
        <v>76</v>
      </c>
      <c r="D2507">
        <v>355.15999999999997</v>
      </c>
      <c r="E2507">
        <v>24.46</v>
      </c>
      <c r="F2507">
        <v>0</v>
      </c>
    </row>
    <row r="2508" spans="1:6" x14ac:dyDescent="0.35">
      <c r="A2508" t="s">
        <v>42</v>
      </c>
      <c r="B2508">
        <v>2016</v>
      </c>
      <c r="C2508" t="s">
        <v>77</v>
      </c>
      <c r="D2508">
        <v>266.45</v>
      </c>
      <c r="E2508">
        <v>22.27</v>
      </c>
      <c r="F2508">
        <v>2</v>
      </c>
    </row>
    <row r="2509" spans="1:6" x14ac:dyDescent="0.35">
      <c r="A2509" t="s">
        <v>42</v>
      </c>
      <c r="B2509">
        <v>2016</v>
      </c>
      <c r="C2509" t="s">
        <v>78</v>
      </c>
      <c r="D2509">
        <v>388.06</v>
      </c>
      <c r="E2509">
        <v>23.6</v>
      </c>
      <c r="F2509">
        <v>1</v>
      </c>
    </row>
    <row r="2510" spans="1:6" x14ac:dyDescent="0.35">
      <c r="A2510" t="s">
        <v>42</v>
      </c>
      <c r="B2510">
        <v>2017</v>
      </c>
      <c r="C2510" t="s">
        <v>67</v>
      </c>
      <c r="D2510">
        <v>251.73999999999998</v>
      </c>
      <c r="E2510">
        <v>26.69</v>
      </c>
      <c r="F2510">
        <v>1</v>
      </c>
    </row>
    <row r="2511" spans="1:6" x14ac:dyDescent="0.35">
      <c r="A2511" t="s">
        <v>42</v>
      </c>
      <c r="B2511">
        <v>2017</v>
      </c>
      <c r="C2511" t="s">
        <v>68</v>
      </c>
      <c r="D2511">
        <v>264.32000000000005</v>
      </c>
      <c r="E2511">
        <v>26.2</v>
      </c>
      <c r="F2511">
        <v>0</v>
      </c>
    </row>
    <row r="2512" spans="1:6" x14ac:dyDescent="0.35">
      <c r="A2512" t="s">
        <v>42</v>
      </c>
      <c r="B2512">
        <v>2017</v>
      </c>
      <c r="C2512" t="s">
        <v>69</v>
      </c>
      <c r="D2512">
        <v>269.22000000000003</v>
      </c>
      <c r="E2512">
        <v>25.7</v>
      </c>
      <c r="F2512">
        <v>1</v>
      </c>
    </row>
    <row r="2513" spans="1:6" x14ac:dyDescent="0.35">
      <c r="A2513" t="s">
        <v>42</v>
      </c>
      <c r="B2513">
        <v>2017</v>
      </c>
      <c r="C2513" t="s">
        <v>70</v>
      </c>
      <c r="D2513">
        <v>263.14999999999998</v>
      </c>
      <c r="E2513">
        <v>28.38</v>
      </c>
      <c r="F2513">
        <v>2</v>
      </c>
    </row>
    <row r="2514" spans="1:6" x14ac:dyDescent="0.35">
      <c r="A2514" t="s">
        <v>42</v>
      </c>
      <c r="B2514">
        <v>2017</v>
      </c>
      <c r="C2514" t="s">
        <v>71</v>
      </c>
      <c r="D2514">
        <v>248.10999999999999</v>
      </c>
      <c r="E2514">
        <v>29.35</v>
      </c>
      <c r="F2514">
        <v>1</v>
      </c>
    </row>
    <row r="2515" spans="1:6" x14ac:dyDescent="0.35">
      <c r="A2515" t="s">
        <v>42</v>
      </c>
      <c r="B2515">
        <v>2017</v>
      </c>
      <c r="C2515" t="s">
        <v>72</v>
      </c>
      <c r="D2515">
        <v>244.32</v>
      </c>
      <c r="E2515">
        <v>32.79</v>
      </c>
      <c r="F2515">
        <v>0</v>
      </c>
    </row>
    <row r="2516" spans="1:6" x14ac:dyDescent="0.35">
      <c r="A2516" t="s">
        <v>42</v>
      </c>
      <c r="B2516">
        <v>2017</v>
      </c>
      <c r="C2516" t="s">
        <v>73</v>
      </c>
      <c r="D2516">
        <v>271.31</v>
      </c>
      <c r="E2516">
        <v>29.64</v>
      </c>
      <c r="F2516">
        <v>0</v>
      </c>
    </row>
    <row r="2517" spans="1:6" x14ac:dyDescent="0.35">
      <c r="A2517" t="s">
        <v>42</v>
      </c>
      <c r="B2517">
        <v>2017</v>
      </c>
      <c r="C2517" t="s">
        <v>74</v>
      </c>
      <c r="D2517">
        <v>274.09999999999997</v>
      </c>
      <c r="E2517">
        <v>30.84</v>
      </c>
      <c r="F2517">
        <v>0</v>
      </c>
    </row>
    <row r="2518" spans="1:6" x14ac:dyDescent="0.35">
      <c r="A2518" t="s">
        <v>42</v>
      </c>
      <c r="B2518">
        <v>2017</v>
      </c>
      <c r="C2518" t="s">
        <v>75</v>
      </c>
      <c r="D2518">
        <v>294.73</v>
      </c>
      <c r="E2518">
        <v>29.83</v>
      </c>
      <c r="F2518">
        <v>1</v>
      </c>
    </row>
    <row r="2519" spans="1:6" x14ac:dyDescent="0.35">
      <c r="A2519" t="s">
        <v>42</v>
      </c>
      <c r="B2519">
        <v>2017</v>
      </c>
      <c r="C2519" t="s">
        <v>76</v>
      </c>
      <c r="D2519">
        <v>246.64000000000001</v>
      </c>
      <c r="E2519">
        <v>29.68</v>
      </c>
      <c r="F2519">
        <v>0</v>
      </c>
    </row>
    <row r="2520" spans="1:6" x14ac:dyDescent="0.35">
      <c r="A2520" t="s">
        <v>42</v>
      </c>
      <c r="B2520">
        <v>2017</v>
      </c>
      <c r="C2520" t="s">
        <v>77</v>
      </c>
      <c r="D2520">
        <v>244.19</v>
      </c>
      <c r="E2520">
        <v>28.93</v>
      </c>
      <c r="F2520">
        <v>2</v>
      </c>
    </row>
    <row r="2521" spans="1:6" x14ac:dyDescent="0.35">
      <c r="A2521" t="s">
        <v>42</v>
      </c>
      <c r="B2521">
        <v>2017</v>
      </c>
      <c r="C2521" t="s">
        <v>78</v>
      </c>
      <c r="D2521">
        <v>317.47000000000003</v>
      </c>
      <c r="E2521">
        <v>22.58</v>
      </c>
      <c r="F2521">
        <v>1</v>
      </c>
    </row>
    <row r="2522" spans="1:6" x14ac:dyDescent="0.35">
      <c r="A2522" t="s">
        <v>43</v>
      </c>
      <c r="B2522">
        <v>2013</v>
      </c>
      <c r="C2522" t="s">
        <v>67</v>
      </c>
      <c r="D2522">
        <v>562.00999999999988</v>
      </c>
      <c r="E2522">
        <v>30.81</v>
      </c>
      <c r="F2522">
        <v>1</v>
      </c>
    </row>
    <row r="2523" spans="1:6" x14ac:dyDescent="0.35">
      <c r="A2523" t="s">
        <v>43</v>
      </c>
      <c r="B2523">
        <v>2013</v>
      </c>
      <c r="C2523" t="s">
        <v>68</v>
      </c>
      <c r="D2523">
        <v>533.08999999999992</v>
      </c>
      <c r="E2523">
        <v>32.5</v>
      </c>
      <c r="F2523">
        <v>0</v>
      </c>
    </row>
    <row r="2524" spans="1:6" x14ac:dyDescent="0.35">
      <c r="A2524" t="s">
        <v>43</v>
      </c>
      <c r="B2524">
        <v>2013</v>
      </c>
      <c r="C2524" t="s">
        <v>69</v>
      </c>
      <c r="D2524">
        <v>657.37</v>
      </c>
      <c r="E2524">
        <v>32.26</v>
      </c>
      <c r="F2524">
        <v>3</v>
      </c>
    </row>
    <row r="2525" spans="1:6" x14ac:dyDescent="0.35">
      <c r="A2525" t="s">
        <v>43</v>
      </c>
      <c r="B2525">
        <v>2013</v>
      </c>
      <c r="C2525" t="s">
        <v>70</v>
      </c>
      <c r="D2525">
        <v>685.05</v>
      </c>
      <c r="E2525">
        <v>34.08</v>
      </c>
      <c r="F2525">
        <v>0</v>
      </c>
    </row>
    <row r="2526" spans="1:6" x14ac:dyDescent="0.35">
      <c r="A2526" t="s">
        <v>43</v>
      </c>
      <c r="B2526">
        <v>2013</v>
      </c>
      <c r="C2526" t="s">
        <v>71</v>
      </c>
      <c r="D2526">
        <v>687.94</v>
      </c>
      <c r="E2526">
        <v>33.75</v>
      </c>
      <c r="F2526">
        <v>1</v>
      </c>
    </row>
    <row r="2527" spans="1:6" x14ac:dyDescent="0.35">
      <c r="A2527" t="s">
        <v>43</v>
      </c>
      <c r="B2527">
        <v>2013</v>
      </c>
      <c r="C2527" t="s">
        <v>72</v>
      </c>
      <c r="D2527">
        <v>597.16</v>
      </c>
      <c r="E2527">
        <v>32.950000000000003</v>
      </c>
      <c r="F2527">
        <v>0</v>
      </c>
    </row>
    <row r="2528" spans="1:6" x14ac:dyDescent="0.35">
      <c r="A2528" t="s">
        <v>43</v>
      </c>
      <c r="B2528">
        <v>2013</v>
      </c>
      <c r="C2528" t="s">
        <v>73</v>
      </c>
      <c r="D2528">
        <v>644.07000000000005</v>
      </c>
      <c r="E2528">
        <v>33.119999999999997</v>
      </c>
      <c r="F2528">
        <v>0</v>
      </c>
    </row>
    <row r="2529" spans="1:6" x14ac:dyDescent="0.35">
      <c r="A2529" t="s">
        <v>43</v>
      </c>
      <c r="B2529">
        <v>2013</v>
      </c>
      <c r="C2529" t="s">
        <v>74</v>
      </c>
      <c r="D2529">
        <v>571.1</v>
      </c>
      <c r="E2529">
        <v>33.630000000000003</v>
      </c>
      <c r="F2529">
        <v>0</v>
      </c>
    </row>
    <row r="2530" spans="1:6" x14ac:dyDescent="0.35">
      <c r="A2530" t="s">
        <v>43</v>
      </c>
      <c r="B2530">
        <v>2013</v>
      </c>
      <c r="C2530" t="s">
        <v>75</v>
      </c>
      <c r="D2530">
        <v>492.37</v>
      </c>
      <c r="E2530">
        <v>30.93</v>
      </c>
      <c r="F2530">
        <v>1</v>
      </c>
    </row>
    <row r="2531" spans="1:6" x14ac:dyDescent="0.35">
      <c r="A2531" t="s">
        <v>43</v>
      </c>
      <c r="B2531">
        <v>2013</v>
      </c>
      <c r="C2531" t="s">
        <v>76</v>
      </c>
      <c r="D2531">
        <v>643.71</v>
      </c>
      <c r="E2531">
        <v>32.47</v>
      </c>
      <c r="F2531">
        <v>1</v>
      </c>
    </row>
    <row r="2532" spans="1:6" x14ac:dyDescent="0.35">
      <c r="A2532" t="s">
        <v>43</v>
      </c>
      <c r="B2532">
        <v>2013</v>
      </c>
      <c r="C2532" t="s">
        <v>77</v>
      </c>
      <c r="D2532">
        <v>599.42999999999995</v>
      </c>
      <c r="E2532">
        <v>31.5</v>
      </c>
      <c r="F2532">
        <v>1</v>
      </c>
    </row>
    <row r="2533" spans="1:6" x14ac:dyDescent="0.35">
      <c r="A2533" t="s">
        <v>43</v>
      </c>
      <c r="B2533">
        <v>2013</v>
      </c>
      <c r="C2533" t="s">
        <v>78</v>
      </c>
      <c r="D2533">
        <v>736.09999999999991</v>
      </c>
      <c r="E2533">
        <v>30.83</v>
      </c>
      <c r="F2533">
        <v>1</v>
      </c>
    </row>
    <row r="2534" spans="1:6" x14ac:dyDescent="0.35">
      <c r="A2534" t="s">
        <v>43</v>
      </c>
      <c r="B2534">
        <v>2014</v>
      </c>
      <c r="C2534" t="s">
        <v>67</v>
      </c>
      <c r="D2534">
        <v>580.87</v>
      </c>
      <c r="E2534">
        <v>29.8</v>
      </c>
      <c r="F2534">
        <v>1</v>
      </c>
    </row>
    <row r="2535" spans="1:6" x14ac:dyDescent="0.35">
      <c r="A2535" t="s">
        <v>43</v>
      </c>
      <c r="B2535">
        <v>2014</v>
      </c>
      <c r="C2535" t="s">
        <v>68</v>
      </c>
      <c r="D2535">
        <v>531.30999999999995</v>
      </c>
      <c r="E2535">
        <v>32.53</v>
      </c>
      <c r="F2535">
        <v>0</v>
      </c>
    </row>
    <row r="2536" spans="1:6" x14ac:dyDescent="0.35">
      <c r="A2536" t="s">
        <v>43</v>
      </c>
      <c r="B2536">
        <v>2014</v>
      </c>
      <c r="C2536" t="s">
        <v>69</v>
      </c>
      <c r="D2536">
        <v>660.22</v>
      </c>
      <c r="E2536">
        <v>33.869999999999997</v>
      </c>
      <c r="F2536">
        <v>1</v>
      </c>
    </row>
    <row r="2537" spans="1:6" x14ac:dyDescent="0.35">
      <c r="A2537" t="s">
        <v>43</v>
      </c>
      <c r="B2537">
        <v>2014</v>
      </c>
      <c r="C2537" t="s">
        <v>70</v>
      </c>
      <c r="D2537">
        <v>836.81</v>
      </c>
      <c r="E2537">
        <v>34.520000000000003</v>
      </c>
      <c r="F2537">
        <v>2</v>
      </c>
    </row>
    <row r="2538" spans="1:6" x14ac:dyDescent="0.35">
      <c r="A2538" t="s">
        <v>43</v>
      </c>
      <c r="B2538">
        <v>2014</v>
      </c>
      <c r="C2538" t="s">
        <v>71</v>
      </c>
      <c r="D2538">
        <v>821.81000000000006</v>
      </c>
      <c r="E2538">
        <v>33.450000000000003</v>
      </c>
      <c r="F2538">
        <v>1</v>
      </c>
    </row>
    <row r="2539" spans="1:6" x14ac:dyDescent="0.35">
      <c r="A2539" t="s">
        <v>43</v>
      </c>
      <c r="B2539">
        <v>2014</v>
      </c>
      <c r="C2539" t="s">
        <v>72</v>
      </c>
      <c r="D2539">
        <v>537.65</v>
      </c>
      <c r="E2539">
        <v>32.57</v>
      </c>
      <c r="F2539">
        <v>0</v>
      </c>
    </row>
    <row r="2540" spans="1:6" x14ac:dyDescent="0.35">
      <c r="A2540" t="s">
        <v>43</v>
      </c>
      <c r="B2540">
        <v>2014</v>
      </c>
      <c r="C2540" t="s">
        <v>73</v>
      </c>
      <c r="D2540">
        <v>668.89</v>
      </c>
      <c r="E2540">
        <v>34.369999999999997</v>
      </c>
      <c r="F2540">
        <v>0</v>
      </c>
    </row>
    <row r="2541" spans="1:6" x14ac:dyDescent="0.35">
      <c r="A2541" t="s">
        <v>43</v>
      </c>
      <c r="B2541">
        <v>2014</v>
      </c>
      <c r="C2541" t="s">
        <v>74</v>
      </c>
      <c r="D2541">
        <v>601.42999999999995</v>
      </c>
      <c r="E2541">
        <v>34.340000000000003</v>
      </c>
      <c r="F2541">
        <v>0</v>
      </c>
    </row>
    <row r="2542" spans="1:6" x14ac:dyDescent="0.35">
      <c r="A2542" t="s">
        <v>43</v>
      </c>
      <c r="B2542">
        <v>2014</v>
      </c>
      <c r="C2542" t="s">
        <v>75</v>
      </c>
      <c r="D2542">
        <v>571.62999999999988</v>
      </c>
      <c r="E2542">
        <v>32.18</v>
      </c>
      <c r="F2542">
        <v>1</v>
      </c>
    </row>
    <row r="2543" spans="1:6" x14ac:dyDescent="0.35">
      <c r="A2543" t="s">
        <v>43</v>
      </c>
      <c r="B2543">
        <v>2014</v>
      </c>
      <c r="C2543" t="s">
        <v>76</v>
      </c>
      <c r="D2543">
        <v>585.07999999999981</v>
      </c>
      <c r="E2543">
        <v>31.39</v>
      </c>
      <c r="F2543">
        <v>1</v>
      </c>
    </row>
    <row r="2544" spans="1:6" x14ac:dyDescent="0.35">
      <c r="A2544" t="s">
        <v>43</v>
      </c>
      <c r="B2544">
        <v>2014</v>
      </c>
      <c r="C2544" t="s">
        <v>77</v>
      </c>
      <c r="D2544">
        <v>568.90999999999985</v>
      </c>
      <c r="E2544">
        <v>30.96</v>
      </c>
      <c r="F2544">
        <v>2</v>
      </c>
    </row>
    <row r="2545" spans="1:6" x14ac:dyDescent="0.35">
      <c r="A2545" t="s">
        <v>43</v>
      </c>
      <c r="B2545">
        <v>2014</v>
      </c>
      <c r="C2545" t="s">
        <v>78</v>
      </c>
      <c r="D2545">
        <v>852.05</v>
      </c>
      <c r="E2545">
        <v>30.62</v>
      </c>
      <c r="F2545">
        <v>1</v>
      </c>
    </row>
    <row r="2546" spans="1:6" x14ac:dyDescent="0.35">
      <c r="A2546" t="s">
        <v>43</v>
      </c>
      <c r="B2546">
        <v>2015</v>
      </c>
      <c r="C2546" t="s">
        <v>67</v>
      </c>
      <c r="D2546">
        <v>755.71</v>
      </c>
      <c r="E2546">
        <v>30.81</v>
      </c>
      <c r="F2546">
        <v>1</v>
      </c>
    </row>
    <row r="2547" spans="1:6" x14ac:dyDescent="0.35">
      <c r="A2547" t="s">
        <v>43</v>
      </c>
      <c r="B2547">
        <v>2015</v>
      </c>
      <c r="C2547" t="s">
        <v>68</v>
      </c>
      <c r="D2547">
        <v>617.78000000000009</v>
      </c>
      <c r="E2547">
        <v>31.69</v>
      </c>
      <c r="F2547">
        <v>0</v>
      </c>
    </row>
    <row r="2548" spans="1:6" x14ac:dyDescent="0.35">
      <c r="A2548" t="s">
        <v>43</v>
      </c>
      <c r="B2548">
        <v>2015</v>
      </c>
      <c r="C2548" t="s">
        <v>69</v>
      </c>
      <c r="D2548">
        <v>801.3900000000001</v>
      </c>
      <c r="E2548">
        <v>33.409999999999997</v>
      </c>
      <c r="F2548">
        <v>1</v>
      </c>
    </row>
    <row r="2549" spans="1:6" x14ac:dyDescent="0.35">
      <c r="A2549" t="s">
        <v>43</v>
      </c>
      <c r="B2549">
        <v>2015</v>
      </c>
      <c r="C2549" t="s">
        <v>70</v>
      </c>
      <c r="D2549">
        <v>809.53</v>
      </c>
      <c r="E2549">
        <v>35.770000000000003</v>
      </c>
      <c r="F2549">
        <v>2</v>
      </c>
    </row>
    <row r="2550" spans="1:6" x14ac:dyDescent="0.35">
      <c r="A2550" t="s">
        <v>43</v>
      </c>
      <c r="B2550">
        <v>2015</v>
      </c>
      <c r="C2550" t="s">
        <v>71</v>
      </c>
      <c r="D2550">
        <v>864.21</v>
      </c>
      <c r="E2550">
        <v>35.6</v>
      </c>
      <c r="F2550">
        <v>1</v>
      </c>
    </row>
    <row r="2551" spans="1:6" x14ac:dyDescent="0.35">
      <c r="A2551" t="s">
        <v>43</v>
      </c>
      <c r="B2551">
        <v>2015</v>
      </c>
      <c r="C2551" t="s">
        <v>72</v>
      </c>
      <c r="D2551">
        <v>855.11999999999989</v>
      </c>
      <c r="E2551">
        <v>34.1</v>
      </c>
      <c r="F2551">
        <v>0</v>
      </c>
    </row>
    <row r="2552" spans="1:6" x14ac:dyDescent="0.35">
      <c r="A2552" t="s">
        <v>43</v>
      </c>
      <c r="B2552">
        <v>2015</v>
      </c>
      <c r="C2552" t="s">
        <v>73</v>
      </c>
      <c r="D2552">
        <v>901.55</v>
      </c>
      <c r="E2552">
        <v>34.35</v>
      </c>
      <c r="F2552">
        <v>0</v>
      </c>
    </row>
    <row r="2553" spans="1:6" x14ac:dyDescent="0.35">
      <c r="A2553" t="s">
        <v>43</v>
      </c>
      <c r="B2553">
        <v>2015</v>
      </c>
      <c r="C2553" t="s">
        <v>74</v>
      </c>
      <c r="D2553">
        <v>797.36999999999989</v>
      </c>
      <c r="E2553">
        <v>35.69</v>
      </c>
      <c r="F2553">
        <v>0</v>
      </c>
    </row>
    <row r="2554" spans="1:6" x14ac:dyDescent="0.35">
      <c r="A2554" t="s">
        <v>43</v>
      </c>
      <c r="B2554">
        <v>2015</v>
      </c>
      <c r="C2554" t="s">
        <v>75</v>
      </c>
      <c r="D2554">
        <v>700.71999999999991</v>
      </c>
      <c r="E2554">
        <v>34.29</v>
      </c>
      <c r="F2554">
        <v>1</v>
      </c>
    </row>
    <row r="2555" spans="1:6" x14ac:dyDescent="0.35">
      <c r="A2555" t="s">
        <v>43</v>
      </c>
      <c r="B2555">
        <v>2015</v>
      </c>
      <c r="C2555" t="s">
        <v>76</v>
      </c>
      <c r="D2555">
        <v>804.05</v>
      </c>
      <c r="E2555">
        <v>33.78</v>
      </c>
      <c r="F2555">
        <v>0</v>
      </c>
    </row>
    <row r="2556" spans="1:6" x14ac:dyDescent="0.35">
      <c r="A2556" t="s">
        <v>43</v>
      </c>
      <c r="B2556">
        <v>2015</v>
      </c>
      <c r="C2556" t="s">
        <v>77</v>
      </c>
      <c r="D2556">
        <v>801.94000000000017</v>
      </c>
      <c r="E2556">
        <v>33.590000000000003</v>
      </c>
      <c r="F2556">
        <v>2</v>
      </c>
    </row>
    <row r="2557" spans="1:6" x14ac:dyDescent="0.35">
      <c r="A2557" t="s">
        <v>43</v>
      </c>
      <c r="B2557">
        <v>2015</v>
      </c>
      <c r="C2557" t="s">
        <v>78</v>
      </c>
      <c r="D2557">
        <v>1323.1299999999999</v>
      </c>
      <c r="E2557">
        <v>32.96</v>
      </c>
      <c r="F2557">
        <v>1</v>
      </c>
    </row>
    <row r="2558" spans="1:6" x14ac:dyDescent="0.35">
      <c r="A2558" t="s">
        <v>43</v>
      </c>
      <c r="B2558">
        <v>2016</v>
      </c>
      <c r="C2558" t="s">
        <v>67</v>
      </c>
      <c r="D2558">
        <v>667.61</v>
      </c>
      <c r="E2558">
        <v>31.34</v>
      </c>
      <c r="F2558">
        <v>1</v>
      </c>
    </row>
    <row r="2559" spans="1:6" x14ac:dyDescent="0.35">
      <c r="A2559" t="s">
        <v>43</v>
      </c>
      <c r="B2559">
        <v>2016</v>
      </c>
      <c r="C2559" t="s">
        <v>68</v>
      </c>
      <c r="D2559">
        <v>791.2199999999998</v>
      </c>
      <c r="E2559">
        <v>31.54</v>
      </c>
      <c r="F2559">
        <v>0</v>
      </c>
    </row>
    <row r="2560" spans="1:6" x14ac:dyDescent="0.35">
      <c r="A2560" t="s">
        <v>43</v>
      </c>
      <c r="B2560">
        <v>2016</v>
      </c>
      <c r="C2560" t="s">
        <v>69</v>
      </c>
      <c r="D2560">
        <v>1070.6600000000001</v>
      </c>
      <c r="E2560">
        <v>33.869999999999997</v>
      </c>
      <c r="F2560">
        <v>2</v>
      </c>
    </row>
    <row r="2561" spans="1:6" x14ac:dyDescent="0.35">
      <c r="A2561" t="s">
        <v>43</v>
      </c>
      <c r="B2561">
        <v>2016</v>
      </c>
      <c r="C2561" t="s">
        <v>70</v>
      </c>
      <c r="D2561">
        <v>913.06999999999994</v>
      </c>
      <c r="E2561">
        <v>35.24</v>
      </c>
      <c r="F2561">
        <v>1</v>
      </c>
    </row>
    <row r="2562" spans="1:6" x14ac:dyDescent="0.35">
      <c r="A2562" t="s">
        <v>43</v>
      </c>
      <c r="B2562">
        <v>2016</v>
      </c>
      <c r="C2562" t="s">
        <v>71</v>
      </c>
      <c r="D2562">
        <v>1087.3499999999999</v>
      </c>
      <c r="E2562">
        <v>36.31</v>
      </c>
      <c r="F2562">
        <v>1</v>
      </c>
    </row>
    <row r="2563" spans="1:6" x14ac:dyDescent="0.35">
      <c r="A2563" t="s">
        <v>43</v>
      </c>
      <c r="B2563">
        <v>2016</v>
      </c>
      <c r="C2563" t="s">
        <v>72</v>
      </c>
      <c r="D2563">
        <v>522.64</v>
      </c>
      <c r="E2563">
        <v>33.450000000000003</v>
      </c>
      <c r="F2563">
        <v>0</v>
      </c>
    </row>
    <row r="2564" spans="1:6" x14ac:dyDescent="0.35">
      <c r="A2564" t="s">
        <v>43</v>
      </c>
      <c r="B2564">
        <v>2016</v>
      </c>
      <c r="C2564" t="s">
        <v>73</v>
      </c>
      <c r="D2564">
        <v>1178.02</v>
      </c>
      <c r="E2564">
        <v>34.65</v>
      </c>
      <c r="F2564">
        <v>0</v>
      </c>
    </row>
    <row r="2565" spans="1:6" x14ac:dyDescent="0.35">
      <c r="A2565" t="s">
        <v>43</v>
      </c>
      <c r="B2565">
        <v>2016</v>
      </c>
      <c r="C2565" t="s">
        <v>74</v>
      </c>
      <c r="D2565">
        <v>1059.48</v>
      </c>
      <c r="E2565">
        <v>33.590000000000003</v>
      </c>
      <c r="F2565">
        <v>0</v>
      </c>
    </row>
    <row r="2566" spans="1:6" x14ac:dyDescent="0.35">
      <c r="A2566" t="s">
        <v>43</v>
      </c>
      <c r="B2566">
        <v>2016</v>
      </c>
      <c r="C2566" t="s">
        <v>75</v>
      </c>
      <c r="D2566">
        <v>800.69999999999993</v>
      </c>
      <c r="E2566">
        <v>32.92</v>
      </c>
      <c r="F2566">
        <v>1</v>
      </c>
    </row>
    <row r="2567" spans="1:6" x14ac:dyDescent="0.35">
      <c r="A2567" t="s">
        <v>43</v>
      </c>
      <c r="B2567">
        <v>2016</v>
      </c>
      <c r="C2567" t="s">
        <v>76</v>
      </c>
      <c r="D2567">
        <v>1002.18</v>
      </c>
      <c r="E2567">
        <v>33.869999999999997</v>
      </c>
      <c r="F2567">
        <v>0</v>
      </c>
    </row>
    <row r="2568" spans="1:6" x14ac:dyDescent="0.35">
      <c r="A2568" t="s">
        <v>43</v>
      </c>
      <c r="B2568">
        <v>2016</v>
      </c>
      <c r="C2568" t="s">
        <v>77</v>
      </c>
      <c r="D2568">
        <v>1052.8900000000001</v>
      </c>
      <c r="E2568">
        <v>32.869999999999997</v>
      </c>
      <c r="F2568">
        <v>2</v>
      </c>
    </row>
    <row r="2569" spans="1:6" x14ac:dyDescent="0.35">
      <c r="A2569" t="s">
        <v>43</v>
      </c>
      <c r="B2569">
        <v>2016</v>
      </c>
      <c r="C2569" t="s">
        <v>78</v>
      </c>
      <c r="D2569">
        <v>1479.4299999999998</v>
      </c>
      <c r="E2569">
        <v>33</v>
      </c>
      <c r="F2569">
        <v>1</v>
      </c>
    </row>
    <row r="2570" spans="1:6" x14ac:dyDescent="0.35">
      <c r="A2570" t="s">
        <v>43</v>
      </c>
      <c r="B2570">
        <v>2017</v>
      </c>
      <c r="C2570" t="s">
        <v>67</v>
      </c>
      <c r="D2570">
        <v>902.08999999999992</v>
      </c>
      <c r="E2570">
        <v>33.270000000000003</v>
      </c>
      <c r="F2570">
        <v>1</v>
      </c>
    </row>
    <row r="2571" spans="1:6" x14ac:dyDescent="0.35">
      <c r="A2571" t="s">
        <v>43</v>
      </c>
      <c r="B2571">
        <v>2017</v>
      </c>
      <c r="C2571" t="s">
        <v>68</v>
      </c>
      <c r="D2571">
        <v>848.2399999999999</v>
      </c>
      <c r="E2571">
        <v>33.89</v>
      </c>
      <c r="F2571">
        <v>0</v>
      </c>
    </row>
    <row r="2572" spans="1:6" x14ac:dyDescent="0.35">
      <c r="A2572" t="s">
        <v>43</v>
      </c>
      <c r="B2572">
        <v>2017</v>
      </c>
      <c r="C2572" t="s">
        <v>69</v>
      </c>
      <c r="D2572">
        <v>1161.01</v>
      </c>
      <c r="E2572">
        <v>34.19</v>
      </c>
      <c r="F2572">
        <v>1</v>
      </c>
    </row>
    <row r="2573" spans="1:6" x14ac:dyDescent="0.35">
      <c r="A2573" t="s">
        <v>43</v>
      </c>
      <c r="B2573">
        <v>2017</v>
      </c>
      <c r="C2573" t="s">
        <v>70</v>
      </c>
      <c r="D2573">
        <v>1083.1400000000003</v>
      </c>
      <c r="E2573">
        <v>34.799999999999997</v>
      </c>
      <c r="F2573">
        <v>2</v>
      </c>
    </row>
    <row r="2574" spans="1:6" x14ac:dyDescent="0.35">
      <c r="A2574" t="s">
        <v>43</v>
      </c>
      <c r="B2574">
        <v>2017</v>
      </c>
      <c r="C2574" t="s">
        <v>71</v>
      </c>
      <c r="D2574">
        <v>1212.8</v>
      </c>
      <c r="E2574">
        <v>34.06</v>
      </c>
      <c r="F2574">
        <v>1</v>
      </c>
    </row>
    <row r="2575" spans="1:6" x14ac:dyDescent="0.35">
      <c r="A2575" t="s">
        <v>43</v>
      </c>
      <c r="B2575">
        <v>2017</v>
      </c>
      <c r="C2575" t="s">
        <v>72</v>
      </c>
      <c r="D2575">
        <v>905.93000000000006</v>
      </c>
      <c r="E2575">
        <v>35.840000000000003</v>
      </c>
      <c r="F2575">
        <v>0</v>
      </c>
    </row>
    <row r="2576" spans="1:6" x14ac:dyDescent="0.35">
      <c r="A2576" t="s">
        <v>43</v>
      </c>
      <c r="B2576">
        <v>2017</v>
      </c>
      <c r="C2576" t="s">
        <v>73</v>
      </c>
      <c r="D2576">
        <v>1125.8699999999999</v>
      </c>
      <c r="E2576">
        <v>36.049999999999997</v>
      </c>
      <c r="F2576">
        <v>0</v>
      </c>
    </row>
    <row r="2577" spans="1:6" x14ac:dyDescent="0.35">
      <c r="A2577" t="s">
        <v>43</v>
      </c>
      <c r="B2577">
        <v>2017</v>
      </c>
      <c r="C2577" t="s">
        <v>74</v>
      </c>
      <c r="D2577">
        <v>1056.3</v>
      </c>
      <c r="E2577">
        <v>36.24</v>
      </c>
      <c r="F2577">
        <v>0</v>
      </c>
    </row>
    <row r="2578" spans="1:6" x14ac:dyDescent="0.35">
      <c r="A2578" t="s">
        <v>43</v>
      </c>
      <c r="B2578">
        <v>2017</v>
      </c>
      <c r="C2578" t="s">
        <v>75</v>
      </c>
      <c r="D2578">
        <v>1199.5400000000002</v>
      </c>
      <c r="E2578">
        <v>35.54</v>
      </c>
      <c r="F2578">
        <v>1</v>
      </c>
    </row>
    <row r="2579" spans="1:6" x14ac:dyDescent="0.35">
      <c r="A2579" t="s">
        <v>43</v>
      </c>
      <c r="B2579">
        <v>2017</v>
      </c>
      <c r="C2579" t="s">
        <v>76</v>
      </c>
      <c r="D2579">
        <v>1068.6299999999999</v>
      </c>
      <c r="E2579">
        <v>35.119999999999997</v>
      </c>
      <c r="F2579">
        <v>0</v>
      </c>
    </row>
    <row r="2580" spans="1:6" x14ac:dyDescent="0.35">
      <c r="A2580" t="s">
        <v>43</v>
      </c>
      <c r="B2580">
        <v>2017</v>
      </c>
      <c r="C2580" t="s">
        <v>77</v>
      </c>
      <c r="D2580">
        <v>984.2700000000001</v>
      </c>
      <c r="E2580">
        <v>35.299999999999997</v>
      </c>
      <c r="F2580">
        <v>2</v>
      </c>
    </row>
    <row r="2581" spans="1:6" x14ac:dyDescent="0.35">
      <c r="A2581" t="s">
        <v>43</v>
      </c>
      <c r="B2581">
        <v>2017</v>
      </c>
      <c r="C2581" t="s">
        <v>78</v>
      </c>
      <c r="D2581">
        <v>1612.65</v>
      </c>
      <c r="E2581">
        <v>31.85</v>
      </c>
      <c r="F2581">
        <v>1</v>
      </c>
    </row>
    <row r="2582" spans="1:6" x14ac:dyDescent="0.35">
      <c r="A2582" t="s">
        <v>44</v>
      </c>
      <c r="B2582">
        <v>2013</v>
      </c>
      <c r="C2582" t="s">
        <v>67</v>
      </c>
      <c r="D2582">
        <v>17318.64</v>
      </c>
      <c r="E2582">
        <v>24.05</v>
      </c>
      <c r="F2582">
        <v>1</v>
      </c>
    </row>
    <row r="2583" spans="1:6" x14ac:dyDescent="0.35">
      <c r="A2583" t="s">
        <v>44</v>
      </c>
      <c r="B2583">
        <v>2013</v>
      </c>
      <c r="C2583" t="s">
        <v>68</v>
      </c>
      <c r="D2583">
        <v>17922.879999999997</v>
      </c>
      <c r="E2583">
        <v>27.74</v>
      </c>
      <c r="F2583">
        <v>0</v>
      </c>
    </row>
    <row r="2584" spans="1:6" x14ac:dyDescent="0.35">
      <c r="A2584" t="s">
        <v>44</v>
      </c>
      <c r="B2584">
        <v>2013</v>
      </c>
      <c r="C2584" t="s">
        <v>69</v>
      </c>
      <c r="D2584">
        <v>19855.510000000002</v>
      </c>
      <c r="E2584">
        <v>26.77</v>
      </c>
      <c r="F2584">
        <v>3</v>
      </c>
    </row>
    <row r="2585" spans="1:6" x14ac:dyDescent="0.35">
      <c r="A2585" t="s">
        <v>44</v>
      </c>
      <c r="B2585">
        <v>2013</v>
      </c>
      <c r="C2585" t="s">
        <v>70</v>
      </c>
      <c r="D2585">
        <v>20896.629999999997</v>
      </c>
      <c r="E2585">
        <v>30.8</v>
      </c>
      <c r="F2585">
        <v>0</v>
      </c>
    </row>
    <row r="2586" spans="1:6" x14ac:dyDescent="0.35">
      <c r="A2586" t="s">
        <v>44</v>
      </c>
      <c r="B2586">
        <v>2013</v>
      </c>
      <c r="C2586" t="s">
        <v>71</v>
      </c>
      <c r="D2586">
        <v>23786.11</v>
      </c>
      <c r="E2586">
        <v>30.81</v>
      </c>
      <c r="F2586">
        <v>1</v>
      </c>
    </row>
    <row r="2587" spans="1:6" x14ac:dyDescent="0.35">
      <c r="A2587" t="s">
        <v>44</v>
      </c>
      <c r="B2587">
        <v>2013</v>
      </c>
      <c r="C2587" t="s">
        <v>72</v>
      </c>
      <c r="D2587">
        <v>19236.419999999998</v>
      </c>
      <c r="E2587">
        <v>29.06</v>
      </c>
      <c r="F2587">
        <v>0</v>
      </c>
    </row>
    <row r="2588" spans="1:6" x14ac:dyDescent="0.35">
      <c r="A2588" t="s">
        <v>44</v>
      </c>
      <c r="B2588">
        <v>2013</v>
      </c>
      <c r="C2588" t="s">
        <v>73</v>
      </c>
      <c r="D2588">
        <v>17688.080000000002</v>
      </c>
      <c r="E2588">
        <v>26.72</v>
      </c>
      <c r="F2588">
        <v>0</v>
      </c>
    </row>
    <row r="2589" spans="1:6" x14ac:dyDescent="0.35">
      <c r="A2589" t="s">
        <v>44</v>
      </c>
      <c r="B2589">
        <v>2013</v>
      </c>
      <c r="C2589" t="s">
        <v>74</v>
      </c>
      <c r="D2589">
        <v>18091.490000000002</v>
      </c>
      <c r="E2589">
        <v>26.58</v>
      </c>
      <c r="F2589">
        <v>0</v>
      </c>
    </row>
    <row r="2590" spans="1:6" x14ac:dyDescent="0.35">
      <c r="A2590" t="s">
        <v>44</v>
      </c>
      <c r="B2590">
        <v>2013</v>
      </c>
      <c r="C2590" t="s">
        <v>75</v>
      </c>
      <c r="D2590">
        <v>15997.330000000002</v>
      </c>
      <c r="E2590">
        <v>25.46</v>
      </c>
      <c r="F2590">
        <v>1</v>
      </c>
    </row>
    <row r="2591" spans="1:6" x14ac:dyDescent="0.35">
      <c r="A2591" t="s">
        <v>44</v>
      </c>
      <c r="B2591">
        <v>2013</v>
      </c>
      <c r="C2591" t="s">
        <v>76</v>
      </c>
      <c r="D2591">
        <v>17894.28</v>
      </c>
      <c r="E2591">
        <v>26.41</v>
      </c>
      <c r="F2591">
        <v>1</v>
      </c>
    </row>
    <row r="2592" spans="1:6" x14ac:dyDescent="0.35">
      <c r="A2592" t="s">
        <v>44</v>
      </c>
      <c r="B2592">
        <v>2013</v>
      </c>
      <c r="C2592" t="s">
        <v>77</v>
      </c>
      <c r="D2592">
        <v>17581.66</v>
      </c>
      <c r="E2592">
        <v>24.61</v>
      </c>
      <c r="F2592">
        <v>1</v>
      </c>
    </row>
    <row r="2593" spans="1:6" x14ac:dyDescent="0.35">
      <c r="A2593" t="s">
        <v>44</v>
      </c>
      <c r="B2593">
        <v>2013</v>
      </c>
      <c r="C2593" t="s">
        <v>78</v>
      </c>
      <c r="D2593">
        <v>23003.049999999996</v>
      </c>
      <c r="E2593">
        <v>23.62</v>
      </c>
      <c r="F2593">
        <v>1</v>
      </c>
    </row>
    <row r="2594" spans="1:6" x14ac:dyDescent="0.35">
      <c r="A2594" t="s">
        <v>44</v>
      </c>
      <c r="B2594">
        <v>2014</v>
      </c>
      <c r="C2594" t="s">
        <v>67</v>
      </c>
      <c r="D2594">
        <v>16951.440000000002</v>
      </c>
      <c r="E2594">
        <v>23.14</v>
      </c>
      <c r="F2594">
        <v>1</v>
      </c>
    </row>
    <row r="2595" spans="1:6" x14ac:dyDescent="0.35">
      <c r="A2595" t="s">
        <v>44</v>
      </c>
      <c r="B2595">
        <v>2014</v>
      </c>
      <c r="C2595" t="s">
        <v>68</v>
      </c>
      <c r="D2595">
        <v>18890.89</v>
      </c>
      <c r="E2595">
        <v>27.43</v>
      </c>
      <c r="F2595">
        <v>0</v>
      </c>
    </row>
    <row r="2596" spans="1:6" x14ac:dyDescent="0.35">
      <c r="A2596" t="s">
        <v>44</v>
      </c>
      <c r="B2596">
        <v>2014</v>
      </c>
      <c r="C2596" t="s">
        <v>69</v>
      </c>
      <c r="D2596">
        <v>19307.789999999997</v>
      </c>
      <c r="E2596">
        <v>28.46</v>
      </c>
      <c r="F2596">
        <v>1</v>
      </c>
    </row>
    <row r="2597" spans="1:6" x14ac:dyDescent="0.35">
      <c r="A2597" t="s">
        <v>44</v>
      </c>
      <c r="B2597">
        <v>2014</v>
      </c>
      <c r="C2597" t="s">
        <v>70</v>
      </c>
      <c r="D2597">
        <v>21857.539999999997</v>
      </c>
      <c r="E2597">
        <v>30.06</v>
      </c>
      <c r="F2597">
        <v>2</v>
      </c>
    </row>
    <row r="2598" spans="1:6" x14ac:dyDescent="0.35">
      <c r="A2598" t="s">
        <v>44</v>
      </c>
      <c r="B2598">
        <v>2014</v>
      </c>
      <c r="C2598" t="s">
        <v>71</v>
      </c>
      <c r="D2598">
        <v>19491.27</v>
      </c>
      <c r="E2598">
        <v>28.97</v>
      </c>
      <c r="F2598">
        <v>1</v>
      </c>
    </row>
    <row r="2599" spans="1:6" x14ac:dyDescent="0.35">
      <c r="A2599" t="s">
        <v>44</v>
      </c>
      <c r="B2599">
        <v>2014</v>
      </c>
      <c r="C2599" t="s">
        <v>72</v>
      </c>
      <c r="D2599">
        <v>18798.189999999999</v>
      </c>
      <c r="E2599">
        <v>27.91</v>
      </c>
      <c r="F2599">
        <v>0</v>
      </c>
    </row>
    <row r="2600" spans="1:6" x14ac:dyDescent="0.35">
      <c r="A2600" t="s">
        <v>44</v>
      </c>
      <c r="B2600">
        <v>2014</v>
      </c>
      <c r="C2600" t="s">
        <v>73</v>
      </c>
      <c r="D2600">
        <v>16693.75</v>
      </c>
      <c r="E2600">
        <v>26.78</v>
      </c>
      <c r="F2600">
        <v>0</v>
      </c>
    </row>
    <row r="2601" spans="1:6" x14ac:dyDescent="0.35">
      <c r="A2601" t="s">
        <v>44</v>
      </c>
      <c r="B2601">
        <v>2014</v>
      </c>
      <c r="C2601" t="s">
        <v>74</v>
      </c>
      <c r="D2601">
        <v>17428.98</v>
      </c>
      <c r="E2601">
        <v>27.33</v>
      </c>
      <c r="F2601">
        <v>0</v>
      </c>
    </row>
    <row r="2602" spans="1:6" x14ac:dyDescent="0.35">
      <c r="A2602" t="s">
        <v>44</v>
      </c>
      <c r="B2602">
        <v>2014</v>
      </c>
      <c r="C2602" t="s">
        <v>75</v>
      </c>
      <c r="D2602">
        <v>17831.84</v>
      </c>
      <c r="E2602">
        <v>26.27</v>
      </c>
      <c r="F2602">
        <v>1</v>
      </c>
    </row>
    <row r="2603" spans="1:6" x14ac:dyDescent="0.35">
      <c r="A2603" t="s">
        <v>44</v>
      </c>
      <c r="B2603">
        <v>2014</v>
      </c>
      <c r="C2603" t="s">
        <v>76</v>
      </c>
      <c r="D2603">
        <v>18222.420000000002</v>
      </c>
      <c r="E2603">
        <v>26.04</v>
      </c>
      <c r="F2603">
        <v>1</v>
      </c>
    </row>
    <row r="2604" spans="1:6" x14ac:dyDescent="0.35">
      <c r="A2604" t="s">
        <v>44</v>
      </c>
      <c r="B2604">
        <v>2014</v>
      </c>
      <c r="C2604" t="s">
        <v>77</v>
      </c>
      <c r="D2604">
        <v>16141.64</v>
      </c>
      <c r="E2604">
        <v>24.67</v>
      </c>
      <c r="F2604">
        <v>2</v>
      </c>
    </row>
    <row r="2605" spans="1:6" x14ac:dyDescent="0.35">
      <c r="A2605" t="s">
        <v>44</v>
      </c>
      <c r="B2605">
        <v>2014</v>
      </c>
      <c r="C2605" t="s">
        <v>78</v>
      </c>
      <c r="D2605">
        <v>20425.07</v>
      </c>
      <c r="E2605">
        <v>23.85</v>
      </c>
      <c r="F2605">
        <v>1</v>
      </c>
    </row>
    <row r="2606" spans="1:6" x14ac:dyDescent="0.35">
      <c r="A2606" t="s">
        <v>44</v>
      </c>
      <c r="B2606">
        <v>2015</v>
      </c>
      <c r="C2606" t="s">
        <v>67</v>
      </c>
      <c r="D2606">
        <v>18161.53</v>
      </c>
      <c r="E2606">
        <v>23.9</v>
      </c>
      <c r="F2606">
        <v>1</v>
      </c>
    </row>
    <row r="2607" spans="1:6" x14ac:dyDescent="0.35">
      <c r="A2607" t="s">
        <v>44</v>
      </c>
      <c r="B2607">
        <v>2015</v>
      </c>
      <c r="C2607" t="s">
        <v>68</v>
      </c>
      <c r="D2607">
        <v>16659.329999999998</v>
      </c>
      <c r="E2607">
        <v>24.87</v>
      </c>
      <c r="F2607">
        <v>0</v>
      </c>
    </row>
    <row r="2608" spans="1:6" x14ac:dyDescent="0.35">
      <c r="A2608" t="s">
        <v>44</v>
      </c>
      <c r="B2608">
        <v>2015</v>
      </c>
      <c r="C2608" t="s">
        <v>69</v>
      </c>
      <c r="D2608">
        <v>19922.680000000004</v>
      </c>
      <c r="E2608">
        <v>25.86</v>
      </c>
      <c r="F2608">
        <v>1</v>
      </c>
    </row>
    <row r="2609" spans="1:6" x14ac:dyDescent="0.35">
      <c r="A2609" t="s">
        <v>44</v>
      </c>
      <c r="B2609">
        <v>2015</v>
      </c>
      <c r="C2609" t="s">
        <v>70</v>
      </c>
      <c r="D2609">
        <v>24218.66</v>
      </c>
      <c r="E2609">
        <v>29.27</v>
      </c>
      <c r="F2609">
        <v>2</v>
      </c>
    </row>
    <row r="2610" spans="1:6" x14ac:dyDescent="0.35">
      <c r="A2610" t="s">
        <v>44</v>
      </c>
      <c r="B2610">
        <v>2015</v>
      </c>
      <c r="C2610" t="s">
        <v>71</v>
      </c>
      <c r="D2610">
        <v>22405.53</v>
      </c>
      <c r="E2610">
        <v>29.46</v>
      </c>
      <c r="F2610">
        <v>1</v>
      </c>
    </row>
    <row r="2611" spans="1:6" x14ac:dyDescent="0.35">
      <c r="A2611" t="s">
        <v>44</v>
      </c>
      <c r="B2611">
        <v>2015</v>
      </c>
      <c r="C2611" t="s">
        <v>72</v>
      </c>
      <c r="D2611">
        <v>19619.120000000003</v>
      </c>
      <c r="E2611">
        <v>27.73</v>
      </c>
      <c r="F2611">
        <v>0</v>
      </c>
    </row>
    <row r="2612" spans="1:6" x14ac:dyDescent="0.35">
      <c r="A2612" t="s">
        <v>44</v>
      </c>
      <c r="B2612">
        <v>2015</v>
      </c>
      <c r="C2612" t="s">
        <v>73</v>
      </c>
      <c r="D2612">
        <v>18824.980000000003</v>
      </c>
      <c r="E2612">
        <v>26.89</v>
      </c>
      <c r="F2612">
        <v>0</v>
      </c>
    </row>
    <row r="2613" spans="1:6" x14ac:dyDescent="0.35">
      <c r="A2613" t="s">
        <v>44</v>
      </c>
      <c r="B2613">
        <v>2015</v>
      </c>
      <c r="C2613" t="s">
        <v>74</v>
      </c>
      <c r="D2613">
        <v>19644.32</v>
      </c>
      <c r="E2613">
        <v>28.3</v>
      </c>
      <c r="F2613">
        <v>0</v>
      </c>
    </row>
    <row r="2614" spans="1:6" x14ac:dyDescent="0.35">
      <c r="A2614" t="s">
        <v>44</v>
      </c>
      <c r="B2614">
        <v>2015</v>
      </c>
      <c r="C2614" t="s">
        <v>75</v>
      </c>
      <c r="D2614">
        <v>18959.5</v>
      </c>
      <c r="E2614">
        <v>27.24</v>
      </c>
      <c r="F2614">
        <v>1</v>
      </c>
    </row>
    <row r="2615" spans="1:6" x14ac:dyDescent="0.35">
      <c r="A2615" t="s">
        <v>44</v>
      </c>
      <c r="B2615">
        <v>2015</v>
      </c>
      <c r="C2615" t="s">
        <v>76</v>
      </c>
      <c r="D2615">
        <v>20292.52</v>
      </c>
      <c r="E2615">
        <v>26.73</v>
      </c>
      <c r="F2615">
        <v>0</v>
      </c>
    </row>
    <row r="2616" spans="1:6" x14ac:dyDescent="0.35">
      <c r="A2616" t="s">
        <v>44</v>
      </c>
      <c r="B2616">
        <v>2015</v>
      </c>
      <c r="C2616" t="s">
        <v>77</v>
      </c>
      <c r="D2616">
        <v>18083.96</v>
      </c>
      <c r="E2616">
        <v>26.74</v>
      </c>
      <c r="F2616">
        <v>2</v>
      </c>
    </row>
    <row r="2617" spans="1:6" x14ac:dyDescent="0.35">
      <c r="A2617" t="s">
        <v>44</v>
      </c>
      <c r="B2617">
        <v>2015</v>
      </c>
      <c r="C2617" t="s">
        <v>78</v>
      </c>
      <c r="D2617">
        <v>23490.7</v>
      </c>
      <c r="E2617">
        <v>24.4</v>
      </c>
      <c r="F2617">
        <v>1</v>
      </c>
    </row>
    <row r="2618" spans="1:6" x14ac:dyDescent="0.35">
      <c r="A2618" t="s">
        <v>44</v>
      </c>
      <c r="B2618">
        <v>2016</v>
      </c>
      <c r="C2618" t="s">
        <v>67</v>
      </c>
      <c r="D2618">
        <v>17830.03</v>
      </c>
      <c r="E2618">
        <v>23.1</v>
      </c>
      <c r="F2618">
        <v>1</v>
      </c>
    </row>
    <row r="2619" spans="1:6" x14ac:dyDescent="0.35">
      <c r="A2619" t="s">
        <v>44</v>
      </c>
      <c r="B2619">
        <v>2016</v>
      </c>
      <c r="C2619" t="s">
        <v>68</v>
      </c>
      <c r="D2619">
        <v>18361.78</v>
      </c>
      <c r="E2619">
        <v>25.86</v>
      </c>
      <c r="F2619">
        <v>0</v>
      </c>
    </row>
    <row r="2620" spans="1:6" x14ac:dyDescent="0.35">
      <c r="A2620" t="s">
        <v>44</v>
      </c>
      <c r="B2620">
        <v>2016</v>
      </c>
      <c r="C2620" t="s">
        <v>69</v>
      </c>
      <c r="D2620">
        <v>21614.959999999999</v>
      </c>
      <c r="E2620">
        <v>26.85</v>
      </c>
      <c r="F2620">
        <v>2</v>
      </c>
    </row>
    <row r="2621" spans="1:6" x14ac:dyDescent="0.35">
      <c r="A2621" t="s">
        <v>44</v>
      </c>
      <c r="B2621">
        <v>2016</v>
      </c>
      <c r="C2621" t="s">
        <v>70</v>
      </c>
      <c r="D2621">
        <v>21913.220000000005</v>
      </c>
      <c r="E2621">
        <v>30.4</v>
      </c>
      <c r="F2621">
        <v>1</v>
      </c>
    </row>
    <row r="2622" spans="1:6" x14ac:dyDescent="0.35">
      <c r="A2622" t="s">
        <v>44</v>
      </c>
      <c r="B2622">
        <v>2016</v>
      </c>
      <c r="C2622" t="s">
        <v>71</v>
      </c>
      <c r="D2622">
        <v>19797.110000000004</v>
      </c>
      <c r="E2622">
        <v>32.19</v>
      </c>
      <c r="F2622">
        <v>1</v>
      </c>
    </row>
    <row r="2623" spans="1:6" x14ac:dyDescent="0.35">
      <c r="A2623" t="s">
        <v>44</v>
      </c>
      <c r="B2623">
        <v>2016</v>
      </c>
      <c r="C2623" t="s">
        <v>72</v>
      </c>
      <c r="D2623">
        <v>20275.34</v>
      </c>
      <c r="E2623">
        <v>28.44</v>
      </c>
      <c r="F2623">
        <v>0</v>
      </c>
    </row>
    <row r="2624" spans="1:6" x14ac:dyDescent="0.35">
      <c r="A2624" t="s">
        <v>44</v>
      </c>
      <c r="B2624">
        <v>2016</v>
      </c>
      <c r="C2624" t="s">
        <v>73</v>
      </c>
      <c r="D2624">
        <v>18424.66</v>
      </c>
      <c r="E2624">
        <v>27.29</v>
      </c>
      <c r="F2624">
        <v>0</v>
      </c>
    </row>
    <row r="2625" spans="1:6" x14ac:dyDescent="0.35">
      <c r="A2625" t="s">
        <v>44</v>
      </c>
      <c r="B2625">
        <v>2016</v>
      </c>
      <c r="C2625" t="s">
        <v>74</v>
      </c>
      <c r="D2625">
        <v>19371.650000000001</v>
      </c>
      <c r="E2625">
        <v>26.76</v>
      </c>
      <c r="F2625">
        <v>0</v>
      </c>
    </row>
    <row r="2626" spans="1:6" x14ac:dyDescent="0.35">
      <c r="A2626" t="s">
        <v>44</v>
      </c>
      <c r="B2626">
        <v>2016</v>
      </c>
      <c r="C2626" t="s">
        <v>75</v>
      </c>
      <c r="D2626">
        <v>19270.579999999994</v>
      </c>
      <c r="E2626">
        <v>27.07</v>
      </c>
      <c r="F2626">
        <v>1</v>
      </c>
    </row>
    <row r="2627" spans="1:6" x14ac:dyDescent="0.35">
      <c r="A2627" t="s">
        <v>44</v>
      </c>
      <c r="B2627">
        <v>2016</v>
      </c>
      <c r="C2627" t="s">
        <v>76</v>
      </c>
      <c r="D2627">
        <v>16957.12</v>
      </c>
      <c r="E2627">
        <v>26.74</v>
      </c>
      <c r="F2627">
        <v>0</v>
      </c>
    </row>
    <row r="2628" spans="1:6" x14ac:dyDescent="0.35">
      <c r="A2628" t="s">
        <v>44</v>
      </c>
      <c r="B2628">
        <v>2016</v>
      </c>
      <c r="C2628" t="s">
        <v>77</v>
      </c>
      <c r="D2628">
        <v>20288.2</v>
      </c>
      <c r="E2628">
        <v>24.11</v>
      </c>
      <c r="F2628">
        <v>2</v>
      </c>
    </row>
    <row r="2629" spans="1:6" x14ac:dyDescent="0.35">
      <c r="A2629" t="s">
        <v>44</v>
      </c>
      <c r="B2629">
        <v>2016</v>
      </c>
      <c r="C2629" t="s">
        <v>78</v>
      </c>
      <c r="D2629">
        <v>22828.95</v>
      </c>
      <c r="E2629">
        <v>26.14</v>
      </c>
      <c r="F2629">
        <v>1</v>
      </c>
    </row>
    <row r="2630" spans="1:6" x14ac:dyDescent="0.35">
      <c r="A2630" t="s">
        <v>44</v>
      </c>
      <c r="B2630">
        <v>2017</v>
      </c>
      <c r="C2630" t="s">
        <v>67</v>
      </c>
      <c r="D2630">
        <v>19397.900000000001</v>
      </c>
      <c r="E2630">
        <v>28.65</v>
      </c>
      <c r="F2630">
        <v>1</v>
      </c>
    </row>
    <row r="2631" spans="1:6" x14ac:dyDescent="0.35">
      <c r="A2631" t="s">
        <v>44</v>
      </c>
      <c r="B2631">
        <v>2017</v>
      </c>
      <c r="C2631" t="s">
        <v>68</v>
      </c>
      <c r="D2631">
        <v>19518.22</v>
      </c>
      <c r="E2631">
        <v>26.91</v>
      </c>
      <c r="F2631">
        <v>0</v>
      </c>
    </row>
    <row r="2632" spans="1:6" x14ac:dyDescent="0.35">
      <c r="A2632" t="s">
        <v>44</v>
      </c>
      <c r="B2632">
        <v>2017</v>
      </c>
      <c r="C2632" t="s">
        <v>69</v>
      </c>
      <c r="D2632">
        <v>21997.370000000003</v>
      </c>
      <c r="E2632">
        <v>27.79</v>
      </c>
      <c r="F2632">
        <v>1</v>
      </c>
    </row>
    <row r="2633" spans="1:6" x14ac:dyDescent="0.35">
      <c r="A2633" t="s">
        <v>44</v>
      </c>
      <c r="B2633">
        <v>2017</v>
      </c>
      <c r="C2633" t="s">
        <v>70</v>
      </c>
      <c r="D2633">
        <v>19364.689999999999</v>
      </c>
      <c r="E2633">
        <v>30.42</v>
      </c>
      <c r="F2633">
        <v>2</v>
      </c>
    </row>
    <row r="2634" spans="1:6" x14ac:dyDescent="0.35">
      <c r="A2634" t="s">
        <v>44</v>
      </c>
      <c r="B2634">
        <v>2017</v>
      </c>
      <c r="C2634" t="s">
        <v>71</v>
      </c>
      <c r="D2634">
        <v>21833.07</v>
      </c>
      <c r="E2634">
        <v>32.1</v>
      </c>
      <c r="F2634">
        <v>1</v>
      </c>
    </row>
    <row r="2635" spans="1:6" x14ac:dyDescent="0.35">
      <c r="A2635" t="s">
        <v>44</v>
      </c>
      <c r="B2635">
        <v>2017</v>
      </c>
      <c r="C2635" t="s">
        <v>72</v>
      </c>
      <c r="D2635">
        <v>21414.640000000003</v>
      </c>
      <c r="E2635">
        <v>33.6</v>
      </c>
      <c r="F2635">
        <v>0</v>
      </c>
    </row>
    <row r="2636" spans="1:6" x14ac:dyDescent="0.35">
      <c r="A2636" t="s">
        <v>44</v>
      </c>
      <c r="B2636">
        <v>2017</v>
      </c>
      <c r="C2636" t="s">
        <v>73</v>
      </c>
      <c r="D2636">
        <v>20893.48</v>
      </c>
      <c r="E2636">
        <v>29.52</v>
      </c>
      <c r="F2636">
        <v>0</v>
      </c>
    </row>
    <row r="2637" spans="1:6" x14ac:dyDescent="0.35">
      <c r="A2637" t="s">
        <v>44</v>
      </c>
      <c r="B2637">
        <v>2017</v>
      </c>
      <c r="C2637" t="s">
        <v>74</v>
      </c>
      <c r="D2637">
        <v>23457.61</v>
      </c>
      <c r="E2637">
        <v>30.37</v>
      </c>
      <c r="F2637">
        <v>0</v>
      </c>
    </row>
    <row r="2638" spans="1:6" x14ac:dyDescent="0.35">
      <c r="A2638" t="s">
        <v>44</v>
      </c>
      <c r="B2638">
        <v>2017</v>
      </c>
      <c r="C2638" t="s">
        <v>75</v>
      </c>
      <c r="D2638">
        <v>20246.349999999995</v>
      </c>
      <c r="E2638">
        <v>29.95</v>
      </c>
      <c r="F2638">
        <v>1</v>
      </c>
    </row>
    <row r="2639" spans="1:6" x14ac:dyDescent="0.35">
      <c r="A2639" t="s">
        <v>44</v>
      </c>
      <c r="B2639">
        <v>2017</v>
      </c>
      <c r="C2639" t="s">
        <v>76</v>
      </c>
      <c r="D2639">
        <v>20275.41</v>
      </c>
      <c r="E2639">
        <v>29.65</v>
      </c>
      <c r="F2639">
        <v>0</v>
      </c>
    </row>
    <row r="2640" spans="1:6" x14ac:dyDescent="0.35">
      <c r="A2640" t="s">
        <v>44</v>
      </c>
      <c r="B2640">
        <v>2017</v>
      </c>
      <c r="C2640" t="s">
        <v>77</v>
      </c>
      <c r="D2640">
        <v>17062.34</v>
      </c>
      <c r="E2640">
        <v>29.99</v>
      </c>
      <c r="F2640">
        <v>2</v>
      </c>
    </row>
    <row r="2641" spans="1:6" x14ac:dyDescent="0.35">
      <c r="A2641" t="s">
        <v>44</v>
      </c>
      <c r="B2641">
        <v>2017</v>
      </c>
      <c r="C2641" t="s">
        <v>78</v>
      </c>
      <c r="D2641">
        <v>23273.63</v>
      </c>
      <c r="E2641">
        <v>24.5</v>
      </c>
      <c r="F2641">
        <v>1</v>
      </c>
    </row>
    <row r="2642" spans="1:6" x14ac:dyDescent="0.35">
      <c r="A2642" t="s">
        <v>45</v>
      </c>
      <c r="B2642">
        <v>2013</v>
      </c>
      <c r="C2642" t="s">
        <v>67</v>
      </c>
      <c r="D2642">
        <v>325.11</v>
      </c>
      <c r="E2642">
        <v>30.83</v>
      </c>
      <c r="F2642">
        <v>1</v>
      </c>
    </row>
    <row r="2643" spans="1:6" x14ac:dyDescent="0.35">
      <c r="A2643" t="s">
        <v>45</v>
      </c>
      <c r="B2643">
        <v>2013</v>
      </c>
      <c r="C2643" t="s">
        <v>68</v>
      </c>
      <c r="D2643">
        <v>319.46000000000004</v>
      </c>
      <c r="E2643">
        <v>31.96</v>
      </c>
      <c r="F2643">
        <v>0</v>
      </c>
    </row>
    <row r="2644" spans="1:6" x14ac:dyDescent="0.35">
      <c r="A2644" t="s">
        <v>45</v>
      </c>
      <c r="B2644">
        <v>2013</v>
      </c>
      <c r="C2644" t="s">
        <v>69</v>
      </c>
      <c r="D2644">
        <v>469.99</v>
      </c>
      <c r="E2644">
        <v>32.840000000000003</v>
      </c>
      <c r="F2644">
        <v>3</v>
      </c>
    </row>
    <row r="2645" spans="1:6" x14ac:dyDescent="0.35">
      <c r="A2645" t="s">
        <v>45</v>
      </c>
      <c r="B2645">
        <v>2013</v>
      </c>
      <c r="C2645" t="s">
        <v>70</v>
      </c>
      <c r="D2645">
        <v>442.35</v>
      </c>
      <c r="E2645">
        <v>33.46</v>
      </c>
      <c r="F2645">
        <v>0</v>
      </c>
    </row>
    <row r="2646" spans="1:6" x14ac:dyDescent="0.35">
      <c r="A2646" t="s">
        <v>45</v>
      </c>
      <c r="B2646">
        <v>2013</v>
      </c>
      <c r="C2646" t="s">
        <v>71</v>
      </c>
      <c r="D2646">
        <v>522.81999999999994</v>
      </c>
      <c r="E2646">
        <v>33.700000000000003</v>
      </c>
      <c r="F2646">
        <v>1</v>
      </c>
    </row>
    <row r="2647" spans="1:6" x14ac:dyDescent="0.35">
      <c r="A2647" t="s">
        <v>45</v>
      </c>
      <c r="B2647">
        <v>2013</v>
      </c>
      <c r="C2647" t="s">
        <v>72</v>
      </c>
      <c r="D2647">
        <v>449.15</v>
      </c>
      <c r="E2647">
        <v>33.65</v>
      </c>
      <c r="F2647">
        <v>0</v>
      </c>
    </row>
    <row r="2648" spans="1:6" x14ac:dyDescent="0.35">
      <c r="A2648" t="s">
        <v>45</v>
      </c>
      <c r="B2648">
        <v>2013</v>
      </c>
      <c r="C2648" t="s">
        <v>73</v>
      </c>
      <c r="D2648">
        <v>332.31</v>
      </c>
      <c r="E2648">
        <v>32.61</v>
      </c>
      <c r="F2648">
        <v>0</v>
      </c>
    </row>
    <row r="2649" spans="1:6" x14ac:dyDescent="0.35">
      <c r="A2649" t="s">
        <v>45</v>
      </c>
      <c r="B2649">
        <v>2013</v>
      </c>
      <c r="C2649" t="s">
        <v>74</v>
      </c>
      <c r="D2649">
        <v>346.67999999999995</v>
      </c>
      <c r="E2649">
        <v>32.72</v>
      </c>
      <c r="F2649">
        <v>0</v>
      </c>
    </row>
    <row r="2650" spans="1:6" x14ac:dyDescent="0.35">
      <c r="A2650" t="s">
        <v>45</v>
      </c>
      <c r="B2650">
        <v>2013</v>
      </c>
      <c r="C2650" t="s">
        <v>75</v>
      </c>
      <c r="D2650">
        <v>289.78000000000003</v>
      </c>
      <c r="E2650">
        <v>30.67</v>
      </c>
      <c r="F2650">
        <v>1</v>
      </c>
    </row>
    <row r="2651" spans="1:6" x14ac:dyDescent="0.35">
      <c r="A2651" t="s">
        <v>45</v>
      </c>
      <c r="B2651">
        <v>2013</v>
      </c>
      <c r="C2651" t="s">
        <v>76</v>
      </c>
      <c r="D2651">
        <v>395.83</v>
      </c>
      <c r="E2651">
        <v>32.4</v>
      </c>
      <c r="F2651">
        <v>1</v>
      </c>
    </row>
    <row r="2652" spans="1:6" x14ac:dyDescent="0.35">
      <c r="A2652" t="s">
        <v>45</v>
      </c>
      <c r="B2652">
        <v>2013</v>
      </c>
      <c r="C2652" t="s">
        <v>77</v>
      </c>
      <c r="D2652">
        <v>427.44999999999993</v>
      </c>
      <c r="E2652">
        <v>30.82</v>
      </c>
      <c r="F2652">
        <v>1</v>
      </c>
    </row>
    <row r="2653" spans="1:6" x14ac:dyDescent="0.35">
      <c r="A2653" t="s">
        <v>45</v>
      </c>
      <c r="B2653">
        <v>2013</v>
      </c>
      <c r="C2653" t="s">
        <v>78</v>
      </c>
      <c r="D2653">
        <v>542.45000000000005</v>
      </c>
      <c r="E2653">
        <v>30.78</v>
      </c>
      <c r="F2653">
        <v>1</v>
      </c>
    </row>
    <row r="2654" spans="1:6" x14ac:dyDescent="0.35">
      <c r="A2654" t="s">
        <v>45</v>
      </c>
      <c r="B2654">
        <v>2014</v>
      </c>
      <c r="C2654" t="s">
        <v>67</v>
      </c>
      <c r="D2654">
        <v>380.34999999999997</v>
      </c>
      <c r="E2654">
        <v>31.96</v>
      </c>
      <c r="F2654">
        <v>1</v>
      </c>
    </row>
    <row r="2655" spans="1:6" x14ac:dyDescent="0.35">
      <c r="A2655" t="s">
        <v>45</v>
      </c>
      <c r="B2655">
        <v>2014</v>
      </c>
      <c r="C2655" t="s">
        <v>68</v>
      </c>
      <c r="D2655">
        <v>448.62999999999994</v>
      </c>
      <c r="E2655">
        <v>32.78</v>
      </c>
      <c r="F2655">
        <v>0</v>
      </c>
    </row>
    <row r="2656" spans="1:6" x14ac:dyDescent="0.35">
      <c r="A2656" t="s">
        <v>45</v>
      </c>
      <c r="B2656">
        <v>2014</v>
      </c>
      <c r="C2656" t="s">
        <v>69</v>
      </c>
      <c r="D2656">
        <v>518.17000000000007</v>
      </c>
      <c r="E2656">
        <v>33.68</v>
      </c>
      <c r="F2656">
        <v>1</v>
      </c>
    </row>
    <row r="2657" spans="1:6" x14ac:dyDescent="0.35">
      <c r="A2657" t="s">
        <v>45</v>
      </c>
      <c r="B2657">
        <v>2014</v>
      </c>
      <c r="C2657" t="s">
        <v>70</v>
      </c>
      <c r="D2657">
        <v>545.28</v>
      </c>
      <c r="E2657">
        <v>34.450000000000003</v>
      </c>
      <c r="F2657">
        <v>2</v>
      </c>
    </row>
    <row r="2658" spans="1:6" x14ac:dyDescent="0.35">
      <c r="A2658" t="s">
        <v>45</v>
      </c>
      <c r="B2658">
        <v>2014</v>
      </c>
      <c r="C2658" t="s">
        <v>71</v>
      </c>
      <c r="D2658">
        <v>437.1</v>
      </c>
      <c r="E2658">
        <v>34.9</v>
      </c>
      <c r="F2658">
        <v>1</v>
      </c>
    </row>
    <row r="2659" spans="1:6" x14ac:dyDescent="0.35">
      <c r="A2659" t="s">
        <v>45</v>
      </c>
      <c r="B2659">
        <v>2014</v>
      </c>
      <c r="C2659" t="s">
        <v>72</v>
      </c>
      <c r="D2659">
        <v>295.96000000000004</v>
      </c>
      <c r="E2659">
        <v>33.729999999999997</v>
      </c>
      <c r="F2659">
        <v>0</v>
      </c>
    </row>
    <row r="2660" spans="1:6" x14ac:dyDescent="0.35">
      <c r="A2660" t="s">
        <v>45</v>
      </c>
      <c r="B2660">
        <v>2014</v>
      </c>
      <c r="C2660" t="s">
        <v>73</v>
      </c>
      <c r="D2660">
        <v>281.14</v>
      </c>
      <c r="E2660">
        <v>33.18</v>
      </c>
      <c r="F2660">
        <v>0</v>
      </c>
    </row>
    <row r="2661" spans="1:6" x14ac:dyDescent="0.35">
      <c r="A2661" t="s">
        <v>45</v>
      </c>
      <c r="B2661">
        <v>2014</v>
      </c>
      <c r="C2661" t="s">
        <v>74</v>
      </c>
      <c r="D2661">
        <v>269.45</v>
      </c>
      <c r="E2661">
        <v>33.08</v>
      </c>
      <c r="F2661">
        <v>0</v>
      </c>
    </row>
    <row r="2662" spans="1:6" x14ac:dyDescent="0.35">
      <c r="A2662" t="s">
        <v>45</v>
      </c>
      <c r="B2662">
        <v>2014</v>
      </c>
      <c r="C2662" t="s">
        <v>75</v>
      </c>
      <c r="D2662">
        <v>254.74</v>
      </c>
      <c r="E2662">
        <v>31</v>
      </c>
      <c r="F2662">
        <v>1</v>
      </c>
    </row>
    <row r="2663" spans="1:6" x14ac:dyDescent="0.35">
      <c r="A2663" t="s">
        <v>45</v>
      </c>
      <c r="B2663">
        <v>2014</v>
      </c>
      <c r="C2663" t="s">
        <v>76</v>
      </c>
      <c r="D2663">
        <v>284.62</v>
      </c>
      <c r="E2663">
        <v>32.1</v>
      </c>
      <c r="F2663">
        <v>1</v>
      </c>
    </row>
    <row r="2664" spans="1:6" x14ac:dyDescent="0.35">
      <c r="A2664" t="s">
        <v>45</v>
      </c>
      <c r="B2664">
        <v>2014</v>
      </c>
      <c r="C2664" t="s">
        <v>77</v>
      </c>
      <c r="D2664">
        <v>332.1</v>
      </c>
      <c r="E2664">
        <v>30.82</v>
      </c>
      <c r="F2664">
        <v>2</v>
      </c>
    </row>
    <row r="2665" spans="1:6" x14ac:dyDescent="0.35">
      <c r="A2665" t="s">
        <v>45</v>
      </c>
      <c r="B2665">
        <v>2014</v>
      </c>
      <c r="C2665" t="s">
        <v>78</v>
      </c>
      <c r="D2665">
        <v>394.86</v>
      </c>
      <c r="E2665">
        <v>30.11</v>
      </c>
      <c r="F2665">
        <v>1</v>
      </c>
    </row>
    <row r="2666" spans="1:6" x14ac:dyDescent="0.35">
      <c r="A2666" t="s">
        <v>45</v>
      </c>
      <c r="B2666">
        <v>2015</v>
      </c>
      <c r="C2666" t="s">
        <v>67</v>
      </c>
      <c r="D2666">
        <v>327.26</v>
      </c>
      <c r="E2666">
        <v>31.03</v>
      </c>
      <c r="F2666">
        <v>1</v>
      </c>
    </row>
    <row r="2667" spans="1:6" x14ac:dyDescent="0.35">
      <c r="A2667" t="s">
        <v>45</v>
      </c>
      <c r="B2667">
        <v>2015</v>
      </c>
      <c r="C2667" t="s">
        <v>68</v>
      </c>
      <c r="D2667">
        <v>279.37000000000006</v>
      </c>
      <c r="E2667">
        <v>29.93</v>
      </c>
      <c r="F2667">
        <v>0</v>
      </c>
    </row>
    <row r="2668" spans="1:6" x14ac:dyDescent="0.35">
      <c r="A2668" t="s">
        <v>45</v>
      </c>
      <c r="B2668">
        <v>2015</v>
      </c>
      <c r="C2668" t="s">
        <v>69</v>
      </c>
      <c r="D2668">
        <v>327.10000000000002</v>
      </c>
      <c r="E2668">
        <v>30.93</v>
      </c>
      <c r="F2668">
        <v>1</v>
      </c>
    </row>
    <row r="2669" spans="1:6" x14ac:dyDescent="0.35">
      <c r="A2669" t="s">
        <v>45</v>
      </c>
      <c r="B2669">
        <v>2015</v>
      </c>
      <c r="C2669" t="s">
        <v>70</v>
      </c>
      <c r="D2669">
        <v>403.07</v>
      </c>
      <c r="E2669">
        <v>32.56</v>
      </c>
      <c r="F2669">
        <v>2</v>
      </c>
    </row>
    <row r="2670" spans="1:6" x14ac:dyDescent="0.35">
      <c r="A2670" t="s">
        <v>45</v>
      </c>
      <c r="B2670">
        <v>2015</v>
      </c>
      <c r="C2670" t="s">
        <v>71</v>
      </c>
      <c r="D2670">
        <v>387.04</v>
      </c>
      <c r="E2670">
        <v>34.020000000000003</v>
      </c>
      <c r="F2670">
        <v>1</v>
      </c>
    </row>
    <row r="2671" spans="1:6" x14ac:dyDescent="0.35">
      <c r="A2671" t="s">
        <v>45</v>
      </c>
      <c r="B2671">
        <v>2015</v>
      </c>
      <c r="C2671" t="s">
        <v>72</v>
      </c>
      <c r="D2671">
        <v>321.26</v>
      </c>
      <c r="E2671">
        <v>33.61</v>
      </c>
      <c r="F2671">
        <v>0</v>
      </c>
    </row>
    <row r="2672" spans="1:6" x14ac:dyDescent="0.35">
      <c r="A2672" t="s">
        <v>45</v>
      </c>
      <c r="B2672">
        <v>2015</v>
      </c>
      <c r="C2672" t="s">
        <v>73</v>
      </c>
      <c r="D2672">
        <v>322.20999999999998</v>
      </c>
      <c r="E2672">
        <v>33.24</v>
      </c>
      <c r="F2672">
        <v>0</v>
      </c>
    </row>
    <row r="2673" spans="1:6" x14ac:dyDescent="0.35">
      <c r="A2673" t="s">
        <v>45</v>
      </c>
      <c r="B2673">
        <v>2015</v>
      </c>
      <c r="C2673" t="s">
        <v>74</v>
      </c>
      <c r="D2673">
        <v>307.82000000000005</v>
      </c>
      <c r="E2673">
        <v>33.75</v>
      </c>
      <c r="F2673">
        <v>0</v>
      </c>
    </row>
    <row r="2674" spans="1:6" x14ac:dyDescent="0.35">
      <c r="A2674" t="s">
        <v>45</v>
      </c>
      <c r="B2674">
        <v>2015</v>
      </c>
      <c r="C2674" t="s">
        <v>75</v>
      </c>
      <c r="D2674">
        <v>259.62</v>
      </c>
      <c r="E2674">
        <v>33.090000000000003</v>
      </c>
      <c r="F2674">
        <v>1</v>
      </c>
    </row>
    <row r="2675" spans="1:6" x14ac:dyDescent="0.35">
      <c r="A2675" t="s">
        <v>45</v>
      </c>
      <c r="B2675">
        <v>2015</v>
      </c>
      <c r="C2675" t="s">
        <v>76</v>
      </c>
      <c r="D2675">
        <v>263.64</v>
      </c>
      <c r="E2675">
        <v>32.42</v>
      </c>
      <c r="F2675">
        <v>0</v>
      </c>
    </row>
    <row r="2676" spans="1:6" x14ac:dyDescent="0.35">
      <c r="A2676" t="s">
        <v>45</v>
      </c>
      <c r="B2676">
        <v>2015</v>
      </c>
      <c r="C2676" t="s">
        <v>77</v>
      </c>
      <c r="D2676">
        <v>269.17</v>
      </c>
      <c r="E2676">
        <v>32.340000000000003</v>
      </c>
      <c r="F2676">
        <v>2</v>
      </c>
    </row>
    <row r="2677" spans="1:6" x14ac:dyDescent="0.35">
      <c r="A2677" t="s">
        <v>45</v>
      </c>
      <c r="B2677">
        <v>2015</v>
      </c>
      <c r="C2677" t="s">
        <v>78</v>
      </c>
      <c r="D2677">
        <v>373.58000000000004</v>
      </c>
      <c r="E2677">
        <v>31.2</v>
      </c>
      <c r="F2677">
        <v>1</v>
      </c>
    </row>
    <row r="2678" spans="1:6" x14ac:dyDescent="0.35">
      <c r="A2678" t="s">
        <v>45</v>
      </c>
      <c r="B2678">
        <v>2016</v>
      </c>
      <c r="C2678" t="s">
        <v>67</v>
      </c>
      <c r="D2678">
        <v>281.74</v>
      </c>
      <c r="E2678">
        <v>30.25</v>
      </c>
      <c r="F2678">
        <v>1</v>
      </c>
    </row>
    <row r="2679" spans="1:6" x14ac:dyDescent="0.35">
      <c r="A2679" t="s">
        <v>45</v>
      </c>
      <c r="B2679">
        <v>2016</v>
      </c>
      <c r="C2679" t="s">
        <v>68</v>
      </c>
      <c r="D2679">
        <v>308.23</v>
      </c>
      <c r="E2679">
        <v>33.630000000000003</v>
      </c>
      <c r="F2679">
        <v>0</v>
      </c>
    </row>
    <row r="2680" spans="1:6" x14ac:dyDescent="0.35">
      <c r="A2680" t="s">
        <v>45</v>
      </c>
      <c r="B2680">
        <v>2016</v>
      </c>
      <c r="C2680" t="s">
        <v>69</v>
      </c>
      <c r="D2680">
        <v>384.79</v>
      </c>
      <c r="E2680">
        <v>32.909999999999997</v>
      </c>
      <c r="F2680">
        <v>2</v>
      </c>
    </row>
    <row r="2681" spans="1:6" x14ac:dyDescent="0.35">
      <c r="A2681" t="s">
        <v>45</v>
      </c>
      <c r="B2681">
        <v>2016</v>
      </c>
      <c r="C2681" t="s">
        <v>70</v>
      </c>
      <c r="D2681">
        <v>373.47</v>
      </c>
      <c r="E2681">
        <v>34.47</v>
      </c>
      <c r="F2681">
        <v>1</v>
      </c>
    </row>
    <row r="2682" spans="1:6" x14ac:dyDescent="0.35">
      <c r="A2682" t="s">
        <v>45</v>
      </c>
      <c r="B2682">
        <v>2016</v>
      </c>
      <c r="C2682" t="s">
        <v>71</v>
      </c>
      <c r="D2682">
        <v>408.91999999999996</v>
      </c>
      <c r="E2682">
        <v>34.86</v>
      </c>
      <c r="F2682">
        <v>1</v>
      </c>
    </row>
    <row r="2683" spans="1:6" x14ac:dyDescent="0.35">
      <c r="A2683" t="s">
        <v>45</v>
      </c>
      <c r="B2683">
        <v>2016</v>
      </c>
      <c r="C2683" t="s">
        <v>72</v>
      </c>
      <c r="D2683">
        <v>301.62</v>
      </c>
      <c r="E2683">
        <v>34.15</v>
      </c>
      <c r="F2683">
        <v>0</v>
      </c>
    </row>
    <row r="2684" spans="1:6" x14ac:dyDescent="0.35">
      <c r="A2684" t="s">
        <v>45</v>
      </c>
      <c r="B2684">
        <v>2016</v>
      </c>
      <c r="C2684" t="s">
        <v>73</v>
      </c>
      <c r="D2684">
        <v>245.77</v>
      </c>
      <c r="E2684">
        <v>33.99</v>
      </c>
      <c r="F2684">
        <v>0</v>
      </c>
    </row>
    <row r="2685" spans="1:6" x14ac:dyDescent="0.35">
      <c r="A2685" t="s">
        <v>45</v>
      </c>
      <c r="B2685">
        <v>2016</v>
      </c>
      <c r="C2685" t="s">
        <v>74</v>
      </c>
      <c r="D2685">
        <v>263.42</v>
      </c>
      <c r="E2685">
        <v>33.54</v>
      </c>
      <c r="F2685">
        <v>0</v>
      </c>
    </row>
    <row r="2686" spans="1:6" x14ac:dyDescent="0.35">
      <c r="A2686" t="s">
        <v>45</v>
      </c>
      <c r="B2686">
        <v>2016</v>
      </c>
      <c r="C2686" t="s">
        <v>75</v>
      </c>
      <c r="D2686">
        <v>261.07000000000005</v>
      </c>
      <c r="E2686">
        <v>33.03</v>
      </c>
      <c r="F2686">
        <v>1</v>
      </c>
    </row>
    <row r="2687" spans="1:6" x14ac:dyDescent="0.35">
      <c r="A2687" t="s">
        <v>45</v>
      </c>
      <c r="B2687">
        <v>2016</v>
      </c>
      <c r="C2687" t="s">
        <v>76</v>
      </c>
      <c r="D2687">
        <v>256.65000000000003</v>
      </c>
      <c r="E2687">
        <v>33.840000000000003</v>
      </c>
      <c r="F2687">
        <v>0</v>
      </c>
    </row>
    <row r="2688" spans="1:6" x14ac:dyDescent="0.35">
      <c r="A2688" t="s">
        <v>45</v>
      </c>
      <c r="B2688">
        <v>2016</v>
      </c>
      <c r="C2688" t="s">
        <v>77</v>
      </c>
      <c r="D2688">
        <v>248.85</v>
      </c>
      <c r="E2688">
        <v>32.21</v>
      </c>
      <c r="F2688">
        <v>2</v>
      </c>
    </row>
    <row r="2689" spans="1:6" x14ac:dyDescent="0.35">
      <c r="A2689" t="s">
        <v>45</v>
      </c>
      <c r="B2689">
        <v>2016</v>
      </c>
      <c r="C2689" t="s">
        <v>78</v>
      </c>
      <c r="D2689">
        <v>354.13</v>
      </c>
      <c r="E2689">
        <v>32.44</v>
      </c>
      <c r="F2689">
        <v>1</v>
      </c>
    </row>
    <row r="2690" spans="1:6" x14ac:dyDescent="0.35">
      <c r="A2690" t="s">
        <v>45</v>
      </c>
      <c r="B2690">
        <v>2017</v>
      </c>
      <c r="C2690" t="s">
        <v>67</v>
      </c>
      <c r="D2690">
        <v>262.22000000000003</v>
      </c>
      <c r="E2690">
        <v>32.909999999999997</v>
      </c>
      <c r="F2690">
        <v>1</v>
      </c>
    </row>
    <row r="2691" spans="1:6" x14ac:dyDescent="0.35">
      <c r="A2691" t="s">
        <v>45</v>
      </c>
      <c r="B2691">
        <v>2017</v>
      </c>
      <c r="C2691" t="s">
        <v>68</v>
      </c>
      <c r="D2691">
        <v>258.67</v>
      </c>
      <c r="E2691">
        <v>32.340000000000003</v>
      </c>
      <c r="F2691">
        <v>0</v>
      </c>
    </row>
    <row r="2692" spans="1:6" x14ac:dyDescent="0.35">
      <c r="A2692" t="s">
        <v>45</v>
      </c>
      <c r="B2692">
        <v>2017</v>
      </c>
      <c r="C2692" t="s">
        <v>69</v>
      </c>
      <c r="D2692">
        <v>278.23</v>
      </c>
      <c r="E2692">
        <v>33.15</v>
      </c>
      <c r="F2692">
        <v>1</v>
      </c>
    </row>
    <row r="2693" spans="1:6" x14ac:dyDescent="0.35">
      <c r="A2693" t="s">
        <v>45</v>
      </c>
      <c r="B2693">
        <v>2017</v>
      </c>
      <c r="C2693" t="s">
        <v>70</v>
      </c>
      <c r="D2693">
        <v>313.99</v>
      </c>
      <c r="E2693">
        <v>32.979999999999997</v>
      </c>
      <c r="F2693">
        <v>2</v>
      </c>
    </row>
    <row r="2694" spans="1:6" x14ac:dyDescent="0.35">
      <c r="A2694" t="s">
        <v>45</v>
      </c>
      <c r="B2694">
        <v>2017</v>
      </c>
      <c r="C2694" t="s">
        <v>71</v>
      </c>
      <c r="D2694">
        <v>318.22999999999996</v>
      </c>
      <c r="E2694">
        <v>34.1</v>
      </c>
      <c r="F2694">
        <v>1</v>
      </c>
    </row>
    <row r="2695" spans="1:6" x14ac:dyDescent="0.35">
      <c r="A2695" t="s">
        <v>45</v>
      </c>
      <c r="B2695">
        <v>2017</v>
      </c>
      <c r="C2695" t="s">
        <v>72</v>
      </c>
      <c r="D2695">
        <v>311.79000000000002</v>
      </c>
      <c r="E2695">
        <v>36.44</v>
      </c>
      <c r="F2695">
        <v>0</v>
      </c>
    </row>
    <row r="2696" spans="1:6" x14ac:dyDescent="0.35">
      <c r="A2696" t="s">
        <v>45</v>
      </c>
      <c r="B2696">
        <v>2017</v>
      </c>
      <c r="C2696" t="s">
        <v>73</v>
      </c>
      <c r="D2696">
        <v>267.42999999999995</v>
      </c>
      <c r="E2696">
        <v>36.42</v>
      </c>
      <c r="F2696">
        <v>0</v>
      </c>
    </row>
    <row r="2697" spans="1:6" x14ac:dyDescent="0.35">
      <c r="A2697" t="s">
        <v>45</v>
      </c>
      <c r="B2697">
        <v>2017</v>
      </c>
      <c r="C2697" t="s">
        <v>74</v>
      </c>
      <c r="D2697">
        <v>248.88</v>
      </c>
      <c r="E2697">
        <v>36.130000000000003</v>
      </c>
      <c r="F2697">
        <v>0</v>
      </c>
    </row>
    <row r="2698" spans="1:6" x14ac:dyDescent="0.35">
      <c r="A2698" t="s">
        <v>45</v>
      </c>
      <c r="B2698">
        <v>2017</v>
      </c>
      <c r="C2698" t="s">
        <v>75</v>
      </c>
      <c r="D2698">
        <v>259.58999999999997</v>
      </c>
      <c r="E2698">
        <v>34.869999999999997</v>
      </c>
      <c r="F2698">
        <v>1</v>
      </c>
    </row>
    <row r="2699" spans="1:6" x14ac:dyDescent="0.35">
      <c r="A2699" t="s">
        <v>45</v>
      </c>
      <c r="B2699">
        <v>2017</v>
      </c>
      <c r="C2699" t="s">
        <v>76</v>
      </c>
      <c r="D2699">
        <v>250.75</v>
      </c>
      <c r="E2699">
        <v>36.21</v>
      </c>
      <c r="F2699">
        <v>0</v>
      </c>
    </row>
    <row r="2700" spans="1:6" x14ac:dyDescent="0.35">
      <c r="A2700" t="s">
        <v>45</v>
      </c>
      <c r="B2700">
        <v>2017</v>
      </c>
      <c r="C2700" t="s">
        <v>77</v>
      </c>
      <c r="D2700">
        <v>264.54999999999995</v>
      </c>
      <c r="E2700">
        <v>35.86</v>
      </c>
      <c r="F2700">
        <v>2</v>
      </c>
    </row>
    <row r="2701" spans="1:6" x14ac:dyDescent="0.35">
      <c r="A2701" t="s">
        <v>45</v>
      </c>
      <c r="B2701">
        <v>2017</v>
      </c>
      <c r="C2701" t="s">
        <v>78</v>
      </c>
      <c r="D2701">
        <v>318.51000000000005</v>
      </c>
      <c r="E2701">
        <v>31.13</v>
      </c>
      <c r="F2701">
        <v>1</v>
      </c>
    </row>
    <row r="2702" spans="1:6" x14ac:dyDescent="0.35">
      <c r="A2702" t="s">
        <v>46</v>
      </c>
      <c r="B2702">
        <v>2013</v>
      </c>
      <c r="C2702" t="s">
        <v>67</v>
      </c>
      <c r="D2702">
        <v>15556.77</v>
      </c>
      <c r="E2702">
        <v>24.05</v>
      </c>
      <c r="F2702">
        <v>1</v>
      </c>
    </row>
    <row r="2703" spans="1:6" x14ac:dyDescent="0.35">
      <c r="A2703" t="s">
        <v>46</v>
      </c>
      <c r="B2703">
        <v>2013</v>
      </c>
      <c r="C2703" t="s">
        <v>68</v>
      </c>
      <c r="D2703">
        <v>15596.58</v>
      </c>
      <c r="E2703">
        <v>27.74</v>
      </c>
      <c r="F2703">
        <v>0</v>
      </c>
    </row>
    <row r="2704" spans="1:6" x14ac:dyDescent="0.35">
      <c r="A2704" t="s">
        <v>46</v>
      </c>
      <c r="B2704">
        <v>2013</v>
      </c>
      <c r="C2704" t="s">
        <v>69</v>
      </c>
      <c r="D2704">
        <v>17327.46</v>
      </c>
      <c r="E2704">
        <v>26.77</v>
      </c>
      <c r="F2704">
        <v>3</v>
      </c>
    </row>
    <row r="2705" spans="1:6" x14ac:dyDescent="0.35">
      <c r="A2705" t="s">
        <v>46</v>
      </c>
      <c r="B2705">
        <v>2013</v>
      </c>
      <c r="C2705" t="s">
        <v>70</v>
      </c>
      <c r="D2705">
        <v>17920.63</v>
      </c>
      <c r="E2705">
        <v>30.8</v>
      </c>
      <c r="F2705">
        <v>0</v>
      </c>
    </row>
    <row r="2706" spans="1:6" x14ac:dyDescent="0.35">
      <c r="A2706" t="s">
        <v>46</v>
      </c>
      <c r="B2706">
        <v>2013</v>
      </c>
      <c r="C2706" t="s">
        <v>71</v>
      </c>
      <c r="D2706">
        <v>20072.55</v>
      </c>
      <c r="E2706">
        <v>30.81</v>
      </c>
      <c r="F2706">
        <v>1</v>
      </c>
    </row>
    <row r="2707" spans="1:6" x14ac:dyDescent="0.35">
      <c r="A2707" t="s">
        <v>46</v>
      </c>
      <c r="B2707">
        <v>2013</v>
      </c>
      <c r="C2707" t="s">
        <v>72</v>
      </c>
      <c r="D2707">
        <v>21140.44</v>
      </c>
      <c r="E2707">
        <v>29.06</v>
      </c>
      <c r="F2707">
        <v>0</v>
      </c>
    </row>
    <row r="2708" spans="1:6" x14ac:dyDescent="0.35">
      <c r="A2708" t="s">
        <v>46</v>
      </c>
      <c r="B2708">
        <v>2013</v>
      </c>
      <c r="C2708" t="s">
        <v>73</v>
      </c>
      <c r="D2708">
        <v>17150.47</v>
      </c>
      <c r="E2708">
        <v>26.72</v>
      </c>
      <c r="F2708">
        <v>0</v>
      </c>
    </row>
    <row r="2709" spans="1:6" x14ac:dyDescent="0.35">
      <c r="A2709" t="s">
        <v>46</v>
      </c>
      <c r="B2709">
        <v>2013</v>
      </c>
      <c r="C2709" t="s">
        <v>74</v>
      </c>
      <c r="D2709">
        <v>18496.12</v>
      </c>
      <c r="E2709">
        <v>26.58</v>
      </c>
      <c r="F2709">
        <v>0</v>
      </c>
    </row>
    <row r="2710" spans="1:6" x14ac:dyDescent="0.35">
      <c r="A2710" t="s">
        <v>46</v>
      </c>
      <c r="B2710">
        <v>2013</v>
      </c>
      <c r="C2710" t="s">
        <v>75</v>
      </c>
      <c r="D2710">
        <v>15266.78</v>
      </c>
      <c r="E2710">
        <v>25.46</v>
      </c>
      <c r="F2710">
        <v>1</v>
      </c>
    </row>
    <row r="2711" spans="1:6" x14ac:dyDescent="0.35">
      <c r="A2711" t="s">
        <v>46</v>
      </c>
      <c r="B2711">
        <v>2013</v>
      </c>
      <c r="C2711" t="s">
        <v>76</v>
      </c>
      <c r="D2711">
        <v>16320.67</v>
      </c>
      <c r="E2711">
        <v>26.41</v>
      </c>
      <c r="F2711">
        <v>1</v>
      </c>
    </row>
    <row r="2712" spans="1:6" x14ac:dyDescent="0.35">
      <c r="A2712" t="s">
        <v>46</v>
      </c>
      <c r="B2712">
        <v>2013</v>
      </c>
      <c r="C2712" t="s">
        <v>77</v>
      </c>
      <c r="D2712">
        <v>16680.030000000002</v>
      </c>
      <c r="E2712">
        <v>24.61</v>
      </c>
      <c r="F2712">
        <v>1</v>
      </c>
    </row>
    <row r="2713" spans="1:6" x14ac:dyDescent="0.35">
      <c r="A2713" t="s">
        <v>46</v>
      </c>
      <c r="B2713">
        <v>2013</v>
      </c>
      <c r="C2713" t="s">
        <v>78</v>
      </c>
      <c r="D2713">
        <v>18904.07</v>
      </c>
      <c r="E2713">
        <v>23.62</v>
      </c>
      <c r="F2713">
        <v>1</v>
      </c>
    </row>
    <row r="2714" spans="1:6" x14ac:dyDescent="0.35">
      <c r="A2714" t="s">
        <v>46</v>
      </c>
      <c r="B2714">
        <v>2014</v>
      </c>
      <c r="C2714" t="s">
        <v>67</v>
      </c>
      <c r="D2714">
        <v>14974.44</v>
      </c>
      <c r="E2714">
        <v>23.14</v>
      </c>
      <c r="F2714">
        <v>1</v>
      </c>
    </row>
    <row r="2715" spans="1:6" x14ac:dyDescent="0.35">
      <c r="A2715" t="s">
        <v>46</v>
      </c>
      <c r="B2715">
        <v>2014</v>
      </c>
      <c r="C2715" t="s">
        <v>68</v>
      </c>
      <c r="D2715">
        <v>16356.99</v>
      </c>
      <c r="E2715">
        <v>27.43</v>
      </c>
      <c r="F2715">
        <v>0</v>
      </c>
    </row>
    <row r="2716" spans="1:6" x14ac:dyDescent="0.35">
      <c r="A2716" t="s">
        <v>46</v>
      </c>
      <c r="B2716">
        <v>2014</v>
      </c>
      <c r="C2716" t="s">
        <v>69</v>
      </c>
      <c r="D2716">
        <v>18335.28</v>
      </c>
      <c r="E2716">
        <v>28.46</v>
      </c>
      <c r="F2716">
        <v>1</v>
      </c>
    </row>
    <row r="2717" spans="1:6" x14ac:dyDescent="0.35">
      <c r="A2717" t="s">
        <v>46</v>
      </c>
      <c r="B2717">
        <v>2014</v>
      </c>
      <c r="C2717" t="s">
        <v>70</v>
      </c>
      <c r="D2717">
        <v>19504.07</v>
      </c>
      <c r="E2717">
        <v>30.06</v>
      </c>
      <c r="F2717">
        <v>2</v>
      </c>
    </row>
    <row r="2718" spans="1:6" x14ac:dyDescent="0.35">
      <c r="A2718" t="s">
        <v>46</v>
      </c>
      <c r="B2718">
        <v>2014</v>
      </c>
      <c r="C2718" t="s">
        <v>71</v>
      </c>
      <c r="D2718">
        <v>18252.88</v>
      </c>
      <c r="E2718">
        <v>28.97</v>
      </c>
      <c r="F2718">
        <v>1</v>
      </c>
    </row>
    <row r="2719" spans="1:6" x14ac:dyDescent="0.35">
      <c r="A2719" t="s">
        <v>46</v>
      </c>
      <c r="B2719">
        <v>2014</v>
      </c>
      <c r="C2719" t="s">
        <v>72</v>
      </c>
      <c r="D2719">
        <v>16844.349999999999</v>
      </c>
      <c r="E2719">
        <v>27.91</v>
      </c>
      <c r="F2719">
        <v>0</v>
      </c>
    </row>
    <row r="2720" spans="1:6" x14ac:dyDescent="0.35">
      <c r="A2720" t="s">
        <v>46</v>
      </c>
      <c r="B2720">
        <v>2014</v>
      </c>
      <c r="C2720" t="s">
        <v>73</v>
      </c>
      <c r="D2720">
        <v>17330.64</v>
      </c>
      <c r="E2720">
        <v>26.78</v>
      </c>
      <c r="F2720">
        <v>0</v>
      </c>
    </row>
    <row r="2721" spans="1:6" x14ac:dyDescent="0.35">
      <c r="A2721" t="s">
        <v>46</v>
      </c>
      <c r="B2721">
        <v>2014</v>
      </c>
      <c r="C2721" t="s">
        <v>74</v>
      </c>
      <c r="D2721">
        <v>18302.829999999998</v>
      </c>
      <c r="E2721">
        <v>27.33</v>
      </c>
      <c r="F2721">
        <v>0</v>
      </c>
    </row>
    <row r="2722" spans="1:6" x14ac:dyDescent="0.35">
      <c r="A2722" t="s">
        <v>46</v>
      </c>
      <c r="B2722">
        <v>2014</v>
      </c>
      <c r="C2722" t="s">
        <v>75</v>
      </c>
      <c r="D2722">
        <v>16615.920000000002</v>
      </c>
      <c r="E2722">
        <v>26.27</v>
      </c>
      <c r="F2722">
        <v>1</v>
      </c>
    </row>
    <row r="2723" spans="1:6" x14ac:dyDescent="0.35">
      <c r="A2723" t="s">
        <v>46</v>
      </c>
      <c r="B2723">
        <v>2014</v>
      </c>
      <c r="C2723" t="s">
        <v>76</v>
      </c>
      <c r="D2723">
        <v>16557.440000000002</v>
      </c>
      <c r="E2723">
        <v>26.04</v>
      </c>
      <c r="F2723">
        <v>1</v>
      </c>
    </row>
    <row r="2724" spans="1:6" x14ac:dyDescent="0.35">
      <c r="A2724" t="s">
        <v>46</v>
      </c>
      <c r="B2724">
        <v>2014</v>
      </c>
      <c r="C2724" t="s">
        <v>77</v>
      </c>
      <c r="D2724">
        <v>15066.500000000002</v>
      </c>
      <c r="E2724">
        <v>24.67</v>
      </c>
      <c r="F2724">
        <v>2</v>
      </c>
    </row>
    <row r="2725" spans="1:6" x14ac:dyDescent="0.35">
      <c r="A2725" t="s">
        <v>46</v>
      </c>
      <c r="B2725">
        <v>2014</v>
      </c>
      <c r="C2725" t="s">
        <v>78</v>
      </c>
      <c r="D2725">
        <v>20128.23</v>
      </c>
      <c r="E2725">
        <v>23.85</v>
      </c>
      <c r="F2725">
        <v>1</v>
      </c>
    </row>
    <row r="2726" spans="1:6" x14ac:dyDescent="0.35">
      <c r="A2726" t="s">
        <v>46</v>
      </c>
      <c r="B2726">
        <v>2015</v>
      </c>
      <c r="C2726" t="s">
        <v>67</v>
      </c>
      <c r="D2726">
        <v>15291.86</v>
      </c>
      <c r="E2726">
        <v>23.9</v>
      </c>
      <c r="F2726">
        <v>1</v>
      </c>
    </row>
    <row r="2727" spans="1:6" x14ac:dyDescent="0.35">
      <c r="A2727" t="s">
        <v>46</v>
      </c>
      <c r="B2727">
        <v>2015</v>
      </c>
      <c r="C2727" t="s">
        <v>68</v>
      </c>
      <c r="D2727">
        <v>13462.41</v>
      </c>
      <c r="E2727">
        <v>24.87</v>
      </c>
      <c r="F2727">
        <v>0</v>
      </c>
    </row>
    <row r="2728" spans="1:6" x14ac:dyDescent="0.35">
      <c r="A2728" t="s">
        <v>46</v>
      </c>
      <c r="B2728">
        <v>2015</v>
      </c>
      <c r="C2728" t="s">
        <v>69</v>
      </c>
      <c r="D2728">
        <v>17274.62</v>
      </c>
      <c r="E2728">
        <v>25.86</v>
      </c>
      <c r="F2728">
        <v>1</v>
      </c>
    </row>
    <row r="2729" spans="1:6" x14ac:dyDescent="0.35">
      <c r="A2729" t="s">
        <v>46</v>
      </c>
      <c r="B2729">
        <v>2015</v>
      </c>
      <c r="C2729" t="s">
        <v>70</v>
      </c>
      <c r="D2729">
        <v>19057.21</v>
      </c>
      <c r="E2729">
        <v>29.27</v>
      </c>
      <c r="F2729">
        <v>2</v>
      </c>
    </row>
    <row r="2730" spans="1:6" x14ac:dyDescent="0.35">
      <c r="A2730" t="s">
        <v>46</v>
      </c>
      <c r="B2730">
        <v>2015</v>
      </c>
      <c r="C2730" t="s">
        <v>71</v>
      </c>
      <c r="D2730">
        <v>18476.590000000004</v>
      </c>
      <c r="E2730">
        <v>29.46</v>
      </c>
      <c r="F2730">
        <v>1</v>
      </c>
    </row>
    <row r="2731" spans="1:6" x14ac:dyDescent="0.35">
      <c r="A2731" t="s">
        <v>46</v>
      </c>
      <c r="B2731">
        <v>2015</v>
      </c>
      <c r="C2731" t="s">
        <v>72</v>
      </c>
      <c r="D2731">
        <v>18094.849999999999</v>
      </c>
      <c r="E2731">
        <v>27.73</v>
      </c>
      <c r="F2731">
        <v>0</v>
      </c>
    </row>
    <row r="2732" spans="1:6" x14ac:dyDescent="0.35">
      <c r="A2732" t="s">
        <v>46</v>
      </c>
      <c r="B2732">
        <v>2015</v>
      </c>
      <c r="C2732" t="s">
        <v>73</v>
      </c>
      <c r="D2732">
        <v>18037.060000000001</v>
      </c>
      <c r="E2732">
        <v>26.89</v>
      </c>
      <c r="F2732">
        <v>0</v>
      </c>
    </row>
    <row r="2733" spans="1:6" x14ac:dyDescent="0.35">
      <c r="A2733" t="s">
        <v>46</v>
      </c>
      <c r="B2733">
        <v>2015</v>
      </c>
      <c r="C2733" t="s">
        <v>74</v>
      </c>
      <c r="D2733">
        <v>18222.979999999996</v>
      </c>
      <c r="E2733">
        <v>28.3</v>
      </c>
      <c r="F2733">
        <v>0</v>
      </c>
    </row>
    <row r="2734" spans="1:6" x14ac:dyDescent="0.35">
      <c r="A2734" t="s">
        <v>46</v>
      </c>
      <c r="B2734">
        <v>2015</v>
      </c>
      <c r="C2734" t="s">
        <v>75</v>
      </c>
      <c r="D2734">
        <v>17726.45</v>
      </c>
      <c r="E2734">
        <v>27.24</v>
      </c>
      <c r="F2734">
        <v>1</v>
      </c>
    </row>
    <row r="2735" spans="1:6" x14ac:dyDescent="0.35">
      <c r="A2735" t="s">
        <v>46</v>
      </c>
      <c r="B2735">
        <v>2015</v>
      </c>
      <c r="C2735" t="s">
        <v>76</v>
      </c>
      <c r="D2735">
        <v>17346.349999999999</v>
      </c>
      <c r="E2735">
        <v>26.73</v>
      </c>
      <c r="F2735">
        <v>0</v>
      </c>
    </row>
    <row r="2736" spans="1:6" x14ac:dyDescent="0.35">
      <c r="A2736" t="s">
        <v>46</v>
      </c>
      <c r="B2736">
        <v>2015</v>
      </c>
      <c r="C2736" t="s">
        <v>77</v>
      </c>
      <c r="D2736">
        <v>16482.530000000002</v>
      </c>
      <c r="E2736">
        <v>26.74</v>
      </c>
      <c r="F2736">
        <v>2</v>
      </c>
    </row>
    <row r="2737" spans="1:6" x14ac:dyDescent="0.35">
      <c r="A2737" t="s">
        <v>46</v>
      </c>
      <c r="B2737">
        <v>2015</v>
      </c>
      <c r="C2737" t="s">
        <v>78</v>
      </c>
      <c r="D2737">
        <v>21645.920000000002</v>
      </c>
      <c r="E2737">
        <v>24.4</v>
      </c>
      <c r="F2737">
        <v>1</v>
      </c>
    </row>
    <row r="2738" spans="1:6" x14ac:dyDescent="0.35">
      <c r="A2738" t="s">
        <v>46</v>
      </c>
      <c r="B2738">
        <v>2016</v>
      </c>
      <c r="C2738" t="s">
        <v>67</v>
      </c>
      <c r="D2738">
        <v>14688.609999999999</v>
      </c>
      <c r="E2738">
        <v>23.1</v>
      </c>
      <c r="F2738">
        <v>1</v>
      </c>
    </row>
    <row r="2739" spans="1:6" x14ac:dyDescent="0.35">
      <c r="A2739" t="s">
        <v>46</v>
      </c>
      <c r="B2739">
        <v>2016</v>
      </c>
      <c r="C2739" t="s">
        <v>68</v>
      </c>
      <c r="D2739">
        <v>16139.199999999997</v>
      </c>
      <c r="E2739">
        <v>25.86</v>
      </c>
      <c r="F2739">
        <v>0</v>
      </c>
    </row>
    <row r="2740" spans="1:6" x14ac:dyDescent="0.35">
      <c r="A2740" t="s">
        <v>46</v>
      </c>
      <c r="B2740">
        <v>2016</v>
      </c>
      <c r="C2740" t="s">
        <v>69</v>
      </c>
      <c r="D2740">
        <v>19401.600000000002</v>
      </c>
      <c r="E2740">
        <v>26.85</v>
      </c>
      <c r="F2740">
        <v>2</v>
      </c>
    </row>
    <row r="2741" spans="1:6" x14ac:dyDescent="0.35">
      <c r="A2741" t="s">
        <v>46</v>
      </c>
      <c r="B2741">
        <v>2016</v>
      </c>
      <c r="C2741" t="s">
        <v>70</v>
      </c>
      <c r="D2741">
        <v>20705.79</v>
      </c>
      <c r="E2741">
        <v>30.4</v>
      </c>
      <c r="F2741">
        <v>1</v>
      </c>
    </row>
    <row r="2742" spans="1:6" x14ac:dyDescent="0.35">
      <c r="A2742" t="s">
        <v>46</v>
      </c>
      <c r="B2742">
        <v>2016</v>
      </c>
      <c r="C2742" t="s">
        <v>71</v>
      </c>
      <c r="D2742">
        <v>19411.32</v>
      </c>
      <c r="E2742">
        <v>32.19</v>
      </c>
      <c r="F2742">
        <v>1</v>
      </c>
    </row>
    <row r="2743" spans="1:6" x14ac:dyDescent="0.35">
      <c r="A2743" t="s">
        <v>46</v>
      </c>
      <c r="B2743">
        <v>2016</v>
      </c>
      <c r="C2743" t="s">
        <v>72</v>
      </c>
      <c r="D2743">
        <v>20689.239999999998</v>
      </c>
      <c r="E2743">
        <v>28.44</v>
      </c>
      <c r="F2743">
        <v>0</v>
      </c>
    </row>
    <row r="2744" spans="1:6" x14ac:dyDescent="0.35">
      <c r="A2744" t="s">
        <v>46</v>
      </c>
      <c r="B2744">
        <v>2016</v>
      </c>
      <c r="C2744" t="s">
        <v>73</v>
      </c>
      <c r="D2744">
        <v>19079.61</v>
      </c>
      <c r="E2744">
        <v>27.29</v>
      </c>
      <c r="F2744">
        <v>0</v>
      </c>
    </row>
    <row r="2745" spans="1:6" x14ac:dyDescent="0.35">
      <c r="A2745" t="s">
        <v>46</v>
      </c>
      <c r="B2745">
        <v>2016</v>
      </c>
      <c r="C2745" t="s">
        <v>74</v>
      </c>
      <c r="D2745">
        <v>19835.71</v>
      </c>
      <c r="E2745">
        <v>26.76</v>
      </c>
      <c r="F2745">
        <v>0</v>
      </c>
    </row>
    <row r="2746" spans="1:6" x14ac:dyDescent="0.35">
      <c r="A2746" t="s">
        <v>46</v>
      </c>
      <c r="B2746">
        <v>2016</v>
      </c>
      <c r="C2746" t="s">
        <v>75</v>
      </c>
      <c r="D2746">
        <v>19761.900000000001</v>
      </c>
      <c r="E2746">
        <v>27.07</v>
      </c>
      <c r="F2746">
        <v>1</v>
      </c>
    </row>
    <row r="2747" spans="1:6" x14ac:dyDescent="0.35">
      <c r="A2747" t="s">
        <v>46</v>
      </c>
      <c r="B2747">
        <v>2016</v>
      </c>
      <c r="C2747" t="s">
        <v>76</v>
      </c>
      <c r="D2747">
        <v>17758.04</v>
      </c>
      <c r="E2747">
        <v>26.74</v>
      </c>
      <c r="F2747">
        <v>0</v>
      </c>
    </row>
    <row r="2748" spans="1:6" x14ac:dyDescent="0.35">
      <c r="A2748" t="s">
        <v>46</v>
      </c>
      <c r="B2748">
        <v>2016</v>
      </c>
      <c r="C2748" t="s">
        <v>77</v>
      </c>
      <c r="D2748">
        <v>16306.220000000001</v>
      </c>
      <c r="E2748">
        <v>24.11</v>
      </c>
      <c r="F2748">
        <v>2</v>
      </c>
    </row>
    <row r="2749" spans="1:6" x14ac:dyDescent="0.35">
      <c r="A2749" t="s">
        <v>46</v>
      </c>
      <c r="B2749">
        <v>2016</v>
      </c>
      <c r="C2749" t="s">
        <v>78</v>
      </c>
      <c r="D2749">
        <v>22114.880000000001</v>
      </c>
      <c r="E2749">
        <v>26.14</v>
      </c>
      <c r="F2749">
        <v>1</v>
      </c>
    </row>
    <row r="2750" spans="1:6" x14ac:dyDescent="0.35">
      <c r="A2750" t="s">
        <v>46</v>
      </c>
      <c r="B2750">
        <v>2017</v>
      </c>
      <c r="C2750" t="s">
        <v>67</v>
      </c>
      <c r="D2750">
        <v>13869.6</v>
      </c>
      <c r="E2750">
        <v>28.65</v>
      </c>
      <c r="F2750">
        <v>1</v>
      </c>
    </row>
    <row r="2751" spans="1:6" x14ac:dyDescent="0.35">
      <c r="A2751" t="s">
        <v>46</v>
      </c>
      <c r="B2751">
        <v>2017</v>
      </c>
      <c r="C2751" t="s">
        <v>68</v>
      </c>
      <c r="D2751">
        <v>16994.240000000002</v>
      </c>
      <c r="E2751">
        <v>26.91</v>
      </c>
      <c r="F2751">
        <v>0</v>
      </c>
    </row>
    <row r="2752" spans="1:6" x14ac:dyDescent="0.35">
      <c r="A2752" t="s">
        <v>46</v>
      </c>
      <c r="B2752">
        <v>2017</v>
      </c>
      <c r="C2752" t="s">
        <v>69</v>
      </c>
      <c r="D2752">
        <v>18568.97</v>
      </c>
      <c r="E2752">
        <v>27.79</v>
      </c>
      <c r="F2752">
        <v>1</v>
      </c>
    </row>
    <row r="2753" spans="1:6" x14ac:dyDescent="0.35">
      <c r="A2753" t="s">
        <v>46</v>
      </c>
      <c r="B2753">
        <v>2017</v>
      </c>
      <c r="C2753" t="s">
        <v>70</v>
      </c>
      <c r="D2753">
        <v>17860.02</v>
      </c>
      <c r="E2753">
        <v>30.42</v>
      </c>
      <c r="F2753">
        <v>2</v>
      </c>
    </row>
    <row r="2754" spans="1:6" x14ac:dyDescent="0.35">
      <c r="A2754" t="s">
        <v>46</v>
      </c>
      <c r="B2754">
        <v>2017</v>
      </c>
      <c r="C2754" t="s">
        <v>71</v>
      </c>
      <c r="D2754">
        <v>19018.739999999998</v>
      </c>
      <c r="E2754">
        <v>32.1</v>
      </c>
      <c r="F2754">
        <v>1</v>
      </c>
    </row>
    <row r="2755" spans="1:6" x14ac:dyDescent="0.35">
      <c r="A2755" t="s">
        <v>46</v>
      </c>
      <c r="B2755">
        <v>2017</v>
      </c>
      <c r="C2755" t="s">
        <v>72</v>
      </c>
      <c r="D2755">
        <v>20510.349999999999</v>
      </c>
      <c r="E2755">
        <v>33.6</v>
      </c>
      <c r="F2755">
        <v>0</v>
      </c>
    </row>
    <row r="2756" spans="1:6" x14ac:dyDescent="0.35">
      <c r="A2756" t="s">
        <v>46</v>
      </c>
      <c r="B2756">
        <v>2017</v>
      </c>
      <c r="C2756" t="s">
        <v>73</v>
      </c>
      <c r="D2756">
        <v>21039.16</v>
      </c>
      <c r="E2756">
        <v>29.52</v>
      </c>
      <c r="F2756">
        <v>0</v>
      </c>
    </row>
    <row r="2757" spans="1:6" x14ac:dyDescent="0.35">
      <c r="A2757" t="s">
        <v>46</v>
      </c>
      <c r="B2757">
        <v>2017</v>
      </c>
      <c r="C2757" t="s">
        <v>74</v>
      </c>
      <c r="D2757">
        <v>19979.36</v>
      </c>
      <c r="E2757">
        <v>30.37</v>
      </c>
      <c r="F2757">
        <v>0</v>
      </c>
    </row>
    <row r="2758" spans="1:6" x14ac:dyDescent="0.35">
      <c r="A2758" t="s">
        <v>46</v>
      </c>
      <c r="B2758">
        <v>2017</v>
      </c>
      <c r="C2758" t="s">
        <v>75</v>
      </c>
      <c r="D2758">
        <v>20444.29</v>
      </c>
      <c r="E2758">
        <v>29.95</v>
      </c>
      <c r="F2758">
        <v>1</v>
      </c>
    </row>
    <row r="2759" spans="1:6" x14ac:dyDescent="0.35">
      <c r="A2759" t="s">
        <v>46</v>
      </c>
      <c r="B2759">
        <v>2017</v>
      </c>
      <c r="C2759" t="s">
        <v>76</v>
      </c>
      <c r="D2759">
        <v>16128.749999999998</v>
      </c>
      <c r="E2759">
        <v>29.65</v>
      </c>
      <c r="F2759">
        <v>0</v>
      </c>
    </row>
    <row r="2760" spans="1:6" x14ac:dyDescent="0.35">
      <c r="A2760" t="s">
        <v>46</v>
      </c>
      <c r="B2760">
        <v>2017</v>
      </c>
      <c r="C2760" t="s">
        <v>77</v>
      </c>
      <c r="D2760">
        <v>16836.38</v>
      </c>
      <c r="E2760">
        <v>29.99</v>
      </c>
      <c r="F2760">
        <v>2</v>
      </c>
    </row>
    <row r="2761" spans="1:6" x14ac:dyDescent="0.35">
      <c r="A2761" t="s">
        <v>46</v>
      </c>
      <c r="B2761">
        <v>2017</v>
      </c>
      <c r="C2761" t="s">
        <v>78</v>
      </c>
      <c r="D2761">
        <v>21847.82</v>
      </c>
      <c r="E2761">
        <v>24.5</v>
      </c>
      <c r="F2761">
        <v>1</v>
      </c>
    </row>
    <row r="2762" spans="1:6" x14ac:dyDescent="0.35">
      <c r="A2762" t="s">
        <v>47</v>
      </c>
      <c r="B2762">
        <v>2013</v>
      </c>
      <c r="C2762" t="s">
        <v>67</v>
      </c>
      <c r="D2762">
        <v>19179.510000000002</v>
      </c>
      <c r="E2762">
        <v>24.05</v>
      </c>
      <c r="F2762">
        <v>1</v>
      </c>
    </row>
    <row r="2763" spans="1:6" x14ac:dyDescent="0.35">
      <c r="A2763" t="s">
        <v>47</v>
      </c>
      <c r="B2763">
        <v>2013</v>
      </c>
      <c r="C2763" t="s">
        <v>68</v>
      </c>
      <c r="D2763">
        <v>18964.45</v>
      </c>
      <c r="E2763">
        <v>27.74</v>
      </c>
      <c r="F2763">
        <v>0</v>
      </c>
    </row>
    <row r="2764" spans="1:6" x14ac:dyDescent="0.35">
      <c r="A2764" t="s">
        <v>47</v>
      </c>
      <c r="B2764">
        <v>2013</v>
      </c>
      <c r="C2764" t="s">
        <v>69</v>
      </c>
      <c r="D2764">
        <v>21300.240000000002</v>
      </c>
      <c r="E2764">
        <v>26.77</v>
      </c>
      <c r="F2764">
        <v>3</v>
      </c>
    </row>
    <row r="2765" spans="1:6" x14ac:dyDescent="0.35">
      <c r="A2765" t="s">
        <v>47</v>
      </c>
      <c r="B2765">
        <v>2013</v>
      </c>
      <c r="C2765" t="s">
        <v>70</v>
      </c>
      <c r="D2765">
        <v>24178.799999999999</v>
      </c>
      <c r="E2765">
        <v>30.8</v>
      </c>
      <c r="F2765">
        <v>0</v>
      </c>
    </row>
    <row r="2766" spans="1:6" x14ac:dyDescent="0.35">
      <c r="A2766" t="s">
        <v>47</v>
      </c>
      <c r="B2766">
        <v>2013</v>
      </c>
      <c r="C2766" t="s">
        <v>71</v>
      </c>
      <c r="D2766">
        <v>26242.23</v>
      </c>
      <c r="E2766">
        <v>30.81</v>
      </c>
      <c r="F2766">
        <v>1</v>
      </c>
    </row>
    <row r="2767" spans="1:6" x14ac:dyDescent="0.35">
      <c r="A2767" t="s">
        <v>47</v>
      </c>
      <c r="B2767">
        <v>2013</v>
      </c>
      <c r="C2767" t="s">
        <v>72</v>
      </c>
      <c r="D2767">
        <v>24405.660000000003</v>
      </c>
      <c r="E2767">
        <v>29.06</v>
      </c>
      <c r="F2767">
        <v>0</v>
      </c>
    </row>
    <row r="2768" spans="1:6" x14ac:dyDescent="0.35">
      <c r="A2768" t="s">
        <v>47</v>
      </c>
      <c r="B2768">
        <v>2013</v>
      </c>
      <c r="C2768" t="s">
        <v>73</v>
      </c>
      <c r="D2768">
        <v>23284.83</v>
      </c>
      <c r="E2768">
        <v>26.72</v>
      </c>
      <c r="F2768">
        <v>0</v>
      </c>
    </row>
    <row r="2769" spans="1:6" x14ac:dyDescent="0.35">
      <c r="A2769" t="s">
        <v>47</v>
      </c>
      <c r="B2769">
        <v>2013</v>
      </c>
      <c r="C2769" t="s">
        <v>74</v>
      </c>
      <c r="D2769">
        <v>23300.870000000003</v>
      </c>
      <c r="E2769">
        <v>26.58</v>
      </c>
      <c r="F2769">
        <v>0</v>
      </c>
    </row>
    <row r="2770" spans="1:6" x14ac:dyDescent="0.35">
      <c r="A2770" t="s">
        <v>47</v>
      </c>
      <c r="B2770">
        <v>2013</v>
      </c>
      <c r="C2770" t="s">
        <v>75</v>
      </c>
      <c r="D2770">
        <v>19263.410000000003</v>
      </c>
      <c r="E2770">
        <v>25.46</v>
      </c>
      <c r="F2770">
        <v>1</v>
      </c>
    </row>
    <row r="2771" spans="1:6" x14ac:dyDescent="0.35">
      <c r="A2771" t="s">
        <v>47</v>
      </c>
      <c r="B2771">
        <v>2013</v>
      </c>
      <c r="C2771" t="s">
        <v>76</v>
      </c>
      <c r="D2771">
        <v>20488.43</v>
      </c>
      <c r="E2771">
        <v>26.41</v>
      </c>
      <c r="F2771">
        <v>1</v>
      </c>
    </row>
    <row r="2772" spans="1:6" x14ac:dyDescent="0.35">
      <c r="A2772" t="s">
        <v>47</v>
      </c>
      <c r="B2772">
        <v>2013</v>
      </c>
      <c r="C2772" t="s">
        <v>77</v>
      </c>
      <c r="D2772">
        <v>20705.659999999996</v>
      </c>
      <c r="E2772">
        <v>24.61</v>
      </c>
      <c r="F2772">
        <v>1</v>
      </c>
    </row>
    <row r="2773" spans="1:6" x14ac:dyDescent="0.35">
      <c r="A2773" t="s">
        <v>47</v>
      </c>
      <c r="B2773">
        <v>2013</v>
      </c>
      <c r="C2773" t="s">
        <v>78</v>
      </c>
      <c r="D2773">
        <v>26747.96</v>
      </c>
      <c r="E2773">
        <v>23.62</v>
      </c>
      <c r="F2773">
        <v>1</v>
      </c>
    </row>
    <row r="2774" spans="1:6" x14ac:dyDescent="0.35">
      <c r="A2774" t="s">
        <v>47</v>
      </c>
      <c r="B2774">
        <v>2014</v>
      </c>
      <c r="C2774" t="s">
        <v>67</v>
      </c>
      <c r="D2774">
        <v>18560.28</v>
      </c>
      <c r="E2774">
        <v>23.14</v>
      </c>
      <c r="F2774">
        <v>1</v>
      </c>
    </row>
    <row r="2775" spans="1:6" x14ac:dyDescent="0.35">
      <c r="A2775" t="s">
        <v>47</v>
      </c>
      <c r="B2775">
        <v>2014</v>
      </c>
      <c r="C2775" t="s">
        <v>68</v>
      </c>
      <c r="D2775">
        <v>19764.659999999996</v>
      </c>
      <c r="E2775">
        <v>27.43</v>
      </c>
      <c r="F2775">
        <v>0</v>
      </c>
    </row>
    <row r="2776" spans="1:6" x14ac:dyDescent="0.35">
      <c r="A2776" t="s">
        <v>47</v>
      </c>
      <c r="B2776">
        <v>2014</v>
      </c>
      <c r="C2776" t="s">
        <v>69</v>
      </c>
      <c r="D2776">
        <v>23016.039999999997</v>
      </c>
      <c r="E2776">
        <v>28.46</v>
      </c>
      <c r="F2776">
        <v>1</v>
      </c>
    </row>
    <row r="2777" spans="1:6" x14ac:dyDescent="0.35">
      <c r="A2777" t="s">
        <v>47</v>
      </c>
      <c r="B2777">
        <v>2014</v>
      </c>
      <c r="C2777" t="s">
        <v>70</v>
      </c>
      <c r="D2777">
        <v>25649.579999999998</v>
      </c>
      <c r="E2777">
        <v>30.06</v>
      </c>
      <c r="F2777">
        <v>2</v>
      </c>
    </row>
    <row r="2778" spans="1:6" x14ac:dyDescent="0.35">
      <c r="A2778" t="s">
        <v>47</v>
      </c>
      <c r="B2778">
        <v>2014</v>
      </c>
      <c r="C2778" t="s">
        <v>71</v>
      </c>
      <c r="D2778">
        <v>23277.63</v>
      </c>
      <c r="E2778">
        <v>28.97</v>
      </c>
      <c r="F2778">
        <v>1</v>
      </c>
    </row>
    <row r="2779" spans="1:6" x14ac:dyDescent="0.35">
      <c r="A2779" t="s">
        <v>47</v>
      </c>
      <c r="B2779">
        <v>2014</v>
      </c>
      <c r="C2779" t="s">
        <v>72</v>
      </c>
      <c r="D2779">
        <v>22993.65</v>
      </c>
      <c r="E2779">
        <v>27.91</v>
      </c>
      <c r="F2779">
        <v>0</v>
      </c>
    </row>
    <row r="2780" spans="1:6" x14ac:dyDescent="0.35">
      <c r="A2780" t="s">
        <v>47</v>
      </c>
      <c r="B2780">
        <v>2014</v>
      </c>
      <c r="C2780" t="s">
        <v>73</v>
      </c>
      <c r="D2780">
        <v>22461.17</v>
      </c>
      <c r="E2780">
        <v>26.78</v>
      </c>
      <c r="F2780">
        <v>0</v>
      </c>
    </row>
    <row r="2781" spans="1:6" x14ac:dyDescent="0.35">
      <c r="A2781" t="s">
        <v>47</v>
      </c>
      <c r="B2781">
        <v>2014</v>
      </c>
      <c r="C2781" t="s">
        <v>74</v>
      </c>
      <c r="D2781">
        <v>22755.519999999997</v>
      </c>
      <c r="E2781">
        <v>27.33</v>
      </c>
      <c r="F2781">
        <v>0</v>
      </c>
    </row>
    <row r="2782" spans="1:6" x14ac:dyDescent="0.35">
      <c r="A2782" t="s">
        <v>47</v>
      </c>
      <c r="B2782">
        <v>2014</v>
      </c>
      <c r="C2782" t="s">
        <v>75</v>
      </c>
      <c r="D2782">
        <v>21057.190000000002</v>
      </c>
      <c r="E2782">
        <v>26.27</v>
      </c>
      <c r="F2782">
        <v>1</v>
      </c>
    </row>
    <row r="2783" spans="1:6" x14ac:dyDescent="0.35">
      <c r="A2783" t="s">
        <v>47</v>
      </c>
      <c r="B2783">
        <v>2014</v>
      </c>
      <c r="C2783" t="s">
        <v>76</v>
      </c>
      <c r="D2783">
        <v>20853.14</v>
      </c>
      <c r="E2783">
        <v>26.04</v>
      </c>
      <c r="F2783">
        <v>1</v>
      </c>
    </row>
    <row r="2784" spans="1:6" x14ac:dyDescent="0.35">
      <c r="A2784" t="s">
        <v>47</v>
      </c>
      <c r="B2784">
        <v>2014</v>
      </c>
      <c r="C2784" t="s">
        <v>77</v>
      </c>
      <c r="D2784">
        <v>19965.450000000004</v>
      </c>
      <c r="E2784">
        <v>24.67</v>
      </c>
      <c r="F2784">
        <v>2</v>
      </c>
    </row>
    <row r="2785" spans="1:6" x14ac:dyDescent="0.35">
      <c r="A2785" t="s">
        <v>47</v>
      </c>
      <c r="B2785">
        <v>2014</v>
      </c>
      <c r="C2785" t="s">
        <v>78</v>
      </c>
      <c r="D2785">
        <v>26555.83</v>
      </c>
      <c r="E2785">
        <v>23.85</v>
      </c>
      <c r="F2785">
        <v>1</v>
      </c>
    </row>
    <row r="2786" spans="1:6" x14ac:dyDescent="0.35">
      <c r="A2786" t="s">
        <v>47</v>
      </c>
      <c r="B2786">
        <v>2015</v>
      </c>
      <c r="C2786" t="s">
        <v>67</v>
      </c>
      <c r="D2786">
        <v>19328.260000000002</v>
      </c>
      <c r="E2786">
        <v>23.9</v>
      </c>
      <c r="F2786">
        <v>1</v>
      </c>
    </row>
    <row r="2787" spans="1:6" x14ac:dyDescent="0.35">
      <c r="A2787" t="s">
        <v>47</v>
      </c>
      <c r="B2787">
        <v>2015</v>
      </c>
      <c r="C2787" t="s">
        <v>68</v>
      </c>
      <c r="D2787">
        <v>17338.32</v>
      </c>
      <c r="E2787">
        <v>24.87</v>
      </c>
      <c r="F2787">
        <v>0</v>
      </c>
    </row>
    <row r="2788" spans="1:6" x14ac:dyDescent="0.35">
      <c r="A2788" t="s">
        <v>47</v>
      </c>
      <c r="B2788">
        <v>2015</v>
      </c>
      <c r="C2788" t="s">
        <v>69</v>
      </c>
      <c r="D2788">
        <v>21407.629999999997</v>
      </c>
      <c r="E2788">
        <v>25.86</v>
      </c>
      <c r="F2788">
        <v>1</v>
      </c>
    </row>
    <row r="2789" spans="1:6" x14ac:dyDescent="0.35">
      <c r="A2789" t="s">
        <v>47</v>
      </c>
      <c r="B2789">
        <v>2015</v>
      </c>
      <c r="C2789" t="s">
        <v>70</v>
      </c>
      <c r="D2789">
        <v>23587.84</v>
      </c>
      <c r="E2789">
        <v>29.27</v>
      </c>
      <c r="F2789">
        <v>2</v>
      </c>
    </row>
    <row r="2790" spans="1:6" x14ac:dyDescent="0.35">
      <c r="A2790" t="s">
        <v>47</v>
      </c>
      <c r="B2790">
        <v>2015</v>
      </c>
      <c r="C2790" t="s">
        <v>71</v>
      </c>
      <c r="D2790">
        <v>23411.65</v>
      </c>
      <c r="E2790">
        <v>29.46</v>
      </c>
      <c r="F2790">
        <v>1</v>
      </c>
    </row>
    <row r="2791" spans="1:6" x14ac:dyDescent="0.35">
      <c r="A2791" t="s">
        <v>47</v>
      </c>
      <c r="B2791">
        <v>2015</v>
      </c>
      <c r="C2791" t="s">
        <v>72</v>
      </c>
      <c r="D2791">
        <v>22984.530000000002</v>
      </c>
      <c r="E2791">
        <v>27.73</v>
      </c>
      <c r="F2791">
        <v>0</v>
      </c>
    </row>
    <row r="2792" spans="1:6" x14ac:dyDescent="0.35">
      <c r="A2792" t="s">
        <v>47</v>
      </c>
      <c r="B2792">
        <v>2015</v>
      </c>
      <c r="C2792" t="s">
        <v>73</v>
      </c>
      <c r="D2792">
        <v>23028.15</v>
      </c>
      <c r="E2792">
        <v>26.89</v>
      </c>
      <c r="F2792">
        <v>0</v>
      </c>
    </row>
    <row r="2793" spans="1:6" x14ac:dyDescent="0.35">
      <c r="A2793" t="s">
        <v>47</v>
      </c>
      <c r="B2793">
        <v>2015</v>
      </c>
      <c r="C2793" t="s">
        <v>74</v>
      </c>
      <c r="D2793">
        <v>22949.510000000002</v>
      </c>
      <c r="E2793">
        <v>28.3</v>
      </c>
      <c r="F2793">
        <v>0</v>
      </c>
    </row>
    <row r="2794" spans="1:6" x14ac:dyDescent="0.35">
      <c r="A2794" t="s">
        <v>47</v>
      </c>
      <c r="B2794">
        <v>2015</v>
      </c>
      <c r="C2794" t="s">
        <v>75</v>
      </c>
      <c r="D2794">
        <v>21889.79</v>
      </c>
      <c r="E2794">
        <v>27.24</v>
      </c>
      <c r="F2794">
        <v>1</v>
      </c>
    </row>
    <row r="2795" spans="1:6" x14ac:dyDescent="0.35">
      <c r="A2795" t="s">
        <v>47</v>
      </c>
      <c r="B2795">
        <v>2015</v>
      </c>
      <c r="C2795" t="s">
        <v>76</v>
      </c>
      <c r="D2795">
        <v>20872.080000000002</v>
      </c>
      <c r="E2795">
        <v>26.73</v>
      </c>
      <c r="F2795">
        <v>0</v>
      </c>
    </row>
    <row r="2796" spans="1:6" x14ac:dyDescent="0.35">
      <c r="A2796" t="s">
        <v>47</v>
      </c>
      <c r="B2796">
        <v>2015</v>
      </c>
      <c r="C2796" t="s">
        <v>77</v>
      </c>
      <c r="D2796">
        <v>20754.739999999998</v>
      </c>
      <c r="E2796">
        <v>26.74</v>
      </c>
      <c r="F2796">
        <v>2</v>
      </c>
    </row>
    <row r="2797" spans="1:6" x14ac:dyDescent="0.35">
      <c r="A2797" t="s">
        <v>47</v>
      </c>
      <c r="B2797">
        <v>2015</v>
      </c>
      <c r="C2797" t="s">
        <v>78</v>
      </c>
      <c r="D2797">
        <v>26611.329999999998</v>
      </c>
      <c r="E2797">
        <v>24.4</v>
      </c>
      <c r="F2797">
        <v>1</v>
      </c>
    </row>
    <row r="2798" spans="1:6" x14ac:dyDescent="0.35">
      <c r="A2798" t="s">
        <v>47</v>
      </c>
      <c r="B2798">
        <v>2016</v>
      </c>
      <c r="C2798" t="s">
        <v>67</v>
      </c>
      <c r="D2798">
        <v>17507.71</v>
      </c>
      <c r="E2798">
        <v>23.1</v>
      </c>
      <c r="F2798">
        <v>1</v>
      </c>
    </row>
    <row r="2799" spans="1:6" x14ac:dyDescent="0.35">
      <c r="A2799" t="s">
        <v>47</v>
      </c>
      <c r="B2799">
        <v>2016</v>
      </c>
      <c r="C2799" t="s">
        <v>68</v>
      </c>
      <c r="D2799">
        <v>18600.719999999998</v>
      </c>
      <c r="E2799">
        <v>25.86</v>
      </c>
      <c r="F2799">
        <v>0</v>
      </c>
    </row>
    <row r="2800" spans="1:6" x14ac:dyDescent="0.35">
      <c r="A2800" t="s">
        <v>47</v>
      </c>
      <c r="B2800">
        <v>2016</v>
      </c>
      <c r="C2800" t="s">
        <v>69</v>
      </c>
      <c r="D2800">
        <v>22445.780000000002</v>
      </c>
      <c r="E2800">
        <v>26.85</v>
      </c>
      <c r="F2800">
        <v>2</v>
      </c>
    </row>
    <row r="2801" spans="1:6" x14ac:dyDescent="0.35">
      <c r="A2801" t="s">
        <v>47</v>
      </c>
      <c r="B2801">
        <v>2016</v>
      </c>
      <c r="C2801" t="s">
        <v>70</v>
      </c>
      <c r="D2801">
        <v>23169.249999999996</v>
      </c>
      <c r="E2801">
        <v>30.4</v>
      </c>
      <c r="F2801">
        <v>1</v>
      </c>
    </row>
    <row r="2802" spans="1:6" x14ac:dyDescent="0.35">
      <c r="A2802" t="s">
        <v>47</v>
      </c>
      <c r="B2802">
        <v>2016</v>
      </c>
      <c r="C2802" t="s">
        <v>71</v>
      </c>
      <c r="D2802">
        <v>24155.27</v>
      </c>
      <c r="E2802">
        <v>32.19</v>
      </c>
      <c r="F2802">
        <v>1</v>
      </c>
    </row>
    <row r="2803" spans="1:6" x14ac:dyDescent="0.35">
      <c r="A2803" t="s">
        <v>47</v>
      </c>
      <c r="B2803">
        <v>2016</v>
      </c>
      <c r="C2803" t="s">
        <v>72</v>
      </c>
      <c r="D2803">
        <v>24220.79</v>
      </c>
      <c r="E2803">
        <v>28.44</v>
      </c>
      <c r="F2803">
        <v>0</v>
      </c>
    </row>
    <row r="2804" spans="1:6" x14ac:dyDescent="0.35">
      <c r="A2804" t="s">
        <v>47</v>
      </c>
      <c r="B2804">
        <v>2016</v>
      </c>
      <c r="C2804" t="s">
        <v>73</v>
      </c>
      <c r="D2804">
        <v>22369.39</v>
      </c>
      <c r="E2804">
        <v>27.29</v>
      </c>
      <c r="F2804">
        <v>0</v>
      </c>
    </row>
    <row r="2805" spans="1:6" x14ac:dyDescent="0.35">
      <c r="A2805" t="s">
        <v>47</v>
      </c>
      <c r="B2805">
        <v>2016</v>
      </c>
      <c r="C2805" t="s">
        <v>74</v>
      </c>
      <c r="D2805">
        <v>22902.510000000002</v>
      </c>
      <c r="E2805">
        <v>26.76</v>
      </c>
      <c r="F2805">
        <v>0</v>
      </c>
    </row>
    <row r="2806" spans="1:6" x14ac:dyDescent="0.35">
      <c r="A2806" t="s">
        <v>47</v>
      </c>
      <c r="B2806">
        <v>2016</v>
      </c>
      <c r="C2806" t="s">
        <v>75</v>
      </c>
      <c r="D2806">
        <v>21901.899999999998</v>
      </c>
      <c r="E2806">
        <v>27.07</v>
      </c>
      <c r="F2806">
        <v>1</v>
      </c>
    </row>
    <row r="2807" spans="1:6" x14ac:dyDescent="0.35">
      <c r="A2807" t="s">
        <v>47</v>
      </c>
      <c r="B2807">
        <v>2016</v>
      </c>
      <c r="C2807" t="s">
        <v>76</v>
      </c>
      <c r="D2807">
        <v>19830.21</v>
      </c>
      <c r="E2807">
        <v>26.74</v>
      </c>
      <c r="F2807">
        <v>0</v>
      </c>
    </row>
    <row r="2808" spans="1:6" x14ac:dyDescent="0.35">
      <c r="A2808" t="s">
        <v>47</v>
      </c>
      <c r="B2808">
        <v>2016</v>
      </c>
      <c r="C2808" t="s">
        <v>77</v>
      </c>
      <c r="D2808">
        <v>20083.460000000003</v>
      </c>
      <c r="E2808">
        <v>24.11</v>
      </c>
      <c r="F2808">
        <v>2</v>
      </c>
    </row>
    <row r="2809" spans="1:6" x14ac:dyDescent="0.35">
      <c r="A2809" t="s">
        <v>47</v>
      </c>
      <c r="B2809">
        <v>2016</v>
      </c>
      <c r="C2809" t="s">
        <v>78</v>
      </c>
      <c r="D2809">
        <v>25911.989999999998</v>
      </c>
      <c r="E2809">
        <v>26.14</v>
      </c>
      <c r="F2809">
        <v>1</v>
      </c>
    </row>
    <row r="2810" spans="1:6" x14ac:dyDescent="0.35">
      <c r="A2810" t="s">
        <v>47</v>
      </c>
      <c r="B2810">
        <v>2017</v>
      </c>
      <c r="C2810" t="s">
        <v>67</v>
      </c>
      <c r="D2810">
        <v>17605.39</v>
      </c>
      <c r="E2810">
        <v>28.65</v>
      </c>
      <c r="F2810">
        <v>1</v>
      </c>
    </row>
    <row r="2811" spans="1:6" x14ac:dyDescent="0.35">
      <c r="A2811" t="s">
        <v>47</v>
      </c>
      <c r="B2811">
        <v>2017</v>
      </c>
      <c r="C2811" t="s">
        <v>68</v>
      </c>
      <c r="D2811">
        <v>18713.29</v>
      </c>
      <c r="E2811">
        <v>26.91</v>
      </c>
      <c r="F2811">
        <v>0</v>
      </c>
    </row>
    <row r="2812" spans="1:6" x14ac:dyDescent="0.35">
      <c r="A2812" t="s">
        <v>47</v>
      </c>
      <c r="B2812">
        <v>2017</v>
      </c>
      <c r="C2812" t="s">
        <v>69</v>
      </c>
      <c r="D2812">
        <v>21553.059999999998</v>
      </c>
      <c r="E2812">
        <v>27.79</v>
      </c>
      <c r="F2812">
        <v>1</v>
      </c>
    </row>
    <row r="2813" spans="1:6" x14ac:dyDescent="0.35">
      <c r="A2813" t="s">
        <v>47</v>
      </c>
      <c r="B2813">
        <v>2017</v>
      </c>
      <c r="C2813" t="s">
        <v>70</v>
      </c>
      <c r="D2813">
        <v>21448.44</v>
      </c>
      <c r="E2813">
        <v>30.42</v>
      </c>
      <c r="F2813">
        <v>2</v>
      </c>
    </row>
    <row r="2814" spans="1:6" x14ac:dyDescent="0.35">
      <c r="A2814" t="s">
        <v>47</v>
      </c>
      <c r="B2814">
        <v>2017</v>
      </c>
      <c r="C2814" t="s">
        <v>71</v>
      </c>
      <c r="D2814">
        <v>22462.66</v>
      </c>
      <c r="E2814">
        <v>32.1</v>
      </c>
      <c r="F2814">
        <v>1</v>
      </c>
    </row>
    <row r="2815" spans="1:6" x14ac:dyDescent="0.35">
      <c r="A2815" t="s">
        <v>47</v>
      </c>
      <c r="B2815">
        <v>2017</v>
      </c>
      <c r="C2815" t="s">
        <v>72</v>
      </c>
      <c r="D2815">
        <v>22654.959999999999</v>
      </c>
      <c r="E2815">
        <v>33.6</v>
      </c>
      <c r="F2815">
        <v>0</v>
      </c>
    </row>
    <row r="2816" spans="1:6" x14ac:dyDescent="0.35">
      <c r="A2816" t="s">
        <v>47</v>
      </c>
      <c r="B2816">
        <v>2017</v>
      </c>
      <c r="C2816" t="s">
        <v>73</v>
      </c>
      <c r="D2816">
        <v>23363.280000000002</v>
      </c>
      <c r="E2816">
        <v>29.52</v>
      </c>
      <c r="F2816">
        <v>0</v>
      </c>
    </row>
    <row r="2817" spans="1:6" x14ac:dyDescent="0.35">
      <c r="A2817" t="s">
        <v>47</v>
      </c>
      <c r="B2817">
        <v>2017</v>
      </c>
      <c r="C2817" t="s">
        <v>74</v>
      </c>
      <c r="D2817">
        <v>23949.5</v>
      </c>
      <c r="E2817">
        <v>30.37</v>
      </c>
      <c r="F2817">
        <v>0</v>
      </c>
    </row>
    <row r="2818" spans="1:6" x14ac:dyDescent="0.35">
      <c r="A2818" t="s">
        <v>47</v>
      </c>
      <c r="B2818">
        <v>2017</v>
      </c>
      <c r="C2818" t="s">
        <v>75</v>
      </c>
      <c r="D2818">
        <v>23779.95</v>
      </c>
      <c r="E2818">
        <v>29.95</v>
      </c>
      <c r="F2818">
        <v>1</v>
      </c>
    </row>
    <row r="2819" spans="1:6" x14ac:dyDescent="0.35">
      <c r="A2819" t="s">
        <v>47</v>
      </c>
      <c r="B2819">
        <v>2017</v>
      </c>
      <c r="C2819" t="s">
        <v>76</v>
      </c>
      <c r="D2819">
        <v>18716.589999999997</v>
      </c>
      <c r="E2819">
        <v>29.65</v>
      </c>
      <c r="F2819">
        <v>0</v>
      </c>
    </row>
    <row r="2820" spans="1:6" x14ac:dyDescent="0.35">
      <c r="A2820" t="s">
        <v>47</v>
      </c>
      <c r="B2820">
        <v>2017</v>
      </c>
      <c r="C2820" t="s">
        <v>77</v>
      </c>
      <c r="D2820">
        <v>18544.21</v>
      </c>
      <c r="E2820">
        <v>29.99</v>
      </c>
      <c r="F2820">
        <v>2</v>
      </c>
    </row>
    <row r="2821" spans="1:6" x14ac:dyDescent="0.35">
      <c r="A2821" t="s">
        <v>47</v>
      </c>
      <c r="B2821">
        <v>2017</v>
      </c>
      <c r="C2821" t="s">
        <v>78</v>
      </c>
      <c r="D2821">
        <v>25318.629999999997</v>
      </c>
      <c r="E2821">
        <v>24.5</v>
      </c>
      <c r="F2821">
        <v>1</v>
      </c>
    </row>
    <row r="2822" spans="1:6" x14ac:dyDescent="0.35">
      <c r="A2822" t="s">
        <v>48</v>
      </c>
      <c r="B2822">
        <v>2013</v>
      </c>
      <c r="C2822" t="s">
        <v>67</v>
      </c>
      <c r="D2822">
        <v>17705.090000000004</v>
      </c>
      <c r="E2822">
        <v>24.08</v>
      </c>
      <c r="F2822">
        <v>1</v>
      </c>
    </row>
    <row r="2823" spans="1:6" x14ac:dyDescent="0.35">
      <c r="A2823" t="s">
        <v>48</v>
      </c>
      <c r="B2823">
        <v>2013</v>
      </c>
      <c r="C2823" t="s">
        <v>68</v>
      </c>
      <c r="D2823">
        <v>18745.62</v>
      </c>
      <c r="E2823">
        <v>28.42</v>
      </c>
      <c r="F2823">
        <v>0</v>
      </c>
    </row>
    <row r="2824" spans="1:6" x14ac:dyDescent="0.35">
      <c r="A2824" t="s">
        <v>48</v>
      </c>
      <c r="B2824">
        <v>2013</v>
      </c>
      <c r="C2824" t="s">
        <v>69</v>
      </c>
      <c r="D2824">
        <v>23905.200000000001</v>
      </c>
      <c r="E2824">
        <v>28.72</v>
      </c>
      <c r="F2824">
        <v>3</v>
      </c>
    </row>
    <row r="2825" spans="1:6" x14ac:dyDescent="0.35">
      <c r="A2825" t="s">
        <v>48</v>
      </c>
      <c r="B2825">
        <v>2013</v>
      </c>
      <c r="C2825" t="s">
        <v>70</v>
      </c>
      <c r="D2825">
        <v>26700.26</v>
      </c>
      <c r="E2825">
        <v>32.11</v>
      </c>
      <c r="F2825">
        <v>0</v>
      </c>
    </row>
    <row r="2826" spans="1:6" x14ac:dyDescent="0.35">
      <c r="A2826" t="s">
        <v>48</v>
      </c>
      <c r="B2826">
        <v>2013</v>
      </c>
      <c r="C2826" t="s">
        <v>71</v>
      </c>
      <c r="D2826">
        <v>29389.050000000003</v>
      </c>
      <c r="E2826">
        <v>32.58</v>
      </c>
      <c r="F2826">
        <v>1</v>
      </c>
    </row>
    <row r="2827" spans="1:6" x14ac:dyDescent="0.35">
      <c r="A2827" t="s">
        <v>48</v>
      </c>
      <c r="B2827">
        <v>2013</v>
      </c>
      <c r="C2827" t="s">
        <v>72</v>
      </c>
      <c r="D2827">
        <v>25013.820000000003</v>
      </c>
      <c r="E2827">
        <v>31.72</v>
      </c>
      <c r="F2827">
        <v>0</v>
      </c>
    </row>
    <row r="2828" spans="1:6" x14ac:dyDescent="0.35">
      <c r="A2828" t="s">
        <v>48</v>
      </c>
      <c r="B2828">
        <v>2013</v>
      </c>
      <c r="C2828" t="s">
        <v>73</v>
      </c>
      <c r="D2828">
        <v>23275.07</v>
      </c>
      <c r="E2828">
        <v>28.65</v>
      </c>
      <c r="F2828">
        <v>0</v>
      </c>
    </row>
    <row r="2829" spans="1:6" x14ac:dyDescent="0.35">
      <c r="A2829" t="s">
        <v>48</v>
      </c>
      <c r="B2829">
        <v>2013</v>
      </c>
      <c r="C2829" t="s">
        <v>74</v>
      </c>
      <c r="D2829">
        <v>24392.98</v>
      </c>
      <c r="E2829">
        <v>29.04</v>
      </c>
      <c r="F2829">
        <v>0</v>
      </c>
    </row>
    <row r="2830" spans="1:6" x14ac:dyDescent="0.35">
      <c r="A2830" t="s">
        <v>48</v>
      </c>
      <c r="B2830">
        <v>2013</v>
      </c>
      <c r="C2830" t="s">
        <v>75</v>
      </c>
      <c r="D2830">
        <v>23241.88</v>
      </c>
      <c r="E2830">
        <v>27.23</v>
      </c>
      <c r="F2830">
        <v>1</v>
      </c>
    </row>
    <row r="2831" spans="1:6" x14ac:dyDescent="0.35">
      <c r="A2831" t="s">
        <v>48</v>
      </c>
      <c r="B2831">
        <v>2013</v>
      </c>
      <c r="C2831" t="s">
        <v>76</v>
      </c>
      <c r="D2831">
        <v>22208.49</v>
      </c>
      <c r="E2831">
        <v>28.4</v>
      </c>
      <c r="F2831">
        <v>1</v>
      </c>
    </row>
    <row r="2832" spans="1:6" x14ac:dyDescent="0.35">
      <c r="A2832" t="s">
        <v>48</v>
      </c>
      <c r="B2832">
        <v>2013</v>
      </c>
      <c r="C2832" t="s">
        <v>77</v>
      </c>
      <c r="D2832">
        <v>21945.049999999996</v>
      </c>
      <c r="E2832">
        <v>25.7</v>
      </c>
      <c r="F2832">
        <v>1</v>
      </c>
    </row>
    <row r="2833" spans="1:6" x14ac:dyDescent="0.35">
      <c r="A2833" t="s">
        <v>48</v>
      </c>
      <c r="B2833">
        <v>2013</v>
      </c>
      <c r="C2833" t="s">
        <v>78</v>
      </c>
      <c r="D2833">
        <v>29913.02</v>
      </c>
      <c r="E2833">
        <v>24.12</v>
      </c>
      <c r="F2833">
        <v>1</v>
      </c>
    </row>
    <row r="2834" spans="1:6" x14ac:dyDescent="0.35">
      <c r="A2834" t="s">
        <v>48</v>
      </c>
      <c r="B2834">
        <v>2014</v>
      </c>
      <c r="C2834" t="s">
        <v>67</v>
      </c>
      <c r="D2834">
        <v>18659.12</v>
      </c>
      <c r="E2834">
        <v>24.22</v>
      </c>
      <c r="F2834">
        <v>1</v>
      </c>
    </row>
    <row r="2835" spans="1:6" x14ac:dyDescent="0.35">
      <c r="A2835" t="s">
        <v>48</v>
      </c>
      <c r="B2835">
        <v>2014</v>
      </c>
      <c r="C2835" t="s">
        <v>68</v>
      </c>
      <c r="D2835">
        <v>20251.490000000002</v>
      </c>
      <c r="E2835">
        <v>28.67</v>
      </c>
      <c r="F2835">
        <v>0</v>
      </c>
    </row>
    <row r="2836" spans="1:6" x14ac:dyDescent="0.35">
      <c r="A2836" t="s">
        <v>48</v>
      </c>
      <c r="B2836">
        <v>2014</v>
      </c>
      <c r="C2836" t="s">
        <v>69</v>
      </c>
      <c r="D2836">
        <v>23288.01</v>
      </c>
      <c r="E2836">
        <v>29.73</v>
      </c>
      <c r="F2836">
        <v>1</v>
      </c>
    </row>
    <row r="2837" spans="1:6" x14ac:dyDescent="0.35">
      <c r="A2837" t="s">
        <v>48</v>
      </c>
      <c r="B2837">
        <v>2014</v>
      </c>
      <c r="C2837" t="s">
        <v>70</v>
      </c>
      <c r="D2837">
        <v>26106.639999999999</v>
      </c>
      <c r="E2837">
        <v>31.98</v>
      </c>
      <c r="F2837">
        <v>2</v>
      </c>
    </row>
    <row r="2838" spans="1:6" x14ac:dyDescent="0.35">
      <c r="A2838" t="s">
        <v>48</v>
      </c>
      <c r="B2838">
        <v>2014</v>
      </c>
      <c r="C2838" t="s">
        <v>71</v>
      </c>
      <c r="D2838">
        <v>23810.42</v>
      </c>
      <c r="E2838">
        <v>31.12</v>
      </c>
      <c r="F2838">
        <v>1</v>
      </c>
    </row>
    <row r="2839" spans="1:6" x14ac:dyDescent="0.35">
      <c r="A2839" t="s">
        <v>48</v>
      </c>
      <c r="B2839">
        <v>2014</v>
      </c>
      <c r="C2839" t="s">
        <v>72</v>
      </c>
      <c r="D2839">
        <v>21913.89</v>
      </c>
      <c r="E2839">
        <v>30.2</v>
      </c>
      <c r="F2839">
        <v>0</v>
      </c>
    </row>
    <row r="2840" spans="1:6" x14ac:dyDescent="0.35">
      <c r="A2840" t="s">
        <v>48</v>
      </c>
      <c r="B2840">
        <v>2014</v>
      </c>
      <c r="C2840" t="s">
        <v>73</v>
      </c>
      <c r="D2840">
        <v>19839.100000000002</v>
      </c>
      <c r="E2840">
        <v>28.84</v>
      </c>
      <c r="F2840">
        <v>0</v>
      </c>
    </row>
    <row r="2841" spans="1:6" x14ac:dyDescent="0.35">
      <c r="A2841" t="s">
        <v>48</v>
      </c>
      <c r="B2841">
        <v>2014</v>
      </c>
      <c r="C2841" t="s">
        <v>74</v>
      </c>
      <c r="D2841">
        <v>22044.26</v>
      </c>
      <c r="E2841">
        <v>29.29</v>
      </c>
      <c r="F2841">
        <v>0</v>
      </c>
    </row>
    <row r="2842" spans="1:6" x14ac:dyDescent="0.35">
      <c r="A2842" t="s">
        <v>48</v>
      </c>
      <c r="B2842">
        <v>2014</v>
      </c>
      <c r="C2842" t="s">
        <v>75</v>
      </c>
      <c r="D2842">
        <v>22288.329999999998</v>
      </c>
      <c r="E2842">
        <v>28.23</v>
      </c>
      <c r="F2842">
        <v>1</v>
      </c>
    </row>
    <row r="2843" spans="1:6" x14ac:dyDescent="0.35">
      <c r="A2843" t="s">
        <v>48</v>
      </c>
      <c r="B2843">
        <v>2014</v>
      </c>
      <c r="C2843" t="s">
        <v>76</v>
      </c>
      <c r="D2843">
        <v>20617.46</v>
      </c>
      <c r="E2843">
        <v>28.34</v>
      </c>
      <c r="F2843">
        <v>1</v>
      </c>
    </row>
    <row r="2844" spans="1:6" x14ac:dyDescent="0.35">
      <c r="A2844" t="s">
        <v>48</v>
      </c>
      <c r="B2844">
        <v>2014</v>
      </c>
      <c r="C2844" t="s">
        <v>77</v>
      </c>
      <c r="D2844">
        <v>20017.419999999998</v>
      </c>
      <c r="E2844">
        <v>25.75</v>
      </c>
      <c r="F2844">
        <v>2</v>
      </c>
    </row>
    <row r="2845" spans="1:6" x14ac:dyDescent="0.35">
      <c r="A2845" t="s">
        <v>48</v>
      </c>
      <c r="B2845">
        <v>2014</v>
      </c>
      <c r="C2845" t="s">
        <v>78</v>
      </c>
      <c r="D2845">
        <v>25669.329999999998</v>
      </c>
      <c r="E2845">
        <v>25.53</v>
      </c>
      <c r="F2845">
        <v>1</v>
      </c>
    </row>
    <row r="2846" spans="1:6" x14ac:dyDescent="0.35">
      <c r="A2846" t="s">
        <v>48</v>
      </c>
      <c r="B2846">
        <v>2015</v>
      </c>
      <c r="C2846" t="s">
        <v>67</v>
      </c>
      <c r="D2846">
        <v>16358.539999999999</v>
      </c>
      <c r="E2846">
        <v>25.59</v>
      </c>
      <c r="F2846">
        <v>1</v>
      </c>
    </row>
    <row r="2847" spans="1:6" x14ac:dyDescent="0.35">
      <c r="A2847" t="s">
        <v>48</v>
      </c>
      <c r="B2847">
        <v>2015</v>
      </c>
      <c r="C2847" t="s">
        <v>68</v>
      </c>
      <c r="D2847">
        <v>18812.040000000005</v>
      </c>
      <c r="E2847">
        <v>26.2</v>
      </c>
      <c r="F2847">
        <v>0</v>
      </c>
    </row>
    <row r="2848" spans="1:6" x14ac:dyDescent="0.35">
      <c r="A2848" t="s">
        <v>48</v>
      </c>
      <c r="B2848">
        <v>2015</v>
      </c>
      <c r="C2848" t="s">
        <v>69</v>
      </c>
      <c r="D2848">
        <v>25304.63</v>
      </c>
      <c r="E2848">
        <v>27.11</v>
      </c>
      <c r="F2848">
        <v>1</v>
      </c>
    </row>
    <row r="2849" spans="1:6" x14ac:dyDescent="0.35">
      <c r="A2849" t="s">
        <v>48</v>
      </c>
      <c r="B2849">
        <v>2015</v>
      </c>
      <c r="C2849" t="s">
        <v>70</v>
      </c>
      <c r="D2849">
        <v>25658.250000000004</v>
      </c>
      <c r="E2849">
        <v>30.67</v>
      </c>
      <c r="F2849">
        <v>2</v>
      </c>
    </row>
    <row r="2850" spans="1:6" x14ac:dyDescent="0.35">
      <c r="A2850" t="s">
        <v>48</v>
      </c>
      <c r="B2850">
        <v>2015</v>
      </c>
      <c r="C2850" t="s">
        <v>71</v>
      </c>
      <c r="D2850">
        <v>24781.05</v>
      </c>
      <c r="E2850">
        <v>31.41</v>
      </c>
      <c r="F2850">
        <v>1</v>
      </c>
    </row>
    <row r="2851" spans="1:6" x14ac:dyDescent="0.35">
      <c r="A2851" t="s">
        <v>48</v>
      </c>
      <c r="B2851">
        <v>2015</v>
      </c>
      <c r="C2851" t="s">
        <v>72</v>
      </c>
      <c r="D2851">
        <v>22926.959999999999</v>
      </c>
      <c r="E2851">
        <v>29.92</v>
      </c>
      <c r="F2851">
        <v>0</v>
      </c>
    </row>
    <row r="2852" spans="1:6" x14ac:dyDescent="0.35">
      <c r="A2852" t="s">
        <v>48</v>
      </c>
      <c r="B2852">
        <v>2015</v>
      </c>
      <c r="C2852" t="s">
        <v>73</v>
      </c>
      <c r="D2852">
        <v>22148.090000000004</v>
      </c>
      <c r="E2852">
        <v>28.9</v>
      </c>
      <c r="F2852">
        <v>0</v>
      </c>
    </row>
    <row r="2853" spans="1:6" x14ac:dyDescent="0.35">
      <c r="A2853" t="s">
        <v>48</v>
      </c>
      <c r="B2853">
        <v>2015</v>
      </c>
      <c r="C2853" t="s">
        <v>74</v>
      </c>
      <c r="D2853">
        <v>22735.030000000002</v>
      </c>
      <c r="E2853">
        <v>29.64</v>
      </c>
      <c r="F2853">
        <v>0</v>
      </c>
    </row>
    <row r="2854" spans="1:6" x14ac:dyDescent="0.35">
      <c r="A2854" t="s">
        <v>48</v>
      </c>
      <c r="B2854">
        <v>2015</v>
      </c>
      <c r="C2854" t="s">
        <v>75</v>
      </c>
      <c r="D2854">
        <v>22740.84</v>
      </c>
      <c r="E2854">
        <v>29.31</v>
      </c>
      <c r="F2854">
        <v>1</v>
      </c>
    </row>
    <row r="2855" spans="1:6" x14ac:dyDescent="0.35">
      <c r="A2855" t="s">
        <v>48</v>
      </c>
      <c r="B2855">
        <v>2015</v>
      </c>
      <c r="C2855" t="s">
        <v>76</v>
      </c>
      <c r="D2855">
        <v>20291.859999999997</v>
      </c>
      <c r="E2855">
        <v>28.45</v>
      </c>
      <c r="F2855">
        <v>0</v>
      </c>
    </row>
    <row r="2856" spans="1:6" x14ac:dyDescent="0.35">
      <c r="A2856" t="s">
        <v>48</v>
      </c>
      <c r="B2856">
        <v>2015</v>
      </c>
      <c r="C2856" t="s">
        <v>77</v>
      </c>
      <c r="D2856">
        <v>20650.8</v>
      </c>
      <c r="E2856">
        <v>28.13</v>
      </c>
      <c r="F2856">
        <v>2</v>
      </c>
    </row>
    <row r="2857" spans="1:6" x14ac:dyDescent="0.35">
      <c r="A2857" t="s">
        <v>48</v>
      </c>
      <c r="B2857">
        <v>2015</v>
      </c>
      <c r="C2857" t="s">
        <v>78</v>
      </c>
      <c r="D2857">
        <v>27946.32</v>
      </c>
      <c r="E2857">
        <v>25.32</v>
      </c>
      <c r="F2857">
        <v>1</v>
      </c>
    </row>
    <row r="2858" spans="1:6" x14ac:dyDescent="0.35">
      <c r="A2858" t="s">
        <v>48</v>
      </c>
      <c r="B2858">
        <v>2016</v>
      </c>
      <c r="C2858" t="s">
        <v>67</v>
      </c>
      <c r="D2858">
        <v>16533.469999999998</v>
      </c>
      <c r="E2858">
        <v>24.41</v>
      </c>
      <c r="F2858">
        <v>1</v>
      </c>
    </row>
    <row r="2859" spans="1:6" x14ac:dyDescent="0.35">
      <c r="A2859" t="s">
        <v>48</v>
      </c>
      <c r="B2859">
        <v>2016</v>
      </c>
      <c r="C2859" t="s">
        <v>68</v>
      </c>
      <c r="D2859">
        <v>17404.39</v>
      </c>
      <c r="E2859">
        <v>27.66</v>
      </c>
      <c r="F2859">
        <v>0</v>
      </c>
    </row>
    <row r="2860" spans="1:6" x14ac:dyDescent="0.35">
      <c r="A2860" t="s">
        <v>48</v>
      </c>
      <c r="B2860">
        <v>2016</v>
      </c>
      <c r="C2860" t="s">
        <v>69</v>
      </c>
      <c r="D2860">
        <v>22059.05</v>
      </c>
      <c r="E2860">
        <v>28.22</v>
      </c>
      <c r="F2860">
        <v>2</v>
      </c>
    </row>
    <row r="2861" spans="1:6" x14ac:dyDescent="0.35">
      <c r="A2861" t="s">
        <v>48</v>
      </c>
      <c r="B2861">
        <v>2016</v>
      </c>
      <c r="C2861" t="s">
        <v>70</v>
      </c>
      <c r="D2861">
        <v>22616.48</v>
      </c>
      <c r="E2861">
        <v>31.33</v>
      </c>
      <c r="F2861">
        <v>1</v>
      </c>
    </row>
    <row r="2862" spans="1:6" x14ac:dyDescent="0.35">
      <c r="A2862" t="s">
        <v>48</v>
      </c>
      <c r="B2862">
        <v>2016</v>
      </c>
      <c r="C2862" t="s">
        <v>71</v>
      </c>
      <c r="D2862">
        <v>23721.819999999992</v>
      </c>
      <c r="E2862">
        <v>33.65</v>
      </c>
      <c r="F2862">
        <v>1</v>
      </c>
    </row>
    <row r="2863" spans="1:6" x14ac:dyDescent="0.35">
      <c r="A2863" t="s">
        <v>48</v>
      </c>
      <c r="B2863">
        <v>2016</v>
      </c>
      <c r="C2863" t="s">
        <v>72</v>
      </c>
      <c r="D2863">
        <v>23365.050000000003</v>
      </c>
      <c r="E2863">
        <v>30.76</v>
      </c>
      <c r="F2863">
        <v>0</v>
      </c>
    </row>
    <row r="2864" spans="1:6" x14ac:dyDescent="0.35">
      <c r="A2864" t="s">
        <v>48</v>
      </c>
      <c r="B2864">
        <v>2016</v>
      </c>
      <c r="C2864" t="s">
        <v>73</v>
      </c>
      <c r="D2864">
        <v>20281.650000000001</v>
      </c>
      <c r="E2864">
        <v>28.98</v>
      </c>
      <c r="F2864">
        <v>0</v>
      </c>
    </row>
    <row r="2865" spans="1:6" x14ac:dyDescent="0.35">
      <c r="A2865" t="s">
        <v>48</v>
      </c>
      <c r="B2865">
        <v>2016</v>
      </c>
      <c r="C2865" t="s">
        <v>74</v>
      </c>
      <c r="D2865">
        <v>20815.760000000002</v>
      </c>
      <c r="E2865">
        <v>28.24</v>
      </c>
      <c r="F2865">
        <v>0</v>
      </c>
    </row>
    <row r="2866" spans="1:6" x14ac:dyDescent="0.35">
      <c r="A2866" t="s">
        <v>48</v>
      </c>
      <c r="B2866">
        <v>2016</v>
      </c>
      <c r="C2866" t="s">
        <v>75</v>
      </c>
      <c r="D2866">
        <v>21539.1</v>
      </c>
      <c r="E2866">
        <v>28.75</v>
      </c>
      <c r="F2866">
        <v>1</v>
      </c>
    </row>
    <row r="2867" spans="1:6" x14ac:dyDescent="0.35">
      <c r="A2867" t="s">
        <v>48</v>
      </c>
      <c r="B2867">
        <v>2016</v>
      </c>
      <c r="C2867" t="s">
        <v>76</v>
      </c>
      <c r="D2867">
        <v>19518.21</v>
      </c>
      <c r="E2867">
        <v>28.65</v>
      </c>
      <c r="F2867">
        <v>0</v>
      </c>
    </row>
    <row r="2868" spans="1:6" x14ac:dyDescent="0.35">
      <c r="A2868" t="s">
        <v>48</v>
      </c>
      <c r="B2868">
        <v>2016</v>
      </c>
      <c r="C2868" t="s">
        <v>77</v>
      </c>
      <c r="D2868">
        <v>19952.210000000003</v>
      </c>
      <c r="E2868">
        <v>25.58</v>
      </c>
      <c r="F2868">
        <v>2</v>
      </c>
    </row>
    <row r="2869" spans="1:6" x14ac:dyDescent="0.35">
      <c r="A2869" t="s">
        <v>48</v>
      </c>
      <c r="B2869">
        <v>2016</v>
      </c>
      <c r="C2869" t="s">
        <v>78</v>
      </c>
      <c r="D2869">
        <v>23515.679999999997</v>
      </c>
      <c r="E2869">
        <v>26.52</v>
      </c>
      <c r="F2869">
        <v>1</v>
      </c>
    </row>
    <row r="2870" spans="1:6" x14ac:dyDescent="0.35">
      <c r="A2870" t="s">
        <v>48</v>
      </c>
      <c r="B2870">
        <v>2017</v>
      </c>
      <c r="C2870" t="s">
        <v>67</v>
      </c>
      <c r="D2870">
        <v>14271.75</v>
      </c>
      <c r="E2870">
        <v>30.28</v>
      </c>
      <c r="F2870">
        <v>1</v>
      </c>
    </row>
    <row r="2871" spans="1:6" x14ac:dyDescent="0.35">
      <c r="A2871" t="s">
        <v>48</v>
      </c>
      <c r="B2871">
        <v>2017</v>
      </c>
      <c r="C2871" t="s">
        <v>68</v>
      </c>
      <c r="D2871">
        <v>15427.51</v>
      </c>
      <c r="E2871">
        <v>27.84</v>
      </c>
      <c r="F2871">
        <v>0</v>
      </c>
    </row>
    <row r="2872" spans="1:6" x14ac:dyDescent="0.35">
      <c r="A2872" t="s">
        <v>48</v>
      </c>
      <c r="B2872">
        <v>2017</v>
      </c>
      <c r="C2872" t="s">
        <v>69</v>
      </c>
      <c r="D2872">
        <v>16372.68</v>
      </c>
      <c r="E2872">
        <v>29.79</v>
      </c>
      <c r="F2872">
        <v>1</v>
      </c>
    </row>
    <row r="2873" spans="1:6" x14ac:dyDescent="0.35">
      <c r="A2873" t="s">
        <v>48</v>
      </c>
      <c r="B2873">
        <v>2017</v>
      </c>
      <c r="C2873" t="s">
        <v>70</v>
      </c>
      <c r="D2873">
        <v>20920.22</v>
      </c>
      <c r="E2873">
        <v>31.57</v>
      </c>
      <c r="F2873">
        <v>2</v>
      </c>
    </row>
    <row r="2874" spans="1:6" x14ac:dyDescent="0.35">
      <c r="A2874" t="s">
        <v>48</v>
      </c>
      <c r="B2874">
        <v>2017</v>
      </c>
      <c r="C2874" t="s">
        <v>71</v>
      </c>
      <c r="D2874">
        <v>14442.46</v>
      </c>
      <c r="E2874">
        <v>34.04</v>
      </c>
      <c r="F2874">
        <v>1</v>
      </c>
    </row>
    <row r="2875" spans="1:6" x14ac:dyDescent="0.35">
      <c r="A2875" t="s">
        <v>48</v>
      </c>
      <c r="B2875">
        <v>2017</v>
      </c>
      <c r="C2875" t="s">
        <v>72</v>
      </c>
      <c r="D2875">
        <v>16587.39</v>
      </c>
      <c r="E2875">
        <v>35.9</v>
      </c>
      <c r="F2875">
        <v>0</v>
      </c>
    </row>
    <row r="2876" spans="1:6" x14ac:dyDescent="0.35">
      <c r="A2876" t="s">
        <v>48</v>
      </c>
      <c r="B2876">
        <v>2017</v>
      </c>
      <c r="C2876" t="s">
        <v>73</v>
      </c>
      <c r="D2876">
        <v>18196.399999999998</v>
      </c>
      <c r="E2876">
        <v>31.72</v>
      </c>
      <c r="F2876">
        <v>0</v>
      </c>
    </row>
    <row r="2877" spans="1:6" x14ac:dyDescent="0.35">
      <c r="A2877" t="s">
        <v>48</v>
      </c>
      <c r="B2877">
        <v>2017</v>
      </c>
      <c r="C2877" t="s">
        <v>74</v>
      </c>
      <c r="D2877">
        <v>20679.18</v>
      </c>
      <c r="E2877">
        <v>32.130000000000003</v>
      </c>
      <c r="F2877">
        <v>0</v>
      </c>
    </row>
    <row r="2878" spans="1:6" x14ac:dyDescent="0.35">
      <c r="A2878" t="s">
        <v>48</v>
      </c>
      <c r="B2878">
        <v>2017</v>
      </c>
      <c r="C2878" t="s">
        <v>75</v>
      </c>
      <c r="D2878">
        <v>19315.489999999998</v>
      </c>
      <c r="E2878">
        <v>31.87</v>
      </c>
      <c r="F2878">
        <v>1</v>
      </c>
    </row>
    <row r="2879" spans="1:6" x14ac:dyDescent="0.35">
      <c r="A2879" t="s">
        <v>48</v>
      </c>
      <c r="B2879">
        <v>2017</v>
      </c>
      <c r="C2879" t="s">
        <v>76</v>
      </c>
      <c r="D2879">
        <v>19618.199999999997</v>
      </c>
      <c r="E2879">
        <v>31.54</v>
      </c>
      <c r="F2879">
        <v>0</v>
      </c>
    </row>
    <row r="2880" spans="1:6" x14ac:dyDescent="0.35">
      <c r="A2880" t="s">
        <v>48</v>
      </c>
      <c r="B2880">
        <v>2017</v>
      </c>
      <c r="C2880" t="s">
        <v>77</v>
      </c>
      <c r="D2880">
        <v>12239.960000000001</v>
      </c>
      <c r="E2880">
        <v>32.36</v>
      </c>
      <c r="F2880">
        <v>2</v>
      </c>
    </row>
    <row r="2881" spans="1:6" x14ac:dyDescent="0.35">
      <c r="A2881" t="s">
        <v>48</v>
      </c>
      <c r="B2881">
        <v>2017</v>
      </c>
      <c r="C2881" t="s">
        <v>78</v>
      </c>
      <c r="D2881">
        <v>17082.150000000001</v>
      </c>
      <c r="E2881">
        <v>25.37</v>
      </c>
      <c r="F2881">
        <v>1</v>
      </c>
    </row>
    <row r="2882" spans="1:6" x14ac:dyDescent="0.35">
      <c r="A2882" t="s">
        <v>49</v>
      </c>
      <c r="B2882">
        <v>2013</v>
      </c>
      <c r="C2882" t="s">
        <v>67</v>
      </c>
      <c r="D2882">
        <v>16162.570000000002</v>
      </c>
      <c r="E2882">
        <v>24.05</v>
      </c>
      <c r="F2882">
        <v>1</v>
      </c>
    </row>
    <row r="2883" spans="1:6" x14ac:dyDescent="0.35">
      <c r="A2883" t="s">
        <v>49</v>
      </c>
      <c r="B2883">
        <v>2013</v>
      </c>
      <c r="C2883" t="s">
        <v>68</v>
      </c>
      <c r="D2883">
        <v>16867.28</v>
      </c>
      <c r="E2883">
        <v>27.74</v>
      </c>
      <c r="F2883">
        <v>0</v>
      </c>
    </row>
    <row r="2884" spans="1:6" x14ac:dyDescent="0.35">
      <c r="A2884" t="s">
        <v>49</v>
      </c>
      <c r="B2884">
        <v>2013</v>
      </c>
      <c r="C2884" t="s">
        <v>69</v>
      </c>
      <c r="D2884">
        <v>17879.12</v>
      </c>
      <c r="E2884">
        <v>26.77</v>
      </c>
      <c r="F2884">
        <v>3</v>
      </c>
    </row>
    <row r="2885" spans="1:6" x14ac:dyDescent="0.35">
      <c r="A2885" t="s">
        <v>49</v>
      </c>
      <c r="B2885">
        <v>2013</v>
      </c>
      <c r="C2885" t="s">
        <v>70</v>
      </c>
      <c r="D2885">
        <v>22438.57</v>
      </c>
      <c r="E2885">
        <v>30.8</v>
      </c>
      <c r="F2885">
        <v>0</v>
      </c>
    </row>
    <row r="2886" spans="1:6" x14ac:dyDescent="0.35">
      <c r="A2886" t="s">
        <v>49</v>
      </c>
      <c r="B2886">
        <v>2013</v>
      </c>
      <c r="C2886" t="s">
        <v>71</v>
      </c>
      <c r="D2886">
        <v>22374.14</v>
      </c>
      <c r="E2886">
        <v>30.81</v>
      </c>
      <c r="F2886">
        <v>1</v>
      </c>
    </row>
    <row r="2887" spans="1:6" x14ac:dyDescent="0.35">
      <c r="A2887" t="s">
        <v>49</v>
      </c>
      <c r="B2887">
        <v>2013</v>
      </c>
      <c r="C2887" t="s">
        <v>72</v>
      </c>
      <c r="D2887">
        <v>20573.57</v>
      </c>
      <c r="E2887">
        <v>29.06</v>
      </c>
      <c r="F2887">
        <v>0</v>
      </c>
    </row>
    <row r="2888" spans="1:6" x14ac:dyDescent="0.35">
      <c r="A2888" t="s">
        <v>49</v>
      </c>
      <c r="B2888">
        <v>2013</v>
      </c>
      <c r="C2888" t="s">
        <v>73</v>
      </c>
      <c r="D2888">
        <v>20345.900000000001</v>
      </c>
      <c r="E2888">
        <v>26.72</v>
      </c>
      <c r="F2888">
        <v>0</v>
      </c>
    </row>
    <row r="2889" spans="1:6" x14ac:dyDescent="0.35">
      <c r="A2889" t="s">
        <v>49</v>
      </c>
      <c r="B2889">
        <v>2013</v>
      </c>
      <c r="C2889" t="s">
        <v>74</v>
      </c>
      <c r="D2889">
        <v>20487.259999999998</v>
      </c>
      <c r="E2889">
        <v>26.58</v>
      </c>
      <c r="F2889">
        <v>0</v>
      </c>
    </row>
    <row r="2890" spans="1:6" x14ac:dyDescent="0.35">
      <c r="A2890" t="s">
        <v>49</v>
      </c>
      <c r="B2890">
        <v>2013</v>
      </c>
      <c r="C2890" t="s">
        <v>75</v>
      </c>
      <c r="D2890">
        <v>18346.46</v>
      </c>
      <c r="E2890">
        <v>25.46</v>
      </c>
      <c r="F2890">
        <v>1</v>
      </c>
    </row>
    <row r="2891" spans="1:6" x14ac:dyDescent="0.35">
      <c r="A2891" t="s">
        <v>49</v>
      </c>
      <c r="B2891">
        <v>2013</v>
      </c>
      <c r="C2891" t="s">
        <v>76</v>
      </c>
      <c r="D2891">
        <v>19229.400000000001</v>
      </c>
      <c r="E2891">
        <v>26.41</v>
      </c>
      <c r="F2891">
        <v>1</v>
      </c>
    </row>
    <row r="2892" spans="1:6" x14ac:dyDescent="0.35">
      <c r="A2892" t="s">
        <v>49</v>
      </c>
      <c r="B2892">
        <v>2013</v>
      </c>
      <c r="C2892" t="s">
        <v>77</v>
      </c>
      <c r="D2892">
        <v>17221.239999999998</v>
      </c>
      <c r="E2892">
        <v>24.61</v>
      </c>
      <c r="F2892">
        <v>1</v>
      </c>
    </row>
    <row r="2893" spans="1:6" x14ac:dyDescent="0.35">
      <c r="A2893" t="s">
        <v>49</v>
      </c>
      <c r="B2893">
        <v>2013</v>
      </c>
      <c r="C2893" t="s">
        <v>78</v>
      </c>
      <c r="D2893">
        <v>19937.72</v>
      </c>
      <c r="E2893">
        <v>23.62</v>
      </c>
      <c r="F2893">
        <v>1</v>
      </c>
    </row>
    <row r="2894" spans="1:6" x14ac:dyDescent="0.35">
      <c r="A2894" t="s">
        <v>49</v>
      </c>
      <c r="B2894">
        <v>2014</v>
      </c>
      <c r="C2894" t="s">
        <v>67</v>
      </c>
      <c r="D2894">
        <v>15797.93</v>
      </c>
      <c r="E2894">
        <v>23.14</v>
      </c>
      <c r="F2894">
        <v>1</v>
      </c>
    </row>
    <row r="2895" spans="1:6" x14ac:dyDescent="0.35">
      <c r="A2895" t="s">
        <v>49</v>
      </c>
      <c r="B2895">
        <v>2014</v>
      </c>
      <c r="C2895" t="s">
        <v>68</v>
      </c>
      <c r="D2895">
        <v>18220.2</v>
      </c>
      <c r="E2895">
        <v>27.43</v>
      </c>
      <c r="F2895">
        <v>0</v>
      </c>
    </row>
    <row r="2896" spans="1:6" x14ac:dyDescent="0.35">
      <c r="A2896" t="s">
        <v>49</v>
      </c>
      <c r="B2896">
        <v>2014</v>
      </c>
      <c r="C2896" t="s">
        <v>69</v>
      </c>
      <c r="D2896">
        <v>20713.43</v>
      </c>
      <c r="E2896">
        <v>28.46</v>
      </c>
      <c r="F2896">
        <v>1</v>
      </c>
    </row>
    <row r="2897" spans="1:6" x14ac:dyDescent="0.35">
      <c r="A2897" t="s">
        <v>49</v>
      </c>
      <c r="B2897">
        <v>2014</v>
      </c>
      <c r="C2897" t="s">
        <v>70</v>
      </c>
      <c r="D2897">
        <v>22109.57</v>
      </c>
      <c r="E2897">
        <v>30.06</v>
      </c>
      <c r="F2897">
        <v>2</v>
      </c>
    </row>
    <row r="2898" spans="1:6" x14ac:dyDescent="0.35">
      <c r="A2898" t="s">
        <v>49</v>
      </c>
      <c r="B2898">
        <v>2014</v>
      </c>
      <c r="C2898" t="s">
        <v>71</v>
      </c>
      <c r="D2898">
        <v>20432.05</v>
      </c>
      <c r="E2898">
        <v>28.97</v>
      </c>
      <c r="F2898">
        <v>1</v>
      </c>
    </row>
    <row r="2899" spans="1:6" x14ac:dyDescent="0.35">
      <c r="A2899" t="s">
        <v>49</v>
      </c>
      <c r="B2899">
        <v>2014</v>
      </c>
      <c r="C2899" t="s">
        <v>72</v>
      </c>
      <c r="D2899">
        <v>20414.68</v>
      </c>
      <c r="E2899">
        <v>27.91</v>
      </c>
      <c r="F2899">
        <v>0</v>
      </c>
    </row>
    <row r="2900" spans="1:6" x14ac:dyDescent="0.35">
      <c r="A2900" t="s">
        <v>49</v>
      </c>
      <c r="B2900">
        <v>2014</v>
      </c>
      <c r="C2900" t="s">
        <v>73</v>
      </c>
      <c r="D2900">
        <v>19778.689999999999</v>
      </c>
      <c r="E2900">
        <v>26.78</v>
      </c>
      <c r="F2900">
        <v>0</v>
      </c>
    </row>
    <row r="2901" spans="1:6" x14ac:dyDescent="0.35">
      <c r="A2901" t="s">
        <v>49</v>
      </c>
      <c r="B2901">
        <v>2014</v>
      </c>
      <c r="C2901" t="s">
        <v>74</v>
      </c>
      <c r="D2901">
        <v>21344.32</v>
      </c>
      <c r="E2901">
        <v>27.33</v>
      </c>
      <c r="F2901">
        <v>0</v>
      </c>
    </row>
    <row r="2902" spans="1:6" x14ac:dyDescent="0.35">
      <c r="A2902" t="s">
        <v>49</v>
      </c>
      <c r="B2902">
        <v>2014</v>
      </c>
      <c r="C2902" t="s">
        <v>75</v>
      </c>
      <c r="D2902">
        <v>20764.03</v>
      </c>
      <c r="E2902">
        <v>26.27</v>
      </c>
      <c r="F2902">
        <v>1</v>
      </c>
    </row>
    <row r="2903" spans="1:6" x14ac:dyDescent="0.35">
      <c r="A2903" t="s">
        <v>49</v>
      </c>
      <c r="B2903">
        <v>2014</v>
      </c>
      <c r="C2903" t="s">
        <v>76</v>
      </c>
      <c r="D2903">
        <v>19477.57</v>
      </c>
      <c r="E2903">
        <v>26.04</v>
      </c>
      <c r="F2903">
        <v>1</v>
      </c>
    </row>
    <row r="2904" spans="1:6" x14ac:dyDescent="0.35">
      <c r="A2904" t="s">
        <v>49</v>
      </c>
      <c r="B2904">
        <v>2014</v>
      </c>
      <c r="C2904" t="s">
        <v>77</v>
      </c>
      <c r="D2904">
        <v>17092.79</v>
      </c>
      <c r="E2904">
        <v>24.67</v>
      </c>
      <c r="F2904">
        <v>2</v>
      </c>
    </row>
    <row r="2905" spans="1:6" x14ac:dyDescent="0.35">
      <c r="A2905" t="s">
        <v>49</v>
      </c>
      <c r="B2905">
        <v>2014</v>
      </c>
      <c r="C2905" t="s">
        <v>78</v>
      </c>
      <c r="D2905">
        <v>21894.65</v>
      </c>
      <c r="E2905">
        <v>23.85</v>
      </c>
      <c r="F2905">
        <v>1</v>
      </c>
    </row>
    <row r="2906" spans="1:6" x14ac:dyDescent="0.35">
      <c r="A2906" t="s">
        <v>49</v>
      </c>
      <c r="B2906">
        <v>2015</v>
      </c>
      <c r="C2906" t="s">
        <v>67</v>
      </c>
      <c r="D2906">
        <v>16532.330000000002</v>
      </c>
      <c r="E2906">
        <v>23.9</v>
      </c>
      <c r="F2906">
        <v>1</v>
      </c>
    </row>
    <row r="2907" spans="1:6" x14ac:dyDescent="0.35">
      <c r="A2907" t="s">
        <v>49</v>
      </c>
      <c r="B2907">
        <v>2015</v>
      </c>
      <c r="C2907" t="s">
        <v>68</v>
      </c>
      <c r="D2907">
        <v>15882.75</v>
      </c>
      <c r="E2907">
        <v>24.87</v>
      </c>
      <c r="F2907">
        <v>0</v>
      </c>
    </row>
    <row r="2908" spans="1:6" x14ac:dyDescent="0.35">
      <c r="A2908" t="s">
        <v>49</v>
      </c>
      <c r="B2908">
        <v>2015</v>
      </c>
      <c r="C2908" t="s">
        <v>69</v>
      </c>
      <c r="D2908">
        <v>19954.720000000005</v>
      </c>
      <c r="E2908">
        <v>25.86</v>
      </c>
      <c r="F2908">
        <v>1</v>
      </c>
    </row>
    <row r="2909" spans="1:6" x14ac:dyDescent="0.35">
      <c r="A2909" t="s">
        <v>49</v>
      </c>
      <c r="B2909">
        <v>2015</v>
      </c>
      <c r="C2909" t="s">
        <v>70</v>
      </c>
      <c r="D2909">
        <v>22933.1</v>
      </c>
      <c r="E2909">
        <v>29.27</v>
      </c>
      <c r="F2909">
        <v>2</v>
      </c>
    </row>
    <row r="2910" spans="1:6" x14ac:dyDescent="0.35">
      <c r="A2910" t="s">
        <v>49</v>
      </c>
      <c r="B2910">
        <v>2015</v>
      </c>
      <c r="C2910" t="s">
        <v>71</v>
      </c>
      <c r="D2910">
        <v>22604.54</v>
      </c>
      <c r="E2910">
        <v>29.46</v>
      </c>
      <c r="F2910">
        <v>1</v>
      </c>
    </row>
    <row r="2911" spans="1:6" x14ac:dyDescent="0.35">
      <c r="A2911" t="s">
        <v>49</v>
      </c>
      <c r="B2911">
        <v>2015</v>
      </c>
      <c r="C2911" t="s">
        <v>72</v>
      </c>
      <c r="D2911">
        <v>20504.330000000002</v>
      </c>
      <c r="E2911">
        <v>27.73</v>
      </c>
      <c r="F2911">
        <v>0</v>
      </c>
    </row>
    <row r="2912" spans="1:6" x14ac:dyDescent="0.35">
      <c r="A2912" t="s">
        <v>49</v>
      </c>
      <c r="B2912">
        <v>2015</v>
      </c>
      <c r="C2912" t="s">
        <v>73</v>
      </c>
      <c r="D2912">
        <v>21048.400000000001</v>
      </c>
      <c r="E2912">
        <v>26.89</v>
      </c>
      <c r="F2912">
        <v>0</v>
      </c>
    </row>
    <row r="2913" spans="1:6" x14ac:dyDescent="0.35">
      <c r="A2913" t="s">
        <v>49</v>
      </c>
      <c r="B2913">
        <v>2015</v>
      </c>
      <c r="C2913" t="s">
        <v>74</v>
      </c>
      <c r="D2913">
        <v>21702.95</v>
      </c>
      <c r="E2913">
        <v>28.3</v>
      </c>
      <c r="F2913">
        <v>0</v>
      </c>
    </row>
    <row r="2914" spans="1:6" x14ac:dyDescent="0.35">
      <c r="A2914" t="s">
        <v>49</v>
      </c>
      <c r="B2914">
        <v>2015</v>
      </c>
      <c r="C2914" t="s">
        <v>75</v>
      </c>
      <c r="D2914">
        <v>22117.57</v>
      </c>
      <c r="E2914">
        <v>27.24</v>
      </c>
      <c r="F2914">
        <v>1</v>
      </c>
    </row>
    <row r="2915" spans="1:6" x14ac:dyDescent="0.35">
      <c r="A2915" t="s">
        <v>49</v>
      </c>
      <c r="B2915">
        <v>2015</v>
      </c>
      <c r="C2915" t="s">
        <v>76</v>
      </c>
      <c r="D2915">
        <v>19310.439999999999</v>
      </c>
      <c r="E2915">
        <v>26.73</v>
      </c>
      <c r="F2915">
        <v>0</v>
      </c>
    </row>
    <row r="2916" spans="1:6" x14ac:dyDescent="0.35">
      <c r="A2916" t="s">
        <v>49</v>
      </c>
      <c r="B2916">
        <v>2015</v>
      </c>
      <c r="C2916" t="s">
        <v>77</v>
      </c>
      <c r="D2916">
        <v>17899.480000000003</v>
      </c>
      <c r="E2916">
        <v>26.74</v>
      </c>
      <c r="F2916">
        <v>2</v>
      </c>
    </row>
    <row r="2917" spans="1:6" x14ac:dyDescent="0.35">
      <c r="A2917" t="s">
        <v>49</v>
      </c>
      <c r="B2917">
        <v>2015</v>
      </c>
      <c r="C2917" t="s">
        <v>78</v>
      </c>
      <c r="D2917">
        <v>21381.89</v>
      </c>
      <c r="E2917">
        <v>24.4</v>
      </c>
      <c r="F2917">
        <v>1</v>
      </c>
    </row>
    <row r="2918" spans="1:6" x14ac:dyDescent="0.35">
      <c r="A2918" t="s">
        <v>49</v>
      </c>
      <c r="B2918">
        <v>2016</v>
      </c>
      <c r="C2918" t="s">
        <v>67</v>
      </c>
      <c r="D2918">
        <v>15710.41</v>
      </c>
      <c r="E2918">
        <v>23.1</v>
      </c>
      <c r="F2918">
        <v>1</v>
      </c>
    </row>
    <row r="2919" spans="1:6" x14ac:dyDescent="0.35">
      <c r="A2919" t="s">
        <v>49</v>
      </c>
      <c r="B2919">
        <v>2016</v>
      </c>
      <c r="C2919" t="s">
        <v>68</v>
      </c>
      <c r="D2919">
        <v>16051.17</v>
      </c>
      <c r="E2919">
        <v>25.86</v>
      </c>
      <c r="F2919">
        <v>0</v>
      </c>
    </row>
    <row r="2920" spans="1:6" x14ac:dyDescent="0.35">
      <c r="A2920" t="s">
        <v>49</v>
      </c>
      <c r="B2920">
        <v>2016</v>
      </c>
      <c r="C2920" t="s">
        <v>69</v>
      </c>
      <c r="D2920">
        <v>20346.830000000002</v>
      </c>
      <c r="E2920">
        <v>26.85</v>
      </c>
      <c r="F2920">
        <v>2</v>
      </c>
    </row>
    <row r="2921" spans="1:6" x14ac:dyDescent="0.35">
      <c r="A2921" t="s">
        <v>49</v>
      </c>
      <c r="B2921">
        <v>2016</v>
      </c>
      <c r="C2921" t="s">
        <v>70</v>
      </c>
      <c r="D2921">
        <v>21451.969999999998</v>
      </c>
      <c r="E2921">
        <v>30.4</v>
      </c>
      <c r="F2921">
        <v>1</v>
      </c>
    </row>
    <row r="2922" spans="1:6" x14ac:dyDescent="0.35">
      <c r="A2922" t="s">
        <v>49</v>
      </c>
      <c r="B2922">
        <v>2016</v>
      </c>
      <c r="C2922" t="s">
        <v>71</v>
      </c>
      <c r="D2922">
        <v>20384.61</v>
      </c>
      <c r="E2922">
        <v>32.19</v>
      </c>
      <c r="F2922">
        <v>1</v>
      </c>
    </row>
    <row r="2923" spans="1:6" x14ac:dyDescent="0.35">
      <c r="A2923" t="s">
        <v>49</v>
      </c>
      <c r="B2923">
        <v>2016</v>
      </c>
      <c r="C2923" t="s">
        <v>72</v>
      </c>
      <c r="D2923">
        <v>21947.72</v>
      </c>
      <c r="E2923">
        <v>28.44</v>
      </c>
      <c r="F2923">
        <v>0</v>
      </c>
    </row>
    <row r="2924" spans="1:6" x14ac:dyDescent="0.35">
      <c r="A2924" t="s">
        <v>49</v>
      </c>
      <c r="B2924">
        <v>2016</v>
      </c>
      <c r="C2924" t="s">
        <v>73</v>
      </c>
      <c r="D2924">
        <v>20360.64</v>
      </c>
      <c r="E2924">
        <v>27.29</v>
      </c>
      <c r="F2924">
        <v>0</v>
      </c>
    </row>
    <row r="2925" spans="1:6" x14ac:dyDescent="0.35">
      <c r="A2925" t="s">
        <v>49</v>
      </c>
      <c r="B2925">
        <v>2016</v>
      </c>
      <c r="C2925" t="s">
        <v>74</v>
      </c>
      <c r="D2925">
        <v>21659.019999999997</v>
      </c>
      <c r="E2925">
        <v>26.76</v>
      </c>
      <c r="F2925">
        <v>0</v>
      </c>
    </row>
    <row r="2926" spans="1:6" x14ac:dyDescent="0.35">
      <c r="A2926" t="s">
        <v>49</v>
      </c>
      <c r="B2926">
        <v>2016</v>
      </c>
      <c r="C2926" t="s">
        <v>75</v>
      </c>
      <c r="D2926">
        <v>20932.149999999998</v>
      </c>
      <c r="E2926">
        <v>27.07</v>
      </c>
      <c r="F2926">
        <v>1</v>
      </c>
    </row>
    <row r="2927" spans="1:6" x14ac:dyDescent="0.35">
      <c r="A2927" t="s">
        <v>49</v>
      </c>
      <c r="B2927">
        <v>2016</v>
      </c>
      <c r="C2927" t="s">
        <v>76</v>
      </c>
      <c r="D2927">
        <v>18934.060000000005</v>
      </c>
      <c r="E2927">
        <v>26.74</v>
      </c>
      <c r="F2927">
        <v>0</v>
      </c>
    </row>
    <row r="2928" spans="1:6" x14ac:dyDescent="0.35">
      <c r="A2928" t="s">
        <v>49</v>
      </c>
      <c r="B2928">
        <v>2016</v>
      </c>
      <c r="C2928" t="s">
        <v>77</v>
      </c>
      <c r="D2928">
        <v>18919.109999999997</v>
      </c>
      <c r="E2928">
        <v>24.11</v>
      </c>
      <c r="F2928">
        <v>2</v>
      </c>
    </row>
    <row r="2929" spans="1:6" x14ac:dyDescent="0.35">
      <c r="A2929" t="s">
        <v>49</v>
      </c>
      <c r="B2929">
        <v>2016</v>
      </c>
      <c r="C2929" t="s">
        <v>78</v>
      </c>
      <c r="D2929">
        <v>20653.71</v>
      </c>
      <c r="E2929">
        <v>26.14</v>
      </c>
      <c r="F2929">
        <v>1</v>
      </c>
    </row>
    <row r="2930" spans="1:6" x14ac:dyDescent="0.35">
      <c r="A2930" t="s">
        <v>49</v>
      </c>
      <c r="B2930">
        <v>2017</v>
      </c>
      <c r="C2930" t="s">
        <v>67</v>
      </c>
      <c r="D2930">
        <v>15047.43</v>
      </c>
      <c r="E2930">
        <v>28.65</v>
      </c>
      <c r="F2930">
        <v>1</v>
      </c>
    </row>
    <row r="2931" spans="1:6" x14ac:dyDescent="0.35">
      <c r="A2931" t="s">
        <v>49</v>
      </c>
      <c r="B2931">
        <v>2017</v>
      </c>
      <c r="C2931" t="s">
        <v>68</v>
      </c>
      <c r="D2931">
        <v>17214.27</v>
      </c>
      <c r="E2931">
        <v>26.91</v>
      </c>
      <c r="F2931">
        <v>0</v>
      </c>
    </row>
    <row r="2932" spans="1:6" x14ac:dyDescent="0.35">
      <c r="A2932" t="s">
        <v>49</v>
      </c>
      <c r="B2932">
        <v>2017</v>
      </c>
      <c r="C2932" t="s">
        <v>69</v>
      </c>
      <c r="D2932">
        <v>20059.66</v>
      </c>
      <c r="E2932">
        <v>27.79</v>
      </c>
      <c r="F2932">
        <v>1</v>
      </c>
    </row>
    <row r="2933" spans="1:6" x14ac:dyDescent="0.35">
      <c r="A2933" t="s">
        <v>49</v>
      </c>
      <c r="B2933">
        <v>2017</v>
      </c>
      <c r="C2933" t="s">
        <v>70</v>
      </c>
      <c r="D2933">
        <v>23358.82</v>
      </c>
      <c r="E2933">
        <v>30.42</v>
      </c>
      <c r="F2933">
        <v>2</v>
      </c>
    </row>
    <row r="2934" spans="1:6" x14ac:dyDescent="0.35">
      <c r="A2934" t="s">
        <v>49</v>
      </c>
      <c r="B2934">
        <v>2017</v>
      </c>
      <c r="C2934" t="s">
        <v>71</v>
      </c>
      <c r="D2934">
        <v>24182.100000000002</v>
      </c>
      <c r="E2934">
        <v>32.1</v>
      </c>
      <c r="F2934">
        <v>1</v>
      </c>
    </row>
    <row r="2935" spans="1:6" x14ac:dyDescent="0.35">
      <c r="A2935" t="s">
        <v>49</v>
      </c>
      <c r="B2935">
        <v>2017</v>
      </c>
      <c r="C2935" t="s">
        <v>72</v>
      </c>
      <c r="D2935">
        <v>25229.030000000002</v>
      </c>
      <c r="E2935">
        <v>33.6</v>
      </c>
      <c r="F2935">
        <v>0</v>
      </c>
    </row>
    <row r="2936" spans="1:6" x14ac:dyDescent="0.35">
      <c r="A2936" t="s">
        <v>49</v>
      </c>
      <c r="B2936">
        <v>2017</v>
      </c>
      <c r="C2936" t="s">
        <v>73</v>
      </c>
      <c r="D2936">
        <v>22170.22</v>
      </c>
      <c r="E2936">
        <v>29.52</v>
      </c>
      <c r="F2936">
        <v>0</v>
      </c>
    </row>
    <row r="2937" spans="1:6" x14ac:dyDescent="0.35">
      <c r="A2937" t="s">
        <v>49</v>
      </c>
      <c r="B2937">
        <v>2017</v>
      </c>
      <c r="C2937" t="s">
        <v>74</v>
      </c>
      <c r="D2937">
        <v>25726.63</v>
      </c>
      <c r="E2937">
        <v>30.37</v>
      </c>
      <c r="F2937">
        <v>0</v>
      </c>
    </row>
    <row r="2938" spans="1:6" x14ac:dyDescent="0.35">
      <c r="A2938" t="s">
        <v>49</v>
      </c>
      <c r="B2938">
        <v>2017</v>
      </c>
      <c r="C2938" t="s">
        <v>75</v>
      </c>
      <c r="D2938">
        <v>21663.360000000001</v>
      </c>
      <c r="E2938">
        <v>29.95</v>
      </c>
      <c r="F2938">
        <v>1</v>
      </c>
    </row>
    <row r="2939" spans="1:6" x14ac:dyDescent="0.35">
      <c r="A2939" t="s">
        <v>49</v>
      </c>
      <c r="B2939">
        <v>2017</v>
      </c>
      <c r="C2939" t="s">
        <v>76</v>
      </c>
      <c r="D2939">
        <v>22099.379999999997</v>
      </c>
      <c r="E2939">
        <v>29.65</v>
      </c>
      <c r="F2939">
        <v>0</v>
      </c>
    </row>
    <row r="2940" spans="1:6" x14ac:dyDescent="0.35">
      <c r="A2940" t="s">
        <v>49</v>
      </c>
      <c r="B2940">
        <v>2017</v>
      </c>
      <c r="C2940" t="s">
        <v>77</v>
      </c>
      <c r="D2940">
        <v>20961.850000000002</v>
      </c>
      <c r="E2940">
        <v>29.99</v>
      </c>
      <c r="F2940">
        <v>2</v>
      </c>
    </row>
    <row r="2941" spans="1:6" x14ac:dyDescent="0.35">
      <c r="A2941" t="s">
        <v>49</v>
      </c>
      <c r="B2941">
        <v>2017</v>
      </c>
      <c r="C2941" t="s">
        <v>78</v>
      </c>
      <c r="D2941">
        <v>22141.280000000002</v>
      </c>
      <c r="E2941">
        <v>24.5</v>
      </c>
      <c r="F2941">
        <v>1</v>
      </c>
    </row>
    <row r="2942" spans="1:6" x14ac:dyDescent="0.35">
      <c r="A2942" t="s">
        <v>50</v>
      </c>
      <c r="B2942">
        <v>2013</v>
      </c>
      <c r="C2942" t="s">
        <v>67</v>
      </c>
      <c r="D2942">
        <v>2450.25</v>
      </c>
      <c r="E2942">
        <v>30.59</v>
      </c>
      <c r="F2942">
        <v>1</v>
      </c>
    </row>
    <row r="2943" spans="1:6" x14ac:dyDescent="0.35">
      <c r="A2943" t="s">
        <v>50</v>
      </c>
      <c r="B2943">
        <v>2013</v>
      </c>
      <c r="C2943" t="s">
        <v>68</v>
      </c>
      <c r="D2943">
        <v>2385.04</v>
      </c>
      <c r="E2943">
        <v>32.840000000000003</v>
      </c>
      <c r="F2943">
        <v>0</v>
      </c>
    </row>
    <row r="2944" spans="1:6" x14ac:dyDescent="0.35">
      <c r="A2944" t="s">
        <v>50</v>
      </c>
      <c r="B2944">
        <v>2013</v>
      </c>
      <c r="C2944" t="s">
        <v>69</v>
      </c>
      <c r="D2944">
        <v>2974.49</v>
      </c>
      <c r="E2944">
        <v>33.119999999999997</v>
      </c>
      <c r="F2944">
        <v>3</v>
      </c>
    </row>
    <row r="2945" spans="1:6" x14ac:dyDescent="0.35">
      <c r="A2945" t="s">
        <v>50</v>
      </c>
      <c r="B2945">
        <v>2013</v>
      </c>
      <c r="C2945" t="s">
        <v>70</v>
      </c>
      <c r="D2945">
        <v>3117.91</v>
      </c>
      <c r="E2945">
        <v>35.450000000000003</v>
      </c>
      <c r="F2945">
        <v>0</v>
      </c>
    </row>
    <row r="2946" spans="1:6" x14ac:dyDescent="0.35">
      <c r="A2946" t="s">
        <v>50</v>
      </c>
      <c r="B2946">
        <v>2013</v>
      </c>
      <c r="C2946" t="s">
        <v>71</v>
      </c>
      <c r="D2946">
        <v>3068.61</v>
      </c>
      <c r="E2946">
        <v>34.950000000000003</v>
      </c>
      <c r="F2946">
        <v>1</v>
      </c>
    </row>
    <row r="2947" spans="1:6" x14ac:dyDescent="0.35">
      <c r="A2947" t="s">
        <v>50</v>
      </c>
      <c r="B2947">
        <v>2013</v>
      </c>
      <c r="C2947" t="s">
        <v>72</v>
      </c>
      <c r="D2947">
        <v>2423.5499999999997</v>
      </c>
      <c r="E2947">
        <v>32.1</v>
      </c>
      <c r="F2947">
        <v>0</v>
      </c>
    </row>
    <row r="2948" spans="1:6" x14ac:dyDescent="0.35">
      <c r="A2948" t="s">
        <v>50</v>
      </c>
      <c r="B2948">
        <v>2013</v>
      </c>
      <c r="C2948" t="s">
        <v>73</v>
      </c>
      <c r="D2948">
        <v>2371.11</v>
      </c>
      <c r="E2948">
        <v>31.28</v>
      </c>
      <c r="F2948">
        <v>0</v>
      </c>
    </row>
    <row r="2949" spans="1:6" x14ac:dyDescent="0.35">
      <c r="A2949" t="s">
        <v>50</v>
      </c>
      <c r="B2949">
        <v>2013</v>
      </c>
      <c r="C2949" t="s">
        <v>74</v>
      </c>
      <c r="D2949">
        <v>2409.66</v>
      </c>
      <c r="E2949">
        <v>31.2</v>
      </c>
      <c r="F2949">
        <v>0</v>
      </c>
    </row>
    <row r="2950" spans="1:6" x14ac:dyDescent="0.35">
      <c r="A2950" t="s">
        <v>50</v>
      </c>
      <c r="B2950">
        <v>2013</v>
      </c>
      <c r="C2950" t="s">
        <v>75</v>
      </c>
      <c r="D2950">
        <v>2045.58</v>
      </c>
      <c r="E2950">
        <v>29.07</v>
      </c>
      <c r="F2950">
        <v>1</v>
      </c>
    </row>
    <row r="2951" spans="1:6" x14ac:dyDescent="0.35">
      <c r="A2951" t="s">
        <v>50</v>
      </c>
      <c r="B2951">
        <v>2013</v>
      </c>
      <c r="C2951" t="s">
        <v>76</v>
      </c>
      <c r="D2951">
        <v>2289.64</v>
      </c>
      <c r="E2951">
        <v>30.44</v>
      </c>
      <c r="F2951">
        <v>1</v>
      </c>
    </row>
    <row r="2952" spans="1:6" x14ac:dyDescent="0.35">
      <c r="A2952" t="s">
        <v>50</v>
      </c>
      <c r="B2952">
        <v>2013</v>
      </c>
      <c r="C2952" t="s">
        <v>77</v>
      </c>
      <c r="D2952">
        <v>2299.83</v>
      </c>
      <c r="E2952">
        <v>30.48</v>
      </c>
      <c r="F2952">
        <v>1</v>
      </c>
    </row>
    <row r="2953" spans="1:6" x14ac:dyDescent="0.35">
      <c r="A2953" t="s">
        <v>50</v>
      </c>
      <c r="B2953">
        <v>2013</v>
      </c>
      <c r="C2953" t="s">
        <v>78</v>
      </c>
      <c r="D2953">
        <v>3367.25</v>
      </c>
      <c r="E2953">
        <v>30.24</v>
      </c>
      <c r="F2953">
        <v>1</v>
      </c>
    </row>
    <row r="2954" spans="1:6" x14ac:dyDescent="0.35">
      <c r="A2954" t="s">
        <v>50</v>
      </c>
      <c r="B2954">
        <v>2014</v>
      </c>
      <c r="C2954" t="s">
        <v>67</v>
      </c>
      <c r="D2954">
        <v>2424.0499999999997</v>
      </c>
      <c r="E2954">
        <v>30.22</v>
      </c>
      <c r="F2954">
        <v>1</v>
      </c>
    </row>
    <row r="2955" spans="1:6" x14ac:dyDescent="0.35">
      <c r="A2955" t="s">
        <v>50</v>
      </c>
      <c r="B2955">
        <v>2014</v>
      </c>
      <c r="C2955" t="s">
        <v>68</v>
      </c>
      <c r="D2955">
        <v>2487.4699999999998</v>
      </c>
      <c r="E2955">
        <v>33.200000000000003</v>
      </c>
      <c r="F2955">
        <v>0</v>
      </c>
    </row>
    <row r="2956" spans="1:6" x14ac:dyDescent="0.35">
      <c r="A2956" t="s">
        <v>50</v>
      </c>
      <c r="B2956">
        <v>2014</v>
      </c>
      <c r="C2956" t="s">
        <v>69</v>
      </c>
      <c r="D2956">
        <v>3096.35</v>
      </c>
      <c r="E2956">
        <v>35.090000000000003</v>
      </c>
      <c r="F2956">
        <v>1</v>
      </c>
    </row>
    <row r="2957" spans="1:6" x14ac:dyDescent="0.35">
      <c r="A2957" t="s">
        <v>50</v>
      </c>
      <c r="B2957">
        <v>2014</v>
      </c>
      <c r="C2957" t="s">
        <v>70</v>
      </c>
      <c r="D2957">
        <v>3150.0699999999997</v>
      </c>
      <c r="E2957">
        <v>35.950000000000003</v>
      </c>
      <c r="F2957">
        <v>2</v>
      </c>
    </row>
    <row r="2958" spans="1:6" x14ac:dyDescent="0.35">
      <c r="A2958" t="s">
        <v>50</v>
      </c>
      <c r="B2958">
        <v>2014</v>
      </c>
      <c r="C2958" t="s">
        <v>71</v>
      </c>
      <c r="D2958">
        <v>2390.85</v>
      </c>
      <c r="E2958">
        <v>33.92</v>
      </c>
      <c r="F2958">
        <v>1</v>
      </c>
    </row>
    <row r="2959" spans="1:6" x14ac:dyDescent="0.35">
      <c r="A2959" t="s">
        <v>50</v>
      </c>
      <c r="B2959">
        <v>2014</v>
      </c>
      <c r="C2959" t="s">
        <v>72</v>
      </c>
      <c r="D2959">
        <v>1887.73</v>
      </c>
      <c r="E2959">
        <v>30.96</v>
      </c>
      <c r="F2959">
        <v>0</v>
      </c>
    </row>
    <row r="2960" spans="1:6" x14ac:dyDescent="0.35">
      <c r="A2960" t="s">
        <v>50</v>
      </c>
      <c r="B2960">
        <v>2014</v>
      </c>
      <c r="C2960" t="s">
        <v>73</v>
      </c>
      <c r="D2960">
        <v>2302.7999999999997</v>
      </c>
      <c r="E2960">
        <v>31.17</v>
      </c>
      <c r="F2960">
        <v>0</v>
      </c>
    </row>
    <row r="2961" spans="1:6" x14ac:dyDescent="0.35">
      <c r="A2961" t="s">
        <v>50</v>
      </c>
      <c r="B2961">
        <v>2014</v>
      </c>
      <c r="C2961" t="s">
        <v>74</v>
      </c>
      <c r="D2961">
        <v>2080.9599999999996</v>
      </c>
      <c r="E2961">
        <v>31.13</v>
      </c>
      <c r="F2961">
        <v>0</v>
      </c>
    </row>
    <row r="2962" spans="1:6" x14ac:dyDescent="0.35">
      <c r="A2962" t="s">
        <v>50</v>
      </c>
      <c r="B2962">
        <v>2014</v>
      </c>
      <c r="C2962" t="s">
        <v>75</v>
      </c>
      <c r="D2962">
        <v>1901.1899999999998</v>
      </c>
      <c r="E2962">
        <v>30.07</v>
      </c>
      <c r="F2962">
        <v>1</v>
      </c>
    </row>
    <row r="2963" spans="1:6" x14ac:dyDescent="0.35">
      <c r="A2963" t="s">
        <v>50</v>
      </c>
      <c r="B2963">
        <v>2014</v>
      </c>
      <c r="C2963" t="s">
        <v>76</v>
      </c>
      <c r="D2963">
        <v>1880.38</v>
      </c>
      <c r="E2963">
        <v>30.45</v>
      </c>
      <c r="F2963">
        <v>1</v>
      </c>
    </row>
    <row r="2964" spans="1:6" x14ac:dyDescent="0.35">
      <c r="A2964" t="s">
        <v>50</v>
      </c>
      <c r="B2964">
        <v>2014</v>
      </c>
      <c r="C2964" t="s">
        <v>77</v>
      </c>
      <c r="D2964">
        <v>1860.55</v>
      </c>
      <c r="E2964">
        <v>30.39</v>
      </c>
      <c r="F2964">
        <v>2</v>
      </c>
    </row>
    <row r="2965" spans="1:6" x14ac:dyDescent="0.35">
      <c r="A2965" t="s">
        <v>50</v>
      </c>
      <c r="B2965">
        <v>2014</v>
      </c>
      <c r="C2965" t="s">
        <v>78</v>
      </c>
      <c r="D2965">
        <v>2448.8000000000002</v>
      </c>
      <c r="E2965">
        <v>29.74</v>
      </c>
      <c r="F2965">
        <v>1</v>
      </c>
    </row>
    <row r="2966" spans="1:6" x14ac:dyDescent="0.35">
      <c r="A2966" t="s">
        <v>50</v>
      </c>
      <c r="B2966">
        <v>2015</v>
      </c>
      <c r="C2966" t="s">
        <v>67</v>
      </c>
      <c r="D2966">
        <v>2024.04</v>
      </c>
      <c r="E2966">
        <v>30.56</v>
      </c>
      <c r="F2966">
        <v>1</v>
      </c>
    </row>
    <row r="2967" spans="1:6" x14ac:dyDescent="0.35">
      <c r="A2967" t="s">
        <v>50</v>
      </c>
      <c r="B2967">
        <v>2015</v>
      </c>
      <c r="C2967" t="s">
        <v>68</v>
      </c>
      <c r="D2967">
        <v>2103.3999999999996</v>
      </c>
      <c r="E2967">
        <v>31.38</v>
      </c>
      <c r="F2967">
        <v>0</v>
      </c>
    </row>
    <row r="2968" spans="1:6" x14ac:dyDescent="0.35">
      <c r="A2968" t="s">
        <v>50</v>
      </c>
      <c r="B2968">
        <v>2015</v>
      </c>
      <c r="C2968" t="s">
        <v>69</v>
      </c>
      <c r="D2968">
        <v>2653</v>
      </c>
      <c r="E2968">
        <v>32.69</v>
      </c>
      <c r="F2968">
        <v>1</v>
      </c>
    </row>
    <row r="2969" spans="1:6" x14ac:dyDescent="0.35">
      <c r="A2969" t="s">
        <v>50</v>
      </c>
      <c r="B2969">
        <v>2015</v>
      </c>
      <c r="C2969" t="s">
        <v>70</v>
      </c>
      <c r="D2969">
        <v>2735.31</v>
      </c>
      <c r="E2969">
        <v>35.6</v>
      </c>
      <c r="F2969">
        <v>2</v>
      </c>
    </row>
    <row r="2970" spans="1:6" x14ac:dyDescent="0.35">
      <c r="A2970" t="s">
        <v>50</v>
      </c>
      <c r="B2970">
        <v>2015</v>
      </c>
      <c r="C2970" t="s">
        <v>71</v>
      </c>
      <c r="D2970">
        <v>2363.9899999999998</v>
      </c>
      <c r="E2970">
        <v>34.32</v>
      </c>
      <c r="F2970">
        <v>1</v>
      </c>
    </row>
    <row r="2971" spans="1:6" x14ac:dyDescent="0.35">
      <c r="A2971" t="s">
        <v>50</v>
      </c>
      <c r="B2971">
        <v>2015</v>
      </c>
      <c r="C2971" t="s">
        <v>72</v>
      </c>
      <c r="D2971">
        <v>1950.73</v>
      </c>
      <c r="E2971">
        <v>32.11</v>
      </c>
      <c r="F2971">
        <v>0</v>
      </c>
    </row>
    <row r="2972" spans="1:6" x14ac:dyDescent="0.35">
      <c r="A2972" t="s">
        <v>50</v>
      </c>
      <c r="B2972">
        <v>2015</v>
      </c>
      <c r="C2972" t="s">
        <v>73</v>
      </c>
      <c r="D2972">
        <v>2315.9900000000002</v>
      </c>
      <c r="E2972">
        <v>32.130000000000003</v>
      </c>
      <c r="F2972">
        <v>0</v>
      </c>
    </row>
    <row r="2973" spans="1:6" x14ac:dyDescent="0.35">
      <c r="A2973" t="s">
        <v>50</v>
      </c>
      <c r="B2973">
        <v>2015</v>
      </c>
      <c r="C2973" t="s">
        <v>74</v>
      </c>
      <c r="D2973">
        <v>2242.61</v>
      </c>
      <c r="E2973">
        <v>33.15</v>
      </c>
      <c r="F2973">
        <v>0</v>
      </c>
    </row>
    <row r="2974" spans="1:6" x14ac:dyDescent="0.35">
      <c r="A2974" t="s">
        <v>50</v>
      </c>
      <c r="B2974">
        <v>2015</v>
      </c>
      <c r="C2974" t="s">
        <v>75</v>
      </c>
      <c r="D2974">
        <v>1922.8400000000001</v>
      </c>
      <c r="E2974">
        <v>30.61</v>
      </c>
      <c r="F2974">
        <v>1</v>
      </c>
    </row>
    <row r="2975" spans="1:6" x14ac:dyDescent="0.35">
      <c r="A2975" t="s">
        <v>50</v>
      </c>
      <c r="B2975">
        <v>2015</v>
      </c>
      <c r="C2975" t="s">
        <v>76</v>
      </c>
      <c r="D2975">
        <v>2176.75</v>
      </c>
      <c r="E2975">
        <v>31.73</v>
      </c>
      <c r="F2975">
        <v>0</v>
      </c>
    </row>
    <row r="2976" spans="1:6" x14ac:dyDescent="0.35">
      <c r="A2976" t="s">
        <v>50</v>
      </c>
      <c r="B2976">
        <v>2015</v>
      </c>
      <c r="C2976" t="s">
        <v>77</v>
      </c>
      <c r="D2976">
        <v>2035.9700000000003</v>
      </c>
      <c r="E2976">
        <v>32.04</v>
      </c>
      <c r="F2976">
        <v>2</v>
      </c>
    </row>
    <row r="2977" spans="1:6" x14ac:dyDescent="0.35">
      <c r="A2977" t="s">
        <v>50</v>
      </c>
      <c r="B2977">
        <v>2015</v>
      </c>
      <c r="C2977" t="s">
        <v>78</v>
      </c>
      <c r="D2977">
        <v>2839.07</v>
      </c>
      <c r="E2977">
        <v>31.08</v>
      </c>
      <c r="F2977">
        <v>1</v>
      </c>
    </row>
    <row r="2978" spans="1:6" x14ac:dyDescent="0.35">
      <c r="A2978" t="s">
        <v>50</v>
      </c>
      <c r="B2978">
        <v>2016</v>
      </c>
      <c r="C2978" t="s">
        <v>67</v>
      </c>
      <c r="D2978">
        <v>1983.74</v>
      </c>
      <c r="E2978">
        <v>29.12</v>
      </c>
      <c r="F2978">
        <v>1</v>
      </c>
    </row>
    <row r="2979" spans="1:6" x14ac:dyDescent="0.35">
      <c r="A2979" t="s">
        <v>50</v>
      </c>
      <c r="B2979">
        <v>2016</v>
      </c>
      <c r="C2979" t="s">
        <v>68</v>
      </c>
      <c r="D2979">
        <v>2100.87</v>
      </c>
      <c r="E2979">
        <v>32.450000000000003</v>
      </c>
      <c r="F2979">
        <v>0</v>
      </c>
    </row>
    <row r="2980" spans="1:6" x14ac:dyDescent="0.35">
      <c r="A2980" t="s">
        <v>50</v>
      </c>
      <c r="B2980">
        <v>2016</v>
      </c>
      <c r="C2980" t="s">
        <v>69</v>
      </c>
      <c r="D2980">
        <v>2633.12</v>
      </c>
      <c r="E2980">
        <v>32.21</v>
      </c>
      <c r="F2980">
        <v>2</v>
      </c>
    </row>
    <row r="2981" spans="1:6" x14ac:dyDescent="0.35">
      <c r="A2981" t="s">
        <v>50</v>
      </c>
      <c r="B2981">
        <v>2016</v>
      </c>
      <c r="C2981" t="s">
        <v>70</v>
      </c>
      <c r="D2981">
        <v>2624.22</v>
      </c>
      <c r="E2981">
        <v>36</v>
      </c>
      <c r="F2981">
        <v>1</v>
      </c>
    </row>
    <row r="2982" spans="1:6" x14ac:dyDescent="0.35">
      <c r="A2982" t="s">
        <v>50</v>
      </c>
      <c r="B2982">
        <v>2016</v>
      </c>
      <c r="C2982" t="s">
        <v>71</v>
      </c>
      <c r="D2982">
        <v>2447.7299999999996</v>
      </c>
      <c r="E2982">
        <v>36.5</v>
      </c>
      <c r="F2982">
        <v>1</v>
      </c>
    </row>
    <row r="2983" spans="1:6" x14ac:dyDescent="0.35">
      <c r="A2983" t="s">
        <v>50</v>
      </c>
      <c r="B2983">
        <v>2016</v>
      </c>
      <c r="C2983" t="s">
        <v>72</v>
      </c>
      <c r="D2983">
        <v>2157.1800000000003</v>
      </c>
      <c r="E2983">
        <v>32.44</v>
      </c>
      <c r="F2983">
        <v>0</v>
      </c>
    </row>
    <row r="2984" spans="1:6" x14ac:dyDescent="0.35">
      <c r="A2984" t="s">
        <v>50</v>
      </c>
      <c r="B2984">
        <v>2016</v>
      </c>
      <c r="C2984" t="s">
        <v>73</v>
      </c>
      <c r="D2984">
        <v>2334.5100000000002</v>
      </c>
      <c r="E2984">
        <v>31.42</v>
      </c>
      <c r="F2984">
        <v>0</v>
      </c>
    </row>
    <row r="2985" spans="1:6" x14ac:dyDescent="0.35">
      <c r="A2985" t="s">
        <v>50</v>
      </c>
      <c r="B2985">
        <v>2016</v>
      </c>
      <c r="C2985" t="s">
        <v>74</v>
      </c>
      <c r="D2985">
        <v>2370.4299999999998</v>
      </c>
      <c r="E2985">
        <v>31.08</v>
      </c>
      <c r="F2985">
        <v>0</v>
      </c>
    </row>
    <row r="2986" spans="1:6" x14ac:dyDescent="0.35">
      <c r="A2986" t="s">
        <v>50</v>
      </c>
      <c r="B2986">
        <v>2016</v>
      </c>
      <c r="C2986" t="s">
        <v>75</v>
      </c>
      <c r="D2986">
        <v>1839.06</v>
      </c>
      <c r="E2986">
        <v>30.63</v>
      </c>
      <c r="F2986">
        <v>1</v>
      </c>
    </row>
    <row r="2987" spans="1:6" x14ac:dyDescent="0.35">
      <c r="A2987" t="s">
        <v>50</v>
      </c>
      <c r="B2987">
        <v>2016</v>
      </c>
      <c r="C2987" t="s">
        <v>76</v>
      </c>
      <c r="D2987">
        <v>2283.89</v>
      </c>
      <c r="E2987">
        <v>31.93</v>
      </c>
      <c r="F2987">
        <v>0</v>
      </c>
    </row>
    <row r="2988" spans="1:6" x14ac:dyDescent="0.35">
      <c r="A2988" t="s">
        <v>50</v>
      </c>
      <c r="B2988">
        <v>2016</v>
      </c>
      <c r="C2988" t="s">
        <v>77</v>
      </c>
      <c r="D2988">
        <v>2001.79</v>
      </c>
      <c r="E2988">
        <v>30.95</v>
      </c>
      <c r="F2988">
        <v>2</v>
      </c>
    </row>
    <row r="2989" spans="1:6" x14ac:dyDescent="0.35">
      <c r="A2989" t="s">
        <v>50</v>
      </c>
      <c r="B2989">
        <v>2016</v>
      </c>
      <c r="C2989" t="s">
        <v>78</v>
      </c>
      <c r="D2989">
        <v>3029.8399999999997</v>
      </c>
      <c r="E2989">
        <v>31.98</v>
      </c>
      <c r="F2989">
        <v>1</v>
      </c>
    </row>
    <row r="2990" spans="1:6" x14ac:dyDescent="0.35">
      <c r="A2990" t="s">
        <v>50</v>
      </c>
      <c r="B2990">
        <v>2017</v>
      </c>
      <c r="C2990" t="s">
        <v>67</v>
      </c>
      <c r="D2990">
        <v>2093.2600000000002</v>
      </c>
      <c r="E2990">
        <v>33.47</v>
      </c>
      <c r="F2990">
        <v>1</v>
      </c>
    </row>
    <row r="2991" spans="1:6" x14ac:dyDescent="0.35">
      <c r="A2991" t="s">
        <v>50</v>
      </c>
      <c r="B2991">
        <v>2017</v>
      </c>
      <c r="C2991" t="s">
        <v>68</v>
      </c>
      <c r="D2991">
        <v>2174.1200000000003</v>
      </c>
      <c r="E2991">
        <v>32.81</v>
      </c>
      <c r="F2991">
        <v>0</v>
      </c>
    </row>
    <row r="2992" spans="1:6" x14ac:dyDescent="0.35">
      <c r="A2992" t="s">
        <v>50</v>
      </c>
      <c r="B2992">
        <v>2017</v>
      </c>
      <c r="C2992" t="s">
        <v>69</v>
      </c>
      <c r="D2992">
        <v>2396.4699999999998</v>
      </c>
      <c r="E2992">
        <v>34.25</v>
      </c>
      <c r="F2992">
        <v>1</v>
      </c>
    </row>
    <row r="2993" spans="1:6" x14ac:dyDescent="0.35">
      <c r="A2993" t="s">
        <v>50</v>
      </c>
      <c r="B2993">
        <v>2017</v>
      </c>
      <c r="C2993" t="s">
        <v>70</v>
      </c>
      <c r="D2993">
        <v>2584.1499999999996</v>
      </c>
      <c r="E2993">
        <v>35.619999999999997</v>
      </c>
      <c r="F2993">
        <v>2</v>
      </c>
    </row>
    <row r="2994" spans="1:6" x14ac:dyDescent="0.35">
      <c r="A2994" t="s">
        <v>50</v>
      </c>
      <c r="B2994">
        <v>2017</v>
      </c>
      <c r="C2994" t="s">
        <v>71</v>
      </c>
      <c r="D2994">
        <v>2721.35</v>
      </c>
      <c r="E2994">
        <v>35.64</v>
      </c>
      <c r="F2994">
        <v>1</v>
      </c>
    </row>
    <row r="2995" spans="1:6" x14ac:dyDescent="0.35">
      <c r="A2995" t="s">
        <v>50</v>
      </c>
      <c r="B2995">
        <v>2017</v>
      </c>
      <c r="C2995" t="s">
        <v>72</v>
      </c>
      <c r="D2995">
        <v>2350.2799999999997</v>
      </c>
      <c r="E2995">
        <v>35.549999999999997</v>
      </c>
      <c r="F2995">
        <v>0</v>
      </c>
    </row>
    <row r="2996" spans="1:6" x14ac:dyDescent="0.35">
      <c r="A2996" t="s">
        <v>50</v>
      </c>
      <c r="B2996">
        <v>2017</v>
      </c>
      <c r="C2996" t="s">
        <v>73</v>
      </c>
      <c r="D2996">
        <v>2463.9900000000002</v>
      </c>
      <c r="E2996">
        <v>33.9</v>
      </c>
      <c r="F2996">
        <v>0</v>
      </c>
    </row>
    <row r="2997" spans="1:6" x14ac:dyDescent="0.35">
      <c r="A2997" t="s">
        <v>50</v>
      </c>
      <c r="B2997">
        <v>2017</v>
      </c>
      <c r="C2997" t="s">
        <v>74</v>
      </c>
      <c r="D2997">
        <v>2407.98</v>
      </c>
      <c r="E2997">
        <v>34.090000000000003</v>
      </c>
      <c r="F2997">
        <v>0</v>
      </c>
    </row>
    <row r="2998" spans="1:6" x14ac:dyDescent="0.35">
      <c r="A2998" t="s">
        <v>50</v>
      </c>
      <c r="B2998">
        <v>2017</v>
      </c>
      <c r="C2998" t="s">
        <v>75</v>
      </c>
      <c r="D2998">
        <v>2236.7600000000002</v>
      </c>
      <c r="E2998">
        <v>32.869999999999997</v>
      </c>
      <c r="F2998">
        <v>1</v>
      </c>
    </row>
    <row r="2999" spans="1:6" x14ac:dyDescent="0.35">
      <c r="A2999" t="s">
        <v>50</v>
      </c>
      <c r="B2999">
        <v>2017</v>
      </c>
      <c r="C2999" t="s">
        <v>76</v>
      </c>
      <c r="D2999">
        <v>2307.69</v>
      </c>
      <c r="E2999">
        <v>33.69</v>
      </c>
      <c r="F2999">
        <v>0</v>
      </c>
    </row>
    <row r="3000" spans="1:6" x14ac:dyDescent="0.35">
      <c r="A3000" t="s">
        <v>50</v>
      </c>
      <c r="B3000">
        <v>2017</v>
      </c>
      <c r="C3000" t="s">
        <v>77</v>
      </c>
      <c r="D3000">
        <v>2106.29</v>
      </c>
      <c r="E3000">
        <v>33.770000000000003</v>
      </c>
      <c r="F3000">
        <v>2</v>
      </c>
    </row>
    <row r="3001" spans="1:6" x14ac:dyDescent="0.35">
      <c r="A3001" t="s">
        <v>50</v>
      </c>
      <c r="B3001">
        <v>2017</v>
      </c>
      <c r="C3001" t="s">
        <v>78</v>
      </c>
      <c r="D3001">
        <v>2951.21</v>
      </c>
      <c r="E3001">
        <v>30.76</v>
      </c>
      <c r="F3001">
        <v>1</v>
      </c>
    </row>
    <row r="3002" spans="1:6" x14ac:dyDescent="0.35">
      <c r="A3002" t="s">
        <v>51</v>
      </c>
      <c r="B3002">
        <v>2013</v>
      </c>
      <c r="C3002" t="s">
        <v>67</v>
      </c>
      <c r="D3002">
        <v>16355.800000000001</v>
      </c>
      <c r="E3002">
        <v>23.89</v>
      </c>
      <c r="F3002">
        <v>1</v>
      </c>
    </row>
    <row r="3003" spans="1:6" x14ac:dyDescent="0.35">
      <c r="A3003" t="s">
        <v>51</v>
      </c>
      <c r="B3003">
        <v>2013</v>
      </c>
      <c r="C3003" t="s">
        <v>68</v>
      </c>
      <c r="D3003">
        <v>18083.14</v>
      </c>
      <c r="E3003">
        <v>28.67</v>
      </c>
      <c r="F3003">
        <v>0</v>
      </c>
    </row>
    <row r="3004" spans="1:6" x14ac:dyDescent="0.35">
      <c r="A3004" t="s">
        <v>51</v>
      </c>
      <c r="B3004">
        <v>2013</v>
      </c>
      <c r="C3004" t="s">
        <v>69</v>
      </c>
      <c r="D3004">
        <v>22418.21</v>
      </c>
      <c r="E3004">
        <v>29.4</v>
      </c>
      <c r="F3004">
        <v>3</v>
      </c>
    </row>
    <row r="3005" spans="1:6" x14ac:dyDescent="0.35">
      <c r="A3005" t="s">
        <v>51</v>
      </c>
      <c r="B3005">
        <v>2013</v>
      </c>
      <c r="C3005" t="s">
        <v>70</v>
      </c>
      <c r="D3005">
        <v>22517.539999999997</v>
      </c>
      <c r="E3005">
        <v>32.409999999999997</v>
      </c>
      <c r="F3005">
        <v>0</v>
      </c>
    </row>
    <row r="3006" spans="1:6" x14ac:dyDescent="0.35">
      <c r="A3006" t="s">
        <v>51</v>
      </c>
      <c r="B3006">
        <v>2013</v>
      </c>
      <c r="C3006" t="s">
        <v>71</v>
      </c>
      <c r="D3006">
        <v>25114.420000000006</v>
      </c>
      <c r="E3006">
        <v>32.950000000000003</v>
      </c>
      <c r="F3006">
        <v>1</v>
      </c>
    </row>
    <row r="3007" spans="1:6" x14ac:dyDescent="0.35">
      <c r="A3007" t="s">
        <v>51</v>
      </c>
      <c r="B3007">
        <v>2013</v>
      </c>
      <c r="C3007" t="s">
        <v>72</v>
      </c>
      <c r="D3007">
        <v>22524.959999999999</v>
      </c>
      <c r="E3007">
        <v>33.51</v>
      </c>
      <c r="F3007">
        <v>0</v>
      </c>
    </row>
    <row r="3008" spans="1:6" x14ac:dyDescent="0.35">
      <c r="A3008" t="s">
        <v>51</v>
      </c>
      <c r="B3008">
        <v>2013</v>
      </c>
      <c r="C3008" t="s">
        <v>73</v>
      </c>
      <c r="D3008">
        <v>22696</v>
      </c>
      <c r="E3008">
        <v>32.03</v>
      </c>
      <c r="F3008">
        <v>0</v>
      </c>
    </row>
    <row r="3009" spans="1:6" x14ac:dyDescent="0.35">
      <c r="A3009" t="s">
        <v>51</v>
      </c>
      <c r="B3009">
        <v>2013</v>
      </c>
      <c r="C3009" t="s">
        <v>74</v>
      </c>
      <c r="D3009">
        <v>19734.43</v>
      </c>
      <c r="E3009">
        <v>32.200000000000003</v>
      </c>
      <c r="F3009">
        <v>0</v>
      </c>
    </row>
    <row r="3010" spans="1:6" x14ac:dyDescent="0.35">
      <c r="A3010" t="s">
        <v>51</v>
      </c>
      <c r="B3010">
        <v>2013</v>
      </c>
      <c r="C3010" t="s">
        <v>75</v>
      </c>
      <c r="D3010">
        <v>19286.57</v>
      </c>
      <c r="E3010">
        <v>29.66</v>
      </c>
      <c r="F3010">
        <v>1</v>
      </c>
    </row>
    <row r="3011" spans="1:6" x14ac:dyDescent="0.35">
      <c r="A3011" t="s">
        <v>51</v>
      </c>
      <c r="B3011">
        <v>2013</v>
      </c>
      <c r="C3011" t="s">
        <v>76</v>
      </c>
      <c r="D3011">
        <v>20088.269999999997</v>
      </c>
      <c r="E3011">
        <v>29.2</v>
      </c>
      <c r="F3011">
        <v>1</v>
      </c>
    </row>
    <row r="3012" spans="1:6" x14ac:dyDescent="0.35">
      <c r="A3012" t="s">
        <v>51</v>
      </c>
      <c r="B3012">
        <v>2013</v>
      </c>
      <c r="C3012" t="s">
        <v>77</v>
      </c>
      <c r="D3012">
        <v>17097.22</v>
      </c>
      <c r="E3012">
        <v>24.96</v>
      </c>
      <c r="F3012">
        <v>1</v>
      </c>
    </row>
    <row r="3013" spans="1:6" x14ac:dyDescent="0.35">
      <c r="A3013" t="s">
        <v>51</v>
      </c>
      <c r="B3013">
        <v>2013</v>
      </c>
      <c r="C3013" t="s">
        <v>78</v>
      </c>
      <c r="D3013">
        <v>21946.739999999998</v>
      </c>
      <c r="E3013">
        <v>22.46</v>
      </c>
      <c r="F3013">
        <v>1</v>
      </c>
    </row>
    <row r="3014" spans="1:6" x14ac:dyDescent="0.35">
      <c r="A3014" t="s">
        <v>51</v>
      </c>
      <c r="B3014">
        <v>2014</v>
      </c>
      <c r="C3014" t="s">
        <v>67</v>
      </c>
      <c r="D3014">
        <v>16272.57</v>
      </c>
      <c r="E3014">
        <v>22.62</v>
      </c>
      <c r="F3014">
        <v>1</v>
      </c>
    </row>
    <row r="3015" spans="1:6" x14ac:dyDescent="0.35">
      <c r="A3015" t="s">
        <v>51</v>
      </c>
      <c r="B3015">
        <v>2014</v>
      </c>
      <c r="C3015" t="s">
        <v>68</v>
      </c>
      <c r="D3015">
        <v>20554.960000000003</v>
      </c>
      <c r="E3015">
        <v>26.39</v>
      </c>
      <c r="F3015">
        <v>0</v>
      </c>
    </row>
    <row r="3016" spans="1:6" x14ac:dyDescent="0.35">
      <c r="A3016" t="s">
        <v>51</v>
      </c>
      <c r="B3016">
        <v>2014</v>
      </c>
      <c r="C3016" t="s">
        <v>69</v>
      </c>
      <c r="D3016">
        <v>22223.940000000002</v>
      </c>
      <c r="E3016">
        <v>28.05</v>
      </c>
      <c r="F3016">
        <v>1</v>
      </c>
    </row>
    <row r="3017" spans="1:6" x14ac:dyDescent="0.35">
      <c r="A3017" t="s">
        <v>51</v>
      </c>
      <c r="B3017">
        <v>2014</v>
      </c>
      <c r="C3017" t="s">
        <v>70</v>
      </c>
      <c r="D3017">
        <v>26365.820000000003</v>
      </c>
      <c r="E3017">
        <v>31.91</v>
      </c>
      <c r="F3017">
        <v>2</v>
      </c>
    </row>
    <row r="3018" spans="1:6" x14ac:dyDescent="0.35">
      <c r="A3018" t="s">
        <v>51</v>
      </c>
      <c r="B3018">
        <v>2014</v>
      </c>
      <c r="C3018" t="s">
        <v>71</v>
      </c>
      <c r="D3018">
        <v>23205.21</v>
      </c>
      <c r="E3018">
        <v>31.36</v>
      </c>
      <c r="F3018">
        <v>1</v>
      </c>
    </row>
    <row r="3019" spans="1:6" x14ac:dyDescent="0.35">
      <c r="A3019" t="s">
        <v>51</v>
      </c>
      <c r="B3019">
        <v>2014</v>
      </c>
      <c r="C3019" t="s">
        <v>72</v>
      </c>
      <c r="D3019">
        <v>22797.09</v>
      </c>
      <c r="E3019">
        <v>31.99</v>
      </c>
      <c r="F3019">
        <v>0</v>
      </c>
    </row>
    <row r="3020" spans="1:6" x14ac:dyDescent="0.35">
      <c r="A3020" t="s">
        <v>51</v>
      </c>
      <c r="B3020">
        <v>2014</v>
      </c>
      <c r="C3020" t="s">
        <v>73</v>
      </c>
      <c r="D3020">
        <v>21002.699999999997</v>
      </c>
      <c r="E3020">
        <v>31.67</v>
      </c>
      <c r="F3020">
        <v>0</v>
      </c>
    </row>
    <row r="3021" spans="1:6" x14ac:dyDescent="0.35">
      <c r="A3021" t="s">
        <v>51</v>
      </c>
      <c r="B3021">
        <v>2014</v>
      </c>
      <c r="C3021" t="s">
        <v>74</v>
      </c>
      <c r="D3021">
        <v>22355.660000000003</v>
      </c>
      <c r="E3021">
        <v>33.229999999999997</v>
      </c>
      <c r="F3021">
        <v>0</v>
      </c>
    </row>
    <row r="3022" spans="1:6" x14ac:dyDescent="0.35">
      <c r="A3022" t="s">
        <v>51</v>
      </c>
      <c r="B3022">
        <v>2014</v>
      </c>
      <c r="C3022" t="s">
        <v>75</v>
      </c>
      <c r="D3022">
        <v>20888.21</v>
      </c>
      <c r="E3022">
        <v>30.41</v>
      </c>
      <c r="F3022">
        <v>1</v>
      </c>
    </row>
    <row r="3023" spans="1:6" x14ac:dyDescent="0.35">
      <c r="A3023" t="s">
        <v>51</v>
      </c>
      <c r="B3023">
        <v>2014</v>
      </c>
      <c r="C3023" t="s">
        <v>76</v>
      </c>
      <c r="D3023">
        <v>21719.77</v>
      </c>
      <c r="E3023">
        <v>29.42</v>
      </c>
      <c r="F3023">
        <v>1</v>
      </c>
    </row>
    <row r="3024" spans="1:6" x14ac:dyDescent="0.35">
      <c r="A3024" t="s">
        <v>51</v>
      </c>
      <c r="B3024">
        <v>2014</v>
      </c>
      <c r="C3024" t="s">
        <v>77</v>
      </c>
      <c r="D3024">
        <v>17338.060000000001</v>
      </c>
      <c r="E3024">
        <v>24.03</v>
      </c>
      <c r="F3024">
        <v>2</v>
      </c>
    </row>
    <row r="3025" spans="1:6" x14ac:dyDescent="0.35">
      <c r="A3025" t="s">
        <v>51</v>
      </c>
      <c r="B3025">
        <v>2014</v>
      </c>
      <c r="C3025" t="s">
        <v>78</v>
      </c>
      <c r="D3025">
        <v>24184.75</v>
      </c>
      <c r="E3025">
        <v>24.1</v>
      </c>
      <c r="F3025">
        <v>1</v>
      </c>
    </row>
    <row r="3026" spans="1:6" x14ac:dyDescent="0.35">
      <c r="A3026" t="s">
        <v>51</v>
      </c>
      <c r="B3026">
        <v>2015</v>
      </c>
      <c r="C3026" t="s">
        <v>67</v>
      </c>
      <c r="D3026">
        <v>16477.62</v>
      </c>
      <c r="E3026">
        <v>21.69</v>
      </c>
      <c r="F3026">
        <v>1</v>
      </c>
    </row>
    <row r="3027" spans="1:6" x14ac:dyDescent="0.35">
      <c r="A3027" t="s">
        <v>51</v>
      </c>
      <c r="B3027">
        <v>2015</v>
      </c>
      <c r="C3027" t="s">
        <v>68</v>
      </c>
      <c r="D3027">
        <v>18928.490000000002</v>
      </c>
      <c r="E3027">
        <v>24.17</v>
      </c>
      <c r="F3027">
        <v>0</v>
      </c>
    </row>
    <row r="3028" spans="1:6" x14ac:dyDescent="0.35">
      <c r="A3028" t="s">
        <v>51</v>
      </c>
      <c r="B3028">
        <v>2015</v>
      </c>
      <c r="C3028" t="s">
        <v>69</v>
      </c>
      <c r="D3028">
        <v>22816.2</v>
      </c>
      <c r="E3028">
        <v>25.8</v>
      </c>
      <c r="F3028">
        <v>1</v>
      </c>
    </row>
    <row r="3029" spans="1:6" x14ac:dyDescent="0.35">
      <c r="A3029" t="s">
        <v>51</v>
      </c>
      <c r="B3029">
        <v>2015</v>
      </c>
      <c r="C3029" t="s">
        <v>70</v>
      </c>
      <c r="D3029">
        <v>25114.559999999998</v>
      </c>
      <c r="E3029">
        <v>31.29</v>
      </c>
      <c r="F3029">
        <v>2</v>
      </c>
    </row>
    <row r="3030" spans="1:6" x14ac:dyDescent="0.35">
      <c r="A3030" t="s">
        <v>51</v>
      </c>
      <c r="B3030">
        <v>2015</v>
      </c>
      <c r="C3030" t="s">
        <v>71</v>
      </c>
      <c r="D3030">
        <v>25242.07</v>
      </c>
      <c r="E3030">
        <v>31.89</v>
      </c>
      <c r="F3030">
        <v>1</v>
      </c>
    </row>
    <row r="3031" spans="1:6" x14ac:dyDescent="0.35">
      <c r="A3031" t="s">
        <v>51</v>
      </c>
      <c r="B3031">
        <v>2015</v>
      </c>
      <c r="C3031" t="s">
        <v>72</v>
      </c>
      <c r="D3031">
        <v>22883.06</v>
      </c>
      <c r="E3031">
        <v>31.54</v>
      </c>
      <c r="F3031">
        <v>0</v>
      </c>
    </row>
    <row r="3032" spans="1:6" x14ac:dyDescent="0.35">
      <c r="A3032" t="s">
        <v>51</v>
      </c>
      <c r="B3032">
        <v>2015</v>
      </c>
      <c r="C3032" t="s">
        <v>73</v>
      </c>
      <c r="D3032">
        <v>24207.079999999998</v>
      </c>
      <c r="E3032">
        <v>31.71</v>
      </c>
      <c r="F3032">
        <v>0</v>
      </c>
    </row>
    <row r="3033" spans="1:6" x14ac:dyDescent="0.35">
      <c r="A3033" t="s">
        <v>51</v>
      </c>
      <c r="B3033">
        <v>2015</v>
      </c>
      <c r="C3033" t="s">
        <v>74</v>
      </c>
      <c r="D3033">
        <v>23300.649999999998</v>
      </c>
      <c r="E3033">
        <v>33.020000000000003</v>
      </c>
      <c r="F3033">
        <v>0</v>
      </c>
    </row>
    <row r="3034" spans="1:6" x14ac:dyDescent="0.35">
      <c r="A3034" t="s">
        <v>51</v>
      </c>
      <c r="B3034">
        <v>2015</v>
      </c>
      <c r="C3034" t="s">
        <v>75</v>
      </c>
      <c r="D3034">
        <v>23253</v>
      </c>
      <c r="E3034">
        <v>31.47</v>
      </c>
      <c r="F3034">
        <v>1</v>
      </c>
    </row>
    <row r="3035" spans="1:6" x14ac:dyDescent="0.35">
      <c r="A3035" t="s">
        <v>51</v>
      </c>
      <c r="B3035">
        <v>2015</v>
      </c>
      <c r="C3035" t="s">
        <v>76</v>
      </c>
      <c r="D3035">
        <v>21636.539999999997</v>
      </c>
      <c r="E3035">
        <v>30</v>
      </c>
      <c r="F3035">
        <v>0</v>
      </c>
    </row>
    <row r="3036" spans="1:6" x14ac:dyDescent="0.35">
      <c r="A3036" t="s">
        <v>51</v>
      </c>
      <c r="B3036">
        <v>2015</v>
      </c>
      <c r="C3036" t="s">
        <v>77</v>
      </c>
      <c r="D3036">
        <v>18352.740000000002</v>
      </c>
      <c r="E3036">
        <v>27.37</v>
      </c>
      <c r="F3036">
        <v>2</v>
      </c>
    </row>
    <row r="3037" spans="1:6" x14ac:dyDescent="0.35">
      <c r="A3037" t="s">
        <v>51</v>
      </c>
      <c r="B3037">
        <v>2015</v>
      </c>
      <c r="C3037" t="s">
        <v>78</v>
      </c>
      <c r="D3037">
        <v>23549.510000000002</v>
      </c>
      <c r="E3037">
        <v>25.34</v>
      </c>
      <c r="F3037">
        <v>1</v>
      </c>
    </row>
    <row r="3038" spans="1:6" x14ac:dyDescent="0.35">
      <c r="A3038" t="s">
        <v>51</v>
      </c>
      <c r="B3038">
        <v>2016</v>
      </c>
      <c r="C3038" t="s">
        <v>67</v>
      </c>
      <c r="D3038">
        <v>15982.04</v>
      </c>
      <c r="E3038">
        <v>22.84</v>
      </c>
      <c r="F3038">
        <v>1</v>
      </c>
    </row>
    <row r="3039" spans="1:6" x14ac:dyDescent="0.35">
      <c r="A3039" t="s">
        <v>51</v>
      </c>
      <c r="B3039">
        <v>2016</v>
      </c>
      <c r="C3039" t="s">
        <v>68</v>
      </c>
      <c r="D3039">
        <v>17933.09</v>
      </c>
      <c r="E3039">
        <v>26.12</v>
      </c>
      <c r="F3039">
        <v>0</v>
      </c>
    </row>
    <row r="3040" spans="1:6" x14ac:dyDescent="0.35">
      <c r="A3040" t="s">
        <v>51</v>
      </c>
      <c r="B3040">
        <v>2016</v>
      </c>
      <c r="C3040" t="s">
        <v>69</v>
      </c>
      <c r="D3040">
        <v>20018.68</v>
      </c>
      <c r="E3040">
        <v>29.29</v>
      </c>
      <c r="F3040">
        <v>2</v>
      </c>
    </row>
    <row r="3041" spans="1:6" x14ac:dyDescent="0.35">
      <c r="A3041" t="s">
        <v>51</v>
      </c>
      <c r="B3041">
        <v>2016</v>
      </c>
      <c r="C3041" t="s">
        <v>70</v>
      </c>
      <c r="D3041">
        <v>26919.089999999997</v>
      </c>
      <c r="E3041">
        <v>31.53</v>
      </c>
      <c r="F3041">
        <v>1</v>
      </c>
    </row>
    <row r="3042" spans="1:6" x14ac:dyDescent="0.35">
      <c r="A3042" t="s">
        <v>51</v>
      </c>
      <c r="B3042">
        <v>2016</v>
      </c>
      <c r="C3042" t="s">
        <v>71</v>
      </c>
      <c r="D3042">
        <v>27304.920000000002</v>
      </c>
      <c r="E3042">
        <v>33.42</v>
      </c>
      <c r="F3042">
        <v>1</v>
      </c>
    </row>
    <row r="3043" spans="1:6" x14ac:dyDescent="0.35">
      <c r="A3043" t="s">
        <v>51</v>
      </c>
      <c r="B3043">
        <v>2016</v>
      </c>
      <c r="C3043" t="s">
        <v>72</v>
      </c>
      <c r="D3043">
        <v>26738.86</v>
      </c>
      <c r="E3043">
        <v>32.340000000000003</v>
      </c>
      <c r="F3043">
        <v>0</v>
      </c>
    </row>
    <row r="3044" spans="1:6" x14ac:dyDescent="0.35">
      <c r="A3044" t="s">
        <v>51</v>
      </c>
      <c r="B3044">
        <v>2016</v>
      </c>
      <c r="C3044" t="s">
        <v>73</v>
      </c>
      <c r="D3044">
        <v>23922.28</v>
      </c>
      <c r="E3044">
        <v>32.520000000000003</v>
      </c>
      <c r="F3044">
        <v>0</v>
      </c>
    </row>
    <row r="3045" spans="1:6" x14ac:dyDescent="0.35">
      <c r="A3045" t="s">
        <v>51</v>
      </c>
      <c r="B3045">
        <v>2016</v>
      </c>
      <c r="C3045" t="s">
        <v>74</v>
      </c>
      <c r="D3045">
        <v>26104.040000000005</v>
      </c>
      <c r="E3045">
        <v>31.77</v>
      </c>
      <c r="F3045">
        <v>0</v>
      </c>
    </row>
    <row r="3046" spans="1:6" x14ac:dyDescent="0.35">
      <c r="A3046" t="s">
        <v>51</v>
      </c>
      <c r="B3046">
        <v>2016</v>
      </c>
      <c r="C3046" t="s">
        <v>75</v>
      </c>
      <c r="D3046">
        <v>23703.97</v>
      </c>
      <c r="E3046">
        <v>31.12</v>
      </c>
      <c r="F3046">
        <v>1</v>
      </c>
    </row>
    <row r="3047" spans="1:6" x14ac:dyDescent="0.35">
      <c r="A3047" t="s">
        <v>51</v>
      </c>
      <c r="B3047">
        <v>2016</v>
      </c>
      <c r="C3047" t="s">
        <v>76</v>
      </c>
      <c r="D3047">
        <v>19714.740000000002</v>
      </c>
      <c r="E3047">
        <v>30.05</v>
      </c>
      <c r="F3047">
        <v>0</v>
      </c>
    </row>
    <row r="3048" spans="1:6" x14ac:dyDescent="0.35">
      <c r="A3048" t="s">
        <v>51</v>
      </c>
      <c r="B3048">
        <v>2016</v>
      </c>
      <c r="C3048" t="s">
        <v>77</v>
      </c>
      <c r="D3048">
        <v>21271.46</v>
      </c>
      <c r="E3048">
        <v>25.77</v>
      </c>
      <c r="F3048">
        <v>2</v>
      </c>
    </row>
    <row r="3049" spans="1:6" x14ac:dyDescent="0.35">
      <c r="A3049" t="s">
        <v>51</v>
      </c>
      <c r="B3049">
        <v>2016</v>
      </c>
      <c r="C3049" t="s">
        <v>78</v>
      </c>
      <c r="D3049">
        <v>25829.910000000003</v>
      </c>
      <c r="E3049">
        <v>25.36</v>
      </c>
      <c r="F3049">
        <v>1</v>
      </c>
    </row>
    <row r="3050" spans="1:6" x14ac:dyDescent="0.35">
      <c r="A3050" t="s">
        <v>51</v>
      </c>
      <c r="B3050">
        <v>2017</v>
      </c>
      <c r="C3050" t="s">
        <v>67</v>
      </c>
      <c r="D3050">
        <v>14918.52</v>
      </c>
      <c r="E3050">
        <v>30.03</v>
      </c>
      <c r="F3050">
        <v>1</v>
      </c>
    </row>
    <row r="3051" spans="1:6" x14ac:dyDescent="0.35">
      <c r="A3051" t="s">
        <v>51</v>
      </c>
      <c r="B3051">
        <v>2017</v>
      </c>
      <c r="C3051" t="s">
        <v>68</v>
      </c>
      <c r="D3051">
        <v>20084.28</v>
      </c>
      <c r="E3051">
        <v>29.11</v>
      </c>
      <c r="F3051">
        <v>0</v>
      </c>
    </row>
    <row r="3052" spans="1:6" x14ac:dyDescent="0.35">
      <c r="A3052" t="s">
        <v>51</v>
      </c>
      <c r="B3052">
        <v>2017</v>
      </c>
      <c r="C3052" t="s">
        <v>69</v>
      </c>
      <c r="D3052">
        <v>17435.71</v>
      </c>
      <c r="E3052">
        <v>29.39</v>
      </c>
      <c r="F3052">
        <v>1</v>
      </c>
    </row>
    <row r="3053" spans="1:6" x14ac:dyDescent="0.35">
      <c r="A3053" t="s">
        <v>51</v>
      </c>
      <c r="B3053">
        <v>2017</v>
      </c>
      <c r="C3053" t="s">
        <v>70</v>
      </c>
      <c r="D3053">
        <v>22975.369999999995</v>
      </c>
      <c r="E3053">
        <v>32.5</v>
      </c>
      <c r="F3053">
        <v>2</v>
      </c>
    </row>
    <row r="3054" spans="1:6" x14ac:dyDescent="0.35">
      <c r="A3054" t="s">
        <v>51</v>
      </c>
      <c r="B3054">
        <v>2017</v>
      </c>
      <c r="C3054" t="s">
        <v>71</v>
      </c>
      <c r="D3054">
        <v>24395.99</v>
      </c>
      <c r="E3054">
        <v>33.770000000000003</v>
      </c>
      <c r="F3054">
        <v>1</v>
      </c>
    </row>
    <row r="3055" spans="1:6" x14ac:dyDescent="0.35">
      <c r="A3055" t="s">
        <v>51</v>
      </c>
      <c r="B3055">
        <v>2017</v>
      </c>
      <c r="C3055" t="s">
        <v>72</v>
      </c>
      <c r="D3055">
        <v>30721.460000000003</v>
      </c>
      <c r="E3055">
        <v>38.42</v>
      </c>
      <c r="F3055">
        <v>0</v>
      </c>
    </row>
    <row r="3056" spans="1:6" x14ac:dyDescent="0.35">
      <c r="A3056" t="s">
        <v>51</v>
      </c>
      <c r="B3056">
        <v>2017</v>
      </c>
      <c r="C3056" t="s">
        <v>73</v>
      </c>
      <c r="D3056">
        <v>28306.02</v>
      </c>
      <c r="E3056">
        <v>34.700000000000003</v>
      </c>
      <c r="F3056">
        <v>0</v>
      </c>
    </row>
    <row r="3057" spans="1:6" x14ac:dyDescent="0.35">
      <c r="A3057" t="s">
        <v>51</v>
      </c>
      <c r="B3057">
        <v>2017</v>
      </c>
      <c r="C3057" t="s">
        <v>74</v>
      </c>
      <c r="D3057">
        <v>29303.03</v>
      </c>
      <c r="E3057">
        <v>35.78</v>
      </c>
      <c r="F3057">
        <v>0</v>
      </c>
    </row>
    <row r="3058" spans="1:6" x14ac:dyDescent="0.35">
      <c r="A3058" t="s">
        <v>51</v>
      </c>
      <c r="B3058">
        <v>2017</v>
      </c>
      <c r="C3058" t="s">
        <v>75</v>
      </c>
      <c r="D3058">
        <v>25734.52</v>
      </c>
      <c r="E3058">
        <v>34</v>
      </c>
      <c r="F3058">
        <v>1</v>
      </c>
    </row>
    <row r="3059" spans="1:6" x14ac:dyDescent="0.35">
      <c r="A3059" t="s">
        <v>51</v>
      </c>
      <c r="B3059">
        <v>2017</v>
      </c>
      <c r="C3059" t="s">
        <v>76</v>
      </c>
      <c r="D3059">
        <v>20036.77</v>
      </c>
      <c r="E3059">
        <v>32.79</v>
      </c>
      <c r="F3059">
        <v>0</v>
      </c>
    </row>
    <row r="3060" spans="1:6" x14ac:dyDescent="0.35">
      <c r="A3060" t="s">
        <v>51</v>
      </c>
      <c r="B3060">
        <v>2017</v>
      </c>
      <c r="C3060" t="s">
        <v>77</v>
      </c>
      <c r="D3060">
        <v>15909.740000000002</v>
      </c>
      <c r="E3060">
        <v>31.86</v>
      </c>
      <c r="F3060">
        <v>2</v>
      </c>
    </row>
    <row r="3061" spans="1:6" x14ac:dyDescent="0.35">
      <c r="A3061" t="s">
        <v>51</v>
      </c>
      <c r="B3061">
        <v>2017</v>
      </c>
      <c r="C3061" t="s">
        <v>78</v>
      </c>
      <c r="D3061">
        <v>16947.939999999999</v>
      </c>
      <c r="E3061">
        <v>24.32</v>
      </c>
      <c r="F3061">
        <v>1</v>
      </c>
    </row>
    <row r="3062" spans="1:6" x14ac:dyDescent="0.35">
      <c r="A3062" t="s">
        <v>52</v>
      </c>
      <c r="B3062">
        <v>2013</v>
      </c>
      <c r="C3062" t="s">
        <v>67</v>
      </c>
      <c r="D3062">
        <v>355.72</v>
      </c>
      <c r="E3062">
        <v>21.75</v>
      </c>
      <c r="F3062">
        <v>1</v>
      </c>
    </row>
    <row r="3063" spans="1:6" x14ac:dyDescent="0.35">
      <c r="A3063" t="s">
        <v>52</v>
      </c>
      <c r="B3063">
        <v>2013</v>
      </c>
      <c r="C3063" t="s">
        <v>68</v>
      </c>
      <c r="D3063">
        <v>398.38</v>
      </c>
      <c r="E3063">
        <v>25.76</v>
      </c>
      <c r="F3063">
        <v>0</v>
      </c>
    </row>
    <row r="3064" spans="1:6" x14ac:dyDescent="0.35">
      <c r="A3064" t="s">
        <v>52</v>
      </c>
      <c r="B3064">
        <v>2013</v>
      </c>
      <c r="C3064" t="s">
        <v>69</v>
      </c>
      <c r="D3064">
        <v>480.82000000000005</v>
      </c>
      <c r="E3064">
        <v>26.49</v>
      </c>
      <c r="F3064">
        <v>3</v>
      </c>
    </row>
    <row r="3065" spans="1:6" x14ac:dyDescent="0.35">
      <c r="A3065" t="s">
        <v>52</v>
      </c>
      <c r="B3065">
        <v>2013</v>
      </c>
      <c r="C3065" t="s">
        <v>70</v>
      </c>
      <c r="D3065">
        <v>519.74</v>
      </c>
      <c r="E3065">
        <v>29.69</v>
      </c>
      <c r="F3065">
        <v>0</v>
      </c>
    </row>
    <row r="3066" spans="1:6" x14ac:dyDescent="0.35">
      <c r="A3066" t="s">
        <v>52</v>
      </c>
      <c r="B3066">
        <v>2013</v>
      </c>
      <c r="C3066" t="s">
        <v>71</v>
      </c>
      <c r="D3066">
        <v>486.38</v>
      </c>
      <c r="E3066">
        <v>31.16</v>
      </c>
      <c r="F3066">
        <v>1</v>
      </c>
    </row>
    <row r="3067" spans="1:6" x14ac:dyDescent="0.35">
      <c r="A3067" t="s">
        <v>52</v>
      </c>
      <c r="B3067">
        <v>2013</v>
      </c>
      <c r="C3067" t="s">
        <v>72</v>
      </c>
      <c r="D3067">
        <v>532.39</v>
      </c>
      <c r="E3067">
        <v>31.32</v>
      </c>
      <c r="F3067">
        <v>0</v>
      </c>
    </row>
    <row r="3068" spans="1:6" x14ac:dyDescent="0.35">
      <c r="A3068" t="s">
        <v>52</v>
      </c>
      <c r="B3068">
        <v>2013</v>
      </c>
      <c r="C3068" t="s">
        <v>73</v>
      </c>
      <c r="D3068">
        <v>569.64</v>
      </c>
      <c r="E3068">
        <v>27.83</v>
      </c>
      <c r="F3068">
        <v>0</v>
      </c>
    </row>
    <row r="3069" spans="1:6" x14ac:dyDescent="0.35">
      <c r="A3069" t="s">
        <v>52</v>
      </c>
      <c r="B3069">
        <v>2013</v>
      </c>
      <c r="C3069" t="s">
        <v>74</v>
      </c>
      <c r="D3069">
        <v>551.70999999999992</v>
      </c>
      <c r="E3069">
        <v>28.73</v>
      </c>
      <c r="F3069">
        <v>0</v>
      </c>
    </row>
    <row r="3070" spans="1:6" x14ac:dyDescent="0.35">
      <c r="A3070" t="s">
        <v>52</v>
      </c>
      <c r="B3070">
        <v>2013</v>
      </c>
      <c r="C3070" t="s">
        <v>75</v>
      </c>
      <c r="D3070">
        <v>447.15999999999997</v>
      </c>
      <c r="E3070">
        <v>26.64</v>
      </c>
      <c r="F3070">
        <v>1</v>
      </c>
    </row>
    <row r="3071" spans="1:6" x14ac:dyDescent="0.35">
      <c r="A3071" t="s">
        <v>52</v>
      </c>
      <c r="B3071">
        <v>2013</v>
      </c>
      <c r="C3071" t="s">
        <v>76</v>
      </c>
      <c r="D3071">
        <v>504.21000000000004</v>
      </c>
      <c r="E3071">
        <v>27.28</v>
      </c>
      <c r="F3071">
        <v>1</v>
      </c>
    </row>
    <row r="3072" spans="1:6" x14ac:dyDescent="0.35">
      <c r="A3072" t="s">
        <v>52</v>
      </c>
      <c r="B3072">
        <v>2013</v>
      </c>
      <c r="C3072" t="s">
        <v>77</v>
      </c>
      <c r="D3072">
        <v>394.97</v>
      </c>
      <c r="E3072">
        <v>23.52</v>
      </c>
      <c r="F3072">
        <v>1</v>
      </c>
    </row>
    <row r="3073" spans="1:6" x14ac:dyDescent="0.35">
      <c r="A3073" t="s">
        <v>52</v>
      </c>
      <c r="B3073">
        <v>2013</v>
      </c>
      <c r="C3073" t="s">
        <v>78</v>
      </c>
      <c r="D3073">
        <v>598.99</v>
      </c>
      <c r="E3073">
        <v>22.26</v>
      </c>
      <c r="F3073">
        <v>1</v>
      </c>
    </row>
    <row r="3074" spans="1:6" x14ac:dyDescent="0.35">
      <c r="A3074" t="s">
        <v>52</v>
      </c>
      <c r="B3074">
        <v>2014</v>
      </c>
      <c r="C3074" t="s">
        <v>67</v>
      </c>
      <c r="D3074">
        <v>393.29</v>
      </c>
      <c r="E3074">
        <v>21.69</v>
      </c>
      <c r="F3074">
        <v>1</v>
      </c>
    </row>
    <row r="3075" spans="1:6" x14ac:dyDescent="0.35">
      <c r="A3075" t="s">
        <v>52</v>
      </c>
      <c r="B3075">
        <v>2014</v>
      </c>
      <c r="C3075" t="s">
        <v>68</v>
      </c>
      <c r="D3075">
        <v>441.3</v>
      </c>
      <c r="E3075">
        <v>26.02</v>
      </c>
      <c r="F3075">
        <v>0</v>
      </c>
    </row>
    <row r="3076" spans="1:6" x14ac:dyDescent="0.35">
      <c r="A3076" t="s">
        <v>52</v>
      </c>
      <c r="B3076">
        <v>2014</v>
      </c>
      <c r="C3076" t="s">
        <v>69</v>
      </c>
      <c r="D3076">
        <v>481.31</v>
      </c>
      <c r="E3076">
        <v>26.72</v>
      </c>
      <c r="F3076">
        <v>1</v>
      </c>
    </row>
    <row r="3077" spans="1:6" x14ac:dyDescent="0.35">
      <c r="A3077" t="s">
        <v>52</v>
      </c>
      <c r="B3077">
        <v>2014</v>
      </c>
      <c r="C3077" t="s">
        <v>70</v>
      </c>
      <c r="D3077">
        <v>600.66</v>
      </c>
      <c r="E3077">
        <v>29.37</v>
      </c>
      <c r="F3077">
        <v>2</v>
      </c>
    </row>
    <row r="3078" spans="1:6" x14ac:dyDescent="0.35">
      <c r="A3078" t="s">
        <v>52</v>
      </c>
      <c r="B3078">
        <v>2014</v>
      </c>
      <c r="C3078" t="s">
        <v>71</v>
      </c>
      <c r="D3078">
        <v>508.89</v>
      </c>
      <c r="E3078">
        <v>30.01</v>
      </c>
      <c r="F3078">
        <v>1</v>
      </c>
    </row>
    <row r="3079" spans="1:6" x14ac:dyDescent="0.35">
      <c r="A3079" t="s">
        <v>52</v>
      </c>
      <c r="B3079">
        <v>2014</v>
      </c>
      <c r="C3079" t="s">
        <v>72</v>
      </c>
      <c r="D3079">
        <v>509.21999999999997</v>
      </c>
      <c r="E3079">
        <v>30.04</v>
      </c>
      <c r="F3079">
        <v>0</v>
      </c>
    </row>
    <row r="3080" spans="1:6" x14ac:dyDescent="0.35">
      <c r="A3080" t="s">
        <v>52</v>
      </c>
      <c r="B3080">
        <v>2014</v>
      </c>
      <c r="C3080" t="s">
        <v>73</v>
      </c>
      <c r="D3080">
        <v>704.06</v>
      </c>
      <c r="E3080">
        <v>28.14</v>
      </c>
      <c r="F3080">
        <v>0</v>
      </c>
    </row>
    <row r="3081" spans="1:6" x14ac:dyDescent="0.35">
      <c r="A3081" t="s">
        <v>52</v>
      </c>
      <c r="B3081">
        <v>2014</v>
      </c>
      <c r="C3081" t="s">
        <v>74</v>
      </c>
      <c r="D3081">
        <v>530.95000000000005</v>
      </c>
      <c r="E3081">
        <v>28.95</v>
      </c>
      <c r="F3081">
        <v>0</v>
      </c>
    </row>
    <row r="3082" spans="1:6" x14ac:dyDescent="0.35">
      <c r="A3082" t="s">
        <v>52</v>
      </c>
      <c r="B3082">
        <v>2014</v>
      </c>
      <c r="C3082" t="s">
        <v>75</v>
      </c>
      <c r="D3082">
        <v>450.39</v>
      </c>
      <c r="E3082">
        <v>27.38</v>
      </c>
      <c r="F3082">
        <v>1</v>
      </c>
    </row>
    <row r="3083" spans="1:6" x14ac:dyDescent="0.35">
      <c r="A3083" t="s">
        <v>52</v>
      </c>
      <c r="B3083">
        <v>2014</v>
      </c>
      <c r="C3083" t="s">
        <v>76</v>
      </c>
      <c r="D3083">
        <v>514.1</v>
      </c>
      <c r="E3083">
        <v>27.76</v>
      </c>
      <c r="F3083">
        <v>1</v>
      </c>
    </row>
    <row r="3084" spans="1:6" x14ac:dyDescent="0.35">
      <c r="A3084" t="s">
        <v>52</v>
      </c>
      <c r="B3084">
        <v>2014</v>
      </c>
      <c r="C3084" t="s">
        <v>77</v>
      </c>
      <c r="D3084">
        <v>371.86999999999995</v>
      </c>
      <c r="E3084">
        <v>23.03</v>
      </c>
      <c r="F3084">
        <v>2</v>
      </c>
    </row>
    <row r="3085" spans="1:6" x14ac:dyDescent="0.35">
      <c r="A3085" t="s">
        <v>52</v>
      </c>
      <c r="B3085">
        <v>2014</v>
      </c>
      <c r="C3085" t="s">
        <v>78</v>
      </c>
      <c r="D3085">
        <v>634.56999999999994</v>
      </c>
      <c r="E3085">
        <v>22.64</v>
      </c>
      <c r="F3085">
        <v>1</v>
      </c>
    </row>
    <row r="3086" spans="1:6" x14ac:dyDescent="0.35">
      <c r="A3086" t="s">
        <v>52</v>
      </c>
      <c r="B3086">
        <v>2015</v>
      </c>
      <c r="C3086" t="s">
        <v>67</v>
      </c>
      <c r="D3086">
        <v>376.40000000000003</v>
      </c>
      <c r="E3086">
        <v>21.64</v>
      </c>
      <c r="F3086">
        <v>1</v>
      </c>
    </row>
    <row r="3087" spans="1:6" x14ac:dyDescent="0.35">
      <c r="A3087" t="s">
        <v>52</v>
      </c>
      <c r="B3087">
        <v>2015</v>
      </c>
      <c r="C3087" t="s">
        <v>68</v>
      </c>
      <c r="D3087">
        <v>366.23</v>
      </c>
      <c r="E3087">
        <v>22.73</v>
      </c>
      <c r="F3087">
        <v>0</v>
      </c>
    </row>
    <row r="3088" spans="1:6" x14ac:dyDescent="0.35">
      <c r="A3088" t="s">
        <v>52</v>
      </c>
      <c r="B3088">
        <v>2015</v>
      </c>
      <c r="C3088" t="s">
        <v>69</v>
      </c>
      <c r="D3088">
        <v>510.7</v>
      </c>
      <c r="E3088">
        <v>22.8</v>
      </c>
      <c r="F3088">
        <v>1</v>
      </c>
    </row>
    <row r="3089" spans="1:6" x14ac:dyDescent="0.35">
      <c r="A3089" t="s">
        <v>52</v>
      </c>
      <c r="B3089">
        <v>2015</v>
      </c>
      <c r="C3089" t="s">
        <v>70</v>
      </c>
      <c r="D3089">
        <v>622.29</v>
      </c>
      <c r="E3089">
        <v>27.79</v>
      </c>
      <c r="F3089">
        <v>2</v>
      </c>
    </row>
    <row r="3090" spans="1:6" x14ac:dyDescent="0.35">
      <c r="A3090" t="s">
        <v>52</v>
      </c>
      <c r="B3090">
        <v>2015</v>
      </c>
      <c r="C3090" t="s">
        <v>71</v>
      </c>
      <c r="D3090">
        <v>555.99</v>
      </c>
      <c r="E3090">
        <v>30.02</v>
      </c>
      <c r="F3090">
        <v>1</v>
      </c>
    </row>
    <row r="3091" spans="1:6" x14ac:dyDescent="0.35">
      <c r="A3091" t="s">
        <v>52</v>
      </c>
      <c r="B3091">
        <v>2015</v>
      </c>
      <c r="C3091" t="s">
        <v>72</v>
      </c>
      <c r="D3091">
        <v>533.16999999999996</v>
      </c>
      <c r="E3091">
        <v>28.58</v>
      </c>
      <c r="F3091">
        <v>0</v>
      </c>
    </row>
    <row r="3092" spans="1:6" x14ac:dyDescent="0.35">
      <c r="A3092" t="s">
        <v>52</v>
      </c>
      <c r="B3092">
        <v>2015</v>
      </c>
      <c r="C3092" t="s">
        <v>73</v>
      </c>
      <c r="D3092">
        <v>780.79</v>
      </c>
      <c r="E3092">
        <v>27.6</v>
      </c>
      <c r="F3092">
        <v>0</v>
      </c>
    </row>
    <row r="3093" spans="1:6" x14ac:dyDescent="0.35">
      <c r="A3093" t="s">
        <v>52</v>
      </c>
      <c r="B3093">
        <v>2015</v>
      </c>
      <c r="C3093" t="s">
        <v>74</v>
      </c>
      <c r="D3093">
        <v>644.09</v>
      </c>
      <c r="E3093">
        <v>28.53</v>
      </c>
      <c r="F3093">
        <v>0</v>
      </c>
    </row>
    <row r="3094" spans="1:6" x14ac:dyDescent="0.35">
      <c r="A3094" t="s">
        <v>52</v>
      </c>
      <c r="B3094">
        <v>2015</v>
      </c>
      <c r="C3094" t="s">
        <v>75</v>
      </c>
      <c r="D3094">
        <v>553.37</v>
      </c>
      <c r="E3094">
        <v>27.89</v>
      </c>
      <c r="F3094">
        <v>1</v>
      </c>
    </row>
    <row r="3095" spans="1:6" x14ac:dyDescent="0.35">
      <c r="A3095" t="s">
        <v>52</v>
      </c>
      <c r="B3095">
        <v>2015</v>
      </c>
      <c r="C3095" t="s">
        <v>76</v>
      </c>
      <c r="D3095">
        <v>525.24</v>
      </c>
      <c r="E3095">
        <v>25.63</v>
      </c>
      <c r="F3095">
        <v>0</v>
      </c>
    </row>
    <row r="3096" spans="1:6" x14ac:dyDescent="0.35">
      <c r="A3096" t="s">
        <v>52</v>
      </c>
      <c r="B3096">
        <v>2015</v>
      </c>
      <c r="C3096" t="s">
        <v>77</v>
      </c>
      <c r="D3096">
        <v>425.70999999999992</v>
      </c>
      <c r="E3096">
        <v>25.67</v>
      </c>
      <c r="F3096">
        <v>2</v>
      </c>
    </row>
    <row r="3097" spans="1:6" x14ac:dyDescent="0.35">
      <c r="A3097" t="s">
        <v>52</v>
      </c>
      <c r="B3097">
        <v>2015</v>
      </c>
      <c r="C3097" t="s">
        <v>78</v>
      </c>
      <c r="D3097">
        <v>744.04</v>
      </c>
      <c r="E3097">
        <v>21.95</v>
      </c>
      <c r="F3097">
        <v>1</v>
      </c>
    </row>
    <row r="3098" spans="1:6" x14ac:dyDescent="0.35">
      <c r="A3098" t="s">
        <v>52</v>
      </c>
      <c r="B3098">
        <v>2016</v>
      </c>
      <c r="C3098" t="s">
        <v>67</v>
      </c>
      <c r="D3098">
        <v>344.18</v>
      </c>
      <c r="E3098">
        <v>21.04</v>
      </c>
      <c r="F3098">
        <v>1</v>
      </c>
    </row>
    <row r="3099" spans="1:6" x14ac:dyDescent="0.35">
      <c r="A3099" t="s">
        <v>52</v>
      </c>
      <c r="B3099">
        <v>2016</v>
      </c>
      <c r="C3099" t="s">
        <v>68</v>
      </c>
      <c r="D3099">
        <v>475.14</v>
      </c>
      <c r="E3099">
        <v>25.68</v>
      </c>
      <c r="F3099">
        <v>0</v>
      </c>
    </row>
    <row r="3100" spans="1:6" x14ac:dyDescent="0.35">
      <c r="A3100" t="s">
        <v>52</v>
      </c>
      <c r="B3100">
        <v>2016</v>
      </c>
      <c r="C3100" t="s">
        <v>69</v>
      </c>
      <c r="D3100">
        <v>567.61</v>
      </c>
      <c r="E3100">
        <v>26.14</v>
      </c>
      <c r="F3100">
        <v>2</v>
      </c>
    </row>
    <row r="3101" spans="1:6" x14ac:dyDescent="0.35">
      <c r="A3101" t="s">
        <v>52</v>
      </c>
      <c r="B3101">
        <v>2016</v>
      </c>
      <c r="C3101" t="s">
        <v>70</v>
      </c>
      <c r="D3101">
        <v>533.98</v>
      </c>
      <c r="E3101">
        <v>29.11</v>
      </c>
      <c r="F3101">
        <v>1</v>
      </c>
    </row>
    <row r="3102" spans="1:6" x14ac:dyDescent="0.35">
      <c r="A3102" t="s">
        <v>52</v>
      </c>
      <c r="B3102">
        <v>2016</v>
      </c>
      <c r="C3102" t="s">
        <v>71</v>
      </c>
      <c r="D3102">
        <v>605.05000000000007</v>
      </c>
      <c r="E3102">
        <v>31.95</v>
      </c>
      <c r="F3102">
        <v>1</v>
      </c>
    </row>
    <row r="3103" spans="1:6" x14ac:dyDescent="0.35">
      <c r="A3103" t="s">
        <v>52</v>
      </c>
      <c r="B3103">
        <v>2016</v>
      </c>
      <c r="C3103" t="s">
        <v>72</v>
      </c>
      <c r="D3103">
        <v>452.14</v>
      </c>
      <c r="E3103">
        <v>30.31</v>
      </c>
      <c r="F3103">
        <v>0</v>
      </c>
    </row>
    <row r="3104" spans="1:6" x14ac:dyDescent="0.35">
      <c r="A3104" t="s">
        <v>52</v>
      </c>
      <c r="B3104">
        <v>2016</v>
      </c>
      <c r="C3104" t="s">
        <v>73</v>
      </c>
      <c r="D3104">
        <v>692.67000000000007</v>
      </c>
      <c r="E3104">
        <v>29.25</v>
      </c>
      <c r="F3104">
        <v>0</v>
      </c>
    </row>
    <row r="3105" spans="1:6" x14ac:dyDescent="0.35">
      <c r="A3105" t="s">
        <v>52</v>
      </c>
      <c r="B3105">
        <v>2016</v>
      </c>
      <c r="C3105" t="s">
        <v>74</v>
      </c>
      <c r="D3105">
        <v>529.91999999999996</v>
      </c>
      <c r="E3105">
        <v>27.19</v>
      </c>
      <c r="F3105">
        <v>0</v>
      </c>
    </row>
    <row r="3106" spans="1:6" x14ac:dyDescent="0.35">
      <c r="A3106" t="s">
        <v>52</v>
      </c>
      <c r="B3106">
        <v>2016</v>
      </c>
      <c r="C3106" t="s">
        <v>75</v>
      </c>
      <c r="D3106">
        <v>582.13</v>
      </c>
      <c r="E3106">
        <v>27.13</v>
      </c>
      <c r="F3106">
        <v>1</v>
      </c>
    </row>
    <row r="3107" spans="1:6" x14ac:dyDescent="0.35">
      <c r="A3107" t="s">
        <v>52</v>
      </c>
      <c r="B3107">
        <v>2016</v>
      </c>
      <c r="C3107" t="s">
        <v>76</v>
      </c>
      <c r="D3107">
        <v>503.31000000000006</v>
      </c>
      <c r="E3107">
        <v>27.27</v>
      </c>
      <c r="F3107">
        <v>0</v>
      </c>
    </row>
    <row r="3108" spans="1:6" x14ac:dyDescent="0.35">
      <c r="A3108" t="s">
        <v>52</v>
      </c>
      <c r="B3108">
        <v>2016</v>
      </c>
      <c r="C3108" t="s">
        <v>77</v>
      </c>
      <c r="D3108">
        <v>484.76</v>
      </c>
      <c r="E3108">
        <v>23.85</v>
      </c>
      <c r="F3108">
        <v>2</v>
      </c>
    </row>
    <row r="3109" spans="1:6" x14ac:dyDescent="0.35">
      <c r="A3109" t="s">
        <v>52</v>
      </c>
      <c r="B3109">
        <v>2016</v>
      </c>
      <c r="C3109" t="s">
        <v>78</v>
      </c>
      <c r="D3109">
        <v>791.97</v>
      </c>
      <c r="E3109">
        <v>24.02</v>
      </c>
      <c r="F3109">
        <v>1</v>
      </c>
    </row>
    <row r="3110" spans="1:6" x14ac:dyDescent="0.35">
      <c r="A3110" t="s">
        <v>52</v>
      </c>
      <c r="B3110">
        <v>2017</v>
      </c>
      <c r="C3110" t="s">
        <v>67</v>
      </c>
      <c r="D3110">
        <v>416.55</v>
      </c>
      <c r="E3110">
        <v>27.95</v>
      </c>
      <c r="F3110">
        <v>1</v>
      </c>
    </row>
    <row r="3111" spans="1:6" x14ac:dyDescent="0.35">
      <c r="A3111" t="s">
        <v>52</v>
      </c>
      <c r="B3111">
        <v>2017</v>
      </c>
      <c r="C3111" t="s">
        <v>68</v>
      </c>
      <c r="D3111">
        <v>486.54</v>
      </c>
      <c r="E3111">
        <v>25.57</v>
      </c>
      <c r="F3111">
        <v>0</v>
      </c>
    </row>
    <row r="3112" spans="1:6" x14ac:dyDescent="0.35">
      <c r="A3112" t="s">
        <v>52</v>
      </c>
      <c r="B3112">
        <v>2017</v>
      </c>
      <c r="C3112" t="s">
        <v>69</v>
      </c>
      <c r="D3112">
        <v>495.84</v>
      </c>
      <c r="E3112">
        <v>27.91</v>
      </c>
      <c r="F3112">
        <v>1</v>
      </c>
    </row>
    <row r="3113" spans="1:6" x14ac:dyDescent="0.35">
      <c r="A3113" t="s">
        <v>52</v>
      </c>
      <c r="B3113">
        <v>2017</v>
      </c>
      <c r="C3113" t="s">
        <v>70</v>
      </c>
      <c r="D3113">
        <v>610.80999999999995</v>
      </c>
      <c r="E3113">
        <v>29.99</v>
      </c>
      <c r="F3113">
        <v>2</v>
      </c>
    </row>
    <row r="3114" spans="1:6" x14ac:dyDescent="0.35">
      <c r="A3114" t="s">
        <v>52</v>
      </c>
      <c r="B3114">
        <v>2017</v>
      </c>
      <c r="C3114" t="s">
        <v>71</v>
      </c>
      <c r="D3114">
        <v>605.49</v>
      </c>
      <c r="E3114">
        <v>32.32</v>
      </c>
      <c r="F3114">
        <v>1</v>
      </c>
    </row>
    <row r="3115" spans="1:6" x14ac:dyDescent="0.35">
      <c r="A3115" t="s">
        <v>52</v>
      </c>
      <c r="B3115">
        <v>2017</v>
      </c>
      <c r="C3115" t="s">
        <v>72</v>
      </c>
      <c r="D3115">
        <v>587.7299999999999</v>
      </c>
      <c r="E3115">
        <v>35.17</v>
      </c>
      <c r="F3115">
        <v>0</v>
      </c>
    </row>
    <row r="3116" spans="1:6" x14ac:dyDescent="0.35">
      <c r="A3116" t="s">
        <v>52</v>
      </c>
      <c r="B3116">
        <v>2017</v>
      </c>
      <c r="C3116" t="s">
        <v>73</v>
      </c>
      <c r="D3116">
        <v>685.71</v>
      </c>
      <c r="E3116">
        <v>32.26</v>
      </c>
      <c r="F3116">
        <v>0</v>
      </c>
    </row>
    <row r="3117" spans="1:6" x14ac:dyDescent="0.35">
      <c r="A3117" t="s">
        <v>52</v>
      </c>
      <c r="B3117">
        <v>2017</v>
      </c>
      <c r="C3117" t="s">
        <v>74</v>
      </c>
      <c r="D3117">
        <v>678.54</v>
      </c>
      <c r="E3117">
        <v>32.450000000000003</v>
      </c>
      <c r="F3117">
        <v>0</v>
      </c>
    </row>
    <row r="3118" spans="1:6" x14ac:dyDescent="0.35">
      <c r="A3118" t="s">
        <v>52</v>
      </c>
      <c r="B3118">
        <v>2017</v>
      </c>
      <c r="C3118" t="s">
        <v>75</v>
      </c>
      <c r="D3118">
        <v>616.41000000000008</v>
      </c>
      <c r="E3118">
        <v>30.73</v>
      </c>
      <c r="F3118">
        <v>1</v>
      </c>
    </row>
    <row r="3119" spans="1:6" x14ac:dyDescent="0.35">
      <c r="A3119" t="s">
        <v>52</v>
      </c>
      <c r="B3119">
        <v>2017</v>
      </c>
      <c r="C3119" t="s">
        <v>76</v>
      </c>
      <c r="D3119">
        <v>528.74999999999989</v>
      </c>
      <c r="E3119">
        <v>30.69</v>
      </c>
      <c r="F3119">
        <v>0</v>
      </c>
    </row>
    <row r="3120" spans="1:6" x14ac:dyDescent="0.35">
      <c r="A3120" t="s">
        <v>52</v>
      </c>
      <c r="B3120">
        <v>2017</v>
      </c>
      <c r="C3120" t="s">
        <v>77</v>
      </c>
      <c r="D3120">
        <v>470.44000000000005</v>
      </c>
      <c r="E3120">
        <v>31.77</v>
      </c>
      <c r="F3120">
        <v>2</v>
      </c>
    </row>
    <row r="3121" spans="1:6" x14ac:dyDescent="0.35">
      <c r="A3121" t="s">
        <v>52</v>
      </c>
      <c r="B3121">
        <v>2017</v>
      </c>
      <c r="C3121" t="s">
        <v>78</v>
      </c>
      <c r="D3121">
        <v>745.04</v>
      </c>
      <c r="E3121">
        <v>22.72</v>
      </c>
      <c r="F3121">
        <v>1</v>
      </c>
    </row>
    <row r="3122" spans="1:6" x14ac:dyDescent="0.35">
      <c r="A3122" t="s">
        <v>53</v>
      </c>
      <c r="B3122">
        <v>2013</v>
      </c>
      <c r="C3122" t="s">
        <v>67</v>
      </c>
      <c r="D3122">
        <v>10751.529999999999</v>
      </c>
      <c r="E3122">
        <v>21.21</v>
      </c>
      <c r="F3122">
        <v>1</v>
      </c>
    </row>
    <row r="3123" spans="1:6" x14ac:dyDescent="0.35">
      <c r="A3123" t="s">
        <v>53</v>
      </c>
      <c r="B3123">
        <v>2013</v>
      </c>
      <c r="C3123" t="s">
        <v>68</v>
      </c>
      <c r="D3123">
        <v>13224.07</v>
      </c>
      <c r="E3123">
        <v>26.46</v>
      </c>
      <c r="F3123">
        <v>0</v>
      </c>
    </row>
    <row r="3124" spans="1:6" x14ac:dyDescent="0.35">
      <c r="A3124" t="s">
        <v>53</v>
      </c>
      <c r="B3124">
        <v>2013</v>
      </c>
      <c r="C3124" t="s">
        <v>69</v>
      </c>
      <c r="D3124">
        <v>14067.01</v>
      </c>
      <c r="E3124">
        <v>27.88</v>
      </c>
      <c r="F3124">
        <v>3</v>
      </c>
    </row>
    <row r="3125" spans="1:6" x14ac:dyDescent="0.35">
      <c r="A3125" t="s">
        <v>53</v>
      </c>
      <c r="B3125">
        <v>2013</v>
      </c>
      <c r="C3125" t="s">
        <v>70</v>
      </c>
      <c r="D3125">
        <v>14402.8</v>
      </c>
      <c r="E3125">
        <v>31.11</v>
      </c>
      <c r="F3125">
        <v>0</v>
      </c>
    </row>
    <row r="3126" spans="1:6" x14ac:dyDescent="0.35">
      <c r="A3126" t="s">
        <v>53</v>
      </c>
      <c r="B3126">
        <v>2013</v>
      </c>
      <c r="C3126" t="s">
        <v>71</v>
      </c>
      <c r="D3126">
        <v>16598.689999999999</v>
      </c>
      <c r="E3126">
        <v>32.090000000000003</v>
      </c>
      <c r="F3126">
        <v>1</v>
      </c>
    </row>
    <row r="3127" spans="1:6" x14ac:dyDescent="0.35">
      <c r="A3127" t="s">
        <v>53</v>
      </c>
      <c r="B3127">
        <v>2013</v>
      </c>
      <c r="C3127" t="s">
        <v>72</v>
      </c>
      <c r="D3127">
        <v>17328.129999999997</v>
      </c>
      <c r="E3127">
        <v>34.47</v>
      </c>
      <c r="F3127">
        <v>0</v>
      </c>
    </row>
    <row r="3128" spans="1:6" x14ac:dyDescent="0.35">
      <c r="A3128" t="s">
        <v>53</v>
      </c>
      <c r="B3128">
        <v>2013</v>
      </c>
      <c r="C3128" t="s">
        <v>73</v>
      </c>
      <c r="D3128">
        <v>15278.650000000001</v>
      </c>
      <c r="E3128">
        <v>33.18</v>
      </c>
      <c r="F3128">
        <v>0</v>
      </c>
    </row>
    <row r="3129" spans="1:6" x14ac:dyDescent="0.35">
      <c r="A3129" t="s">
        <v>53</v>
      </c>
      <c r="B3129">
        <v>2013</v>
      </c>
      <c r="C3129" t="s">
        <v>74</v>
      </c>
      <c r="D3129">
        <v>16454.030000000002</v>
      </c>
      <c r="E3129">
        <v>34.42</v>
      </c>
      <c r="F3129">
        <v>0</v>
      </c>
    </row>
    <row r="3130" spans="1:6" x14ac:dyDescent="0.35">
      <c r="A3130" t="s">
        <v>53</v>
      </c>
      <c r="B3130">
        <v>2013</v>
      </c>
      <c r="C3130" t="s">
        <v>75</v>
      </c>
      <c r="D3130">
        <v>14179.12</v>
      </c>
      <c r="E3130">
        <v>29.86</v>
      </c>
      <c r="F3130">
        <v>1</v>
      </c>
    </row>
    <row r="3131" spans="1:6" x14ac:dyDescent="0.35">
      <c r="A3131" t="s">
        <v>53</v>
      </c>
      <c r="B3131">
        <v>2013</v>
      </c>
      <c r="C3131" t="s">
        <v>76</v>
      </c>
      <c r="D3131">
        <v>14404.099999999999</v>
      </c>
      <c r="E3131">
        <v>28.16</v>
      </c>
      <c r="F3131">
        <v>1</v>
      </c>
    </row>
    <row r="3132" spans="1:6" x14ac:dyDescent="0.35">
      <c r="A3132" t="s">
        <v>53</v>
      </c>
      <c r="B3132">
        <v>2013</v>
      </c>
      <c r="C3132" t="s">
        <v>77</v>
      </c>
      <c r="D3132">
        <v>13318.97</v>
      </c>
      <c r="E3132">
        <v>21.56</v>
      </c>
      <c r="F3132">
        <v>1</v>
      </c>
    </row>
    <row r="3133" spans="1:6" x14ac:dyDescent="0.35">
      <c r="A3133" t="s">
        <v>53</v>
      </c>
      <c r="B3133">
        <v>2013</v>
      </c>
      <c r="C3133" t="s">
        <v>78</v>
      </c>
      <c r="D3133">
        <v>16010.55</v>
      </c>
      <c r="E3133">
        <v>19.97</v>
      </c>
      <c r="F3133">
        <v>1</v>
      </c>
    </row>
    <row r="3134" spans="1:6" x14ac:dyDescent="0.35">
      <c r="A3134" t="s">
        <v>53</v>
      </c>
      <c r="B3134">
        <v>2014</v>
      </c>
      <c r="C3134" t="s">
        <v>67</v>
      </c>
      <c r="D3134">
        <v>14423.790000000003</v>
      </c>
      <c r="E3134">
        <v>20.69</v>
      </c>
      <c r="F3134">
        <v>1</v>
      </c>
    </row>
    <row r="3135" spans="1:6" x14ac:dyDescent="0.35">
      <c r="A3135" t="s">
        <v>53</v>
      </c>
      <c r="B3135">
        <v>2014</v>
      </c>
      <c r="C3135" t="s">
        <v>68</v>
      </c>
      <c r="D3135">
        <v>14262.350000000002</v>
      </c>
      <c r="E3135">
        <v>24.55</v>
      </c>
      <c r="F3135">
        <v>0</v>
      </c>
    </row>
    <row r="3136" spans="1:6" x14ac:dyDescent="0.35">
      <c r="A3136" t="s">
        <v>53</v>
      </c>
      <c r="B3136">
        <v>2014</v>
      </c>
      <c r="C3136" t="s">
        <v>69</v>
      </c>
      <c r="D3136">
        <v>17821.07</v>
      </c>
      <c r="E3136">
        <v>25.24</v>
      </c>
      <c r="F3136">
        <v>1</v>
      </c>
    </row>
    <row r="3137" spans="1:6" x14ac:dyDescent="0.35">
      <c r="A3137" t="s">
        <v>53</v>
      </c>
      <c r="B3137">
        <v>2014</v>
      </c>
      <c r="C3137" t="s">
        <v>70</v>
      </c>
      <c r="D3137">
        <v>20065.89</v>
      </c>
      <c r="E3137">
        <v>30.57</v>
      </c>
      <c r="F3137">
        <v>2</v>
      </c>
    </row>
    <row r="3138" spans="1:6" x14ac:dyDescent="0.35">
      <c r="A3138" t="s">
        <v>53</v>
      </c>
      <c r="B3138">
        <v>2014</v>
      </c>
      <c r="C3138" t="s">
        <v>71</v>
      </c>
      <c r="D3138">
        <v>18179.829999999998</v>
      </c>
      <c r="E3138">
        <v>30.99</v>
      </c>
      <c r="F3138">
        <v>1</v>
      </c>
    </row>
    <row r="3139" spans="1:6" x14ac:dyDescent="0.35">
      <c r="A3139" t="s">
        <v>53</v>
      </c>
      <c r="B3139">
        <v>2014</v>
      </c>
      <c r="C3139" t="s">
        <v>72</v>
      </c>
      <c r="D3139">
        <v>17760.98</v>
      </c>
      <c r="E3139">
        <v>33.18</v>
      </c>
      <c r="F3139">
        <v>0</v>
      </c>
    </row>
    <row r="3140" spans="1:6" x14ac:dyDescent="0.35">
      <c r="A3140" t="s">
        <v>53</v>
      </c>
      <c r="B3140">
        <v>2014</v>
      </c>
      <c r="C3140" t="s">
        <v>73</v>
      </c>
      <c r="D3140">
        <v>15894.36</v>
      </c>
      <c r="E3140">
        <v>33.42</v>
      </c>
      <c r="F3140">
        <v>0</v>
      </c>
    </row>
    <row r="3141" spans="1:6" x14ac:dyDescent="0.35">
      <c r="A3141" t="s">
        <v>53</v>
      </c>
      <c r="B3141">
        <v>2014</v>
      </c>
      <c r="C3141" t="s">
        <v>74</v>
      </c>
      <c r="D3141">
        <v>16526.18</v>
      </c>
      <c r="E3141">
        <v>34.35</v>
      </c>
      <c r="F3141">
        <v>0</v>
      </c>
    </row>
    <row r="3142" spans="1:6" x14ac:dyDescent="0.35">
      <c r="A3142" t="s">
        <v>53</v>
      </c>
      <c r="B3142">
        <v>2014</v>
      </c>
      <c r="C3142" t="s">
        <v>75</v>
      </c>
      <c r="D3142">
        <v>14632.390000000001</v>
      </c>
      <c r="E3142">
        <v>29.64</v>
      </c>
      <c r="F3142">
        <v>1</v>
      </c>
    </row>
    <row r="3143" spans="1:6" x14ac:dyDescent="0.35">
      <c r="A3143" t="s">
        <v>53</v>
      </c>
      <c r="B3143">
        <v>2014</v>
      </c>
      <c r="C3143" t="s">
        <v>76</v>
      </c>
      <c r="D3143">
        <v>15703.84</v>
      </c>
      <c r="E3143">
        <v>29.19</v>
      </c>
      <c r="F3143">
        <v>1</v>
      </c>
    </row>
    <row r="3144" spans="1:6" x14ac:dyDescent="0.35">
      <c r="A3144" t="s">
        <v>53</v>
      </c>
      <c r="B3144">
        <v>2014</v>
      </c>
      <c r="C3144" t="s">
        <v>77</v>
      </c>
      <c r="D3144">
        <v>12856.91</v>
      </c>
      <c r="E3144">
        <v>22</v>
      </c>
      <c r="F3144">
        <v>2</v>
      </c>
    </row>
    <row r="3145" spans="1:6" x14ac:dyDescent="0.35">
      <c r="A3145" t="s">
        <v>53</v>
      </c>
      <c r="B3145">
        <v>2014</v>
      </c>
      <c r="C3145" t="s">
        <v>78</v>
      </c>
      <c r="D3145">
        <v>14035.140000000001</v>
      </c>
      <c r="E3145">
        <v>21.01</v>
      </c>
      <c r="F3145">
        <v>1</v>
      </c>
    </row>
    <row r="3146" spans="1:6" x14ac:dyDescent="0.35">
      <c r="A3146" t="s">
        <v>53</v>
      </c>
      <c r="B3146">
        <v>2015</v>
      </c>
      <c r="C3146" t="s">
        <v>67</v>
      </c>
      <c r="D3146">
        <v>8673.18</v>
      </c>
      <c r="E3146">
        <v>18.489999999999998</v>
      </c>
      <c r="F3146">
        <v>1</v>
      </c>
    </row>
    <row r="3147" spans="1:6" x14ac:dyDescent="0.35">
      <c r="A3147" t="s">
        <v>53</v>
      </c>
      <c r="B3147">
        <v>2015</v>
      </c>
      <c r="C3147" t="s">
        <v>68</v>
      </c>
      <c r="D3147">
        <v>9571.6699999999983</v>
      </c>
      <c r="E3147">
        <v>21.36</v>
      </c>
      <c r="F3147">
        <v>0</v>
      </c>
    </row>
    <row r="3148" spans="1:6" x14ac:dyDescent="0.35">
      <c r="A3148" t="s">
        <v>53</v>
      </c>
      <c r="B3148">
        <v>2015</v>
      </c>
      <c r="C3148" t="s">
        <v>69</v>
      </c>
      <c r="D3148">
        <v>12866.6</v>
      </c>
      <c r="E3148">
        <v>22.77</v>
      </c>
      <c r="F3148">
        <v>1</v>
      </c>
    </row>
    <row r="3149" spans="1:6" x14ac:dyDescent="0.35">
      <c r="A3149" t="s">
        <v>53</v>
      </c>
      <c r="B3149">
        <v>2015</v>
      </c>
      <c r="C3149" t="s">
        <v>70</v>
      </c>
      <c r="D3149">
        <v>12089.28</v>
      </c>
      <c r="E3149">
        <v>28.22</v>
      </c>
      <c r="F3149">
        <v>2</v>
      </c>
    </row>
    <row r="3150" spans="1:6" x14ac:dyDescent="0.35">
      <c r="A3150" t="s">
        <v>53</v>
      </c>
      <c r="B3150">
        <v>2015</v>
      </c>
      <c r="C3150" t="s">
        <v>71</v>
      </c>
      <c r="D3150">
        <v>12951.470000000001</v>
      </c>
      <c r="E3150">
        <v>30.08</v>
      </c>
      <c r="F3150">
        <v>1</v>
      </c>
    </row>
    <row r="3151" spans="1:6" x14ac:dyDescent="0.35">
      <c r="A3151" t="s">
        <v>53</v>
      </c>
      <c r="B3151">
        <v>2015</v>
      </c>
      <c r="C3151" t="s">
        <v>72</v>
      </c>
      <c r="D3151">
        <v>13133.5</v>
      </c>
      <c r="E3151">
        <v>31.12</v>
      </c>
      <c r="F3151">
        <v>0</v>
      </c>
    </row>
    <row r="3152" spans="1:6" x14ac:dyDescent="0.35">
      <c r="A3152" t="s">
        <v>53</v>
      </c>
      <c r="B3152">
        <v>2015</v>
      </c>
      <c r="C3152" t="s">
        <v>73</v>
      </c>
      <c r="D3152">
        <v>13750.51</v>
      </c>
      <c r="E3152">
        <v>33.4</v>
      </c>
      <c r="F3152">
        <v>0</v>
      </c>
    </row>
    <row r="3153" spans="1:6" x14ac:dyDescent="0.35">
      <c r="A3153" t="s">
        <v>53</v>
      </c>
      <c r="B3153">
        <v>2015</v>
      </c>
      <c r="C3153" t="s">
        <v>74</v>
      </c>
      <c r="D3153">
        <v>13284.27</v>
      </c>
      <c r="E3153">
        <v>34.35</v>
      </c>
      <c r="F3153">
        <v>0</v>
      </c>
    </row>
    <row r="3154" spans="1:6" x14ac:dyDescent="0.35">
      <c r="A3154" t="s">
        <v>53</v>
      </c>
      <c r="B3154">
        <v>2015</v>
      </c>
      <c r="C3154" t="s">
        <v>75</v>
      </c>
      <c r="D3154">
        <v>12163.99</v>
      </c>
      <c r="E3154">
        <v>31.64</v>
      </c>
      <c r="F3154">
        <v>1</v>
      </c>
    </row>
    <row r="3155" spans="1:6" x14ac:dyDescent="0.35">
      <c r="A3155" t="s">
        <v>53</v>
      </c>
      <c r="B3155">
        <v>2015</v>
      </c>
      <c r="C3155" t="s">
        <v>76</v>
      </c>
      <c r="D3155">
        <v>11884.849999999999</v>
      </c>
      <c r="E3155">
        <v>28.67</v>
      </c>
      <c r="F3155">
        <v>0</v>
      </c>
    </row>
    <row r="3156" spans="1:6" x14ac:dyDescent="0.35">
      <c r="A3156" t="s">
        <v>53</v>
      </c>
      <c r="B3156">
        <v>2015</v>
      </c>
      <c r="C3156" t="s">
        <v>77</v>
      </c>
      <c r="D3156">
        <v>9893.69</v>
      </c>
      <c r="E3156">
        <v>24.8</v>
      </c>
      <c r="F3156">
        <v>2</v>
      </c>
    </row>
    <row r="3157" spans="1:6" x14ac:dyDescent="0.35">
      <c r="A3157" t="s">
        <v>53</v>
      </c>
      <c r="B3157">
        <v>2015</v>
      </c>
      <c r="C3157" t="s">
        <v>78</v>
      </c>
      <c r="D3157">
        <v>15012</v>
      </c>
      <c r="E3157">
        <v>22.88</v>
      </c>
      <c r="F3157">
        <v>1</v>
      </c>
    </row>
    <row r="3158" spans="1:6" x14ac:dyDescent="0.35">
      <c r="A3158" t="s">
        <v>53</v>
      </c>
      <c r="B3158">
        <v>2016</v>
      </c>
      <c r="C3158" t="s">
        <v>67</v>
      </c>
      <c r="D3158">
        <v>11411.240000000002</v>
      </c>
      <c r="E3158">
        <v>20.329999999999998</v>
      </c>
      <c r="F3158">
        <v>1</v>
      </c>
    </row>
    <row r="3159" spans="1:6" x14ac:dyDescent="0.35">
      <c r="A3159" t="s">
        <v>53</v>
      </c>
      <c r="B3159">
        <v>2016</v>
      </c>
      <c r="C3159" t="s">
        <v>68</v>
      </c>
      <c r="D3159">
        <v>12166.36</v>
      </c>
      <c r="E3159">
        <v>25.84</v>
      </c>
      <c r="F3159">
        <v>0</v>
      </c>
    </row>
    <row r="3160" spans="1:6" x14ac:dyDescent="0.35">
      <c r="A3160" t="s">
        <v>53</v>
      </c>
      <c r="B3160">
        <v>2016</v>
      </c>
      <c r="C3160" t="s">
        <v>69</v>
      </c>
      <c r="D3160">
        <v>11290.11</v>
      </c>
      <c r="E3160">
        <v>28.76</v>
      </c>
      <c r="F3160">
        <v>2</v>
      </c>
    </row>
    <row r="3161" spans="1:6" x14ac:dyDescent="0.35">
      <c r="A3161" t="s">
        <v>53</v>
      </c>
      <c r="B3161">
        <v>2016</v>
      </c>
      <c r="C3161" t="s">
        <v>70</v>
      </c>
      <c r="D3161">
        <v>13521.159999999998</v>
      </c>
      <c r="E3161">
        <v>30.4</v>
      </c>
      <c r="F3161">
        <v>1</v>
      </c>
    </row>
    <row r="3162" spans="1:6" x14ac:dyDescent="0.35">
      <c r="A3162" t="s">
        <v>53</v>
      </c>
      <c r="B3162">
        <v>2016</v>
      </c>
      <c r="C3162" t="s">
        <v>71</v>
      </c>
      <c r="D3162">
        <v>14455.84</v>
      </c>
      <c r="E3162">
        <v>31.61</v>
      </c>
      <c r="F3162">
        <v>1</v>
      </c>
    </row>
    <row r="3163" spans="1:6" x14ac:dyDescent="0.35">
      <c r="A3163" t="s">
        <v>53</v>
      </c>
      <c r="B3163">
        <v>2016</v>
      </c>
      <c r="C3163" t="s">
        <v>72</v>
      </c>
      <c r="D3163">
        <v>14271.55</v>
      </c>
      <c r="E3163">
        <v>32.770000000000003</v>
      </c>
      <c r="F3163">
        <v>0</v>
      </c>
    </row>
    <row r="3164" spans="1:6" x14ac:dyDescent="0.35">
      <c r="A3164" t="s">
        <v>53</v>
      </c>
      <c r="B3164">
        <v>2016</v>
      </c>
      <c r="C3164" t="s">
        <v>73</v>
      </c>
      <c r="D3164">
        <v>12344.28</v>
      </c>
      <c r="E3164">
        <v>35.42</v>
      </c>
      <c r="F3164">
        <v>0</v>
      </c>
    </row>
    <row r="3165" spans="1:6" x14ac:dyDescent="0.35">
      <c r="A3165" t="s">
        <v>53</v>
      </c>
      <c r="B3165">
        <v>2016</v>
      </c>
      <c r="C3165" t="s">
        <v>74</v>
      </c>
      <c r="D3165">
        <v>14226.859999999999</v>
      </c>
      <c r="E3165">
        <v>33.26</v>
      </c>
      <c r="F3165">
        <v>0</v>
      </c>
    </row>
    <row r="3166" spans="1:6" x14ac:dyDescent="0.35">
      <c r="A3166" t="s">
        <v>53</v>
      </c>
      <c r="B3166">
        <v>2016</v>
      </c>
      <c r="C3166" t="s">
        <v>75</v>
      </c>
      <c r="D3166">
        <v>16721.900000000001</v>
      </c>
      <c r="E3166">
        <v>31.48</v>
      </c>
      <c r="F3166">
        <v>1</v>
      </c>
    </row>
    <row r="3167" spans="1:6" x14ac:dyDescent="0.35">
      <c r="A3167" t="s">
        <v>53</v>
      </c>
      <c r="B3167">
        <v>2016</v>
      </c>
      <c r="C3167" t="s">
        <v>76</v>
      </c>
      <c r="D3167">
        <v>13230.43</v>
      </c>
      <c r="E3167">
        <v>29.48</v>
      </c>
      <c r="F3167">
        <v>0</v>
      </c>
    </row>
    <row r="3168" spans="1:6" x14ac:dyDescent="0.35">
      <c r="A3168" t="s">
        <v>53</v>
      </c>
      <c r="B3168">
        <v>2016</v>
      </c>
      <c r="C3168" t="s">
        <v>77</v>
      </c>
      <c r="D3168">
        <v>11486</v>
      </c>
      <c r="E3168">
        <v>24.31</v>
      </c>
      <c r="F3168">
        <v>2</v>
      </c>
    </row>
    <row r="3169" spans="1:6" x14ac:dyDescent="0.35">
      <c r="A3169" t="s">
        <v>53</v>
      </c>
      <c r="B3169">
        <v>2016</v>
      </c>
      <c r="C3169" t="s">
        <v>78</v>
      </c>
      <c r="D3169">
        <v>17429</v>
      </c>
      <c r="E3169">
        <v>22.97</v>
      </c>
      <c r="F3169">
        <v>1</v>
      </c>
    </row>
    <row r="3170" spans="1:6" x14ac:dyDescent="0.35">
      <c r="A3170" t="s">
        <v>53</v>
      </c>
      <c r="B3170">
        <v>2017</v>
      </c>
      <c r="C3170" t="s">
        <v>67</v>
      </c>
      <c r="D3170">
        <v>13784.16</v>
      </c>
      <c r="E3170">
        <v>28.45</v>
      </c>
      <c r="F3170">
        <v>1</v>
      </c>
    </row>
    <row r="3171" spans="1:6" x14ac:dyDescent="0.35">
      <c r="A3171" t="s">
        <v>53</v>
      </c>
      <c r="B3171">
        <v>2017</v>
      </c>
      <c r="C3171" t="s">
        <v>68</v>
      </c>
      <c r="D3171">
        <v>14592.81</v>
      </c>
      <c r="E3171">
        <v>28.54</v>
      </c>
      <c r="F3171">
        <v>0</v>
      </c>
    </row>
    <row r="3172" spans="1:6" x14ac:dyDescent="0.35">
      <c r="A3172" t="s">
        <v>53</v>
      </c>
      <c r="B3172">
        <v>2017</v>
      </c>
      <c r="C3172" t="s">
        <v>69</v>
      </c>
      <c r="D3172">
        <v>18578.89</v>
      </c>
      <c r="E3172">
        <v>28.18</v>
      </c>
      <c r="F3172">
        <v>1</v>
      </c>
    </row>
    <row r="3173" spans="1:6" x14ac:dyDescent="0.35">
      <c r="A3173" t="s">
        <v>53</v>
      </c>
      <c r="B3173">
        <v>2017</v>
      </c>
      <c r="C3173" t="s">
        <v>70</v>
      </c>
      <c r="D3173">
        <v>18265.93</v>
      </c>
      <c r="E3173">
        <v>31.03</v>
      </c>
      <c r="F3173">
        <v>2</v>
      </c>
    </row>
    <row r="3174" spans="1:6" x14ac:dyDescent="0.35">
      <c r="A3174" t="s">
        <v>53</v>
      </c>
      <c r="B3174">
        <v>2017</v>
      </c>
      <c r="C3174" t="s">
        <v>71</v>
      </c>
      <c r="D3174">
        <v>16690.78</v>
      </c>
      <c r="E3174">
        <v>32.799999999999997</v>
      </c>
      <c r="F3174">
        <v>1</v>
      </c>
    </row>
    <row r="3175" spans="1:6" x14ac:dyDescent="0.35">
      <c r="A3175" t="s">
        <v>53</v>
      </c>
      <c r="B3175">
        <v>2017</v>
      </c>
      <c r="C3175" t="s">
        <v>72</v>
      </c>
      <c r="D3175">
        <v>16588.870000000003</v>
      </c>
      <c r="E3175">
        <v>40.32</v>
      </c>
      <c r="F3175">
        <v>0</v>
      </c>
    </row>
    <row r="3176" spans="1:6" x14ac:dyDescent="0.35">
      <c r="A3176" t="s">
        <v>53</v>
      </c>
      <c r="B3176">
        <v>2017</v>
      </c>
      <c r="C3176" t="s">
        <v>73</v>
      </c>
      <c r="D3176">
        <v>19472.330000000002</v>
      </c>
      <c r="E3176">
        <v>37.56</v>
      </c>
      <c r="F3176">
        <v>0</v>
      </c>
    </row>
    <row r="3177" spans="1:6" x14ac:dyDescent="0.35">
      <c r="A3177" t="s">
        <v>53</v>
      </c>
      <c r="B3177">
        <v>2017</v>
      </c>
      <c r="C3177" t="s">
        <v>74</v>
      </c>
      <c r="D3177">
        <v>18857.169999999998</v>
      </c>
      <c r="E3177">
        <v>37.78</v>
      </c>
      <c r="F3177">
        <v>0</v>
      </c>
    </row>
    <row r="3178" spans="1:6" x14ac:dyDescent="0.35">
      <c r="A3178" t="s">
        <v>53</v>
      </c>
      <c r="B3178">
        <v>2017</v>
      </c>
      <c r="C3178" t="s">
        <v>75</v>
      </c>
      <c r="D3178">
        <v>18150.190000000002</v>
      </c>
      <c r="E3178">
        <v>37.03</v>
      </c>
      <c r="F3178">
        <v>1</v>
      </c>
    </row>
    <row r="3179" spans="1:6" x14ac:dyDescent="0.35">
      <c r="A3179" t="s">
        <v>53</v>
      </c>
      <c r="B3179">
        <v>2017</v>
      </c>
      <c r="C3179" t="s">
        <v>76</v>
      </c>
      <c r="D3179">
        <v>15206.18</v>
      </c>
      <c r="E3179">
        <v>33.549999999999997</v>
      </c>
      <c r="F3179">
        <v>0</v>
      </c>
    </row>
    <row r="3180" spans="1:6" x14ac:dyDescent="0.35">
      <c r="A3180" t="s">
        <v>53</v>
      </c>
      <c r="B3180">
        <v>2017</v>
      </c>
      <c r="C3180" t="s">
        <v>77</v>
      </c>
      <c r="D3180">
        <v>14415.91</v>
      </c>
      <c r="E3180">
        <v>33.85</v>
      </c>
      <c r="F3180">
        <v>2</v>
      </c>
    </row>
    <row r="3181" spans="1:6" x14ac:dyDescent="0.35">
      <c r="A3181" t="s">
        <v>53</v>
      </c>
      <c r="B3181">
        <v>2017</v>
      </c>
      <c r="C3181" t="s">
        <v>78</v>
      </c>
      <c r="D3181">
        <v>15498.32</v>
      </c>
      <c r="E3181">
        <v>21.71</v>
      </c>
      <c r="F3181">
        <v>1</v>
      </c>
    </row>
    <row r="3182" spans="1:6" x14ac:dyDescent="0.35">
      <c r="A3182" t="s">
        <v>54</v>
      </c>
      <c r="B3182">
        <v>2013</v>
      </c>
      <c r="C3182" t="s">
        <v>67</v>
      </c>
      <c r="D3182">
        <v>9100.06</v>
      </c>
      <c r="E3182">
        <v>21.21</v>
      </c>
      <c r="F3182">
        <v>1</v>
      </c>
    </row>
    <row r="3183" spans="1:6" x14ac:dyDescent="0.35">
      <c r="A3183" t="s">
        <v>54</v>
      </c>
      <c r="B3183">
        <v>2013</v>
      </c>
      <c r="C3183" t="s">
        <v>68</v>
      </c>
      <c r="D3183">
        <v>10526.68</v>
      </c>
      <c r="E3183">
        <v>26.46</v>
      </c>
      <c r="F3183">
        <v>0</v>
      </c>
    </row>
    <row r="3184" spans="1:6" x14ac:dyDescent="0.35">
      <c r="A3184" t="s">
        <v>54</v>
      </c>
      <c r="B3184">
        <v>2013</v>
      </c>
      <c r="C3184" t="s">
        <v>69</v>
      </c>
      <c r="D3184">
        <v>11733.42</v>
      </c>
      <c r="E3184">
        <v>27.88</v>
      </c>
      <c r="F3184">
        <v>3</v>
      </c>
    </row>
    <row r="3185" spans="1:6" x14ac:dyDescent="0.35">
      <c r="A3185" t="s">
        <v>54</v>
      </c>
      <c r="B3185">
        <v>2013</v>
      </c>
      <c r="C3185" t="s">
        <v>70</v>
      </c>
      <c r="D3185">
        <v>11860.19</v>
      </c>
      <c r="E3185">
        <v>31.11</v>
      </c>
      <c r="F3185">
        <v>0</v>
      </c>
    </row>
    <row r="3186" spans="1:6" x14ac:dyDescent="0.35">
      <c r="A3186" t="s">
        <v>54</v>
      </c>
      <c r="B3186">
        <v>2013</v>
      </c>
      <c r="C3186" t="s">
        <v>71</v>
      </c>
      <c r="D3186">
        <v>13495.18</v>
      </c>
      <c r="E3186">
        <v>32.090000000000003</v>
      </c>
      <c r="F3186">
        <v>1</v>
      </c>
    </row>
    <row r="3187" spans="1:6" x14ac:dyDescent="0.35">
      <c r="A3187" t="s">
        <v>54</v>
      </c>
      <c r="B3187">
        <v>2013</v>
      </c>
      <c r="C3187" t="s">
        <v>72</v>
      </c>
      <c r="D3187">
        <v>13306.2</v>
      </c>
      <c r="E3187">
        <v>34.47</v>
      </c>
      <c r="F3187">
        <v>0</v>
      </c>
    </row>
    <row r="3188" spans="1:6" x14ac:dyDescent="0.35">
      <c r="A3188" t="s">
        <v>54</v>
      </c>
      <c r="B3188">
        <v>2013</v>
      </c>
      <c r="C3188" t="s">
        <v>73</v>
      </c>
      <c r="D3188">
        <v>12316.16</v>
      </c>
      <c r="E3188">
        <v>33.18</v>
      </c>
      <c r="F3188">
        <v>0</v>
      </c>
    </row>
    <row r="3189" spans="1:6" x14ac:dyDescent="0.35">
      <c r="A3189" t="s">
        <v>54</v>
      </c>
      <c r="B3189">
        <v>2013</v>
      </c>
      <c r="C3189" t="s">
        <v>74</v>
      </c>
      <c r="D3189">
        <v>13187.310000000001</v>
      </c>
      <c r="E3189">
        <v>34.42</v>
      </c>
      <c r="F3189">
        <v>0</v>
      </c>
    </row>
    <row r="3190" spans="1:6" x14ac:dyDescent="0.35">
      <c r="A3190" t="s">
        <v>54</v>
      </c>
      <c r="B3190">
        <v>2013</v>
      </c>
      <c r="C3190" t="s">
        <v>75</v>
      </c>
      <c r="D3190">
        <v>10865.16</v>
      </c>
      <c r="E3190">
        <v>29.86</v>
      </c>
      <c r="F3190">
        <v>1</v>
      </c>
    </row>
    <row r="3191" spans="1:6" x14ac:dyDescent="0.35">
      <c r="A3191" t="s">
        <v>54</v>
      </c>
      <c r="B3191">
        <v>2013</v>
      </c>
      <c r="C3191" t="s">
        <v>76</v>
      </c>
      <c r="D3191">
        <v>10391</v>
      </c>
      <c r="E3191">
        <v>28.16</v>
      </c>
      <c r="F3191">
        <v>1</v>
      </c>
    </row>
    <row r="3192" spans="1:6" x14ac:dyDescent="0.35">
      <c r="A3192" t="s">
        <v>54</v>
      </c>
      <c r="B3192">
        <v>2013</v>
      </c>
      <c r="C3192" t="s">
        <v>77</v>
      </c>
      <c r="D3192">
        <v>9585.4599999999991</v>
      </c>
      <c r="E3192">
        <v>21.56</v>
      </c>
      <c r="F3192">
        <v>1</v>
      </c>
    </row>
    <row r="3193" spans="1:6" x14ac:dyDescent="0.35">
      <c r="A3193" t="s">
        <v>54</v>
      </c>
      <c r="B3193">
        <v>2013</v>
      </c>
      <c r="C3193" t="s">
        <v>78</v>
      </c>
      <c r="D3193">
        <v>11230.57</v>
      </c>
      <c r="E3193">
        <v>19.97</v>
      </c>
      <c r="F3193">
        <v>1</v>
      </c>
    </row>
    <row r="3194" spans="1:6" x14ac:dyDescent="0.35">
      <c r="A3194" t="s">
        <v>54</v>
      </c>
      <c r="B3194">
        <v>2014</v>
      </c>
      <c r="C3194" t="s">
        <v>67</v>
      </c>
      <c r="D3194">
        <v>10100.52</v>
      </c>
      <c r="E3194">
        <v>20.69</v>
      </c>
      <c r="F3194">
        <v>1</v>
      </c>
    </row>
    <row r="3195" spans="1:6" x14ac:dyDescent="0.35">
      <c r="A3195" t="s">
        <v>54</v>
      </c>
      <c r="B3195">
        <v>2014</v>
      </c>
      <c r="C3195" t="s">
        <v>68</v>
      </c>
      <c r="D3195">
        <v>12760.09</v>
      </c>
      <c r="E3195">
        <v>24.55</v>
      </c>
      <c r="F3195">
        <v>0</v>
      </c>
    </row>
    <row r="3196" spans="1:6" x14ac:dyDescent="0.35">
      <c r="A3196" t="s">
        <v>54</v>
      </c>
      <c r="B3196">
        <v>2014</v>
      </c>
      <c r="C3196" t="s">
        <v>69</v>
      </c>
      <c r="D3196">
        <v>14527.460000000001</v>
      </c>
      <c r="E3196">
        <v>25.24</v>
      </c>
      <c r="F3196">
        <v>1</v>
      </c>
    </row>
    <row r="3197" spans="1:6" x14ac:dyDescent="0.35">
      <c r="A3197" t="s">
        <v>54</v>
      </c>
      <c r="B3197">
        <v>2014</v>
      </c>
      <c r="C3197" t="s">
        <v>70</v>
      </c>
      <c r="D3197">
        <v>17587.150000000001</v>
      </c>
      <c r="E3197">
        <v>30.57</v>
      </c>
      <c r="F3197">
        <v>2</v>
      </c>
    </row>
    <row r="3198" spans="1:6" x14ac:dyDescent="0.35">
      <c r="A3198" t="s">
        <v>54</v>
      </c>
      <c r="B3198">
        <v>2014</v>
      </c>
      <c r="C3198" t="s">
        <v>71</v>
      </c>
      <c r="D3198">
        <v>15550.78</v>
      </c>
      <c r="E3198">
        <v>30.99</v>
      </c>
      <c r="F3198">
        <v>1</v>
      </c>
    </row>
    <row r="3199" spans="1:6" x14ac:dyDescent="0.35">
      <c r="A3199" t="s">
        <v>54</v>
      </c>
      <c r="B3199">
        <v>2014</v>
      </c>
      <c r="C3199" t="s">
        <v>72</v>
      </c>
      <c r="D3199">
        <v>17272.849999999999</v>
      </c>
      <c r="E3199">
        <v>33.18</v>
      </c>
      <c r="F3199">
        <v>0</v>
      </c>
    </row>
    <row r="3200" spans="1:6" x14ac:dyDescent="0.35">
      <c r="A3200" t="s">
        <v>54</v>
      </c>
      <c r="B3200">
        <v>2014</v>
      </c>
      <c r="C3200" t="s">
        <v>73</v>
      </c>
      <c r="D3200">
        <v>18194.13</v>
      </c>
      <c r="E3200">
        <v>33.42</v>
      </c>
      <c r="F3200">
        <v>0</v>
      </c>
    </row>
    <row r="3201" spans="1:6" x14ac:dyDescent="0.35">
      <c r="A3201" t="s">
        <v>54</v>
      </c>
      <c r="B3201">
        <v>2014</v>
      </c>
      <c r="C3201" t="s">
        <v>74</v>
      </c>
      <c r="D3201">
        <v>19402.650000000001</v>
      </c>
      <c r="E3201">
        <v>34.35</v>
      </c>
      <c r="F3201">
        <v>0</v>
      </c>
    </row>
    <row r="3202" spans="1:6" x14ac:dyDescent="0.35">
      <c r="A3202" t="s">
        <v>54</v>
      </c>
      <c r="B3202">
        <v>2014</v>
      </c>
      <c r="C3202" t="s">
        <v>75</v>
      </c>
      <c r="D3202">
        <v>16241.02</v>
      </c>
      <c r="E3202">
        <v>29.64</v>
      </c>
      <c r="F3202">
        <v>1</v>
      </c>
    </row>
    <row r="3203" spans="1:6" x14ac:dyDescent="0.35">
      <c r="A3203" t="s">
        <v>54</v>
      </c>
      <c r="B3203">
        <v>2014</v>
      </c>
      <c r="C3203" t="s">
        <v>76</v>
      </c>
      <c r="D3203">
        <v>18859.690000000002</v>
      </c>
      <c r="E3203">
        <v>29.19</v>
      </c>
      <c r="F3203">
        <v>1</v>
      </c>
    </row>
    <row r="3204" spans="1:6" x14ac:dyDescent="0.35">
      <c r="A3204" t="s">
        <v>54</v>
      </c>
      <c r="B3204">
        <v>2014</v>
      </c>
      <c r="C3204" t="s">
        <v>77</v>
      </c>
      <c r="D3204">
        <v>17510</v>
      </c>
      <c r="E3204">
        <v>22</v>
      </c>
      <c r="F3204">
        <v>2</v>
      </c>
    </row>
    <row r="3205" spans="1:6" x14ac:dyDescent="0.35">
      <c r="A3205" t="s">
        <v>54</v>
      </c>
      <c r="B3205">
        <v>2014</v>
      </c>
      <c r="C3205" t="s">
        <v>78</v>
      </c>
      <c r="D3205">
        <v>21184.59</v>
      </c>
      <c r="E3205">
        <v>21.01</v>
      </c>
      <c r="F3205">
        <v>1</v>
      </c>
    </row>
    <row r="3206" spans="1:6" x14ac:dyDescent="0.35">
      <c r="A3206" t="s">
        <v>54</v>
      </c>
      <c r="B3206">
        <v>2015</v>
      </c>
      <c r="C3206" t="s">
        <v>67</v>
      </c>
      <c r="D3206">
        <v>16134.170000000002</v>
      </c>
      <c r="E3206">
        <v>18.489999999999998</v>
      </c>
      <c r="F3206">
        <v>1</v>
      </c>
    </row>
    <row r="3207" spans="1:6" x14ac:dyDescent="0.35">
      <c r="A3207" t="s">
        <v>54</v>
      </c>
      <c r="B3207">
        <v>2015</v>
      </c>
      <c r="C3207" t="s">
        <v>68</v>
      </c>
      <c r="D3207">
        <v>15256.03</v>
      </c>
      <c r="E3207">
        <v>21.36</v>
      </c>
      <c r="F3207">
        <v>0</v>
      </c>
    </row>
    <row r="3208" spans="1:6" x14ac:dyDescent="0.35">
      <c r="A3208" t="s">
        <v>54</v>
      </c>
      <c r="B3208">
        <v>2015</v>
      </c>
      <c r="C3208" t="s">
        <v>69</v>
      </c>
      <c r="D3208">
        <v>16283.36</v>
      </c>
      <c r="E3208">
        <v>22.77</v>
      </c>
      <c r="F3208">
        <v>1</v>
      </c>
    </row>
    <row r="3209" spans="1:6" x14ac:dyDescent="0.35">
      <c r="A3209" t="s">
        <v>54</v>
      </c>
      <c r="B3209">
        <v>2015</v>
      </c>
      <c r="C3209" t="s">
        <v>70</v>
      </c>
      <c r="D3209">
        <v>15353.800000000001</v>
      </c>
      <c r="E3209">
        <v>28.22</v>
      </c>
      <c r="F3209">
        <v>2</v>
      </c>
    </row>
    <row r="3210" spans="1:6" x14ac:dyDescent="0.35">
      <c r="A3210" t="s">
        <v>54</v>
      </c>
      <c r="B3210">
        <v>2015</v>
      </c>
      <c r="C3210" t="s">
        <v>71</v>
      </c>
      <c r="D3210">
        <v>19471.439999999999</v>
      </c>
      <c r="E3210">
        <v>30.08</v>
      </c>
      <c r="F3210">
        <v>1</v>
      </c>
    </row>
    <row r="3211" spans="1:6" x14ac:dyDescent="0.35">
      <c r="A3211" t="s">
        <v>54</v>
      </c>
      <c r="B3211">
        <v>2015</v>
      </c>
      <c r="C3211" t="s">
        <v>72</v>
      </c>
      <c r="D3211">
        <v>18483.47</v>
      </c>
      <c r="E3211">
        <v>31.12</v>
      </c>
      <c r="F3211">
        <v>0</v>
      </c>
    </row>
    <row r="3212" spans="1:6" x14ac:dyDescent="0.35">
      <c r="A3212" t="s">
        <v>54</v>
      </c>
      <c r="B3212">
        <v>2015</v>
      </c>
      <c r="C3212" t="s">
        <v>73</v>
      </c>
      <c r="D3212">
        <v>16521.34</v>
      </c>
      <c r="E3212">
        <v>33.4</v>
      </c>
      <c r="F3212">
        <v>0</v>
      </c>
    </row>
    <row r="3213" spans="1:6" x14ac:dyDescent="0.35">
      <c r="A3213" t="s">
        <v>54</v>
      </c>
      <c r="B3213">
        <v>2015</v>
      </c>
      <c r="C3213" t="s">
        <v>74</v>
      </c>
      <c r="D3213">
        <v>16084.07</v>
      </c>
      <c r="E3213">
        <v>34.35</v>
      </c>
      <c r="F3213">
        <v>0</v>
      </c>
    </row>
    <row r="3214" spans="1:6" x14ac:dyDescent="0.35">
      <c r="A3214" t="s">
        <v>54</v>
      </c>
      <c r="B3214">
        <v>2015</v>
      </c>
      <c r="C3214" t="s">
        <v>75</v>
      </c>
      <c r="D3214">
        <v>15075.179999999998</v>
      </c>
      <c r="E3214">
        <v>31.64</v>
      </c>
      <c r="F3214">
        <v>1</v>
      </c>
    </row>
    <row r="3215" spans="1:6" x14ac:dyDescent="0.35">
      <c r="A3215" t="s">
        <v>54</v>
      </c>
      <c r="B3215">
        <v>2015</v>
      </c>
      <c r="C3215" t="s">
        <v>76</v>
      </c>
      <c r="D3215">
        <v>14846.28</v>
      </c>
      <c r="E3215">
        <v>28.67</v>
      </c>
      <c r="F3215">
        <v>0</v>
      </c>
    </row>
    <row r="3216" spans="1:6" x14ac:dyDescent="0.35">
      <c r="A3216" t="s">
        <v>54</v>
      </c>
      <c r="B3216">
        <v>2015</v>
      </c>
      <c r="C3216" t="s">
        <v>77</v>
      </c>
      <c r="D3216">
        <v>12760.44</v>
      </c>
      <c r="E3216">
        <v>24.8</v>
      </c>
      <c r="F3216">
        <v>2</v>
      </c>
    </row>
    <row r="3217" spans="1:6" x14ac:dyDescent="0.35">
      <c r="A3217" t="s">
        <v>54</v>
      </c>
      <c r="B3217">
        <v>2015</v>
      </c>
      <c r="C3217" t="s">
        <v>78</v>
      </c>
      <c r="D3217">
        <v>15475.970000000001</v>
      </c>
      <c r="E3217">
        <v>22.88</v>
      </c>
      <c r="F3217">
        <v>1</v>
      </c>
    </row>
    <row r="3218" spans="1:6" x14ac:dyDescent="0.35">
      <c r="A3218" t="s">
        <v>54</v>
      </c>
      <c r="B3218">
        <v>2016</v>
      </c>
      <c r="C3218" t="s">
        <v>67</v>
      </c>
      <c r="D3218">
        <v>10532.779999999999</v>
      </c>
      <c r="E3218">
        <v>20.329999999999998</v>
      </c>
      <c r="F3218">
        <v>1</v>
      </c>
    </row>
    <row r="3219" spans="1:6" x14ac:dyDescent="0.35">
      <c r="A3219" t="s">
        <v>54</v>
      </c>
      <c r="B3219">
        <v>2016</v>
      </c>
      <c r="C3219" t="s">
        <v>68</v>
      </c>
      <c r="D3219">
        <v>14077.52</v>
      </c>
      <c r="E3219">
        <v>25.84</v>
      </c>
      <c r="F3219">
        <v>0</v>
      </c>
    </row>
    <row r="3220" spans="1:6" x14ac:dyDescent="0.35">
      <c r="A3220" t="s">
        <v>54</v>
      </c>
      <c r="B3220">
        <v>2016</v>
      </c>
      <c r="C3220" t="s">
        <v>69</v>
      </c>
      <c r="D3220">
        <v>14808.699999999999</v>
      </c>
      <c r="E3220">
        <v>28.76</v>
      </c>
      <c r="F3220">
        <v>2</v>
      </c>
    </row>
    <row r="3221" spans="1:6" x14ac:dyDescent="0.35">
      <c r="A3221" t="s">
        <v>54</v>
      </c>
      <c r="B3221">
        <v>2016</v>
      </c>
      <c r="C3221" t="s">
        <v>70</v>
      </c>
      <c r="D3221">
        <v>13851.98</v>
      </c>
      <c r="E3221">
        <v>30.4</v>
      </c>
      <c r="F3221">
        <v>1</v>
      </c>
    </row>
    <row r="3222" spans="1:6" x14ac:dyDescent="0.35">
      <c r="A3222" t="s">
        <v>54</v>
      </c>
      <c r="B3222">
        <v>2016</v>
      </c>
      <c r="C3222" t="s">
        <v>71</v>
      </c>
      <c r="D3222">
        <v>14502.099999999999</v>
      </c>
      <c r="E3222">
        <v>31.61</v>
      </c>
      <c r="F3222">
        <v>1</v>
      </c>
    </row>
    <row r="3223" spans="1:6" x14ac:dyDescent="0.35">
      <c r="A3223" t="s">
        <v>54</v>
      </c>
      <c r="B3223">
        <v>2016</v>
      </c>
      <c r="C3223" t="s">
        <v>72</v>
      </c>
      <c r="D3223">
        <v>14990.380000000001</v>
      </c>
      <c r="E3223">
        <v>32.770000000000003</v>
      </c>
      <c r="F3223">
        <v>0</v>
      </c>
    </row>
    <row r="3224" spans="1:6" x14ac:dyDescent="0.35">
      <c r="A3224" t="s">
        <v>54</v>
      </c>
      <c r="B3224">
        <v>2016</v>
      </c>
      <c r="C3224" t="s">
        <v>73</v>
      </c>
      <c r="D3224">
        <v>14561.18</v>
      </c>
      <c r="E3224">
        <v>35.42</v>
      </c>
      <c r="F3224">
        <v>0</v>
      </c>
    </row>
    <row r="3225" spans="1:6" x14ac:dyDescent="0.35">
      <c r="A3225" t="s">
        <v>54</v>
      </c>
      <c r="B3225">
        <v>2016</v>
      </c>
      <c r="C3225" t="s">
        <v>74</v>
      </c>
      <c r="D3225">
        <v>14200</v>
      </c>
      <c r="E3225">
        <v>33.26</v>
      </c>
      <c r="F3225">
        <v>0</v>
      </c>
    </row>
    <row r="3226" spans="1:6" x14ac:dyDescent="0.35">
      <c r="A3226" t="s">
        <v>54</v>
      </c>
      <c r="B3226">
        <v>2016</v>
      </c>
      <c r="C3226" t="s">
        <v>75</v>
      </c>
      <c r="D3226">
        <v>13472.74</v>
      </c>
      <c r="E3226">
        <v>31.48</v>
      </c>
      <c r="F3226">
        <v>1</v>
      </c>
    </row>
    <row r="3227" spans="1:6" x14ac:dyDescent="0.35">
      <c r="A3227" t="s">
        <v>54</v>
      </c>
      <c r="B3227">
        <v>2016</v>
      </c>
      <c r="C3227" t="s">
        <v>76</v>
      </c>
      <c r="D3227">
        <v>13826.24</v>
      </c>
      <c r="E3227">
        <v>29.48</v>
      </c>
      <c r="F3227">
        <v>0</v>
      </c>
    </row>
    <row r="3228" spans="1:6" x14ac:dyDescent="0.35">
      <c r="A3228" t="s">
        <v>54</v>
      </c>
      <c r="B3228">
        <v>2016</v>
      </c>
      <c r="C3228" t="s">
        <v>77</v>
      </c>
      <c r="D3228">
        <v>13273.16</v>
      </c>
      <c r="E3228">
        <v>24.31</v>
      </c>
      <c r="F3228">
        <v>2</v>
      </c>
    </row>
    <row r="3229" spans="1:6" x14ac:dyDescent="0.35">
      <c r="A3229" t="s">
        <v>54</v>
      </c>
      <c r="B3229">
        <v>2016</v>
      </c>
      <c r="C3229" t="s">
        <v>78</v>
      </c>
      <c r="D3229">
        <v>16283.769999999999</v>
      </c>
      <c r="E3229">
        <v>22.97</v>
      </c>
      <c r="F3229">
        <v>1</v>
      </c>
    </row>
    <row r="3230" spans="1:6" x14ac:dyDescent="0.35">
      <c r="A3230" t="s">
        <v>54</v>
      </c>
      <c r="B3230">
        <v>2017</v>
      </c>
      <c r="C3230" t="s">
        <v>67</v>
      </c>
      <c r="D3230">
        <v>16316.22</v>
      </c>
      <c r="E3230">
        <v>28.45</v>
      </c>
      <c r="F3230">
        <v>1</v>
      </c>
    </row>
    <row r="3231" spans="1:6" x14ac:dyDescent="0.35">
      <c r="A3231" t="s">
        <v>54</v>
      </c>
      <c r="B3231">
        <v>2017</v>
      </c>
      <c r="C3231" t="s">
        <v>68</v>
      </c>
      <c r="D3231">
        <v>16336.15</v>
      </c>
      <c r="E3231">
        <v>28.54</v>
      </c>
      <c r="F3231">
        <v>0</v>
      </c>
    </row>
    <row r="3232" spans="1:6" x14ac:dyDescent="0.35">
      <c r="A3232" t="s">
        <v>54</v>
      </c>
      <c r="B3232">
        <v>2017</v>
      </c>
      <c r="C3232" t="s">
        <v>69</v>
      </c>
      <c r="D3232">
        <v>18845.099999999999</v>
      </c>
      <c r="E3232">
        <v>28.18</v>
      </c>
      <c r="F3232">
        <v>1</v>
      </c>
    </row>
    <row r="3233" spans="1:6" x14ac:dyDescent="0.35">
      <c r="A3233" t="s">
        <v>54</v>
      </c>
      <c r="B3233">
        <v>2017</v>
      </c>
      <c r="C3233" t="s">
        <v>70</v>
      </c>
      <c r="D3233">
        <v>16783.93</v>
      </c>
      <c r="E3233">
        <v>31.03</v>
      </c>
      <c r="F3233">
        <v>2</v>
      </c>
    </row>
    <row r="3234" spans="1:6" x14ac:dyDescent="0.35">
      <c r="A3234" t="s">
        <v>54</v>
      </c>
      <c r="B3234">
        <v>2017</v>
      </c>
      <c r="C3234" t="s">
        <v>71</v>
      </c>
      <c r="D3234">
        <v>15778.580000000002</v>
      </c>
      <c r="E3234">
        <v>32.799999999999997</v>
      </c>
      <c r="F3234">
        <v>1</v>
      </c>
    </row>
    <row r="3235" spans="1:6" x14ac:dyDescent="0.35">
      <c r="A3235" t="s">
        <v>54</v>
      </c>
      <c r="B3235">
        <v>2017</v>
      </c>
      <c r="C3235" t="s">
        <v>72</v>
      </c>
      <c r="D3235">
        <v>14585.4</v>
      </c>
      <c r="E3235">
        <v>40.32</v>
      </c>
      <c r="F3235">
        <v>0</v>
      </c>
    </row>
    <row r="3236" spans="1:6" x14ac:dyDescent="0.35">
      <c r="A3236" t="s">
        <v>54</v>
      </c>
      <c r="B3236">
        <v>2017</v>
      </c>
      <c r="C3236" t="s">
        <v>73</v>
      </c>
      <c r="D3236">
        <v>15142.630000000001</v>
      </c>
      <c r="E3236">
        <v>37.56</v>
      </c>
      <c r="F3236">
        <v>0</v>
      </c>
    </row>
    <row r="3237" spans="1:6" x14ac:dyDescent="0.35">
      <c r="A3237" t="s">
        <v>54</v>
      </c>
      <c r="B3237">
        <v>2017</v>
      </c>
      <c r="C3237" t="s">
        <v>74</v>
      </c>
      <c r="D3237">
        <v>15888.720000000001</v>
      </c>
      <c r="E3237">
        <v>37.78</v>
      </c>
      <c r="F3237">
        <v>0</v>
      </c>
    </row>
    <row r="3238" spans="1:6" x14ac:dyDescent="0.35">
      <c r="A3238" t="s">
        <v>54</v>
      </c>
      <c r="B3238">
        <v>2017</v>
      </c>
      <c r="C3238" t="s">
        <v>75</v>
      </c>
      <c r="D3238">
        <v>13513</v>
      </c>
      <c r="E3238">
        <v>37.03</v>
      </c>
      <c r="F3238">
        <v>1</v>
      </c>
    </row>
    <row r="3239" spans="1:6" x14ac:dyDescent="0.35">
      <c r="A3239" t="s">
        <v>54</v>
      </c>
      <c r="B3239">
        <v>2017</v>
      </c>
      <c r="C3239" t="s">
        <v>76</v>
      </c>
      <c r="D3239">
        <v>17386.04</v>
      </c>
      <c r="E3239">
        <v>33.549999999999997</v>
      </c>
      <c r="F3239">
        <v>0</v>
      </c>
    </row>
    <row r="3240" spans="1:6" x14ac:dyDescent="0.35">
      <c r="A3240" t="s">
        <v>54</v>
      </c>
      <c r="B3240">
        <v>2017</v>
      </c>
      <c r="C3240" t="s">
        <v>77</v>
      </c>
      <c r="D3240">
        <v>15837.43</v>
      </c>
      <c r="E3240">
        <v>33.85</v>
      </c>
      <c r="F3240">
        <v>2</v>
      </c>
    </row>
    <row r="3241" spans="1:6" x14ac:dyDescent="0.35">
      <c r="A3241" t="s">
        <v>54</v>
      </c>
      <c r="B3241">
        <v>2017</v>
      </c>
      <c r="C3241" t="s">
        <v>78</v>
      </c>
      <c r="D3241">
        <v>16520.53</v>
      </c>
      <c r="E3241">
        <v>21.71</v>
      </c>
      <c r="F3241">
        <v>1</v>
      </c>
    </row>
    <row r="3242" spans="1:6" x14ac:dyDescent="0.35">
      <c r="A3242" t="s">
        <v>55</v>
      </c>
      <c r="B3242">
        <v>2013</v>
      </c>
      <c r="C3242" t="s">
        <v>67</v>
      </c>
      <c r="D3242">
        <v>14570.35</v>
      </c>
      <c r="E3242">
        <v>22.22</v>
      </c>
      <c r="F3242">
        <v>1</v>
      </c>
    </row>
    <row r="3243" spans="1:6" x14ac:dyDescent="0.35">
      <c r="A3243" t="s">
        <v>55</v>
      </c>
      <c r="B3243">
        <v>2013</v>
      </c>
      <c r="C3243" t="s">
        <v>68</v>
      </c>
      <c r="D3243">
        <v>15706.79</v>
      </c>
      <c r="E3243">
        <v>25.64</v>
      </c>
      <c r="F3243">
        <v>0</v>
      </c>
    </row>
    <row r="3244" spans="1:6" x14ac:dyDescent="0.35">
      <c r="A3244" t="s">
        <v>55</v>
      </c>
      <c r="B3244">
        <v>2013</v>
      </c>
      <c r="C3244" t="s">
        <v>69</v>
      </c>
      <c r="D3244">
        <v>17302.22</v>
      </c>
      <c r="E3244">
        <v>24.93</v>
      </c>
      <c r="F3244">
        <v>3</v>
      </c>
    </row>
    <row r="3245" spans="1:6" x14ac:dyDescent="0.35">
      <c r="A3245" t="s">
        <v>55</v>
      </c>
      <c r="B3245">
        <v>2013</v>
      </c>
      <c r="C3245" t="s">
        <v>70</v>
      </c>
      <c r="D3245">
        <v>19470.84</v>
      </c>
      <c r="E3245">
        <v>27.93</v>
      </c>
      <c r="F3245">
        <v>0</v>
      </c>
    </row>
    <row r="3246" spans="1:6" x14ac:dyDescent="0.35">
      <c r="A3246" t="s">
        <v>55</v>
      </c>
      <c r="B3246">
        <v>2013</v>
      </c>
      <c r="C3246" t="s">
        <v>71</v>
      </c>
      <c r="D3246">
        <v>19086.809999999998</v>
      </c>
      <c r="E3246">
        <v>27.56</v>
      </c>
      <c r="F3246">
        <v>1</v>
      </c>
    </row>
    <row r="3247" spans="1:6" x14ac:dyDescent="0.35">
      <c r="A3247" t="s">
        <v>55</v>
      </c>
      <c r="B3247">
        <v>2013</v>
      </c>
      <c r="C3247" t="s">
        <v>72</v>
      </c>
      <c r="D3247">
        <v>17594.419999999998</v>
      </c>
      <c r="E3247">
        <v>26.05</v>
      </c>
      <c r="F3247">
        <v>0</v>
      </c>
    </row>
    <row r="3248" spans="1:6" x14ac:dyDescent="0.35">
      <c r="A3248" t="s">
        <v>55</v>
      </c>
      <c r="B3248">
        <v>2013</v>
      </c>
      <c r="C3248" t="s">
        <v>73</v>
      </c>
      <c r="D3248">
        <v>16728.91</v>
      </c>
      <c r="E3248">
        <v>25.11</v>
      </c>
      <c r="F3248">
        <v>0</v>
      </c>
    </row>
    <row r="3249" spans="1:6" x14ac:dyDescent="0.35">
      <c r="A3249" t="s">
        <v>55</v>
      </c>
      <c r="B3249">
        <v>2013</v>
      </c>
      <c r="C3249" t="s">
        <v>74</v>
      </c>
      <c r="D3249">
        <v>17847.59</v>
      </c>
      <c r="E3249">
        <v>24.9</v>
      </c>
      <c r="F3249">
        <v>0</v>
      </c>
    </row>
    <row r="3250" spans="1:6" x14ac:dyDescent="0.35">
      <c r="A3250" t="s">
        <v>55</v>
      </c>
      <c r="B3250">
        <v>2013</v>
      </c>
      <c r="C3250" t="s">
        <v>75</v>
      </c>
      <c r="D3250">
        <v>16869.66</v>
      </c>
      <c r="E3250">
        <v>23.36</v>
      </c>
      <c r="F3250">
        <v>1</v>
      </c>
    </row>
    <row r="3251" spans="1:6" x14ac:dyDescent="0.35">
      <c r="A3251" t="s">
        <v>55</v>
      </c>
      <c r="B3251">
        <v>2013</v>
      </c>
      <c r="C3251" t="s">
        <v>76</v>
      </c>
      <c r="D3251">
        <v>17368.539999999997</v>
      </c>
      <c r="E3251">
        <v>24.46</v>
      </c>
      <c r="F3251">
        <v>1</v>
      </c>
    </row>
    <row r="3252" spans="1:6" x14ac:dyDescent="0.35">
      <c r="A3252" t="s">
        <v>55</v>
      </c>
      <c r="B3252">
        <v>2013</v>
      </c>
      <c r="C3252" t="s">
        <v>77</v>
      </c>
      <c r="D3252">
        <v>15775.990000000002</v>
      </c>
      <c r="E3252">
        <v>22.57</v>
      </c>
      <c r="F3252">
        <v>1</v>
      </c>
    </row>
    <row r="3253" spans="1:6" x14ac:dyDescent="0.35">
      <c r="A3253" t="s">
        <v>55</v>
      </c>
      <c r="B3253">
        <v>2013</v>
      </c>
      <c r="C3253" t="s">
        <v>78</v>
      </c>
      <c r="D3253">
        <v>23552.489999999998</v>
      </c>
      <c r="E3253">
        <v>22.86</v>
      </c>
      <c r="F3253">
        <v>1</v>
      </c>
    </row>
    <row r="3254" spans="1:6" x14ac:dyDescent="0.35">
      <c r="A3254" t="s">
        <v>55</v>
      </c>
      <c r="B3254">
        <v>2014</v>
      </c>
      <c r="C3254" t="s">
        <v>67</v>
      </c>
      <c r="D3254">
        <v>15001.119999999997</v>
      </c>
      <c r="E3254">
        <v>21.65</v>
      </c>
      <c r="F3254">
        <v>1</v>
      </c>
    </row>
    <row r="3255" spans="1:6" x14ac:dyDescent="0.35">
      <c r="A3255" t="s">
        <v>55</v>
      </c>
      <c r="B3255">
        <v>2014</v>
      </c>
      <c r="C3255" t="s">
        <v>68</v>
      </c>
      <c r="D3255">
        <v>18311.760000000002</v>
      </c>
      <c r="E3255">
        <v>25.34</v>
      </c>
      <c r="F3255">
        <v>0</v>
      </c>
    </row>
    <row r="3256" spans="1:6" x14ac:dyDescent="0.35">
      <c r="A3256" t="s">
        <v>55</v>
      </c>
      <c r="B3256">
        <v>2014</v>
      </c>
      <c r="C3256" t="s">
        <v>69</v>
      </c>
      <c r="D3256">
        <v>19329.329999999998</v>
      </c>
      <c r="E3256">
        <v>26.31</v>
      </c>
      <c r="F3256">
        <v>1</v>
      </c>
    </row>
    <row r="3257" spans="1:6" x14ac:dyDescent="0.35">
      <c r="A3257" t="s">
        <v>55</v>
      </c>
      <c r="B3257">
        <v>2014</v>
      </c>
      <c r="C3257" t="s">
        <v>70</v>
      </c>
      <c r="D3257">
        <v>21675.210000000003</v>
      </c>
      <c r="E3257">
        <v>27.62</v>
      </c>
      <c r="F3257">
        <v>2</v>
      </c>
    </row>
    <row r="3258" spans="1:6" x14ac:dyDescent="0.35">
      <c r="A3258" t="s">
        <v>55</v>
      </c>
      <c r="B3258">
        <v>2014</v>
      </c>
      <c r="C3258" t="s">
        <v>71</v>
      </c>
      <c r="D3258">
        <v>17269.07</v>
      </c>
      <c r="E3258">
        <v>25.66</v>
      </c>
      <c r="F3258">
        <v>1</v>
      </c>
    </row>
    <row r="3259" spans="1:6" x14ac:dyDescent="0.35">
      <c r="A3259" t="s">
        <v>55</v>
      </c>
      <c r="B3259">
        <v>2014</v>
      </c>
      <c r="C3259" t="s">
        <v>72</v>
      </c>
      <c r="D3259">
        <v>15921.099999999999</v>
      </c>
      <c r="E3259">
        <v>24.67</v>
      </c>
      <c r="F3259">
        <v>0</v>
      </c>
    </row>
    <row r="3260" spans="1:6" x14ac:dyDescent="0.35">
      <c r="A3260" t="s">
        <v>55</v>
      </c>
      <c r="B3260">
        <v>2014</v>
      </c>
      <c r="C3260" t="s">
        <v>73</v>
      </c>
      <c r="D3260">
        <v>15104.65</v>
      </c>
      <c r="E3260">
        <v>24.62</v>
      </c>
      <c r="F3260">
        <v>0</v>
      </c>
    </row>
    <row r="3261" spans="1:6" x14ac:dyDescent="0.35">
      <c r="A3261" t="s">
        <v>55</v>
      </c>
      <c r="B3261">
        <v>2014</v>
      </c>
      <c r="C3261" t="s">
        <v>74</v>
      </c>
      <c r="D3261">
        <v>16698.86</v>
      </c>
      <c r="E3261">
        <v>25.13</v>
      </c>
      <c r="F3261">
        <v>0</v>
      </c>
    </row>
    <row r="3262" spans="1:6" x14ac:dyDescent="0.35">
      <c r="A3262" t="s">
        <v>55</v>
      </c>
      <c r="B3262">
        <v>2014</v>
      </c>
      <c r="C3262" t="s">
        <v>75</v>
      </c>
      <c r="D3262">
        <v>16117.62</v>
      </c>
      <c r="E3262">
        <v>24.16</v>
      </c>
      <c r="F3262">
        <v>1</v>
      </c>
    </row>
    <row r="3263" spans="1:6" x14ac:dyDescent="0.35">
      <c r="A3263" t="s">
        <v>55</v>
      </c>
      <c r="B3263">
        <v>2014</v>
      </c>
      <c r="C3263" t="s">
        <v>76</v>
      </c>
      <c r="D3263">
        <v>15675.439999999999</v>
      </c>
      <c r="E3263">
        <v>23.62</v>
      </c>
      <c r="F3263">
        <v>1</v>
      </c>
    </row>
    <row r="3264" spans="1:6" x14ac:dyDescent="0.35">
      <c r="A3264" t="s">
        <v>55</v>
      </c>
      <c r="B3264">
        <v>2014</v>
      </c>
      <c r="C3264" t="s">
        <v>77</v>
      </c>
      <c r="D3264">
        <v>15017.61</v>
      </c>
      <c r="E3264">
        <v>22.79</v>
      </c>
      <c r="F3264">
        <v>2</v>
      </c>
    </row>
    <row r="3265" spans="1:6" x14ac:dyDescent="0.35">
      <c r="A3265" t="s">
        <v>55</v>
      </c>
      <c r="B3265">
        <v>2014</v>
      </c>
      <c r="C3265" t="s">
        <v>78</v>
      </c>
      <c r="D3265">
        <v>19542.330000000002</v>
      </c>
      <c r="E3265">
        <v>21.98</v>
      </c>
      <c r="F3265">
        <v>1</v>
      </c>
    </row>
    <row r="3266" spans="1:6" x14ac:dyDescent="0.35">
      <c r="A3266" t="s">
        <v>55</v>
      </c>
      <c r="B3266">
        <v>2015</v>
      </c>
      <c r="C3266" t="s">
        <v>67</v>
      </c>
      <c r="D3266">
        <v>14093.84</v>
      </c>
      <c r="E3266">
        <v>21.64</v>
      </c>
      <c r="F3266">
        <v>1</v>
      </c>
    </row>
    <row r="3267" spans="1:6" x14ac:dyDescent="0.35">
      <c r="A3267" t="s">
        <v>55</v>
      </c>
      <c r="B3267">
        <v>2015</v>
      </c>
      <c r="C3267" t="s">
        <v>68</v>
      </c>
      <c r="D3267">
        <v>16043.890000000001</v>
      </c>
      <c r="E3267">
        <v>23.05</v>
      </c>
      <c r="F3267">
        <v>0</v>
      </c>
    </row>
    <row r="3268" spans="1:6" x14ac:dyDescent="0.35">
      <c r="A3268" t="s">
        <v>55</v>
      </c>
      <c r="B3268">
        <v>2015</v>
      </c>
      <c r="C3268" t="s">
        <v>69</v>
      </c>
      <c r="D3268">
        <v>23537.279999999995</v>
      </c>
      <c r="E3268">
        <v>23.61</v>
      </c>
      <c r="F3268">
        <v>1</v>
      </c>
    </row>
    <row r="3269" spans="1:6" x14ac:dyDescent="0.35">
      <c r="A3269" t="s">
        <v>55</v>
      </c>
      <c r="B3269">
        <v>2015</v>
      </c>
      <c r="C3269" t="s">
        <v>70</v>
      </c>
      <c r="D3269">
        <v>22093.93</v>
      </c>
      <c r="E3269">
        <v>27.09</v>
      </c>
      <c r="F3269">
        <v>2</v>
      </c>
    </row>
    <row r="3270" spans="1:6" x14ac:dyDescent="0.35">
      <c r="A3270" t="s">
        <v>55</v>
      </c>
      <c r="B3270">
        <v>2015</v>
      </c>
      <c r="C3270" t="s">
        <v>71</v>
      </c>
      <c r="D3270">
        <v>20225.84</v>
      </c>
      <c r="E3270">
        <v>25.96</v>
      </c>
      <c r="F3270">
        <v>1</v>
      </c>
    </row>
    <row r="3271" spans="1:6" x14ac:dyDescent="0.35">
      <c r="A3271" t="s">
        <v>55</v>
      </c>
      <c r="B3271">
        <v>2015</v>
      </c>
      <c r="C3271" t="s">
        <v>72</v>
      </c>
      <c r="D3271">
        <v>17318.77</v>
      </c>
      <c r="E3271">
        <v>24.71</v>
      </c>
      <c r="F3271">
        <v>0</v>
      </c>
    </row>
    <row r="3272" spans="1:6" x14ac:dyDescent="0.35">
      <c r="A3272" t="s">
        <v>55</v>
      </c>
      <c r="B3272">
        <v>2015</v>
      </c>
      <c r="C3272" t="s">
        <v>73</v>
      </c>
      <c r="D3272">
        <v>19301.790000000005</v>
      </c>
      <c r="E3272">
        <v>25.03</v>
      </c>
      <c r="F3272">
        <v>0</v>
      </c>
    </row>
    <row r="3273" spans="1:6" x14ac:dyDescent="0.35">
      <c r="A3273" t="s">
        <v>55</v>
      </c>
      <c r="B3273">
        <v>2015</v>
      </c>
      <c r="C3273" t="s">
        <v>74</v>
      </c>
      <c r="D3273">
        <v>19350.13</v>
      </c>
      <c r="E3273">
        <v>25.82</v>
      </c>
      <c r="F3273">
        <v>0</v>
      </c>
    </row>
    <row r="3274" spans="1:6" x14ac:dyDescent="0.35">
      <c r="A3274" t="s">
        <v>55</v>
      </c>
      <c r="B3274">
        <v>2015</v>
      </c>
      <c r="C3274" t="s">
        <v>75</v>
      </c>
      <c r="D3274">
        <v>17459.989999999998</v>
      </c>
      <c r="E3274">
        <v>24.23</v>
      </c>
      <c r="F3274">
        <v>1</v>
      </c>
    </row>
    <row r="3275" spans="1:6" x14ac:dyDescent="0.35">
      <c r="A3275" t="s">
        <v>55</v>
      </c>
      <c r="B3275">
        <v>2015</v>
      </c>
      <c r="C3275" t="s">
        <v>76</v>
      </c>
      <c r="D3275">
        <v>16766.04</v>
      </c>
      <c r="E3275">
        <v>24.64</v>
      </c>
      <c r="F3275">
        <v>0</v>
      </c>
    </row>
    <row r="3276" spans="1:6" x14ac:dyDescent="0.35">
      <c r="A3276" t="s">
        <v>55</v>
      </c>
      <c r="B3276">
        <v>2015</v>
      </c>
      <c r="C3276" t="s">
        <v>77</v>
      </c>
      <c r="D3276">
        <v>17610.25</v>
      </c>
      <c r="E3276">
        <v>24.3</v>
      </c>
      <c r="F3276">
        <v>2</v>
      </c>
    </row>
    <row r="3277" spans="1:6" x14ac:dyDescent="0.35">
      <c r="A3277" t="s">
        <v>55</v>
      </c>
      <c r="B3277">
        <v>2015</v>
      </c>
      <c r="C3277" t="s">
        <v>78</v>
      </c>
      <c r="D3277">
        <v>23221.600000000002</v>
      </c>
      <c r="E3277">
        <v>23.45</v>
      </c>
      <c r="F3277">
        <v>1</v>
      </c>
    </row>
    <row r="3278" spans="1:6" x14ac:dyDescent="0.35">
      <c r="A3278" t="s">
        <v>55</v>
      </c>
      <c r="B3278">
        <v>2016</v>
      </c>
      <c r="C3278" t="s">
        <v>67</v>
      </c>
      <c r="D3278">
        <v>16052.57</v>
      </c>
      <c r="E3278">
        <v>20.74</v>
      </c>
      <c r="F3278">
        <v>1</v>
      </c>
    </row>
    <row r="3279" spans="1:6" x14ac:dyDescent="0.35">
      <c r="A3279" t="s">
        <v>55</v>
      </c>
      <c r="B3279">
        <v>2016</v>
      </c>
      <c r="C3279" t="s">
        <v>68</v>
      </c>
      <c r="D3279">
        <v>17573.95</v>
      </c>
      <c r="E3279">
        <v>23.62</v>
      </c>
      <c r="F3279">
        <v>0</v>
      </c>
    </row>
    <row r="3280" spans="1:6" x14ac:dyDescent="0.35">
      <c r="A3280" t="s">
        <v>55</v>
      </c>
      <c r="B3280">
        <v>2016</v>
      </c>
      <c r="C3280" t="s">
        <v>69</v>
      </c>
      <c r="D3280">
        <v>20772.499999999996</v>
      </c>
      <c r="E3280">
        <v>24.33</v>
      </c>
      <c r="F3280">
        <v>2</v>
      </c>
    </row>
    <row r="3281" spans="1:6" x14ac:dyDescent="0.35">
      <c r="A3281" t="s">
        <v>55</v>
      </c>
      <c r="B3281">
        <v>2016</v>
      </c>
      <c r="C3281" t="s">
        <v>70</v>
      </c>
      <c r="D3281">
        <v>23348.82</v>
      </c>
      <c r="E3281">
        <v>27.72</v>
      </c>
      <c r="F3281">
        <v>1</v>
      </c>
    </row>
    <row r="3282" spans="1:6" x14ac:dyDescent="0.35">
      <c r="A3282" t="s">
        <v>55</v>
      </c>
      <c r="B3282">
        <v>2016</v>
      </c>
      <c r="C3282" t="s">
        <v>71</v>
      </c>
      <c r="D3282">
        <v>22840.12</v>
      </c>
      <c r="E3282">
        <v>28.41</v>
      </c>
      <c r="F3282">
        <v>1</v>
      </c>
    </row>
    <row r="3283" spans="1:6" x14ac:dyDescent="0.35">
      <c r="A3283" t="s">
        <v>55</v>
      </c>
      <c r="B3283">
        <v>2016</v>
      </c>
      <c r="C3283" t="s">
        <v>72</v>
      </c>
      <c r="D3283">
        <v>20367.330000000002</v>
      </c>
      <c r="E3283">
        <v>25.22</v>
      </c>
      <c r="F3283">
        <v>0</v>
      </c>
    </row>
    <row r="3284" spans="1:6" x14ac:dyDescent="0.35">
      <c r="A3284" t="s">
        <v>55</v>
      </c>
      <c r="B3284">
        <v>2016</v>
      </c>
      <c r="C3284" t="s">
        <v>73</v>
      </c>
      <c r="D3284">
        <v>19297.39</v>
      </c>
      <c r="E3284">
        <v>25.27</v>
      </c>
      <c r="F3284">
        <v>0</v>
      </c>
    </row>
    <row r="3285" spans="1:6" x14ac:dyDescent="0.35">
      <c r="A3285" t="s">
        <v>55</v>
      </c>
      <c r="B3285">
        <v>2016</v>
      </c>
      <c r="C3285" t="s">
        <v>74</v>
      </c>
      <c r="D3285">
        <v>21507.500000000004</v>
      </c>
      <c r="E3285">
        <v>25.14</v>
      </c>
      <c r="F3285">
        <v>0</v>
      </c>
    </row>
    <row r="3286" spans="1:6" x14ac:dyDescent="0.35">
      <c r="A3286" t="s">
        <v>55</v>
      </c>
      <c r="B3286">
        <v>2016</v>
      </c>
      <c r="C3286" t="s">
        <v>75</v>
      </c>
      <c r="D3286">
        <v>23895.019999999997</v>
      </c>
      <c r="E3286">
        <v>24.73</v>
      </c>
      <c r="F3286">
        <v>1</v>
      </c>
    </row>
    <row r="3287" spans="1:6" x14ac:dyDescent="0.35">
      <c r="A3287" t="s">
        <v>55</v>
      </c>
      <c r="B3287">
        <v>2016</v>
      </c>
      <c r="C3287" t="s">
        <v>76</v>
      </c>
      <c r="D3287">
        <v>20424.05</v>
      </c>
      <c r="E3287">
        <v>24.32</v>
      </c>
      <c r="F3287">
        <v>0</v>
      </c>
    </row>
    <row r="3288" spans="1:6" x14ac:dyDescent="0.35">
      <c r="A3288" t="s">
        <v>55</v>
      </c>
      <c r="B3288">
        <v>2016</v>
      </c>
      <c r="C3288" t="s">
        <v>77</v>
      </c>
      <c r="D3288">
        <v>21526.26</v>
      </c>
      <c r="E3288">
        <v>22.98</v>
      </c>
      <c r="F3288">
        <v>2</v>
      </c>
    </row>
    <row r="3289" spans="1:6" x14ac:dyDescent="0.35">
      <c r="A3289" t="s">
        <v>55</v>
      </c>
      <c r="B3289">
        <v>2016</v>
      </c>
      <c r="C3289" t="s">
        <v>78</v>
      </c>
      <c r="D3289">
        <v>19435.760000000002</v>
      </c>
      <c r="E3289">
        <v>24.04</v>
      </c>
      <c r="F3289">
        <v>1</v>
      </c>
    </row>
    <row r="3290" spans="1:6" x14ac:dyDescent="0.35">
      <c r="A3290" t="s">
        <v>55</v>
      </c>
      <c r="B3290">
        <v>2017</v>
      </c>
      <c r="C3290" t="s">
        <v>67</v>
      </c>
      <c r="D3290">
        <v>13566.15</v>
      </c>
      <c r="E3290">
        <v>26.14</v>
      </c>
      <c r="F3290">
        <v>1</v>
      </c>
    </row>
    <row r="3291" spans="1:6" x14ac:dyDescent="0.35">
      <c r="A3291" t="s">
        <v>55</v>
      </c>
      <c r="B3291">
        <v>2017</v>
      </c>
      <c r="C3291" t="s">
        <v>68</v>
      </c>
      <c r="D3291">
        <v>17579.72</v>
      </c>
      <c r="E3291">
        <v>25.24</v>
      </c>
      <c r="F3291">
        <v>0</v>
      </c>
    </row>
    <row r="3292" spans="1:6" x14ac:dyDescent="0.35">
      <c r="A3292" t="s">
        <v>55</v>
      </c>
      <c r="B3292">
        <v>2017</v>
      </c>
      <c r="C3292" t="s">
        <v>69</v>
      </c>
      <c r="D3292">
        <v>19214.719999999998</v>
      </c>
      <c r="E3292">
        <v>25.37</v>
      </c>
      <c r="F3292">
        <v>1</v>
      </c>
    </row>
    <row r="3293" spans="1:6" x14ac:dyDescent="0.35">
      <c r="A3293" t="s">
        <v>55</v>
      </c>
      <c r="B3293">
        <v>2017</v>
      </c>
      <c r="C3293" t="s">
        <v>70</v>
      </c>
      <c r="D3293">
        <v>20197.05</v>
      </c>
      <c r="E3293">
        <v>27.11</v>
      </c>
      <c r="F3293">
        <v>2</v>
      </c>
    </row>
    <row r="3294" spans="1:6" x14ac:dyDescent="0.35">
      <c r="A3294" t="s">
        <v>55</v>
      </c>
      <c r="B3294">
        <v>2017</v>
      </c>
      <c r="C3294" t="s">
        <v>71</v>
      </c>
      <c r="D3294">
        <v>34476.370000000003</v>
      </c>
      <c r="E3294">
        <v>28.48</v>
      </c>
      <c r="F3294">
        <v>1</v>
      </c>
    </row>
    <row r="3295" spans="1:6" x14ac:dyDescent="0.35">
      <c r="A3295" t="s">
        <v>55</v>
      </c>
      <c r="B3295">
        <v>2017</v>
      </c>
      <c r="C3295" t="s">
        <v>72</v>
      </c>
      <c r="D3295">
        <v>34060.25</v>
      </c>
      <c r="E3295">
        <v>29.61</v>
      </c>
      <c r="F3295">
        <v>0</v>
      </c>
    </row>
    <row r="3296" spans="1:6" x14ac:dyDescent="0.35">
      <c r="A3296" t="s">
        <v>55</v>
      </c>
      <c r="B3296">
        <v>2017</v>
      </c>
      <c r="C3296" t="s">
        <v>73</v>
      </c>
      <c r="D3296">
        <v>30354.240000000002</v>
      </c>
      <c r="E3296">
        <v>27.65</v>
      </c>
      <c r="F3296">
        <v>0</v>
      </c>
    </row>
    <row r="3297" spans="1:6" x14ac:dyDescent="0.35">
      <c r="A3297" t="s">
        <v>55</v>
      </c>
      <c r="B3297">
        <v>2017</v>
      </c>
      <c r="C3297" t="s">
        <v>74</v>
      </c>
      <c r="D3297">
        <v>32712.77</v>
      </c>
      <c r="E3297">
        <v>28.42</v>
      </c>
      <c r="F3297">
        <v>0</v>
      </c>
    </row>
    <row r="3298" spans="1:6" x14ac:dyDescent="0.35">
      <c r="A3298" t="s">
        <v>55</v>
      </c>
      <c r="B3298">
        <v>2017</v>
      </c>
      <c r="C3298" t="s">
        <v>75</v>
      </c>
      <c r="D3298">
        <v>33755.25</v>
      </c>
      <c r="E3298">
        <v>27.59</v>
      </c>
      <c r="F3298">
        <v>1</v>
      </c>
    </row>
    <row r="3299" spans="1:6" x14ac:dyDescent="0.35">
      <c r="A3299" t="s">
        <v>55</v>
      </c>
      <c r="B3299">
        <v>2017</v>
      </c>
      <c r="C3299" t="s">
        <v>76</v>
      </c>
      <c r="D3299">
        <v>33182.67</v>
      </c>
      <c r="E3299">
        <v>27.56</v>
      </c>
      <c r="F3299">
        <v>0</v>
      </c>
    </row>
    <row r="3300" spans="1:6" x14ac:dyDescent="0.35">
      <c r="A3300" t="s">
        <v>55</v>
      </c>
      <c r="B3300">
        <v>2017</v>
      </c>
      <c r="C3300" t="s">
        <v>77</v>
      </c>
      <c r="D3300">
        <v>24136.6</v>
      </c>
      <c r="E3300">
        <v>27.67</v>
      </c>
      <c r="F3300">
        <v>2</v>
      </c>
    </row>
    <row r="3301" spans="1:6" x14ac:dyDescent="0.35">
      <c r="A3301" t="s">
        <v>55</v>
      </c>
      <c r="B3301">
        <v>2017</v>
      </c>
      <c r="C3301" t="s">
        <v>78</v>
      </c>
      <c r="D3301">
        <v>30261.120000000003</v>
      </c>
      <c r="E3301">
        <v>23.08</v>
      </c>
      <c r="F3301">
        <v>1</v>
      </c>
    </row>
    <row r="3302" spans="1:6" x14ac:dyDescent="0.35">
      <c r="A3302" t="s">
        <v>56</v>
      </c>
      <c r="B3302">
        <v>2013</v>
      </c>
      <c r="C3302" t="s">
        <v>67</v>
      </c>
      <c r="D3302">
        <v>11208.2</v>
      </c>
      <c r="E3302">
        <v>22.22</v>
      </c>
      <c r="F3302">
        <v>1</v>
      </c>
    </row>
    <row r="3303" spans="1:6" x14ac:dyDescent="0.35">
      <c r="A3303" t="s">
        <v>56</v>
      </c>
      <c r="B3303">
        <v>2013</v>
      </c>
      <c r="C3303" t="s">
        <v>68</v>
      </c>
      <c r="D3303">
        <v>12878.490000000002</v>
      </c>
      <c r="E3303">
        <v>25.64</v>
      </c>
      <c r="F3303">
        <v>0</v>
      </c>
    </row>
    <row r="3304" spans="1:6" x14ac:dyDescent="0.35">
      <c r="A3304" t="s">
        <v>56</v>
      </c>
      <c r="B3304">
        <v>2013</v>
      </c>
      <c r="C3304" t="s">
        <v>69</v>
      </c>
      <c r="D3304">
        <v>13543.43</v>
      </c>
      <c r="E3304">
        <v>24.93</v>
      </c>
      <c r="F3304">
        <v>3</v>
      </c>
    </row>
    <row r="3305" spans="1:6" x14ac:dyDescent="0.35">
      <c r="A3305" t="s">
        <v>56</v>
      </c>
      <c r="B3305">
        <v>2013</v>
      </c>
      <c r="C3305" t="s">
        <v>70</v>
      </c>
      <c r="D3305">
        <v>14308.679999999998</v>
      </c>
      <c r="E3305">
        <v>27.93</v>
      </c>
      <c r="F3305">
        <v>0</v>
      </c>
    </row>
    <row r="3306" spans="1:6" x14ac:dyDescent="0.35">
      <c r="A3306" t="s">
        <v>56</v>
      </c>
      <c r="B3306">
        <v>2013</v>
      </c>
      <c r="C3306" t="s">
        <v>71</v>
      </c>
      <c r="D3306">
        <v>14845.79</v>
      </c>
      <c r="E3306">
        <v>27.56</v>
      </c>
      <c r="F3306">
        <v>1</v>
      </c>
    </row>
    <row r="3307" spans="1:6" x14ac:dyDescent="0.35">
      <c r="A3307" t="s">
        <v>56</v>
      </c>
      <c r="B3307">
        <v>2013</v>
      </c>
      <c r="C3307" t="s">
        <v>72</v>
      </c>
      <c r="D3307">
        <v>13234.119999999999</v>
      </c>
      <c r="E3307">
        <v>26.05</v>
      </c>
      <c r="F3307">
        <v>0</v>
      </c>
    </row>
    <row r="3308" spans="1:6" x14ac:dyDescent="0.35">
      <c r="A3308" t="s">
        <v>56</v>
      </c>
      <c r="B3308">
        <v>2013</v>
      </c>
      <c r="C3308" t="s">
        <v>73</v>
      </c>
      <c r="D3308">
        <v>12796.98</v>
      </c>
      <c r="E3308">
        <v>25.11</v>
      </c>
      <c r="F3308">
        <v>0</v>
      </c>
    </row>
    <row r="3309" spans="1:6" x14ac:dyDescent="0.35">
      <c r="A3309" t="s">
        <v>56</v>
      </c>
      <c r="B3309">
        <v>2013</v>
      </c>
      <c r="C3309" t="s">
        <v>74</v>
      </c>
      <c r="D3309">
        <v>13221.720000000001</v>
      </c>
      <c r="E3309">
        <v>24.9</v>
      </c>
      <c r="F3309">
        <v>0</v>
      </c>
    </row>
    <row r="3310" spans="1:6" x14ac:dyDescent="0.35">
      <c r="A3310" t="s">
        <v>56</v>
      </c>
      <c r="B3310">
        <v>2013</v>
      </c>
      <c r="C3310" t="s">
        <v>75</v>
      </c>
      <c r="D3310">
        <v>12390.01</v>
      </c>
      <c r="E3310">
        <v>23.36</v>
      </c>
      <c r="F3310">
        <v>1</v>
      </c>
    </row>
    <row r="3311" spans="1:6" x14ac:dyDescent="0.35">
      <c r="A3311" t="s">
        <v>56</v>
      </c>
      <c r="B3311">
        <v>2013</v>
      </c>
      <c r="C3311" t="s">
        <v>76</v>
      </c>
      <c r="D3311">
        <v>13433.130000000001</v>
      </c>
      <c r="E3311">
        <v>24.46</v>
      </c>
      <c r="F3311">
        <v>1</v>
      </c>
    </row>
    <row r="3312" spans="1:6" x14ac:dyDescent="0.35">
      <c r="A3312" t="s">
        <v>56</v>
      </c>
      <c r="B3312">
        <v>2013</v>
      </c>
      <c r="C3312" t="s">
        <v>77</v>
      </c>
      <c r="D3312">
        <v>13158.88</v>
      </c>
      <c r="E3312">
        <v>22.57</v>
      </c>
      <c r="F3312">
        <v>1</v>
      </c>
    </row>
    <row r="3313" spans="1:6" x14ac:dyDescent="0.35">
      <c r="A3313" t="s">
        <v>56</v>
      </c>
      <c r="B3313">
        <v>2013</v>
      </c>
      <c r="C3313" t="s">
        <v>78</v>
      </c>
      <c r="D3313">
        <v>18105.5</v>
      </c>
      <c r="E3313">
        <v>22.86</v>
      </c>
      <c r="F3313">
        <v>1</v>
      </c>
    </row>
    <row r="3314" spans="1:6" x14ac:dyDescent="0.35">
      <c r="A3314" t="s">
        <v>56</v>
      </c>
      <c r="B3314">
        <v>2014</v>
      </c>
      <c r="C3314" t="s">
        <v>67</v>
      </c>
      <c r="D3314">
        <v>12176.67</v>
      </c>
      <c r="E3314">
        <v>21.65</v>
      </c>
      <c r="F3314">
        <v>1</v>
      </c>
    </row>
    <row r="3315" spans="1:6" x14ac:dyDescent="0.35">
      <c r="A3315" t="s">
        <v>56</v>
      </c>
      <c r="B3315">
        <v>2014</v>
      </c>
      <c r="C3315" t="s">
        <v>68</v>
      </c>
      <c r="D3315">
        <v>13998.07</v>
      </c>
      <c r="E3315">
        <v>25.34</v>
      </c>
      <c r="F3315">
        <v>0</v>
      </c>
    </row>
    <row r="3316" spans="1:6" x14ac:dyDescent="0.35">
      <c r="A3316" t="s">
        <v>56</v>
      </c>
      <c r="B3316">
        <v>2014</v>
      </c>
      <c r="C3316" t="s">
        <v>69</v>
      </c>
      <c r="D3316">
        <v>15690.659999999998</v>
      </c>
      <c r="E3316">
        <v>26.31</v>
      </c>
      <c r="F3316">
        <v>1</v>
      </c>
    </row>
    <row r="3317" spans="1:6" x14ac:dyDescent="0.35">
      <c r="A3317" t="s">
        <v>56</v>
      </c>
      <c r="B3317">
        <v>2014</v>
      </c>
      <c r="C3317" t="s">
        <v>70</v>
      </c>
      <c r="D3317">
        <v>16991.2</v>
      </c>
      <c r="E3317">
        <v>27.62</v>
      </c>
      <c r="F3317">
        <v>2</v>
      </c>
    </row>
    <row r="3318" spans="1:6" x14ac:dyDescent="0.35">
      <c r="A3318" t="s">
        <v>56</v>
      </c>
      <c r="B3318">
        <v>2014</v>
      </c>
      <c r="C3318" t="s">
        <v>71</v>
      </c>
      <c r="D3318">
        <v>14541.559999999998</v>
      </c>
      <c r="E3318">
        <v>25.66</v>
      </c>
      <c r="F3318">
        <v>1</v>
      </c>
    </row>
    <row r="3319" spans="1:6" x14ac:dyDescent="0.35">
      <c r="A3319" t="s">
        <v>56</v>
      </c>
      <c r="B3319">
        <v>2014</v>
      </c>
      <c r="C3319" t="s">
        <v>72</v>
      </c>
      <c r="D3319">
        <v>13026.73</v>
      </c>
      <c r="E3319">
        <v>24.67</v>
      </c>
      <c r="F3319">
        <v>0</v>
      </c>
    </row>
    <row r="3320" spans="1:6" x14ac:dyDescent="0.35">
      <c r="A3320" t="s">
        <v>56</v>
      </c>
      <c r="B3320">
        <v>2014</v>
      </c>
      <c r="C3320" t="s">
        <v>73</v>
      </c>
      <c r="D3320">
        <v>12778.5</v>
      </c>
      <c r="E3320">
        <v>24.62</v>
      </c>
      <c r="F3320">
        <v>0</v>
      </c>
    </row>
    <row r="3321" spans="1:6" x14ac:dyDescent="0.35">
      <c r="A3321" t="s">
        <v>56</v>
      </c>
      <c r="B3321">
        <v>2014</v>
      </c>
      <c r="C3321" t="s">
        <v>74</v>
      </c>
      <c r="D3321">
        <v>13981.82</v>
      </c>
      <c r="E3321">
        <v>25.13</v>
      </c>
      <c r="F3321">
        <v>0</v>
      </c>
    </row>
    <row r="3322" spans="1:6" x14ac:dyDescent="0.35">
      <c r="A3322" t="s">
        <v>56</v>
      </c>
      <c r="B3322">
        <v>2014</v>
      </c>
      <c r="C3322" t="s">
        <v>75</v>
      </c>
      <c r="D3322">
        <v>13957.63</v>
      </c>
      <c r="E3322">
        <v>24.16</v>
      </c>
      <c r="F3322">
        <v>1</v>
      </c>
    </row>
    <row r="3323" spans="1:6" x14ac:dyDescent="0.35">
      <c r="A3323" t="s">
        <v>56</v>
      </c>
      <c r="B3323">
        <v>2014</v>
      </c>
      <c r="C3323" t="s">
        <v>76</v>
      </c>
      <c r="D3323">
        <v>12648.099999999999</v>
      </c>
      <c r="E3323">
        <v>23.62</v>
      </c>
      <c r="F3323">
        <v>1</v>
      </c>
    </row>
    <row r="3324" spans="1:6" x14ac:dyDescent="0.35">
      <c r="A3324" t="s">
        <v>56</v>
      </c>
      <c r="B3324">
        <v>2014</v>
      </c>
      <c r="C3324" t="s">
        <v>77</v>
      </c>
      <c r="D3324">
        <v>13935.5</v>
      </c>
      <c r="E3324">
        <v>22.79</v>
      </c>
      <c r="F3324">
        <v>2</v>
      </c>
    </row>
    <row r="3325" spans="1:6" x14ac:dyDescent="0.35">
      <c r="A3325" t="s">
        <v>56</v>
      </c>
      <c r="B3325">
        <v>2014</v>
      </c>
      <c r="C3325" t="s">
        <v>78</v>
      </c>
      <c r="D3325">
        <v>17890.72</v>
      </c>
      <c r="E3325">
        <v>21.98</v>
      </c>
      <c r="F3325">
        <v>1</v>
      </c>
    </row>
    <row r="3326" spans="1:6" x14ac:dyDescent="0.35">
      <c r="A3326" t="s">
        <v>56</v>
      </c>
      <c r="B3326">
        <v>2015</v>
      </c>
      <c r="C3326" t="s">
        <v>67</v>
      </c>
      <c r="D3326">
        <v>12875.94</v>
      </c>
      <c r="E3326">
        <v>21.64</v>
      </c>
      <c r="F3326">
        <v>1</v>
      </c>
    </row>
    <row r="3327" spans="1:6" x14ac:dyDescent="0.35">
      <c r="A3327" t="s">
        <v>56</v>
      </c>
      <c r="B3327">
        <v>2015</v>
      </c>
      <c r="C3327" t="s">
        <v>68</v>
      </c>
      <c r="D3327">
        <v>12333.87</v>
      </c>
      <c r="E3327">
        <v>23.05</v>
      </c>
      <c r="F3327">
        <v>0</v>
      </c>
    </row>
    <row r="3328" spans="1:6" x14ac:dyDescent="0.35">
      <c r="A3328" t="s">
        <v>56</v>
      </c>
      <c r="B3328">
        <v>2015</v>
      </c>
      <c r="C3328" t="s">
        <v>69</v>
      </c>
      <c r="D3328">
        <v>17058.800000000003</v>
      </c>
      <c r="E3328">
        <v>23.61</v>
      </c>
      <c r="F3328">
        <v>1</v>
      </c>
    </row>
    <row r="3329" spans="1:6" x14ac:dyDescent="0.35">
      <c r="A3329" t="s">
        <v>56</v>
      </c>
      <c r="B3329">
        <v>2015</v>
      </c>
      <c r="C3329" t="s">
        <v>70</v>
      </c>
      <c r="D3329">
        <v>16090.07</v>
      </c>
      <c r="E3329">
        <v>27.09</v>
      </c>
      <c r="F3329">
        <v>2</v>
      </c>
    </row>
    <row r="3330" spans="1:6" x14ac:dyDescent="0.35">
      <c r="A3330" t="s">
        <v>56</v>
      </c>
      <c r="B3330">
        <v>2015</v>
      </c>
      <c r="C3330" t="s">
        <v>71</v>
      </c>
      <c r="D3330">
        <v>15692.979999999998</v>
      </c>
      <c r="E3330">
        <v>25.96</v>
      </c>
      <c r="F3330">
        <v>1</v>
      </c>
    </row>
    <row r="3331" spans="1:6" x14ac:dyDescent="0.35">
      <c r="A3331" t="s">
        <v>56</v>
      </c>
      <c r="B3331">
        <v>2015</v>
      </c>
      <c r="C3331" t="s">
        <v>72</v>
      </c>
      <c r="D3331">
        <v>14165.29</v>
      </c>
      <c r="E3331">
        <v>24.71</v>
      </c>
      <c r="F3331">
        <v>0</v>
      </c>
    </row>
    <row r="3332" spans="1:6" x14ac:dyDescent="0.35">
      <c r="A3332" t="s">
        <v>56</v>
      </c>
      <c r="B3332">
        <v>2015</v>
      </c>
      <c r="C3332" t="s">
        <v>73</v>
      </c>
      <c r="D3332">
        <v>15517.39</v>
      </c>
      <c r="E3332">
        <v>25.03</v>
      </c>
      <c r="F3332">
        <v>0</v>
      </c>
    </row>
    <row r="3333" spans="1:6" x14ac:dyDescent="0.35">
      <c r="A3333" t="s">
        <v>56</v>
      </c>
      <c r="B3333">
        <v>2015</v>
      </c>
      <c r="C3333" t="s">
        <v>74</v>
      </c>
      <c r="D3333">
        <v>15127.34</v>
      </c>
      <c r="E3333">
        <v>25.82</v>
      </c>
      <c r="F3333">
        <v>0</v>
      </c>
    </row>
    <row r="3334" spans="1:6" x14ac:dyDescent="0.35">
      <c r="A3334" t="s">
        <v>56</v>
      </c>
      <c r="B3334">
        <v>2015</v>
      </c>
      <c r="C3334" t="s">
        <v>75</v>
      </c>
      <c r="D3334">
        <v>15169.070000000002</v>
      </c>
      <c r="E3334">
        <v>24.23</v>
      </c>
      <c r="F3334">
        <v>1</v>
      </c>
    </row>
    <row r="3335" spans="1:6" x14ac:dyDescent="0.35">
      <c r="A3335" t="s">
        <v>56</v>
      </c>
      <c r="B3335">
        <v>2015</v>
      </c>
      <c r="C3335" t="s">
        <v>76</v>
      </c>
      <c r="D3335">
        <v>11644.480000000001</v>
      </c>
      <c r="E3335">
        <v>24.64</v>
      </c>
      <c r="F3335">
        <v>0</v>
      </c>
    </row>
    <row r="3336" spans="1:6" x14ac:dyDescent="0.35">
      <c r="A3336" t="s">
        <v>56</v>
      </c>
      <c r="B3336">
        <v>2015</v>
      </c>
      <c r="C3336" t="s">
        <v>77</v>
      </c>
      <c r="D3336">
        <v>11836.039999999999</v>
      </c>
      <c r="E3336">
        <v>24.3</v>
      </c>
      <c r="F3336">
        <v>2</v>
      </c>
    </row>
    <row r="3337" spans="1:6" x14ac:dyDescent="0.35">
      <c r="A3337" t="s">
        <v>56</v>
      </c>
      <c r="B3337">
        <v>2015</v>
      </c>
      <c r="C3337" t="s">
        <v>78</v>
      </c>
      <c r="D3337">
        <v>15423.2</v>
      </c>
      <c r="E3337">
        <v>23.45</v>
      </c>
      <c r="F3337">
        <v>1</v>
      </c>
    </row>
    <row r="3338" spans="1:6" x14ac:dyDescent="0.35">
      <c r="A3338" t="s">
        <v>56</v>
      </c>
      <c r="B3338">
        <v>2016</v>
      </c>
      <c r="C3338" t="s">
        <v>67</v>
      </c>
      <c r="D3338">
        <v>10523.28</v>
      </c>
      <c r="E3338">
        <v>20.74</v>
      </c>
      <c r="F3338">
        <v>1</v>
      </c>
    </row>
    <row r="3339" spans="1:6" x14ac:dyDescent="0.35">
      <c r="A3339" t="s">
        <v>56</v>
      </c>
      <c r="B3339">
        <v>2016</v>
      </c>
      <c r="C3339" t="s">
        <v>68</v>
      </c>
      <c r="D3339">
        <v>10798.14</v>
      </c>
      <c r="E3339">
        <v>23.62</v>
      </c>
      <c r="F3339">
        <v>0</v>
      </c>
    </row>
    <row r="3340" spans="1:6" x14ac:dyDescent="0.35">
      <c r="A3340" t="s">
        <v>56</v>
      </c>
      <c r="B3340">
        <v>2016</v>
      </c>
      <c r="C3340" t="s">
        <v>69</v>
      </c>
      <c r="D3340">
        <v>15488.969999999998</v>
      </c>
      <c r="E3340">
        <v>24.33</v>
      </c>
      <c r="F3340">
        <v>2</v>
      </c>
    </row>
    <row r="3341" spans="1:6" x14ac:dyDescent="0.35">
      <c r="A3341" t="s">
        <v>56</v>
      </c>
      <c r="B3341">
        <v>2016</v>
      </c>
      <c r="C3341" t="s">
        <v>70</v>
      </c>
      <c r="D3341">
        <v>15337.880000000001</v>
      </c>
      <c r="E3341">
        <v>27.72</v>
      </c>
      <c r="F3341">
        <v>1</v>
      </c>
    </row>
    <row r="3342" spans="1:6" x14ac:dyDescent="0.35">
      <c r="A3342" t="s">
        <v>56</v>
      </c>
      <c r="B3342">
        <v>2016</v>
      </c>
      <c r="C3342" t="s">
        <v>71</v>
      </c>
      <c r="D3342">
        <v>16558.05</v>
      </c>
      <c r="E3342">
        <v>28.41</v>
      </c>
      <c r="F3342">
        <v>1</v>
      </c>
    </row>
    <row r="3343" spans="1:6" x14ac:dyDescent="0.35">
      <c r="A3343" t="s">
        <v>56</v>
      </c>
      <c r="B3343">
        <v>2016</v>
      </c>
      <c r="C3343" t="s">
        <v>72</v>
      </c>
      <c r="D3343">
        <v>14239.149999999998</v>
      </c>
      <c r="E3343">
        <v>25.22</v>
      </c>
      <c r="F3343">
        <v>0</v>
      </c>
    </row>
    <row r="3344" spans="1:6" x14ac:dyDescent="0.35">
      <c r="A3344" t="s">
        <v>56</v>
      </c>
      <c r="B3344">
        <v>2016</v>
      </c>
      <c r="C3344" t="s">
        <v>73</v>
      </c>
      <c r="D3344">
        <v>13158.03</v>
      </c>
      <c r="E3344">
        <v>25.27</v>
      </c>
      <c r="F3344">
        <v>0</v>
      </c>
    </row>
    <row r="3345" spans="1:6" x14ac:dyDescent="0.35">
      <c r="A3345" t="s">
        <v>56</v>
      </c>
      <c r="B3345">
        <v>2016</v>
      </c>
      <c r="C3345" t="s">
        <v>74</v>
      </c>
      <c r="D3345">
        <v>14155.75</v>
      </c>
      <c r="E3345">
        <v>25.14</v>
      </c>
      <c r="F3345">
        <v>0</v>
      </c>
    </row>
    <row r="3346" spans="1:6" x14ac:dyDescent="0.35">
      <c r="A3346" t="s">
        <v>56</v>
      </c>
      <c r="B3346">
        <v>2016</v>
      </c>
      <c r="C3346" t="s">
        <v>75</v>
      </c>
      <c r="D3346">
        <v>14511.23</v>
      </c>
      <c r="E3346">
        <v>24.73</v>
      </c>
      <c r="F3346">
        <v>1</v>
      </c>
    </row>
    <row r="3347" spans="1:6" x14ac:dyDescent="0.35">
      <c r="A3347" t="s">
        <v>56</v>
      </c>
      <c r="B3347">
        <v>2016</v>
      </c>
      <c r="C3347" t="s">
        <v>76</v>
      </c>
      <c r="D3347">
        <v>13174.820000000002</v>
      </c>
      <c r="E3347">
        <v>24.32</v>
      </c>
      <c r="F3347">
        <v>0</v>
      </c>
    </row>
    <row r="3348" spans="1:6" x14ac:dyDescent="0.35">
      <c r="A3348" t="s">
        <v>56</v>
      </c>
      <c r="B3348">
        <v>2016</v>
      </c>
      <c r="C3348" t="s">
        <v>77</v>
      </c>
      <c r="D3348">
        <v>16163.400000000001</v>
      </c>
      <c r="E3348">
        <v>22.98</v>
      </c>
      <c r="F3348">
        <v>2</v>
      </c>
    </row>
    <row r="3349" spans="1:6" x14ac:dyDescent="0.35">
      <c r="A3349" t="s">
        <v>56</v>
      </c>
      <c r="B3349">
        <v>2016</v>
      </c>
      <c r="C3349" t="s">
        <v>78</v>
      </c>
      <c r="D3349">
        <v>20762.54</v>
      </c>
      <c r="E3349">
        <v>24.04</v>
      </c>
      <c r="F3349">
        <v>1</v>
      </c>
    </row>
    <row r="3350" spans="1:6" x14ac:dyDescent="0.35">
      <c r="A3350" t="s">
        <v>56</v>
      </c>
      <c r="B3350">
        <v>2017</v>
      </c>
      <c r="C3350" t="s">
        <v>67</v>
      </c>
      <c r="D3350">
        <v>12434.979999999996</v>
      </c>
      <c r="E3350">
        <v>26.14</v>
      </c>
      <c r="F3350">
        <v>1</v>
      </c>
    </row>
    <row r="3351" spans="1:6" x14ac:dyDescent="0.35">
      <c r="A3351" t="s">
        <v>56</v>
      </c>
      <c r="B3351">
        <v>2017</v>
      </c>
      <c r="C3351" t="s">
        <v>68</v>
      </c>
      <c r="D3351">
        <v>12833.86</v>
      </c>
      <c r="E3351">
        <v>25.24</v>
      </c>
      <c r="F3351">
        <v>0</v>
      </c>
    </row>
    <row r="3352" spans="1:6" x14ac:dyDescent="0.35">
      <c r="A3352" t="s">
        <v>56</v>
      </c>
      <c r="B3352">
        <v>2017</v>
      </c>
      <c r="C3352" t="s">
        <v>69</v>
      </c>
      <c r="D3352">
        <v>16399.490000000002</v>
      </c>
      <c r="E3352">
        <v>25.37</v>
      </c>
      <c r="F3352">
        <v>1</v>
      </c>
    </row>
    <row r="3353" spans="1:6" x14ac:dyDescent="0.35">
      <c r="A3353" t="s">
        <v>56</v>
      </c>
      <c r="B3353">
        <v>2017</v>
      </c>
      <c r="C3353" t="s">
        <v>70</v>
      </c>
      <c r="D3353">
        <v>17141.859999999997</v>
      </c>
      <c r="E3353">
        <v>27.11</v>
      </c>
      <c r="F3353">
        <v>2</v>
      </c>
    </row>
    <row r="3354" spans="1:6" x14ac:dyDescent="0.35">
      <c r="A3354" t="s">
        <v>56</v>
      </c>
      <c r="B3354">
        <v>2017</v>
      </c>
      <c r="C3354" t="s">
        <v>71</v>
      </c>
      <c r="D3354">
        <v>19223.22</v>
      </c>
      <c r="E3354">
        <v>28.48</v>
      </c>
      <c r="F3354">
        <v>1</v>
      </c>
    </row>
    <row r="3355" spans="1:6" x14ac:dyDescent="0.35">
      <c r="A3355" t="s">
        <v>56</v>
      </c>
      <c r="B3355">
        <v>2017</v>
      </c>
      <c r="C3355" t="s">
        <v>72</v>
      </c>
      <c r="D3355">
        <v>19400.199999999997</v>
      </c>
      <c r="E3355">
        <v>29.61</v>
      </c>
      <c r="F3355">
        <v>0</v>
      </c>
    </row>
    <row r="3356" spans="1:6" x14ac:dyDescent="0.35">
      <c r="A3356" t="s">
        <v>56</v>
      </c>
      <c r="B3356">
        <v>2017</v>
      </c>
      <c r="C3356" t="s">
        <v>73</v>
      </c>
      <c r="D3356">
        <v>13513.47</v>
      </c>
      <c r="E3356">
        <v>27.65</v>
      </c>
      <c r="F3356">
        <v>0</v>
      </c>
    </row>
    <row r="3357" spans="1:6" x14ac:dyDescent="0.35">
      <c r="A3357" t="s">
        <v>56</v>
      </c>
      <c r="B3357">
        <v>2017</v>
      </c>
      <c r="C3357" t="s">
        <v>74</v>
      </c>
      <c r="D3357">
        <v>12790.3</v>
      </c>
      <c r="E3357">
        <v>28.42</v>
      </c>
      <c r="F3357">
        <v>0</v>
      </c>
    </row>
    <row r="3358" spans="1:6" x14ac:dyDescent="0.35">
      <c r="A3358" t="s">
        <v>56</v>
      </c>
      <c r="B3358">
        <v>2017</v>
      </c>
      <c r="C3358" t="s">
        <v>75</v>
      </c>
      <c r="D3358">
        <v>11428.93</v>
      </c>
      <c r="E3358">
        <v>27.59</v>
      </c>
      <c r="F3358">
        <v>1</v>
      </c>
    </row>
    <row r="3359" spans="1:6" x14ac:dyDescent="0.35">
      <c r="A3359" t="s">
        <v>56</v>
      </c>
      <c r="B3359">
        <v>2017</v>
      </c>
      <c r="C3359" t="s">
        <v>76</v>
      </c>
      <c r="D3359">
        <v>12858.35</v>
      </c>
      <c r="E3359">
        <v>27.56</v>
      </c>
      <c r="F3359">
        <v>0</v>
      </c>
    </row>
    <row r="3360" spans="1:6" x14ac:dyDescent="0.35">
      <c r="A3360" t="s">
        <v>56</v>
      </c>
      <c r="B3360">
        <v>2017</v>
      </c>
      <c r="C3360" t="s">
        <v>77</v>
      </c>
      <c r="D3360">
        <v>9095.94</v>
      </c>
      <c r="E3360">
        <v>27.67</v>
      </c>
      <c r="F3360">
        <v>2</v>
      </c>
    </row>
    <row r="3361" spans="1:6" x14ac:dyDescent="0.35">
      <c r="A3361" t="s">
        <v>56</v>
      </c>
      <c r="B3361">
        <v>2017</v>
      </c>
      <c r="C3361" t="s">
        <v>78</v>
      </c>
      <c r="D3361">
        <v>10844.510000000002</v>
      </c>
      <c r="E3361">
        <v>23.08</v>
      </c>
      <c r="F3361">
        <v>1</v>
      </c>
    </row>
    <row r="3362" spans="1:6" x14ac:dyDescent="0.35">
      <c r="A3362" t="s">
        <v>57</v>
      </c>
      <c r="B3362">
        <v>2013</v>
      </c>
      <c r="C3362" t="s">
        <v>67</v>
      </c>
      <c r="D3362">
        <v>14293.37</v>
      </c>
      <c r="E3362">
        <v>22.22</v>
      </c>
      <c r="F3362">
        <v>1</v>
      </c>
    </row>
    <row r="3363" spans="1:6" x14ac:dyDescent="0.35">
      <c r="A3363" t="s">
        <v>57</v>
      </c>
      <c r="B3363">
        <v>2013</v>
      </c>
      <c r="C3363" t="s">
        <v>68</v>
      </c>
      <c r="D3363">
        <v>15292.849999999999</v>
      </c>
      <c r="E3363">
        <v>25.64</v>
      </c>
      <c r="F3363">
        <v>0</v>
      </c>
    </row>
    <row r="3364" spans="1:6" x14ac:dyDescent="0.35">
      <c r="A3364" t="s">
        <v>57</v>
      </c>
      <c r="B3364">
        <v>2013</v>
      </c>
      <c r="C3364" t="s">
        <v>69</v>
      </c>
      <c r="D3364">
        <v>16554.689999999999</v>
      </c>
      <c r="E3364">
        <v>24.93</v>
      </c>
      <c r="F3364">
        <v>3</v>
      </c>
    </row>
    <row r="3365" spans="1:6" x14ac:dyDescent="0.35">
      <c r="A3365" t="s">
        <v>57</v>
      </c>
      <c r="B3365">
        <v>2013</v>
      </c>
      <c r="C3365" t="s">
        <v>70</v>
      </c>
      <c r="D3365">
        <v>18509.990000000002</v>
      </c>
      <c r="E3365">
        <v>27.93</v>
      </c>
      <c r="F3365">
        <v>0</v>
      </c>
    </row>
    <row r="3366" spans="1:6" x14ac:dyDescent="0.35">
      <c r="A3366" t="s">
        <v>57</v>
      </c>
      <c r="B3366">
        <v>2013</v>
      </c>
      <c r="C3366" t="s">
        <v>71</v>
      </c>
      <c r="D3366">
        <v>18879.510000000002</v>
      </c>
      <c r="E3366">
        <v>27.56</v>
      </c>
      <c r="F3366">
        <v>1</v>
      </c>
    </row>
    <row r="3367" spans="1:6" x14ac:dyDescent="0.35">
      <c r="A3367" t="s">
        <v>57</v>
      </c>
      <c r="B3367">
        <v>2013</v>
      </c>
      <c r="C3367" t="s">
        <v>72</v>
      </c>
      <c r="D3367">
        <v>16799.5</v>
      </c>
      <c r="E3367">
        <v>26.05</v>
      </c>
      <c r="F3367">
        <v>0</v>
      </c>
    </row>
    <row r="3368" spans="1:6" x14ac:dyDescent="0.35">
      <c r="A3368" t="s">
        <v>57</v>
      </c>
      <c r="B3368">
        <v>2013</v>
      </c>
      <c r="C3368" t="s">
        <v>73</v>
      </c>
      <c r="D3368">
        <v>15746.949999999999</v>
      </c>
      <c r="E3368">
        <v>25.11</v>
      </c>
      <c r="F3368">
        <v>0</v>
      </c>
    </row>
    <row r="3369" spans="1:6" x14ac:dyDescent="0.35">
      <c r="A3369" t="s">
        <v>57</v>
      </c>
      <c r="B3369">
        <v>2013</v>
      </c>
      <c r="C3369" t="s">
        <v>74</v>
      </c>
      <c r="D3369">
        <v>17273.169999999998</v>
      </c>
      <c r="E3369">
        <v>24.9</v>
      </c>
      <c r="F3369">
        <v>0</v>
      </c>
    </row>
    <row r="3370" spans="1:6" x14ac:dyDescent="0.35">
      <c r="A3370" t="s">
        <v>57</v>
      </c>
      <c r="B3370">
        <v>2013</v>
      </c>
      <c r="C3370" t="s">
        <v>75</v>
      </c>
      <c r="D3370">
        <v>15041.74</v>
      </c>
      <c r="E3370">
        <v>23.36</v>
      </c>
      <c r="F3370">
        <v>1</v>
      </c>
    </row>
    <row r="3371" spans="1:6" x14ac:dyDescent="0.35">
      <c r="A3371" t="s">
        <v>57</v>
      </c>
      <c r="B3371">
        <v>2013</v>
      </c>
      <c r="C3371" t="s">
        <v>76</v>
      </c>
      <c r="D3371">
        <v>16917.940000000002</v>
      </c>
      <c r="E3371">
        <v>24.46</v>
      </c>
      <c r="F3371">
        <v>1</v>
      </c>
    </row>
    <row r="3372" spans="1:6" x14ac:dyDescent="0.35">
      <c r="A3372" t="s">
        <v>57</v>
      </c>
      <c r="B3372">
        <v>2013</v>
      </c>
      <c r="C3372" t="s">
        <v>77</v>
      </c>
      <c r="D3372">
        <v>15633.46</v>
      </c>
      <c r="E3372">
        <v>22.57</v>
      </c>
      <c r="F3372">
        <v>1</v>
      </c>
    </row>
    <row r="3373" spans="1:6" x14ac:dyDescent="0.35">
      <c r="A3373" t="s">
        <v>57</v>
      </c>
      <c r="B3373">
        <v>2013</v>
      </c>
      <c r="C3373" t="s">
        <v>78</v>
      </c>
      <c r="D3373">
        <v>21589.420000000002</v>
      </c>
      <c r="E3373">
        <v>22.86</v>
      </c>
      <c r="F3373">
        <v>1</v>
      </c>
    </row>
    <row r="3374" spans="1:6" x14ac:dyDescent="0.35">
      <c r="A3374" t="s">
        <v>57</v>
      </c>
      <c r="B3374">
        <v>2014</v>
      </c>
      <c r="C3374" t="s">
        <v>67</v>
      </c>
      <c r="D3374">
        <v>13395.170000000002</v>
      </c>
      <c r="E3374">
        <v>21.65</v>
      </c>
      <c r="F3374">
        <v>1</v>
      </c>
    </row>
    <row r="3375" spans="1:6" x14ac:dyDescent="0.35">
      <c r="A3375" t="s">
        <v>57</v>
      </c>
      <c r="B3375">
        <v>2014</v>
      </c>
      <c r="C3375" t="s">
        <v>68</v>
      </c>
      <c r="D3375">
        <v>16376.51</v>
      </c>
      <c r="E3375">
        <v>25.34</v>
      </c>
      <c r="F3375">
        <v>0</v>
      </c>
    </row>
    <row r="3376" spans="1:6" x14ac:dyDescent="0.35">
      <c r="A3376" t="s">
        <v>57</v>
      </c>
      <c r="B3376">
        <v>2014</v>
      </c>
      <c r="C3376" t="s">
        <v>69</v>
      </c>
      <c r="D3376">
        <v>17900.650000000001</v>
      </c>
      <c r="E3376">
        <v>26.31</v>
      </c>
      <c r="F3376">
        <v>1</v>
      </c>
    </row>
    <row r="3377" spans="1:6" x14ac:dyDescent="0.35">
      <c r="A3377" t="s">
        <v>57</v>
      </c>
      <c r="B3377">
        <v>2014</v>
      </c>
      <c r="C3377" t="s">
        <v>70</v>
      </c>
      <c r="D3377">
        <v>21233.09</v>
      </c>
      <c r="E3377">
        <v>27.62</v>
      </c>
      <c r="F3377">
        <v>2</v>
      </c>
    </row>
    <row r="3378" spans="1:6" x14ac:dyDescent="0.35">
      <c r="A3378" t="s">
        <v>57</v>
      </c>
      <c r="B3378">
        <v>2014</v>
      </c>
      <c r="C3378" t="s">
        <v>71</v>
      </c>
      <c r="D3378">
        <v>16027.02</v>
      </c>
      <c r="E3378">
        <v>25.66</v>
      </c>
      <c r="F3378">
        <v>1</v>
      </c>
    </row>
    <row r="3379" spans="1:6" x14ac:dyDescent="0.35">
      <c r="A3379" t="s">
        <v>57</v>
      </c>
      <c r="B3379">
        <v>2014</v>
      </c>
      <c r="C3379" t="s">
        <v>72</v>
      </c>
      <c r="D3379">
        <v>16106.59</v>
      </c>
      <c r="E3379">
        <v>24.67</v>
      </c>
      <c r="F3379">
        <v>0</v>
      </c>
    </row>
    <row r="3380" spans="1:6" x14ac:dyDescent="0.35">
      <c r="A3380" t="s">
        <v>57</v>
      </c>
      <c r="B3380">
        <v>2014</v>
      </c>
      <c r="C3380" t="s">
        <v>73</v>
      </c>
      <c r="D3380">
        <v>15411.85</v>
      </c>
      <c r="E3380">
        <v>24.62</v>
      </c>
      <c r="F3380">
        <v>0</v>
      </c>
    </row>
    <row r="3381" spans="1:6" x14ac:dyDescent="0.35">
      <c r="A3381" t="s">
        <v>57</v>
      </c>
      <c r="B3381">
        <v>2014</v>
      </c>
      <c r="C3381" t="s">
        <v>74</v>
      </c>
      <c r="D3381">
        <v>16403.079999999998</v>
      </c>
      <c r="E3381">
        <v>25.13</v>
      </c>
      <c r="F3381">
        <v>0</v>
      </c>
    </row>
    <row r="3382" spans="1:6" x14ac:dyDescent="0.35">
      <c r="A3382" t="s">
        <v>57</v>
      </c>
      <c r="B3382">
        <v>2014</v>
      </c>
      <c r="C3382" t="s">
        <v>75</v>
      </c>
      <c r="D3382">
        <v>16684.84</v>
      </c>
      <c r="E3382">
        <v>24.16</v>
      </c>
      <c r="F3382">
        <v>1</v>
      </c>
    </row>
    <row r="3383" spans="1:6" x14ac:dyDescent="0.35">
      <c r="A3383" t="s">
        <v>57</v>
      </c>
      <c r="B3383">
        <v>2014</v>
      </c>
      <c r="C3383" t="s">
        <v>76</v>
      </c>
      <c r="D3383">
        <v>15746.939999999997</v>
      </c>
      <c r="E3383">
        <v>23.62</v>
      </c>
      <c r="F3383">
        <v>1</v>
      </c>
    </row>
    <row r="3384" spans="1:6" x14ac:dyDescent="0.35">
      <c r="A3384" t="s">
        <v>57</v>
      </c>
      <c r="B3384">
        <v>2014</v>
      </c>
      <c r="C3384" t="s">
        <v>77</v>
      </c>
      <c r="D3384">
        <v>14892.239999999998</v>
      </c>
      <c r="E3384">
        <v>22.79</v>
      </c>
      <c r="F3384">
        <v>2</v>
      </c>
    </row>
    <row r="3385" spans="1:6" x14ac:dyDescent="0.35">
      <c r="A3385" t="s">
        <v>57</v>
      </c>
      <c r="B3385">
        <v>2014</v>
      </c>
      <c r="C3385" t="s">
        <v>78</v>
      </c>
      <c r="D3385">
        <v>19683.920000000002</v>
      </c>
      <c r="E3385">
        <v>21.98</v>
      </c>
      <c r="F3385">
        <v>1</v>
      </c>
    </row>
    <row r="3386" spans="1:6" x14ac:dyDescent="0.35">
      <c r="A3386" t="s">
        <v>57</v>
      </c>
      <c r="B3386">
        <v>2015</v>
      </c>
      <c r="C3386" t="s">
        <v>67</v>
      </c>
      <c r="D3386">
        <v>14782.51</v>
      </c>
      <c r="E3386">
        <v>21.64</v>
      </c>
      <c r="F3386">
        <v>1</v>
      </c>
    </row>
    <row r="3387" spans="1:6" x14ac:dyDescent="0.35">
      <c r="A3387" t="s">
        <v>57</v>
      </c>
      <c r="B3387">
        <v>2015</v>
      </c>
      <c r="C3387" t="s">
        <v>68</v>
      </c>
      <c r="D3387">
        <v>15190.27</v>
      </c>
      <c r="E3387">
        <v>23.05</v>
      </c>
      <c r="F3387">
        <v>0</v>
      </c>
    </row>
    <row r="3388" spans="1:6" x14ac:dyDescent="0.35">
      <c r="A3388" t="s">
        <v>57</v>
      </c>
      <c r="B3388">
        <v>2015</v>
      </c>
      <c r="C3388" t="s">
        <v>69</v>
      </c>
      <c r="D3388">
        <v>19966.13</v>
      </c>
      <c r="E3388">
        <v>23.61</v>
      </c>
      <c r="F3388">
        <v>1</v>
      </c>
    </row>
    <row r="3389" spans="1:6" x14ac:dyDescent="0.35">
      <c r="A3389" t="s">
        <v>57</v>
      </c>
      <c r="B3389">
        <v>2015</v>
      </c>
      <c r="C3389" t="s">
        <v>70</v>
      </c>
      <c r="D3389">
        <v>18918.799999999996</v>
      </c>
      <c r="E3389">
        <v>27.09</v>
      </c>
      <c r="F3389">
        <v>2</v>
      </c>
    </row>
    <row r="3390" spans="1:6" x14ac:dyDescent="0.35">
      <c r="A3390" t="s">
        <v>57</v>
      </c>
      <c r="B3390">
        <v>2015</v>
      </c>
      <c r="C3390" t="s">
        <v>71</v>
      </c>
      <c r="D3390">
        <v>17877.259999999998</v>
      </c>
      <c r="E3390">
        <v>25.96</v>
      </c>
      <c r="F3390">
        <v>1</v>
      </c>
    </row>
    <row r="3391" spans="1:6" x14ac:dyDescent="0.35">
      <c r="A3391" t="s">
        <v>57</v>
      </c>
      <c r="B3391">
        <v>2015</v>
      </c>
      <c r="C3391" t="s">
        <v>72</v>
      </c>
      <c r="D3391">
        <v>15664.029999999999</v>
      </c>
      <c r="E3391">
        <v>24.71</v>
      </c>
      <c r="F3391">
        <v>0</v>
      </c>
    </row>
    <row r="3392" spans="1:6" x14ac:dyDescent="0.35">
      <c r="A3392" t="s">
        <v>57</v>
      </c>
      <c r="B3392">
        <v>2015</v>
      </c>
      <c r="C3392" t="s">
        <v>73</v>
      </c>
      <c r="D3392">
        <v>16704.39</v>
      </c>
      <c r="E3392">
        <v>25.03</v>
      </c>
      <c r="F3392">
        <v>0</v>
      </c>
    </row>
    <row r="3393" spans="1:6" x14ac:dyDescent="0.35">
      <c r="A3393" t="s">
        <v>57</v>
      </c>
      <c r="B3393">
        <v>2015</v>
      </c>
      <c r="C3393" t="s">
        <v>74</v>
      </c>
      <c r="D3393">
        <v>16363.81</v>
      </c>
      <c r="E3393">
        <v>25.82</v>
      </c>
      <c r="F3393">
        <v>0</v>
      </c>
    </row>
    <row r="3394" spans="1:6" x14ac:dyDescent="0.35">
      <c r="A3394" t="s">
        <v>57</v>
      </c>
      <c r="B3394">
        <v>2015</v>
      </c>
      <c r="C3394" t="s">
        <v>75</v>
      </c>
      <c r="D3394">
        <v>16796.310000000001</v>
      </c>
      <c r="E3394">
        <v>24.23</v>
      </c>
      <c r="F3394">
        <v>1</v>
      </c>
    </row>
    <row r="3395" spans="1:6" x14ac:dyDescent="0.35">
      <c r="A3395" t="s">
        <v>57</v>
      </c>
      <c r="B3395">
        <v>2015</v>
      </c>
      <c r="C3395" t="s">
        <v>76</v>
      </c>
      <c r="D3395">
        <v>15176.54</v>
      </c>
      <c r="E3395">
        <v>24.64</v>
      </c>
      <c r="F3395">
        <v>0</v>
      </c>
    </row>
    <row r="3396" spans="1:6" x14ac:dyDescent="0.35">
      <c r="A3396" t="s">
        <v>57</v>
      </c>
      <c r="B3396">
        <v>2015</v>
      </c>
      <c r="C3396" t="s">
        <v>77</v>
      </c>
      <c r="D3396">
        <v>14536.329999999998</v>
      </c>
      <c r="E3396">
        <v>24.3</v>
      </c>
      <c r="F3396">
        <v>2</v>
      </c>
    </row>
    <row r="3397" spans="1:6" x14ac:dyDescent="0.35">
      <c r="A3397" t="s">
        <v>57</v>
      </c>
      <c r="B3397">
        <v>2015</v>
      </c>
      <c r="C3397" t="s">
        <v>78</v>
      </c>
      <c r="D3397">
        <v>19171.419999999998</v>
      </c>
      <c r="E3397">
        <v>23.45</v>
      </c>
      <c r="F3397">
        <v>1</v>
      </c>
    </row>
    <row r="3398" spans="1:6" x14ac:dyDescent="0.35">
      <c r="A3398" t="s">
        <v>57</v>
      </c>
      <c r="B3398">
        <v>2016</v>
      </c>
      <c r="C3398" t="s">
        <v>67</v>
      </c>
      <c r="D3398">
        <v>12090.38</v>
      </c>
      <c r="E3398">
        <v>20.74</v>
      </c>
      <c r="F3398">
        <v>1</v>
      </c>
    </row>
    <row r="3399" spans="1:6" x14ac:dyDescent="0.35">
      <c r="A3399" t="s">
        <v>57</v>
      </c>
      <c r="B3399">
        <v>2016</v>
      </c>
      <c r="C3399" t="s">
        <v>68</v>
      </c>
      <c r="D3399">
        <v>13544.720000000001</v>
      </c>
      <c r="E3399">
        <v>23.62</v>
      </c>
      <c r="F3399">
        <v>0</v>
      </c>
    </row>
    <row r="3400" spans="1:6" x14ac:dyDescent="0.35">
      <c r="A3400" t="s">
        <v>57</v>
      </c>
      <c r="B3400">
        <v>2016</v>
      </c>
      <c r="C3400" t="s">
        <v>69</v>
      </c>
      <c r="D3400">
        <v>17671.650000000001</v>
      </c>
      <c r="E3400">
        <v>24.33</v>
      </c>
      <c r="F3400">
        <v>2</v>
      </c>
    </row>
    <row r="3401" spans="1:6" x14ac:dyDescent="0.35">
      <c r="A3401" t="s">
        <v>57</v>
      </c>
      <c r="B3401">
        <v>2016</v>
      </c>
      <c r="C3401" t="s">
        <v>70</v>
      </c>
      <c r="D3401">
        <v>18052.02</v>
      </c>
      <c r="E3401">
        <v>27.72</v>
      </c>
      <c r="F3401">
        <v>1</v>
      </c>
    </row>
    <row r="3402" spans="1:6" x14ac:dyDescent="0.35">
      <c r="A3402" t="s">
        <v>57</v>
      </c>
      <c r="B3402">
        <v>2016</v>
      </c>
      <c r="C3402" t="s">
        <v>71</v>
      </c>
      <c r="D3402">
        <v>17118.580000000002</v>
      </c>
      <c r="E3402">
        <v>28.41</v>
      </c>
      <c r="F3402">
        <v>1</v>
      </c>
    </row>
    <row r="3403" spans="1:6" x14ac:dyDescent="0.35">
      <c r="A3403" t="s">
        <v>57</v>
      </c>
      <c r="B3403">
        <v>2016</v>
      </c>
      <c r="C3403" t="s">
        <v>72</v>
      </c>
      <c r="D3403">
        <v>15946.32</v>
      </c>
      <c r="E3403">
        <v>25.22</v>
      </c>
      <c r="F3403">
        <v>0</v>
      </c>
    </row>
    <row r="3404" spans="1:6" x14ac:dyDescent="0.35">
      <c r="A3404" t="s">
        <v>57</v>
      </c>
      <c r="B3404">
        <v>2016</v>
      </c>
      <c r="C3404" t="s">
        <v>73</v>
      </c>
      <c r="D3404">
        <v>13521.43</v>
      </c>
      <c r="E3404">
        <v>25.27</v>
      </c>
      <c r="F3404">
        <v>0</v>
      </c>
    </row>
    <row r="3405" spans="1:6" x14ac:dyDescent="0.35">
      <c r="A3405" t="s">
        <v>57</v>
      </c>
      <c r="B3405">
        <v>2016</v>
      </c>
      <c r="C3405" t="s">
        <v>74</v>
      </c>
      <c r="D3405">
        <v>14671.97</v>
      </c>
      <c r="E3405">
        <v>25.14</v>
      </c>
      <c r="F3405">
        <v>0</v>
      </c>
    </row>
    <row r="3406" spans="1:6" x14ac:dyDescent="0.35">
      <c r="A3406" t="s">
        <v>57</v>
      </c>
      <c r="B3406">
        <v>2016</v>
      </c>
      <c r="C3406" t="s">
        <v>75</v>
      </c>
      <c r="D3406">
        <v>17192.47</v>
      </c>
      <c r="E3406">
        <v>24.73</v>
      </c>
      <c r="F3406">
        <v>1</v>
      </c>
    </row>
    <row r="3407" spans="1:6" x14ac:dyDescent="0.35">
      <c r="A3407" t="s">
        <v>57</v>
      </c>
      <c r="B3407">
        <v>2016</v>
      </c>
      <c r="C3407" t="s">
        <v>76</v>
      </c>
      <c r="D3407">
        <v>13600.78</v>
      </c>
      <c r="E3407">
        <v>24.32</v>
      </c>
      <c r="F3407">
        <v>0</v>
      </c>
    </row>
    <row r="3408" spans="1:6" x14ac:dyDescent="0.35">
      <c r="A3408" t="s">
        <v>57</v>
      </c>
      <c r="B3408">
        <v>2016</v>
      </c>
      <c r="C3408" t="s">
        <v>77</v>
      </c>
      <c r="D3408">
        <v>15158.36</v>
      </c>
      <c r="E3408">
        <v>22.98</v>
      </c>
      <c r="F3408">
        <v>2</v>
      </c>
    </row>
    <row r="3409" spans="1:6" x14ac:dyDescent="0.35">
      <c r="A3409" t="s">
        <v>57</v>
      </c>
      <c r="B3409">
        <v>2016</v>
      </c>
      <c r="C3409" t="s">
        <v>78</v>
      </c>
      <c r="D3409">
        <v>18531.919999999998</v>
      </c>
      <c r="E3409">
        <v>24.04</v>
      </c>
      <c r="F3409">
        <v>1</v>
      </c>
    </row>
    <row r="3410" spans="1:6" x14ac:dyDescent="0.35">
      <c r="A3410" t="s">
        <v>57</v>
      </c>
      <c r="B3410">
        <v>2017</v>
      </c>
      <c r="C3410" t="s">
        <v>67</v>
      </c>
      <c r="D3410">
        <v>11163.419999999998</v>
      </c>
      <c r="E3410">
        <v>26.14</v>
      </c>
      <c r="F3410">
        <v>1</v>
      </c>
    </row>
    <row r="3411" spans="1:6" x14ac:dyDescent="0.35">
      <c r="A3411" t="s">
        <v>57</v>
      </c>
      <c r="B3411">
        <v>2017</v>
      </c>
      <c r="C3411" t="s">
        <v>68</v>
      </c>
      <c r="D3411">
        <v>14409.640000000001</v>
      </c>
      <c r="E3411">
        <v>25.24</v>
      </c>
      <c r="F3411">
        <v>0</v>
      </c>
    </row>
    <row r="3412" spans="1:6" x14ac:dyDescent="0.35">
      <c r="A3412" t="s">
        <v>57</v>
      </c>
      <c r="B3412">
        <v>2017</v>
      </c>
      <c r="C3412" t="s">
        <v>69</v>
      </c>
      <c r="D3412">
        <v>16093.95</v>
      </c>
      <c r="E3412">
        <v>25.37</v>
      </c>
      <c r="F3412">
        <v>1</v>
      </c>
    </row>
    <row r="3413" spans="1:6" x14ac:dyDescent="0.35">
      <c r="A3413" t="s">
        <v>57</v>
      </c>
      <c r="B3413">
        <v>2017</v>
      </c>
      <c r="C3413" t="s">
        <v>70</v>
      </c>
      <c r="D3413">
        <v>15147.98</v>
      </c>
      <c r="E3413">
        <v>27.11</v>
      </c>
      <c r="F3413">
        <v>2</v>
      </c>
    </row>
    <row r="3414" spans="1:6" x14ac:dyDescent="0.35">
      <c r="A3414" t="s">
        <v>57</v>
      </c>
      <c r="B3414">
        <v>2017</v>
      </c>
      <c r="C3414" t="s">
        <v>71</v>
      </c>
      <c r="D3414">
        <v>17181.95</v>
      </c>
      <c r="E3414">
        <v>28.48</v>
      </c>
      <c r="F3414">
        <v>1</v>
      </c>
    </row>
    <row r="3415" spans="1:6" x14ac:dyDescent="0.35">
      <c r="A3415" t="s">
        <v>57</v>
      </c>
      <c r="B3415">
        <v>2017</v>
      </c>
      <c r="C3415" t="s">
        <v>72</v>
      </c>
      <c r="D3415">
        <v>16703.669999999998</v>
      </c>
      <c r="E3415">
        <v>29.61</v>
      </c>
      <c r="F3415">
        <v>0</v>
      </c>
    </row>
    <row r="3416" spans="1:6" x14ac:dyDescent="0.35">
      <c r="A3416" t="s">
        <v>57</v>
      </c>
      <c r="B3416">
        <v>2017</v>
      </c>
      <c r="C3416" t="s">
        <v>73</v>
      </c>
      <c r="D3416">
        <v>16473.87</v>
      </c>
      <c r="E3416">
        <v>27.65</v>
      </c>
      <c r="F3416">
        <v>0</v>
      </c>
    </row>
    <row r="3417" spans="1:6" x14ac:dyDescent="0.35">
      <c r="A3417" t="s">
        <v>57</v>
      </c>
      <c r="B3417">
        <v>2017</v>
      </c>
      <c r="C3417" t="s">
        <v>74</v>
      </c>
      <c r="D3417">
        <v>17538.120000000003</v>
      </c>
      <c r="E3417">
        <v>28.42</v>
      </c>
      <c r="F3417">
        <v>0</v>
      </c>
    </row>
    <row r="3418" spans="1:6" x14ac:dyDescent="0.35">
      <c r="A3418" t="s">
        <v>57</v>
      </c>
      <c r="B3418">
        <v>2017</v>
      </c>
      <c r="C3418" t="s">
        <v>75</v>
      </c>
      <c r="D3418">
        <v>17307.400000000001</v>
      </c>
      <c r="E3418">
        <v>27.59</v>
      </c>
      <c r="F3418">
        <v>1</v>
      </c>
    </row>
    <row r="3419" spans="1:6" x14ac:dyDescent="0.35">
      <c r="A3419" t="s">
        <v>57</v>
      </c>
      <c r="B3419">
        <v>2017</v>
      </c>
      <c r="C3419" t="s">
        <v>76</v>
      </c>
      <c r="D3419">
        <v>17580.559999999998</v>
      </c>
      <c r="E3419">
        <v>27.56</v>
      </c>
      <c r="F3419">
        <v>0</v>
      </c>
    </row>
    <row r="3420" spans="1:6" x14ac:dyDescent="0.35">
      <c r="A3420" t="s">
        <v>57</v>
      </c>
      <c r="B3420">
        <v>2017</v>
      </c>
      <c r="C3420" t="s">
        <v>77</v>
      </c>
      <c r="D3420">
        <v>14859.09</v>
      </c>
      <c r="E3420">
        <v>27.67</v>
      </c>
      <c r="F3420">
        <v>2</v>
      </c>
    </row>
    <row r="3421" spans="1:6" x14ac:dyDescent="0.35">
      <c r="A3421" t="s">
        <v>57</v>
      </c>
      <c r="B3421">
        <v>2017</v>
      </c>
      <c r="C3421" t="s">
        <v>78</v>
      </c>
      <c r="D3421">
        <v>18290.599999999999</v>
      </c>
      <c r="E3421">
        <v>23.08</v>
      </c>
      <c r="F3421">
        <v>1</v>
      </c>
    </row>
    <row r="3422" spans="1:6" x14ac:dyDescent="0.35">
      <c r="A3422" t="s">
        <v>58</v>
      </c>
      <c r="B3422">
        <v>2013</v>
      </c>
      <c r="C3422" t="s">
        <v>67</v>
      </c>
      <c r="D3422">
        <v>16619.86</v>
      </c>
      <c r="E3422">
        <v>22.22</v>
      </c>
      <c r="F3422">
        <v>1</v>
      </c>
    </row>
    <row r="3423" spans="1:6" x14ac:dyDescent="0.35">
      <c r="A3423" t="s">
        <v>58</v>
      </c>
      <c r="B3423">
        <v>2013</v>
      </c>
      <c r="C3423" t="s">
        <v>68</v>
      </c>
      <c r="D3423">
        <v>18530.239999999998</v>
      </c>
      <c r="E3423">
        <v>25.64</v>
      </c>
      <c r="F3423">
        <v>0</v>
      </c>
    </row>
    <row r="3424" spans="1:6" x14ac:dyDescent="0.35">
      <c r="A3424" t="s">
        <v>58</v>
      </c>
      <c r="B3424">
        <v>2013</v>
      </c>
      <c r="C3424" t="s">
        <v>69</v>
      </c>
      <c r="D3424">
        <v>20917</v>
      </c>
      <c r="E3424">
        <v>24.93</v>
      </c>
      <c r="F3424">
        <v>3</v>
      </c>
    </row>
    <row r="3425" spans="1:6" x14ac:dyDescent="0.35">
      <c r="A3425" t="s">
        <v>58</v>
      </c>
      <c r="B3425">
        <v>2013</v>
      </c>
      <c r="C3425" t="s">
        <v>70</v>
      </c>
      <c r="D3425">
        <v>21653.93</v>
      </c>
      <c r="E3425">
        <v>27.93</v>
      </c>
      <c r="F3425">
        <v>0</v>
      </c>
    </row>
    <row r="3426" spans="1:6" x14ac:dyDescent="0.35">
      <c r="A3426" t="s">
        <v>58</v>
      </c>
      <c r="B3426">
        <v>2013</v>
      </c>
      <c r="C3426" t="s">
        <v>71</v>
      </c>
      <c r="D3426">
        <v>23893.109999999997</v>
      </c>
      <c r="E3426">
        <v>27.56</v>
      </c>
      <c r="F3426">
        <v>1</v>
      </c>
    </row>
    <row r="3427" spans="1:6" x14ac:dyDescent="0.35">
      <c r="A3427" t="s">
        <v>58</v>
      </c>
      <c r="B3427">
        <v>2013</v>
      </c>
      <c r="C3427" t="s">
        <v>72</v>
      </c>
      <c r="D3427">
        <v>20143.239999999998</v>
      </c>
      <c r="E3427">
        <v>26.05</v>
      </c>
      <c r="F3427">
        <v>0</v>
      </c>
    </row>
    <row r="3428" spans="1:6" x14ac:dyDescent="0.35">
      <c r="A3428" t="s">
        <v>58</v>
      </c>
      <c r="B3428">
        <v>2013</v>
      </c>
      <c r="C3428" t="s">
        <v>73</v>
      </c>
      <c r="D3428">
        <v>19730.349999999999</v>
      </c>
      <c r="E3428">
        <v>25.11</v>
      </c>
      <c r="F3428">
        <v>0</v>
      </c>
    </row>
    <row r="3429" spans="1:6" x14ac:dyDescent="0.35">
      <c r="A3429" t="s">
        <v>58</v>
      </c>
      <c r="B3429">
        <v>2013</v>
      </c>
      <c r="C3429" t="s">
        <v>74</v>
      </c>
      <c r="D3429">
        <v>20136.209999999995</v>
      </c>
      <c r="E3429">
        <v>24.9</v>
      </c>
      <c r="F3429">
        <v>0</v>
      </c>
    </row>
    <row r="3430" spans="1:6" x14ac:dyDescent="0.35">
      <c r="A3430" t="s">
        <v>58</v>
      </c>
      <c r="B3430">
        <v>2013</v>
      </c>
      <c r="C3430" t="s">
        <v>75</v>
      </c>
      <c r="D3430">
        <v>18497.18</v>
      </c>
      <c r="E3430">
        <v>23.36</v>
      </c>
      <c r="F3430">
        <v>1</v>
      </c>
    </row>
    <row r="3431" spans="1:6" x14ac:dyDescent="0.35">
      <c r="A3431" t="s">
        <v>58</v>
      </c>
      <c r="B3431">
        <v>2013</v>
      </c>
      <c r="C3431" t="s">
        <v>76</v>
      </c>
      <c r="D3431">
        <v>21137.250000000004</v>
      </c>
      <c r="E3431">
        <v>24.46</v>
      </c>
      <c r="F3431">
        <v>1</v>
      </c>
    </row>
    <row r="3432" spans="1:6" x14ac:dyDescent="0.35">
      <c r="A3432" t="s">
        <v>58</v>
      </c>
      <c r="B3432">
        <v>2013</v>
      </c>
      <c r="C3432" t="s">
        <v>77</v>
      </c>
      <c r="D3432">
        <v>18709.940000000002</v>
      </c>
      <c r="E3432">
        <v>22.57</v>
      </c>
      <c r="F3432">
        <v>1</v>
      </c>
    </row>
    <row r="3433" spans="1:6" x14ac:dyDescent="0.35">
      <c r="A3433" t="s">
        <v>58</v>
      </c>
      <c r="B3433">
        <v>2013</v>
      </c>
      <c r="C3433" t="s">
        <v>78</v>
      </c>
      <c r="D3433">
        <v>24226.43</v>
      </c>
      <c r="E3433">
        <v>22.86</v>
      </c>
      <c r="F3433">
        <v>1</v>
      </c>
    </row>
    <row r="3434" spans="1:6" x14ac:dyDescent="0.35">
      <c r="A3434" t="s">
        <v>58</v>
      </c>
      <c r="B3434">
        <v>2014</v>
      </c>
      <c r="C3434" t="s">
        <v>67</v>
      </c>
      <c r="D3434">
        <v>17332</v>
      </c>
      <c r="E3434">
        <v>21.65</v>
      </c>
      <c r="F3434">
        <v>1</v>
      </c>
    </row>
    <row r="3435" spans="1:6" x14ac:dyDescent="0.35">
      <c r="A3435" t="s">
        <v>58</v>
      </c>
      <c r="B3435">
        <v>2014</v>
      </c>
      <c r="C3435" t="s">
        <v>68</v>
      </c>
      <c r="D3435">
        <v>19919.009999999998</v>
      </c>
      <c r="E3435">
        <v>25.34</v>
      </c>
      <c r="F3435">
        <v>0</v>
      </c>
    </row>
    <row r="3436" spans="1:6" x14ac:dyDescent="0.35">
      <c r="A3436" t="s">
        <v>58</v>
      </c>
      <c r="B3436">
        <v>2014</v>
      </c>
      <c r="C3436" t="s">
        <v>69</v>
      </c>
      <c r="D3436">
        <v>22765.890000000003</v>
      </c>
      <c r="E3436">
        <v>26.31</v>
      </c>
      <c r="F3436">
        <v>1</v>
      </c>
    </row>
    <row r="3437" spans="1:6" x14ac:dyDescent="0.35">
      <c r="A3437" t="s">
        <v>58</v>
      </c>
      <c r="B3437">
        <v>2014</v>
      </c>
      <c r="C3437" t="s">
        <v>70</v>
      </c>
      <c r="D3437">
        <v>26643.360000000001</v>
      </c>
      <c r="E3437">
        <v>27.62</v>
      </c>
      <c r="F3437">
        <v>2</v>
      </c>
    </row>
    <row r="3438" spans="1:6" x14ac:dyDescent="0.35">
      <c r="A3438" t="s">
        <v>58</v>
      </c>
      <c r="B3438">
        <v>2014</v>
      </c>
      <c r="C3438" t="s">
        <v>71</v>
      </c>
      <c r="D3438">
        <v>21245.73</v>
      </c>
      <c r="E3438">
        <v>25.66</v>
      </c>
      <c r="F3438">
        <v>1</v>
      </c>
    </row>
    <row r="3439" spans="1:6" x14ac:dyDescent="0.35">
      <c r="A3439" t="s">
        <v>58</v>
      </c>
      <c r="B3439">
        <v>2014</v>
      </c>
      <c r="C3439" t="s">
        <v>72</v>
      </c>
      <c r="D3439">
        <v>20194.37</v>
      </c>
      <c r="E3439">
        <v>24.67</v>
      </c>
      <c r="F3439">
        <v>0</v>
      </c>
    </row>
    <row r="3440" spans="1:6" x14ac:dyDescent="0.35">
      <c r="A3440" t="s">
        <v>58</v>
      </c>
      <c r="B3440">
        <v>2014</v>
      </c>
      <c r="C3440" t="s">
        <v>73</v>
      </c>
      <c r="D3440">
        <v>18940.939999999999</v>
      </c>
      <c r="E3440">
        <v>24.62</v>
      </c>
      <c r="F3440">
        <v>0</v>
      </c>
    </row>
    <row r="3441" spans="1:6" x14ac:dyDescent="0.35">
      <c r="A3441" t="s">
        <v>58</v>
      </c>
      <c r="B3441">
        <v>2014</v>
      </c>
      <c r="C3441" t="s">
        <v>74</v>
      </c>
      <c r="D3441">
        <v>20884.100000000002</v>
      </c>
      <c r="E3441">
        <v>25.13</v>
      </c>
      <c r="F3441">
        <v>0</v>
      </c>
    </row>
    <row r="3442" spans="1:6" x14ac:dyDescent="0.35">
      <c r="A3442" t="s">
        <v>58</v>
      </c>
      <c r="B3442">
        <v>2014</v>
      </c>
      <c r="C3442" t="s">
        <v>75</v>
      </c>
      <c r="D3442">
        <v>20111.200000000004</v>
      </c>
      <c r="E3442">
        <v>24.16</v>
      </c>
      <c r="F3442">
        <v>1</v>
      </c>
    </row>
    <row r="3443" spans="1:6" x14ac:dyDescent="0.35">
      <c r="A3443" t="s">
        <v>58</v>
      </c>
      <c r="B3443">
        <v>2014</v>
      </c>
      <c r="C3443" t="s">
        <v>76</v>
      </c>
      <c r="D3443">
        <v>18782.740000000002</v>
      </c>
      <c r="E3443">
        <v>23.62</v>
      </c>
      <c r="F3443">
        <v>1</v>
      </c>
    </row>
    <row r="3444" spans="1:6" x14ac:dyDescent="0.35">
      <c r="A3444" t="s">
        <v>58</v>
      </c>
      <c r="B3444">
        <v>2014</v>
      </c>
      <c r="C3444" t="s">
        <v>77</v>
      </c>
      <c r="D3444">
        <v>18596.23</v>
      </c>
      <c r="E3444">
        <v>22.79</v>
      </c>
      <c r="F3444">
        <v>2</v>
      </c>
    </row>
    <row r="3445" spans="1:6" x14ac:dyDescent="0.35">
      <c r="A3445" t="s">
        <v>58</v>
      </c>
      <c r="B3445">
        <v>2014</v>
      </c>
      <c r="C3445" t="s">
        <v>78</v>
      </c>
      <c r="D3445">
        <v>22586.39</v>
      </c>
      <c r="E3445">
        <v>21.98</v>
      </c>
      <c r="F3445">
        <v>1</v>
      </c>
    </row>
    <row r="3446" spans="1:6" x14ac:dyDescent="0.35">
      <c r="A3446" t="s">
        <v>58</v>
      </c>
      <c r="B3446">
        <v>2015</v>
      </c>
      <c r="C3446" t="s">
        <v>67</v>
      </c>
      <c r="D3446">
        <v>17786.8</v>
      </c>
      <c r="E3446">
        <v>21.64</v>
      </c>
      <c r="F3446">
        <v>1</v>
      </c>
    </row>
    <row r="3447" spans="1:6" x14ac:dyDescent="0.35">
      <c r="A3447" t="s">
        <v>58</v>
      </c>
      <c r="B3447">
        <v>2015</v>
      </c>
      <c r="C3447" t="s">
        <v>68</v>
      </c>
      <c r="D3447">
        <v>18610.07</v>
      </c>
      <c r="E3447">
        <v>23.05</v>
      </c>
      <c r="F3447">
        <v>0</v>
      </c>
    </row>
    <row r="3448" spans="1:6" x14ac:dyDescent="0.35">
      <c r="A3448" t="s">
        <v>58</v>
      </c>
      <c r="B3448">
        <v>2015</v>
      </c>
      <c r="C3448" t="s">
        <v>69</v>
      </c>
      <c r="D3448">
        <v>24343.37</v>
      </c>
      <c r="E3448">
        <v>23.61</v>
      </c>
      <c r="F3448">
        <v>1</v>
      </c>
    </row>
    <row r="3449" spans="1:6" x14ac:dyDescent="0.35">
      <c r="A3449" t="s">
        <v>58</v>
      </c>
      <c r="B3449">
        <v>2015</v>
      </c>
      <c r="C3449" t="s">
        <v>70</v>
      </c>
      <c r="D3449">
        <v>25521.269999999997</v>
      </c>
      <c r="E3449">
        <v>27.09</v>
      </c>
      <c r="F3449">
        <v>2</v>
      </c>
    </row>
    <row r="3450" spans="1:6" x14ac:dyDescent="0.35">
      <c r="A3450" t="s">
        <v>58</v>
      </c>
      <c r="B3450">
        <v>2015</v>
      </c>
      <c r="C3450" t="s">
        <v>71</v>
      </c>
      <c r="D3450">
        <v>22045.160000000003</v>
      </c>
      <c r="E3450">
        <v>25.96</v>
      </c>
      <c r="F3450">
        <v>1</v>
      </c>
    </row>
    <row r="3451" spans="1:6" x14ac:dyDescent="0.35">
      <c r="A3451" t="s">
        <v>58</v>
      </c>
      <c r="B3451">
        <v>2015</v>
      </c>
      <c r="C3451" t="s">
        <v>72</v>
      </c>
      <c r="D3451">
        <v>19842.179999999997</v>
      </c>
      <c r="E3451">
        <v>24.71</v>
      </c>
      <c r="F3451">
        <v>0</v>
      </c>
    </row>
    <row r="3452" spans="1:6" x14ac:dyDescent="0.35">
      <c r="A3452" t="s">
        <v>58</v>
      </c>
      <c r="B3452">
        <v>2015</v>
      </c>
      <c r="C3452" t="s">
        <v>73</v>
      </c>
      <c r="D3452">
        <v>21494.000000000004</v>
      </c>
      <c r="E3452">
        <v>25.03</v>
      </c>
      <c r="F3452">
        <v>0</v>
      </c>
    </row>
    <row r="3453" spans="1:6" x14ac:dyDescent="0.35">
      <c r="A3453" t="s">
        <v>58</v>
      </c>
      <c r="B3453">
        <v>2015</v>
      </c>
      <c r="C3453" t="s">
        <v>74</v>
      </c>
      <c r="D3453">
        <v>22078.86</v>
      </c>
      <c r="E3453">
        <v>25.82</v>
      </c>
      <c r="F3453">
        <v>0</v>
      </c>
    </row>
    <row r="3454" spans="1:6" x14ac:dyDescent="0.35">
      <c r="A3454" t="s">
        <v>58</v>
      </c>
      <c r="B3454">
        <v>2015</v>
      </c>
      <c r="C3454" t="s">
        <v>75</v>
      </c>
      <c r="D3454">
        <v>20625.670000000002</v>
      </c>
      <c r="E3454">
        <v>24.23</v>
      </c>
      <c r="F3454">
        <v>1</v>
      </c>
    </row>
    <row r="3455" spans="1:6" x14ac:dyDescent="0.35">
      <c r="A3455" t="s">
        <v>58</v>
      </c>
      <c r="B3455">
        <v>2015</v>
      </c>
      <c r="C3455" t="s">
        <v>76</v>
      </c>
      <c r="D3455">
        <v>18779.86</v>
      </c>
      <c r="E3455">
        <v>24.64</v>
      </c>
      <c r="F3455">
        <v>0</v>
      </c>
    </row>
    <row r="3456" spans="1:6" x14ac:dyDescent="0.35">
      <c r="A3456" t="s">
        <v>58</v>
      </c>
      <c r="B3456">
        <v>2015</v>
      </c>
      <c r="C3456" t="s">
        <v>77</v>
      </c>
      <c r="D3456">
        <v>17773.980000000003</v>
      </c>
      <c r="E3456">
        <v>24.3</v>
      </c>
      <c r="F3456">
        <v>2</v>
      </c>
    </row>
    <row r="3457" spans="1:6" x14ac:dyDescent="0.35">
      <c r="A3457" t="s">
        <v>58</v>
      </c>
      <c r="B3457">
        <v>2015</v>
      </c>
      <c r="C3457" t="s">
        <v>78</v>
      </c>
      <c r="D3457">
        <v>22864.360000000004</v>
      </c>
      <c r="E3457">
        <v>23.45</v>
      </c>
      <c r="F3457">
        <v>1</v>
      </c>
    </row>
    <row r="3458" spans="1:6" x14ac:dyDescent="0.35">
      <c r="A3458" t="s">
        <v>58</v>
      </c>
      <c r="B3458">
        <v>2016</v>
      </c>
      <c r="C3458" t="s">
        <v>67</v>
      </c>
      <c r="D3458">
        <v>17100.940000000002</v>
      </c>
      <c r="E3458">
        <v>20.74</v>
      </c>
      <c r="F3458">
        <v>1</v>
      </c>
    </row>
    <row r="3459" spans="1:6" x14ac:dyDescent="0.35">
      <c r="A3459" t="s">
        <v>58</v>
      </c>
      <c r="B3459">
        <v>2016</v>
      </c>
      <c r="C3459" t="s">
        <v>68</v>
      </c>
      <c r="D3459">
        <v>17094.240000000002</v>
      </c>
      <c r="E3459">
        <v>23.62</v>
      </c>
      <c r="F3459">
        <v>0</v>
      </c>
    </row>
    <row r="3460" spans="1:6" x14ac:dyDescent="0.35">
      <c r="A3460" t="s">
        <v>58</v>
      </c>
      <c r="B3460">
        <v>2016</v>
      </c>
      <c r="C3460" t="s">
        <v>69</v>
      </c>
      <c r="D3460">
        <v>21512.85</v>
      </c>
      <c r="E3460">
        <v>24.33</v>
      </c>
      <c r="F3460">
        <v>2</v>
      </c>
    </row>
    <row r="3461" spans="1:6" x14ac:dyDescent="0.35">
      <c r="A3461" t="s">
        <v>58</v>
      </c>
      <c r="B3461">
        <v>2016</v>
      </c>
      <c r="C3461" t="s">
        <v>70</v>
      </c>
      <c r="D3461">
        <v>24209.08</v>
      </c>
      <c r="E3461">
        <v>27.72</v>
      </c>
      <c r="F3461">
        <v>1</v>
      </c>
    </row>
    <row r="3462" spans="1:6" x14ac:dyDescent="0.35">
      <c r="A3462" t="s">
        <v>58</v>
      </c>
      <c r="B3462">
        <v>2016</v>
      </c>
      <c r="C3462" t="s">
        <v>71</v>
      </c>
      <c r="D3462">
        <v>24259.610000000004</v>
      </c>
      <c r="E3462">
        <v>28.41</v>
      </c>
      <c r="F3462">
        <v>1</v>
      </c>
    </row>
    <row r="3463" spans="1:6" x14ac:dyDescent="0.35">
      <c r="A3463" t="s">
        <v>58</v>
      </c>
      <c r="B3463">
        <v>2016</v>
      </c>
      <c r="C3463" t="s">
        <v>72</v>
      </c>
      <c r="D3463">
        <v>20588.349999999999</v>
      </c>
      <c r="E3463">
        <v>25.22</v>
      </c>
      <c r="F3463">
        <v>0</v>
      </c>
    </row>
    <row r="3464" spans="1:6" x14ac:dyDescent="0.35">
      <c r="A3464" t="s">
        <v>58</v>
      </c>
      <c r="B3464">
        <v>2016</v>
      </c>
      <c r="C3464" t="s">
        <v>73</v>
      </c>
      <c r="D3464">
        <v>20691.349999999999</v>
      </c>
      <c r="E3464">
        <v>25.27</v>
      </c>
      <c r="F3464">
        <v>0</v>
      </c>
    </row>
    <row r="3465" spans="1:6" x14ac:dyDescent="0.35">
      <c r="A3465" t="s">
        <v>58</v>
      </c>
      <c r="B3465">
        <v>2016</v>
      </c>
      <c r="C3465" t="s">
        <v>74</v>
      </c>
      <c r="D3465">
        <v>20803.12</v>
      </c>
      <c r="E3465">
        <v>25.14</v>
      </c>
      <c r="F3465">
        <v>0</v>
      </c>
    </row>
    <row r="3466" spans="1:6" x14ac:dyDescent="0.35">
      <c r="A3466" t="s">
        <v>58</v>
      </c>
      <c r="B3466">
        <v>2016</v>
      </c>
      <c r="C3466" t="s">
        <v>75</v>
      </c>
      <c r="D3466">
        <v>21374.929999999997</v>
      </c>
      <c r="E3466">
        <v>24.73</v>
      </c>
      <c r="F3466">
        <v>1</v>
      </c>
    </row>
    <row r="3467" spans="1:6" x14ac:dyDescent="0.35">
      <c r="A3467" t="s">
        <v>58</v>
      </c>
      <c r="B3467">
        <v>2016</v>
      </c>
      <c r="C3467" t="s">
        <v>76</v>
      </c>
      <c r="D3467">
        <v>18843.879999999997</v>
      </c>
      <c r="E3467">
        <v>24.32</v>
      </c>
      <c r="F3467">
        <v>0</v>
      </c>
    </row>
    <row r="3468" spans="1:6" x14ac:dyDescent="0.35">
      <c r="A3468" t="s">
        <v>58</v>
      </c>
      <c r="B3468">
        <v>2016</v>
      </c>
      <c r="C3468" t="s">
        <v>77</v>
      </c>
      <c r="D3468">
        <v>19955.900000000001</v>
      </c>
      <c r="E3468">
        <v>22.98</v>
      </c>
      <c r="F3468">
        <v>2</v>
      </c>
    </row>
    <row r="3469" spans="1:6" x14ac:dyDescent="0.35">
      <c r="A3469" t="s">
        <v>58</v>
      </c>
      <c r="B3469">
        <v>2016</v>
      </c>
      <c r="C3469" t="s">
        <v>78</v>
      </c>
      <c r="D3469">
        <v>22630.339999999997</v>
      </c>
      <c r="E3469">
        <v>24.04</v>
      </c>
      <c r="F3469">
        <v>1</v>
      </c>
    </row>
    <row r="3470" spans="1:6" x14ac:dyDescent="0.35">
      <c r="A3470" t="s">
        <v>58</v>
      </c>
      <c r="B3470">
        <v>2017</v>
      </c>
      <c r="C3470" t="s">
        <v>67</v>
      </c>
      <c r="D3470">
        <v>15019.89</v>
      </c>
      <c r="E3470">
        <v>26.14</v>
      </c>
      <c r="F3470">
        <v>1</v>
      </c>
    </row>
    <row r="3471" spans="1:6" x14ac:dyDescent="0.35">
      <c r="A3471" t="s">
        <v>58</v>
      </c>
      <c r="B3471">
        <v>2017</v>
      </c>
      <c r="C3471" t="s">
        <v>68</v>
      </c>
      <c r="D3471">
        <v>18652.68</v>
      </c>
      <c r="E3471">
        <v>25.24</v>
      </c>
      <c r="F3471">
        <v>0</v>
      </c>
    </row>
    <row r="3472" spans="1:6" x14ac:dyDescent="0.35">
      <c r="A3472" t="s">
        <v>58</v>
      </c>
      <c r="B3472">
        <v>2017</v>
      </c>
      <c r="C3472" t="s">
        <v>69</v>
      </c>
      <c r="D3472">
        <v>20758.309999999998</v>
      </c>
      <c r="E3472">
        <v>25.37</v>
      </c>
      <c r="F3472">
        <v>1</v>
      </c>
    </row>
    <row r="3473" spans="1:6" x14ac:dyDescent="0.35">
      <c r="A3473" t="s">
        <v>58</v>
      </c>
      <c r="B3473">
        <v>2017</v>
      </c>
      <c r="C3473" t="s">
        <v>70</v>
      </c>
      <c r="D3473">
        <v>20032.620000000003</v>
      </c>
      <c r="E3473">
        <v>27.11</v>
      </c>
      <c r="F3473">
        <v>2</v>
      </c>
    </row>
    <row r="3474" spans="1:6" x14ac:dyDescent="0.35">
      <c r="A3474" t="s">
        <v>58</v>
      </c>
      <c r="B3474">
        <v>2017</v>
      </c>
      <c r="C3474" t="s">
        <v>71</v>
      </c>
      <c r="D3474">
        <v>24424.34</v>
      </c>
      <c r="E3474">
        <v>28.48</v>
      </c>
      <c r="F3474">
        <v>1</v>
      </c>
    </row>
    <row r="3475" spans="1:6" x14ac:dyDescent="0.35">
      <c r="A3475" t="s">
        <v>58</v>
      </c>
      <c r="B3475">
        <v>2017</v>
      </c>
      <c r="C3475" t="s">
        <v>72</v>
      </c>
      <c r="D3475">
        <v>23966.68</v>
      </c>
      <c r="E3475">
        <v>29.61</v>
      </c>
      <c r="F3475">
        <v>0</v>
      </c>
    </row>
    <row r="3476" spans="1:6" x14ac:dyDescent="0.35">
      <c r="A3476" t="s">
        <v>58</v>
      </c>
      <c r="B3476">
        <v>2017</v>
      </c>
      <c r="C3476" t="s">
        <v>73</v>
      </c>
      <c r="D3476">
        <v>21987.89</v>
      </c>
      <c r="E3476">
        <v>27.65</v>
      </c>
      <c r="F3476">
        <v>0</v>
      </c>
    </row>
    <row r="3477" spans="1:6" x14ac:dyDescent="0.35">
      <c r="A3477" t="s">
        <v>58</v>
      </c>
      <c r="B3477">
        <v>2017</v>
      </c>
      <c r="C3477" t="s">
        <v>74</v>
      </c>
      <c r="D3477">
        <v>24716.41</v>
      </c>
      <c r="E3477">
        <v>28.42</v>
      </c>
      <c r="F3477">
        <v>0</v>
      </c>
    </row>
    <row r="3478" spans="1:6" x14ac:dyDescent="0.35">
      <c r="A3478" t="s">
        <v>58</v>
      </c>
      <c r="B3478">
        <v>2017</v>
      </c>
      <c r="C3478" t="s">
        <v>75</v>
      </c>
      <c r="D3478">
        <v>20107.589999999997</v>
      </c>
      <c r="E3478">
        <v>27.59</v>
      </c>
      <c r="F3478">
        <v>1</v>
      </c>
    </row>
    <row r="3479" spans="1:6" x14ac:dyDescent="0.35">
      <c r="A3479" t="s">
        <v>58</v>
      </c>
      <c r="B3479">
        <v>2017</v>
      </c>
      <c r="C3479" t="s">
        <v>76</v>
      </c>
      <c r="D3479">
        <v>23490.320000000007</v>
      </c>
      <c r="E3479">
        <v>27.56</v>
      </c>
      <c r="F3479">
        <v>0</v>
      </c>
    </row>
    <row r="3480" spans="1:6" x14ac:dyDescent="0.35">
      <c r="A3480" t="s">
        <v>58</v>
      </c>
      <c r="B3480">
        <v>2017</v>
      </c>
      <c r="C3480" t="s">
        <v>77</v>
      </c>
      <c r="D3480">
        <v>19466.77</v>
      </c>
      <c r="E3480">
        <v>27.67</v>
      </c>
      <c r="F3480">
        <v>2</v>
      </c>
    </row>
    <row r="3481" spans="1:6" x14ac:dyDescent="0.35">
      <c r="A3481" t="s">
        <v>58</v>
      </c>
      <c r="B3481">
        <v>2017</v>
      </c>
      <c r="C3481" t="s">
        <v>78</v>
      </c>
      <c r="D3481">
        <v>23179.57</v>
      </c>
      <c r="E3481">
        <v>23.08</v>
      </c>
      <c r="F3481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D41A3-CB60-4427-9980-E29EAEBE0FC7}">
  <sheetPr codeName="Sheet2"/>
  <dimension ref="A1:D143"/>
  <sheetViews>
    <sheetView workbookViewId="0">
      <selection activeCell="A152" sqref="A152"/>
    </sheetView>
  </sheetViews>
  <sheetFormatPr defaultRowHeight="14.5" x14ac:dyDescent="0.35"/>
  <cols>
    <col min="1" max="1" width="12.36328125" bestFit="1" customWidth="1"/>
    <col min="2" max="2" width="13.6328125" bestFit="1" customWidth="1"/>
    <col min="3" max="3" width="24.6328125" bestFit="1" customWidth="1"/>
    <col min="4" max="4" width="19" bestFit="1" customWidth="1"/>
  </cols>
  <sheetData>
    <row r="1" spans="1:4" x14ac:dyDescent="0.35">
      <c r="A1" s="1" t="s">
        <v>0</v>
      </c>
      <c r="B1" t="s">
        <v>2</v>
      </c>
    </row>
    <row r="3" spans="1:4" x14ac:dyDescent="0.35">
      <c r="A3" s="1" t="s">
        <v>62</v>
      </c>
      <c r="B3" t="s">
        <v>64</v>
      </c>
      <c r="C3" t="s">
        <v>81</v>
      </c>
      <c r="D3" t="s">
        <v>82</v>
      </c>
    </row>
    <row r="4" spans="1:4" x14ac:dyDescent="0.35">
      <c r="A4" s="2">
        <v>2013</v>
      </c>
      <c r="B4" s="5">
        <v>470657.99</v>
      </c>
      <c r="C4" s="4">
        <v>29.28416666666666</v>
      </c>
      <c r="D4" s="5">
        <v>3</v>
      </c>
    </row>
    <row r="5" spans="1:4" x14ac:dyDescent="0.35">
      <c r="A5" s="3" t="s">
        <v>67</v>
      </c>
      <c r="B5" s="5">
        <v>31421.749999999996</v>
      </c>
      <c r="C5" s="4">
        <v>22.15</v>
      </c>
      <c r="D5" s="5">
        <v>1</v>
      </c>
    </row>
    <row r="6" spans="1:4" x14ac:dyDescent="0.35">
      <c r="A6" s="3" t="s">
        <v>68</v>
      </c>
      <c r="B6" s="5">
        <v>34894.130000000005</v>
      </c>
      <c r="C6" s="4">
        <v>25.84</v>
      </c>
      <c r="D6" s="5">
        <v>0</v>
      </c>
    </row>
    <row r="7" spans="1:4" x14ac:dyDescent="0.35">
      <c r="A7" s="3" t="s">
        <v>69</v>
      </c>
      <c r="B7" s="5">
        <v>42261.82</v>
      </c>
      <c r="C7" s="4">
        <v>29.18</v>
      </c>
      <c r="D7" s="5">
        <v>3</v>
      </c>
    </row>
    <row r="8" spans="1:4" x14ac:dyDescent="0.35">
      <c r="A8" s="3" t="s">
        <v>70</v>
      </c>
      <c r="B8" s="5">
        <v>42133.78</v>
      </c>
      <c r="C8" s="4">
        <v>32.049999999999997</v>
      </c>
      <c r="D8" s="5">
        <v>0</v>
      </c>
    </row>
    <row r="9" spans="1:4" x14ac:dyDescent="0.35">
      <c r="A9" s="3" t="s">
        <v>71</v>
      </c>
      <c r="B9" s="5">
        <v>47402.35</v>
      </c>
      <c r="C9" s="4">
        <v>33.619999999999997</v>
      </c>
      <c r="D9" s="5">
        <v>1</v>
      </c>
    </row>
    <row r="10" spans="1:4" x14ac:dyDescent="0.35">
      <c r="A10" s="3" t="s">
        <v>72</v>
      </c>
      <c r="B10" s="5">
        <v>42511.570000000007</v>
      </c>
      <c r="C10" s="4">
        <v>36.229999999999997</v>
      </c>
      <c r="D10" s="5">
        <v>0</v>
      </c>
    </row>
    <row r="11" spans="1:4" x14ac:dyDescent="0.35">
      <c r="A11" s="3" t="s">
        <v>73</v>
      </c>
      <c r="B11" s="5">
        <v>40756.67</v>
      </c>
      <c r="C11" s="4">
        <v>32.29</v>
      </c>
      <c r="D11" s="5">
        <v>0</v>
      </c>
    </row>
    <row r="12" spans="1:4" x14ac:dyDescent="0.35">
      <c r="A12" s="3" t="s">
        <v>74</v>
      </c>
      <c r="B12" s="5">
        <v>40671.009999999995</v>
      </c>
      <c r="C12" s="4">
        <v>32.82</v>
      </c>
      <c r="D12" s="5">
        <v>0</v>
      </c>
    </row>
    <row r="13" spans="1:4" x14ac:dyDescent="0.35">
      <c r="A13" s="3" t="s">
        <v>75</v>
      </c>
      <c r="B13" s="5">
        <v>37773.880000000005</v>
      </c>
      <c r="C13" s="4">
        <v>29.64</v>
      </c>
      <c r="D13" s="5">
        <v>1</v>
      </c>
    </row>
    <row r="14" spans="1:4" x14ac:dyDescent="0.35">
      <c r="A14" s="3" t="s">
        <v>76</v>
      </c>
      <c r="B14" s="5">
        <v>38754.03</v>
      </c>
      <c r="C14" s="4">
        <v>30.62</v>
      </c>
      <c r="D14" s="5">
        <v>1</v>
      </c>
    </row>
    <row r="15" spans="1:4" x14ac:dyDescent="0.35">
      <c r="A15" s="3" t="s">
        <v>77</v>
      </c>
      <c r="B15" s="5">
        <v>30733.16</v>
      </c>
      <c r="C15" s="4">
        <v>24.34</v>
      </c>
      <c r="D15" s="5">
        <v>1</v>
      </c>
    </row>
    <row r="16" spans="1:4" x14ac:dyDescent="0.35">
      <c r="A16" s="3" t="s">
        <v>78</v>
      </c>
      <c r="B16" s="5">
        <v>41343.839999999997</v>
      </c>
      <c r="C16" s="4">
        <v>22.63</v>
      </c>
      <c r="D16" s="5">
        <v>1</v>
      </c>
    </row>
    <row r="17" spans="1:4" x14ac:dyDescent="0.35">
      <c r="A17" s="2">
        <v>2014</v>
      </c>
      <c r="B17" s="5">
        <v>448243.91999999987</v>
      </c>
      <c r="C17" s="4">
        <v>29.799999999999997</v>
      </c>
      <c r="D17" s="5">
        <v>2</v>
      </c>
    </row>
    <row r="18" spans="1:4" x14ac:dyDescent="0.35">
      <c r="A18" s="3" t="s">
        <v>67</v>
      </c>
      <c r="B18" s="5">
        <v>27493.34</v>
      </c>
      <c r="C18" s="4">
        <v>22.99</v>
      </c>
      <c r="D18" s="5">
        <v>1</v>
      </c>
    </row>
    <row r="19" spans="1:4" x14ac:dyDescent="0.35">
      <c r="A19" s="3" t="s">
        <v>68</v>
      </c>
      <c r="B19" s="5">
        <v>36068.6</v>
      </c>
      <c r="C19" s="4">
        <v>28.84</v>
      </c>
      <c r="D19" s="5">
        <v>0</v>
      </c>
    </row>
    <row r="20" spans="1:4" x14ac:dyDescent="0.35">
      <c r="A20" s="3" t="s">
        <v>69</v>
      </c>
      <c r="B20" s="5">
        <v>40546.589999999997</v>
      </c>
      <c r="C20" s="4">
        <v>28.9</v>
      </c>
      <c r="D20" s="5">
        <v>1</v>
      </c>
    </row>
    <row r="21" spans="1:4" x14ac:dyDescent="0.35">
      <c r="A21" s="3" t="s">
        <v>70</v>
      </c>
      <c r="B21" s="5">
        <v>44642.59</v>
      </c>
      <c r="C21" s="4">
        <v>32.08</v>
      </c>
      <c r="D21" s="5">
        <v>2</v>
      </c>
    </row>
    <row r="22" spans="1:4" x14ac:dyDescent="0.35">
      <c r="A22" s="3" t="s">
        <v>71</v>
      </c>
      <c r="B22" s="5">
        <v>37188.729999999996</v>
      </c>
      <c r="C22" s="4">
        <v>33.590000000000003</v>
      </c>
      <c r="D22" s="5">
        <v>1</v>
      </c>
    </row>
    <row r="23" spans="1:4" x14ac:dyDescent="0.35">
      <c r="A23" s="3" t="s">
        <v>72</v>
      </c>
      <c r="B23" s="5">
        <v>41612.849999999991</v>
      </c>
      <c r="C23" s="4">
        <v>35.299999999999997</v>
      </c>
      <c r="D23" s="5">
        <v>0</v>
      </c>
    </row>
    <row r="24" spans="1:4" x14ac:dyDescent="0.35">
      <c r="A24" s="3" t="s">
        <v>73</v>
      </c>
      <c r="B24" s="5">
        <v>40719.589999999997</v>
      </c>
      <c r="C24" s="4">
        <v>33.4</v>
      </c>
      <c r="D24" s="5">
        <v>0</v>
      </c>
    </row>
    <row r="25" spans="1:4" x14ac:dyDescent="0.35">
      <c r="A25" s="3" t="s">
        <v>74</v>
      </c>
      <c r="B25" s="5">
        <v>41221.880000000005</v>
      </c>
      <c r="C25" s="4">
        <v>32.78</v>
      </c>
      <c r="D25" s="5">
        <v>0</v>
      </c>
    </row>
    <row r="26" spans="1:4" x14ac:dyDescent="0.35">
      <c r="A26" s="3" t="s">
        <v>75</v>
      </c>
      <c r="B26" s="5">
        <v>34694.49</v>
      </c>
      <c r="C26" s="4">
        <v>30.75</v>
      </c>
      <c r="D26" s="5">
        <v>1</v>
      </c>
    </row>
    <row r="27" spans="1:4" x14ac:dyDescent="0.35">
      <c r="A27" s="3" t="s">
        <v>76</v>
      </c>
      <c r="B27" s="5">
        <v>36195.339999999997</v>
      </c>
      <c r="C27" s="4">
        <v>31.27</v>
      </c>
      <c r="D27" s="5">
        <v>1</v>
      </c>
    </row>
    <row r="28" spans="1:4" x14ac:dyDescent="0.35">
      <c r="A28" s="3" t="s">
        <v>77</v>
      </c>
      <c r="B28" s="5">
        <v>26811.629999999997</v>
      </c>
      <c r="C28" s="4">
        <v>23.94</v>
      </c>
      <c r="D28" s="5">
        <v>2</v>
      </c>
    </row>
    <row r="29" spans="1:4" x14ac:dyDescent="0.35">
      <c r="A29" s="3" t="s">
        <v>78</v>
      </c>
      <c r="B29" s="5">
        <v>41048.29</v>
      </c>
      <c r="C29" s="4">
        <v>23.76</v>
      </c>
      <c r="D29" s="5">
        <v>1</v>
      </c>
    </row>
    <row r="30" spans="1:4" x14ac:dyDescent="0.35">
      <c r="A30" s="2">
        <v>2015</v>
      </c>
      <c r="B30" s="5">
        <v>420778.80000000005</v>
      </c>
      <c r="C30" s="4">
        <v>29.046666666666667</v>
      </c>
      <c r="D30" s="5">
        <v>2</v>
      </c>
    </row>
    <row r="31" spans="1:4" x14ac:dyDescent="0.35">
      <c r="A31" s="3" t="s">
        <v>67</v>
      </c>
      <c r="B31" s="5">
        <v>25186.57</v>
      </c>
      <c r="C31" s="4">
        <v>21.51</v>
      </c>
      <c r="D31" s="5">
        <v>1</v>
      </c>
    </row>
    <row r="32" spans="1:4" x14ac:dyDescent="0.35">
      <c r="A32" s="3" t="s">
        <v>68</v>
      </c>
      <c r="B32" s="5">
        <v>28397.149999999998</v>
      </c>
      <c r="C32" s="4">
        <v>24.74</v>
      </c>
      <c r="D32" s="5">
        <v>0</v>
      </c>
    </row>
    <row r="33" spans="1:4" x14ac:dyDescent="0.35">
      <c r="A33" s="3" t="s">
        <v>69</v>
      </c>
      <c r="B33" s="5">
        <v>34651.270000000004</v>
      </c>
      <c r="C33" s="4">
        <v>24.36</v>
      </c>
      <c r="D33" s="5">
        <v>1</v>
      </c>
    </row>
    <row r="34" spans="1:4" x14ac:dyDescent="0.35">
      <c r="A34" s="3" t="s">
        <v>70</v>
      </c>
      <c r="B34" s="5">
        <v>34752.300000000003</v>
      </c>
      <c r="C34" s="4">
        <v>30.2</v>
      </c>
      <c r="D34" s="5">
        <v>2</v>
      </c>
    </row>
    <row r="35" spans="1:4" x14ac:dyDescent="0.35">
      <c r="A35" s="3" t="s">
        <v>71</v>
      </c>
      <c r="B35" s="5">
        <v>39437.230000000003</v>
      </c>
      <c r="C35" s="4">
        <v>33.29</v>
      </c>
      <c r="D35" s="5">
        <v>1</v>
      </c>
    </row>
    <row r="36" spans="1:4" x14ac:dyDescent="0.35">
      <c r="A36" s="3" t="s">
        <v>72</v>
      </c>
      <c r="B36" s="5">
        <v>40299.78</v>
      </c>
      <c r="C36" s="4">
        <v>33.51</v>
      </c>
      <c r="D36" s="5">
        <v>0</v>
      </c>
    </row>
    <row r="37" spans="1:4" x14ac:dyDescent="0.35">
      <c r="A37" s="3" t="s">
        <v>73</v>
      </c>
      <c r="B37" s="5">
        <v>40522.639999999999</v>
      </c>
      <c r="C37" s="4">
        <v>32.840000000000003</v>
      </c>
      <c r="D37" s="5">
        <v>0</v>
      </c>
    </row>
    <row r="38" spans="1:4" x14ac:dyDescent="0.35">
      <c r="A38" s="3" t="s">
        <v>74</v>
      </c>
      <c r="B38" s="5">
        <v>39376.199999999997</v>
      </c>
      <c r="C38" s="4">
        <v>33.840000000000003</v>
      </c>
      <c r="D38" s="5">
        <v>0</v>
      </c>
    </row>
    <row r="39" spans="1:4" x14ac:dyDescent="0.35">
      <c r="A39" s="3" t="s">
        <v>75</v>
      </c>
      <c r="B39" s="5">
        <v>36463.960000000006</v>
      </c>
      <c r="C39" s="4">
        <v>32.65</v>
      </c>
      <c r="D39" s="5">
        <v>1</v>
      </c>
    </row>
    <row r="40" spans="1:4" x14ac:dyDescent="0.35">
      <c r="A40" s="3" t="s">
        <v>76</v>
      </c>
      <c r="B40" s="5">
        <v>33253.800000000003</v>
      </c>
      <c r="C40" s="4">
        <v>29.31</v>
      </c>
      <c r="D40" s="5">
        <v>0</v>
      </c>
    </row>
    <row r="41" spans="1:4" x14ac:dyDescent="0.35">
      <c r="A41" s="3" t="s">
        <v>77</v>
      </c>
      <c r="B41" s="5">
        <v>30692.210000000003</v>
      </c>
      <c r="C41" s="4">
        <v>28.31</v>
      </c>
      <c r="D41" s="5">
        <v>2</v>
      </c>
    </row>
    <row r="42" spans="1:4" x14ac:dyDescent="0.35">
      <c r="A42" s="3" t="s">
        <v>78</v>
      </c>
      <c r="B42" s="5">
        <v>37745.69</v>
      </c>
      <c r="C42" s="4">
        <v>24</v>
      </c>
      <c r="D42" s="5">
        <v>1</v>
      </c>
    </row>
    <row r="43" spans="1:4" x14ac:dyDescent="0.35">
      <c r="A43" s="2">
        <v>2016</v>
      </c>
      <c r="B43" s="5">
        <v>423621.19</v>
      </c>
      <c r="C43" s="4">
        <v>29.966666666666669</v>
      </c>
      <c r="D43" s="5">
        <v>2</v>
      </c>
    </row>
    <row r="44" spans="1:4" x14ac:dyDescent="0.35">
      <c r="A44" s="3" t="s">
        <v>67</v>
      </c>
      <c r="B44" s="5">
        <v>23839.829999999998</v>
      </c>
      <c r="C44" s="4">
        <v>20.97</v>
      </c>
      <c r="D44" s="5">
        <v>1</v>
      </c>
    </row>
    <row r="45" spans="1:4" x14ac:dyDescent="0.35">
      <c r="A45" s="3" t="s">
        <v>68</v>
      </c>
      <c r="B45" s="5">
        <v>30223.010000000002</v>
      </c>
      <c r="C45" s="4">
        <v>27.21</v>
      </c>
      <c r="D45" s="5">
        <v>0</v>
      </c>
    </row>
    <row r="46" spans="1:4" x14ac:dyDescent="0.35">
      <c r="A46" s="3" t="s">
        <v>69</v>
      </c>
      <c r="B46" s="5">
        <v>38262.729999999996</v>
      </c>
      <c r="C46" s="4">
        <v>29.56</v>
      </c>
      <c r="D46" s="5">
        <v>2</v>
      </c>
    </row>
    <row r="47" spans="1:4" x14ac:dyDescent="0.35">
      <c r="A47" s="3" t="s">
        <v>70</v>
      </c>
      <c r="B47" s="5">
        <v>35227.199999999997</v>
      </c>
      <c r="C47" s="4">
        <v>31.86</v>
      </c>
      <c r="D47" s="5">
        <v>1</v>
      </c>
    </row>
    <row r="48" spans="1:4" x14ac:dyDescent="0.35">
      <c r="A48" s="3" t="s">
        <v>71</v>
      </c>
      <c r="B48" s="5">
        <v>43599.98</v>
      </c>
      <c r="C48" s="4">
        <v>34.54</v>
      </c>
      <c r="D48" s="5">
        <v>1</v>
      </c>
    </row>
    <row r="49" spans="1:4" x14ac:dyDescent="0.35">
      <c r="A49" s="3" t="s">
        <v>72</v>
      </c>
      <c r="B49" s="5">
        <v>36913.33</v>
      </c>
      <c r="C49" s="4">
        <v>35.15</v>
      </c>
      <c r="D49" s="5">
        <v>0</v>
      </c>
    </row>
    <row r="50" spans="1:4" x14ac:dyDescent="0.35">
      <c r="A50" s="3" t="s">
        <v>73</v>
      </c>
      <c r="B50" s="5">
        <v>37305.47</v>
      </c>
      <c r="C50" s="4">
        <v>34.6</v>
      </c>
      <c r="D50" s="5">
        <v>0</v>
      </c>
    </row>
    <row r="51" spans="1:4" x14ac:dyDescent="0.35">
      <c r="A51" s="3" t="s">
        <v>74</v>
      </c>
      <c r="B51" s="5">
        <v>33916.879999999997</v>
      </c>
      <c r="C51" s="4">
        <v>30.85</v>
      </c>
      <c r="D51" s="5">
        <v>0</v>
      </c>
    </row>
    <row r="52" spans="1:4" x14ac:dyDescent="0.35">
      <c r="A52" s="3" t="s">
        <v>75</v>
      </c>
      <c r="B52" s="5">
        <v>36886.82</v>
      </c>
      <c r="C52" s="4">
        <v>30.93</v>
      </c>
      <c r="D52" s="5">
        <v>1</v>
      </c>
    </row>
    <row r="53" spans="1:4" x14ac:dyDescent="0.35">
      <c r="A53" s="3" t="s">
        <v>76</v>
      </c>
      <c r="B53" s="5">
        <v>36076.43</v>
      </c>
      <c r="C53" s="4">
        <v>31.04</v>
      </c>
      <c r="D53" s="5">
        <v>0</v>
      </c>
    </row>
    <row r="54" spans="1:4" x14ac:dyDescent="0.35">
      <c r="A54" s="3" t="s">
        <v>77</v>
      </c>
      <c r="B54" s="5">
        <v>33604.050000000003</v>
      </c>
      <c r="C54" s="4">
        <v>27.1</v>
      </c>
      <c r="D54" s="5">
        <v>2</v>
      </c>
    </row>
    <row r="55" spans="1:4" x14ac:dyDescent="0.35">
      <c r="A55" s="3" t="s">
        <v>78</v>
      </c>
      <c r="B55" s="5">
        <v>37765.46</v>
      </c>
      <c r="C55" s="4">
        <v>25.79</v>
      </c>
      <c r="D55" s="5">
        <v>1</v>
      </c>
    </row>
    <row r="56" spans="1:4" x14ac:dyDescent="0.35">
      <c r="A56" s="2">
        <v>2017</v>
      </c>
      <c r="B56" s="5">
        <v>415023.15</v>
      </c>
      <c r="C56" s="4">
        <v>33.361666666666665</v>
      </c>
      <c r="D56" s="5">
        <v>2</v>
      </c>
    </row>
    <row r="57" spans="1:4" x14ac:dyDescent="0.35">
      <c r="A57" s="3" t="s">
        <v>67</v>
      </c>
      <c r="B57" s="5">
        <v>24583.96</v>
      </c>
      <c r="C57" s="4">
        <v>29.96</v>
      </c>
      <c r="D57" s="5">
        <v>1</v>
      </c>
    </row>
    <row r="58" spans="1:4" x14ac:dyDescent="0.35">
      <c r="A58" s="3" t="s">
        <v>68</v>
      </c>
      <c r="B58" s="5">
        <v>29989.870000000003</v>
      </c>
      <c r="C58" s="4">
        <v>28.45</v>
      </c>
      <c r="D58" s="5">
        <v>0</v>
      </c>
    </row>
    <row r="59" spans="1:4" x14ac:dyDescent="0.35">
      <c r="A59" s="3" t="s">
        <v>69</v>
      </c>
      <c r="B59" s="5">
        <v>35770.710000000006</v>
      </c>
      <c r="C59" s="4">
        <v>29.88</v>
      </c>
      <c r="D59" s="5">
        <v>1</v>
      </c>
    </row>
    <row r="60" spans="1:4" x14ac:dyDescent="0.35">
      <c r="A60" s="3" t="s">
        <v>70</v>
      </c>
      <c r="B60" s="5">
        <v>34931.25</v>
      </c>
      <c r="C60" s="4">
        <v>33.25</v>
      </c>
      <c r="D60" s="5">
        <v>2</v>
      </c>
    </row>
    <row r="61" spans="1:4" x14ac:dyDescent="0.35">
      <c r="A61" s="3" t="s">
        <v>71</v>
      </c>
      <c r="B61" s="5">
        <v>38654.089999999997</v>
      </c>
      <c r="C61" s="4">
        <v>35.33</v>
      </c>
      <c r="D61" s="5">
        <v>1</v>
      </c>
    </row>
    <row r="62" spans="1:4" x14ac:dyDescent="0.35">
      <c r="A62" s="3" t="s">
        <v>72</v>
      </c>
      <c r="B62" s="5">
        <v>37258.149999999994</v>
      </c>
      <c r="C62" s="4">
        <v>39.94</v>
      </c>
      <c r="D62" s="5">
        <v>0</v>
      </c>
    </row>
    <row r="63" spans="1:4" x14ac:dyDescent="0.35">
      <c r="A63" s="3" t="s">
        <v>73</v>
      </c>
      <c r="B63" s="5">
        <v>39281.03</v>
      </c>
      <c r="C63" s="4">
        <v>38.479999999999997</v>
      </c>
      <c r="D63" s="5">
        <v>0</v>
      </c>
    </row>
    <row r="64" spans="1:4" x14ac:dyDescent="0.35">
      <c r="A64" s="3" t="s">
        <v>74</v>
      </c>
      <c r="B64" s="5">
        <v>36821.47</v>
      </c>
      <c r="C64" s="4">
        <v>36.119999999999997</v>
      </c>
      <c r="D64" s="5">
        <v>0</v>
      </c>
    </row>
    <row r="65" spans="1:4" x14ac:dyDescent="0.35">
      <c r="A65" s="3" t="s">
        <v>75</v>
      </c>
      <c r="B65" s="5">
        <v>36774.25</v>
      </c>
      <c r="C65" s="4">
        <v>35.659999999999997</v>
      </c>
      <c r="D65" s="5">
        <v>1</v>
      </c>
    </row>
    <row r="66" spans="1:4" x14ac:dyDescent="0.35">
      <c r="A66" s="3" t="s">
        <v>76</v>
      </c>
      <c r="B66" s="5">
        <v>36085.009999999995</v>
      </c>
      <c r="C66" s="4">
        <v>34.340000000000003</v>
      </c>
      <c r="D66" s="5">
        <v>0</v>
      </c>
    </row>
    <row r="67" spans="1:4" x14ac:dyDescent="0.35">
      <c r="A67" s="3" t="s">
        <v>77</v>
      </c>
      <c r="B67" s="5">
        <v>32637.010000000002</v>
      </c>
      <c r="C67" s="4">
        <v>34.89</v>
      </c>
      <c r="D67" s="5">
        <v>2</v>
      </c>
    </row>
    <row r="68" spans="1:4" x14ac:dyDescent="0.35">
      <c r="A68" s="3" t="s">
        <v>78</v>
      </c>
      <c r="B68" s="5">
        <v>32236.35</v>
      </c>
      <c r="C68" s="4">
        <v>24.04</v>
      </c>
      <c r="D68" s="5">
        <v>1</v>
      </c>
    </row>
    <row r="69" spans="1:4" x14ac:dyDescent="0.35">
      <c r="A69" s="2" t="s">
        <v>63</v>
      </c>
      <c r="B69" s="5">
        <v>2178325.0499999993</v>
      </c>
      <c r="C69" s="4">
        <v>30.291833333333326</v>
      </c>
      <c r="D69" s="5">
        <v>3</v>
      </c>
    </row>
    <row r="75" spans="1:4" x14ac:dyDescent="0.35">
      <c r="A75" s="1" t="s">
        <v>0</v>
      </c>
      <c r="B75" t="s">
        <v>2</v>
      </c>
    </row>
    <row r="77" spans="1:4" x14ac:dyDescent="0.35">
      <c r="A77" s="1" t="s">
        <v>62</v>
      </c>
      <c r="B77" t="s">
        <v>64</v>
      </c>
    </row>
    <row r="78" spans="1:4" x14ac:dyDescent="0.35">
      <c r="A78" s="2">
        <v>2013</v>
      </c>
      <c r="B78" s="5">
        <v>470657.99</v>
      </c>
    </row>
    <row r="79" spans="1:4" x14ac:dyDescent="0.35">
      <c r="A79" s="3" t="s">
        <v>67</v>
      </c>
      <c r="B79" s="5">
        <v>31421.749999999996</v>
      </c>
    </row>
    <row r="80" spans="1:4" x14ac:dyDescent="0.35">
      <c r="A80" s="3" t="s">
        <v>68</v>
      </c>
      <c r="B80" s="5">
        <v>34894.130000000005</v>
      </c>
    </row>
    <row r="81" spans="1:2" x14ac:dyDescent="0.35">
      <c r="A81" s="3" t="s">
        <v>69</v>
      </c>
      <c r="B81" s="5">
        <v>42261.82</v>
      </c>
    </row>
    <row r="82" spans="1:2" x14ac:dyDescent="0.35">
      <c r="A82" s="3" t="s">
        <v>70</v>
      </c>
      <c r="B82" s="5">
        <v>42133.78</v>
      </c>
    </row>
    <row r="83" spans="1:2" x14ac:dyDescent="0.35">
      <c r="A83" s="3" t="s">
        <v>71</v>
      </c>
      <c r="B83" s="5">
        <v>47402.35</v>
      </c>
    </row>
    <row r="84" spans="1:2" x14ac:dyDescent="0.35">
      <c r="A84" s="3" t="s">
        <v>72</v>
      </c>
      <c r="B84" s="5">
        <v>42511.570000000007</v>
      </c>
    </row>
    <row r="85" spans="1:2" x14ac:dyDescent="0.35">
      <c r="A85" s="3" t="s">
        <v>73</v>
      </c>
      <c r="B85" s="5">
        <v>40756.67</v>
      </c>
    </row>
    <row r="86" spans="1:2" x14ac:dyDescent="0.35">
      <c r="A86" s="3" t="s">
        <v>74</v>
      </c>
      <c r="B86" s="5">
        <v>40671.009999999995</v>
      </c>
    </row>
    <row r="87" spans="1:2" x14ac:dyDescent="0.35">
      <c r="A87" s="3" t="s">
        <v>75</v>
      </c>
      <c r="B87" s="5">
        <v>37773.880000000005</v>
      </c>
    </row>
    <row r="88" spans="1:2" x14ac:dyDescent="0.35">
      <c r="A88" s="3" t="s">
        <v>76</v>
      </c>
      <c r="B88" s="5">
        <v>38754.03</v>
      </c>
    </row>
    <row r="89" spans="1:2" x14ac:dyDescent="0.35">
      <c r="A89" s="3" t="s">
        <v>77</v>
      </c>
      <c r="B89" s="5">
        <v>30733.16</v>
      </c>
    </row>
    <row r="90" spans="1:2" x14ac:dyDescent="0.35">
      <c r="A90" s="3" t="s">
        <v>78</v>
      </c>
      <c r="B90" s="5">
        <v>41343.839999999997</v>
      </c>
    </row>
    <row r="91" spans="1:2" x14ac:dyDescent="0.35">
      <c r="A91" s="2">
        <v>2014</v>
      </c>
      <c r="B91" s="5">
        <v>448243.91999999987</v>
      </c>
    </row>
    <row r="92" spans="1:2" x14ac:dyDescent="0.35">
      <c r="A92" s="3" t="s">
        <v>67</v>
      </c>
      <c r="B92" s="5">
        <v>27493.34</v>
      </c>
    </row>
    <row r="93" spans="1:2" x14ac:dyDescent="0.35">
      <c r="A93" s="3" t="s">
        <v>68</v>
      </c>
      <c r="B93" s="5">
        <v>36068.6</v>
      </c>
    </row>
    <row r="94" spans="1:2" x14ac:dyDescent="0.35">
      <c r="A94" s="3" t="s">
        <v>69</v>
      </c>
      <c r="B94" s="5">
        <v>40546.589999999997</v>
      </c>
    </row>
    <row r="95" spans="1:2" x14ac:dyDescent="0.35">
      <c r="A95" s="3" t="s">
        <v>70</v>
      </c>
      <c r="B95" s="5">
        <v>44642.59</v>
      </c>
    </row>
    <row r="96" spans="1:2" x14ac:dyDescent="0.35">
      <c r="A96" s="3" t="s">
        <v>71</v>
      </c>
      <c r="B96" s="5">
        <v>37188.729999999996</v>
      </c>
    </row>
    <row r="97" spans="1:2" x14ac:dyDescent="0.35">
      <c r="A97" s="3" t="s">
        <v>72</v>
      </c>
      <c r="B97" s="5">
        <v>41612.849999999991</v>
      </c>
    </row>
    <row r="98" spans="1:2" x14ac:dyDescent="0.35">
      <c r="A98" s="3" t="s">
        <v>73</v>
      </c>
      <c r="B98" s="5">
        <v>40719.589999999997</v>
      </c>
    </row>
    <row r="99" spans="1:2" x14ac:dyDescent="0.35">
      <c r="A99" s="3" t="s">
        <v>74</v>
      </c>
      <c r="B99" s="5">
        <v>41221.880000000005</v>
      </c>
    </row>
    <row r="100" spans="1:2" x14ac:dyDescent="0.35">
      <c r="A100" s="3" t="s">
        <v>75</v>
      </c>
      <c r="B100" s="5">
        <v>34694.49</v>
      </c>
    </row>
    <row r="101" spans="1:2" x14ac:dyDescent="0.35">
      <c r="A101" s="3" t="s">
        <v>76</v>
      </c>
      <c r="B101" s="5">
        <v>36195.339999999997</v>
      </c>
    </row>
    <row r="102" spans="1:2" x14ac:dyDescent="0.35">
      <c r="A102" s="3" t="s">
        <v>77</v>
      </c>
      <c r="B102" s="5">
        <v>26811.629999999997</v>
      </c>
    </row>
    <row r="103" spans="1:2" x14ac:dyDescent="0.35">
      <c r="A103" s="3" t="s">
        <v>78</v>
      </c>
      <c r="B103" s="5">
        <v>41048.29</v>
      </c>
    </row>
    <row r="104" spans="1:2" x14ac:dyDescent="0.35">
      <c r="A104" s="2">
        <v>2015</v>
      </c>
      <c r="B104" s="5">
        <v>420778.80000000005</v>
      </c>
    </row>
    <row r="105" spans="1:2" x14ac:dyDescent="0.35">
      <c r="A105" s="3" t="s">
        <v>67</v>
      </c>
      <c r="B105" s="5">
        <v>25186.57</v>
      </c>
    </row>
    <row r="106" spans="1:2" x14ac:dyDescent="0.35">
      <c r="A106" s="3" t="s">
        <v>68</v>
      </c>
      <c r="B106" s="5">
        <v>28397.149999999998</v>
      </c>
    </row>
    <row r="107" spans="1:2" x14ac:dyDescent="0.35">
      <c r="A107" s="3" t="s">
        <v>69</v>
      </c>
      <c r="B107" s="5">
        <v>34651.270000000004</v>
      </c>
    </row>
    <row r="108" spans="1:2" x14ac:dyDescent="0.35">
      <c r="A108" s="3" t="s">
        <v>70</v>
      </c>
      <c r="B108" s="5">
        <v>34752.300000000003</v>
      </c>
    </row>
    <row r="109" spans="1:2" x14ac:dyDescent="0.35">
      <c r="A109" s="3" t="s">
        <v>71</v>
      </c>
      <c r="B109" s="5">
        <v>39437.230000000003</v>
      </c>
    </row>
    <row r="110" spans="1:2" x14ac:dyDescent="0.35">
      <c r="A110" s="3" t="s">
        <v>72</v>
      </c>
      <c r="B110" s="5">
        <v>40299.78</v>
      </c>
    </row>
    <row r="111" spans="1:2" x14ac:dyDescent="0.35">
      <c r="A111" s="3" t="s">
        <v>73</v>
      </c>
      <c r="B111" s="5">
        <v>40522.639999999999</v>
      </c>
    </row>
    <row r="112" spans="1:2" x14ac:dyDescent="0.35">
      <c r="A112" s="3" t="s">
        <v>74</v>
      </c>
      <c r="B112" s="5">
        <v>39376.199999999997</v>
      </c>
    </row>
    <row r="113" spans="1:2" x14ac:dyDescent="0.35">
      <c r="A113" s="3" t="s">
        <v>75</v>
      </c>
      <c r="B113" s="5">
        <v>36463.960000000006</v>
      </c>
    </row>
    <row r="114" spans="1:2" x14ac:dyDescent="0.35">
      <c r="A114" s="3" t="s">
        <v>76</v>
      </c>
      <c r="B114" s="5">
        <v>33253.800000000003</v>
      </c>
    </row>
    <row r="115" spans="1:2" x14ac:dyDescent="0.35">
      <c r="A115" s="3" t="s">
        <v>77</v>
      </c>
      <c r="B115" s="5">
        <v>30692.210000000003</v>
      </c>
    </row>
    <row r="116" spans="1:2" x14ac:dyDescent="0.35">
      <c r="A116" s="3" t="s">
        <v>78</v>
      </c>
      <c r="B116" s="5">
        <v>37745.69</v>
      </c>
    </row>
    <row r="117" spans="1:2" x14ac:dyDescent="0.35">
      <c r="A117" s="2">
        <v>2016</v>
      </c>
      <c r="B117" s="5">
        <v>423621.19</v>
      </c>
    </row>
    <row r="118" spans="1:2" x14ac:dyDescent="0.35">
      <c r="A118" s="3" t="s">
        <v>67</v>
      </c>
      <c r="B118" s="5">
        <v>23839.829999999998</v>
      </c>
    </row>
    <row r="119" spans="1:2" x14ac:dyDescent="0.35">
      <c r="A119" s="3" t="s">
        <v>68</v>
      </c>
      <c r="B119" s="5">
        <v>30223.010000000002</v>
      </c>
    </row>
    <row r="120" spans="1:2" x14ac:dyDescent="0.35">
      <c r="A120" s="3" t="s">
        <v>69</v>
      </c>
      <c r="B120" s="5">
        <v>38262.729999999996</v>
      </c>
    </row>
    <row r="121" spans="1:2" x14ac:dyDescent="0.35">
      <c r="A121" s="3" t="s">
        <v>70</v>
      </c>
      <c r="B121" s="5">
        <v>35227.199999999997</v>
      </c>
    </row>
    <row r="122" spans="1:2" x14ac:dyDescent="0.35">
      <c r="A122" s="3" t="s">
        <v>71</v>
      </c>
      <c r="B122" s="5">
        <v>43599.98</v>
      </c>
    </row>
    <row r="123" spans="1:2" x14ac:dyDescent="0.35">
      <c r="A123" s="3" t="s">
        <v>72</v>
      </c>
      <c r="B123" s="5">
        <v>36913.33</v>
      </c>
    </row>
    <row r="124" spans="1:2" x14ac:dyDescent="0.35">
      <c r="A124" s="3" t="s">
        <v>73</v>
      </c>
      <c r="B124" s="5">
        <v>37305.47</v>
      </c>
    </row>
    <row r="125" spans="1:2" x14ac:dyDescent="0.35">
      <c r="A125" s="3" t="s">
        <v>74</v>
      </c>
      <c r="B125" s="5">
        <v>33916.879999999997</v>
      </c>
    </row>
    <row r="126" spans="1:2" x14ac:dyDescent="0.35">
      <c r="A126" s="3" t="s">
        <v>75</v>
      </c>
      <c r="B126" s="5">
        <v>36886.82</v>
      </c>
    </row>
    <row r="127" spans="1:2" x14ac:dyDescent="0.35">
      <c r="A127" s="3" t="s">
        <v>76</v>
      </c>
      <c r="B127" s="5">
        <v>36076.43</v>
      </c>
    </row>
    <row r="128" spans="1:2" x14ac:dyDescent="0.35">
      <c r="A128" s="3" t="s">
        <v>77</v>
      </c>
      <c r="B128" s="5">
        <v>33604.050000000003</v>
      </c>
    </row>
    <row r="129" spans="1:2" x14ac:dyDescent="0.35">
      <c r="A129" s="3" t="s">
        <v>78</v>
      </c>
      <c r="B129" s="5">
        <v>37765.46</v>
      </c>
    </row>
    <row r="130" spans="1:2" x14ac:dyDescent="0.35">
      <c r="A130" s="2">
        <v>2017</v>
      </c>
      <c r="B130" s="5">
        <v>415023.15</v>
      </c>
    </row>
    <row r="131" spans="1:2" x14ac:dyDescent="0.35">
      <c r="A131" s="3" t="s">
        <v>67</v>
      </c>
      <c r="B131" s="5">
        <v>24583.96</v>
      </c>
    </row>
    <row r="132" spans="1:2" x14ac:dyDescent="0.35">
      <c r="A132" s="3" t="s">
        <v>68</v>
      </c>
      <c r="B132" s="5">
        <v>29989.870000000003</v>
      </c>
    </row>
    <row r="133" spans="1:2" x14ac:dyDescent="0.35">
      <c r="A133" s="3" t="s">
        <v>69</v>
      </c>
      <c r="B133" s="5">
        <v>35770.710000000006</v>
      </c>
    </row>
    <row r="134" spans="1:2" x14ac:dyDescent="0.35">
      <c r="A134" s="3" t="s">
        <v>70</v>
      </c>
      <c r="B134" s="5">
        <v>34931.25</v>
      </c>
    </row>
    <row r="135" spans="1:2" x14ac:dyDescent="0.35">
      <c r="A135" s="3" t="s">
        <v>71</v>
      </c>
      <c r="B135" s="5">
        <v>38654.089999999997</v>
      </c>
    </row>
    <row r="136" spans="1:2" x14ac:dyDescent="0.35">
      <c r="A136" s="3" t="s">
        <v>72</v>
      </c>
      <c r="B136" s="5">
        <v>37258.149999999994</v>
      </c>
    </row>
    <row r="137" spans="1:2" x14ac:dyDescent="0.35">
      <c r="A137" s="3" t="s">
        <v>73</v>
      </c>
      <c r="B137" s="5">
        <v>39281.03</v>
      </c>
    </row>
    <row r="138" spans="1:2" x14ac:dyDescent="0.35">
      <c r="A138" s="3" t="s">
        <v>74</v>
      </c>
      <c r="B138" s="5">
        <v>36821.47</v>
      </c>
    </row>
    <row r="139" spans="1:2" x14ac:dyDescent="0.35">
      <c r="A139" s="3" t="s">
        <v>75</v>
      </c>
      <c r="B139" s="5">
        <v>36774.25</v>
      </c>
    </row>
    <row r="140" spans="1:2" x14ac:dyDescent="0.35">
      <c r="A140" s="3" t="s">
        <v>76</v>
      </c>
      <c r="B140" s="5">
        <v>36085.009999999995</v>
      </c>
    </row>
    <row r="141" spans="1:2" x14ac:dyDescent="0.35">
      <c r="A141" s="3" t="s">
        <v>77</v>
      </c>
      <c r="B141" s="5">
        <v>32637.010000000002</v>
      </c>
    </row>
    <row r="142" spans="1:2" x14ac:dyDescent="0.35">
      <c r="A142" s="3" t="s">
        <v>78</v>
      </c>
      <c r="B142" s="5">
        <v>32236.35</v>
      </c>
    </row>
    <row r="143" spans="1:2" x14ac:dyDescent="0.35">
      <c r="A143" s="2" t="s">
        <v>63</v>
      </c>
      <c r="B143" s="5">
        <v>2178325.0499999993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B7BB-8D0A-4469-A214-EB09E244847B}">
  <sheetPr codeName="Sheet1"/>
  <dimension ref="A1:Q61"/>
  <sheetViews>
    <sheetView zoomScale="85" zoomScaleNormal="85" workbookViewId="0">
      <selection activeCell="H13" sqref="H13"/>
    </sheetView>
  </sheetViews>
  <sheetFormatPr defaultRowHeight="14.5" x14ac:dyDescent="0.35"/>
  <cols>
    <col min="3" max="3" width="14.6328125" bestFit="1" customWidth="1"/>
    <col min="5" max="5" width="14.90625" bestFit="1" customWidth="1"/>
    <col min="6" max="6" width="12.453125" bestFit="1" customWidth="1"/>
  </cols>
  <sheetData>
    <row r="1" spans="1:17" x14ac:dyDescent="0.35">
      <c r="A1" t="s">
        <v>65</v>
      </c>
      <c r="B1" t="s">
        <v>66</v>
      </c>
      <c r="C1" t="s">
        <v>79</v>
      </c>
      <c r="D1" t="s">
        <v>80</v>
      </c>
      <c r="E1" t="s">
        <v>60</v>
      </c>
      <c r="F1" t="s">
        <v>61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</row>
    <row r="2" spans="1:17" x14ac:dyDescent="0.35">
      <c r="A2">
        <v>2013</v>
      </c>
      <c r="B2" t="s">
        <v>67</v>
      </c>
      <c r="C2">
        <f>IF(Variables!A2='Pivot tables'!$A$4,VLOOKUP(Variables!B2,'Pivot tables'!$A$5:$B$16,2,FALSE))</f>
        <v>31421.749999999996</v>
      </c>
      <c r="D2">
        <v>1</v>
      </c>
      <c r="E2">
        <f>ROUND(IF(A2='Pivot tables'!$A$4,VLOOKUP(Variables!B2,'Pivot tables'!A5:C16,3,FALSE)),2)</f>
        <v>22.15</v>
      </c>
      <c r="F2">
        <f>IF(VLOOKUP(B2,'Pivot tables'!A5:D16,4,FALSE)&gt;0,1,0)</f>
        <v>1</v>
      </c>
      <c r="G2">
        <f>IF(B2=$G$1, 1, 0)</f>
        <v>0</v>
      </c>
      <c r="H2">
        <f>IF(B2=$H$1, 1, 0)</f>
        <v>0</v>
      </c>
      <c r="I2">
        <f>IF(B2=$I$1, 1, 0)</f>
        <v>0</v>
      </c>
      <c r="J2">
        <f>IF(B2=$J$1, 1, 0)</f>
        <v>0</v>
      </c>
      <c r="K2">
        <f>IF(B2=$K$1, 1, 0)</f>
        <v>0</v>
      </c>
      <c r="L2">
        <f>IF(B2=$L$1, 1, 0)</f>
        <v>0</v>
      </c>
      <c r="M2">
        <f>IF(B2=$M$1, 1, 0)</f>
        <v>0</v>
      </c>
      <c r="N2">
        <f>IF(B2=$N$1, 1, 0)</f>
        <v>0</v>
      </c>
      <c r="O2">
        <f>IF(B2=$O$1, 1, 0)</f>
        <v>0</v>
      </c>
      <c r="P2">
        <f>IF(B2=$P$1, 1, 0)</f>
        <v>0</v>
      </c>
      <c r="Q2">
        <f>IF(B2=$Q$1, 1, 0)</f>
        <v>0</v>
      </c>
    </row>
    <row r="3" spans="1:17" x14ac:dyDescent="0.35">
      <c r="A3">
        <v>2013</v>
      </c>
      <c r="B3" t="s">
        <v>68</v>
      </c>
      <c r="C3">
        <f>IF(Variables!A3='Pivot tables'!$A$4,VLOOKUP(Variables!B3,'Pivot tables'!$A$5:$B$16,2,FALSE))</f>
        <v>34894.130000000005</v>
      </c>
      <c r="D3">
        <v>2</v>
      </c>
      <c r="E3">
        <f>ROUND(IF(A3='Pivot tables'!$A$4,VLOOKUP(Variables!B3,'Pivot tables'!A6:C17,3,FALSE)),2)</f>
        <v>25.84</v>
      </c>
      <c r="F3">
        <f>IF(VLOOKUP(B3,'Pivot tables'!A6:D17,4,FALSE)&gt;0,1,0)</f>
        <v>0</v>
      </c>
      <c r="G3">
        <f t="shared" ref="G3:G61" si="0">IF(B3=$G$1, 1, 0)</f>
        <v>1</v>
      </c>
      <c r="H3">
        <f t="shared" ref="H3:H61" si="1">IF(B3=$H$1, 1, 0)</f>
        <v>0</v>
      </c>
      <c r="I3">
        <f t="shared" ref="I3:I61" si="2">IF(B3=$I$1, 1, 0)</f>
        <v>0</v>
      </c>
      <c r="J3">
        <f t="shared" ref="J3:J61" si="3">IF(B3=$J$1, 1, 0)</f>
        <v>0</v>
      </c>
      <c r="K3">
        <f t="shared" ref="K3:K61" si="4">IF(B3=$K$1, 1, 0)</f>
        <v>0</v>
      </c>
      <c r="L3">
        <f t="shared" ref="L3:L61" si="5">IF(B3=$L$1, 1, 0)</f>
        <v>0</v>
      </c>
      <c r="M3">
        <f t="shared" ref="M3:M61" si="6">IF(B3=$M$1, 1, 0)</f>
        <v>0</v>
      </c>
      <c r="N3">
        <f t="shared" ref="N3:N61" si="7">IF(B3=$N$1, 1, 0)</f>
        <v>0</v>
      </c>
      <c r="O3">
        <f t="shared" ref="O3:O61" si="8">IF(B3=$O$1, 1, 0)</f>
        <v>0</v>
      </c>
      <c r="P3">
        <f t="shared" ref="P3:P61" si="9">IF(B3=$P$1, 1, 0)</f>
        <v>0</v>
      </c>
      <c r="Q3">
        <f t="shared" ref="Q3:Q61" si="10">IF(B3=$Q$1, 1, 0)</f>
        <v>0</v>
      </c>
    </row>
    <row r="4" spans="1:17" x14ac:dyDescent="0.35">
      <c r="A4">
        <v>2013</v>
      </c>
      <c r="B4" t="s">
        <v>69</v>
      </c>
      <c r="C4">
        <f>IF(Variables!A4='Pivot tables'!$A$4,VLOOKUP(Variables!B4,'Pivot tables'!$A$5:$B$16,2,FALSE))</f>
        <v>42261.82</v>
      </c>
      <c r="D4">
        <v>3</v>
      </c>
      <c r="E4">
        <f>ROUND(IF(A4='Pivot tables'!$A$4,VLOOKUP(Variables!B4,'Pivot tables'!A7:C18,3,FALSE)),2)</f>
        <v>29.18</v>
      </c>
      <c r="F4">
        <f>IF(VLOOKUP(B4,'Pivot tables'!A7:D18,4,FALSE)&gt;0,1,0)</f>
        <v>1</v>
      </c>
      <c r="G4">
        <f t="shared" si="0"/>
        <v>0</v>
      </c>
      <c r="H4">
        <f t="shared" si="1"/>
        <v>1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  <c r="P4">
        <f t="shared" si="9"/>
        <v>0</v>
      </c>
      <c r="Q4">
        <f t="shared" si="10"/>
        <v>0</v>
      </c>
    </row>
    <row r="5" spans="1:17" x14ac:dyDescent="0.35">
      <c r="A5">
        <v>2013</v>
      </c>
      <c r="B5" t="s">
        <v>70</v>
      </c>
      <c r="C5">
        <f>IF(Variables!A5='Pivot tables'!$A$4,VLOOKUP(Variables!B5,'Pivot tables'!$A$5:$B$16,2,FALSE))</f>
        <v>42133.78</v>
      </c>
      <c r="D5">
        <v>4</v>
      </c>
      <c r="E5">
        <f>ROUND(IF(A5='Pivot tables'!$A$4,VLOOKUP(Variables!B5,'Pivot tables'!A8:C19,3,FALSE)),2)</f>
        <v>32.049999999999997</v>
      </c>
      <c r="F5">
        <f>IF(VLOOKUP(B5,'Pivot tables'!A8:D19,4,FALSE)&gt;0,1,0)</f>
        <v>0</v>
      </c>
      <c r="G5">
        <f t="shared" si="0"/>
        <v>0</v>
      </c>
      <c r="H5">
        <f t="shared" si="1"/>
        <v>0</v>
      </c>
      <c r="I5">
        <f t="shared" si="2"/>
        <v>1</v>
      </c>
      <c r="J5">
        <f t="shared" si="3"/>
        <v>0</v>
      </c>
      <c r="K5">
        <f t="shared" si="4"/>
        <v>0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f t="shared" si="9"/>
        <v>0</v>
      </c>
      <c r="Q5">
        <f t="shared" si="10"/>
        <v>0</v>
      </c>
    </row>
    <row r="6" spans="1:17" x14ac:dyDescent="0.35">
      <c r="A6">
        <v>2013</v>
      </c>
      <c r="B6" t="s">
        <v>71</v>
      </c>
      <c r="C6">
        <f>IF(Variables!A6='Pivot tables'!$A$4,VLOOKUP(Variables!B6,'Pivot tables'!$A$5:$B$16,2,FALSE))</f>
        <v>47402.35</v>
      </c>
      <c r="D6">
        <v>5</v>
      </c>
      <c r="E6">
        <f>ROUND(IF(A6='Pivot tables'!$A$4,VLOOKUP(Variables!B6,'Pivot tables'!A9:C20,3,FALSE)),2)</f>
        <v>33.619999999999997</v>
      </c>
      <c r="F6">
        <f>IF(VLOOKUP(B6,'Pivot tables'!A9:D20,4,FALSE)&gt;0,1,0)</f>
        <v>1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1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P6">
        <f t="shared" si="9"/>
        <v>0</v>
      </c>
      <c r="Q6">
        <f t="shared" si="10"/>
        <v>0</v>
      </c>
    </row>
    <row r="7" spans="1:17" x14ac:dyDescent="0.35">
      <c r="A7">
        <v>2013</v>
      </c>
      <c r="B7" t="s">
        <v>72</v>
      </c>
      <c r="C7">
        <f>IF(Variables!A7='Pivot tables'!$A$4,VLOOKUP(Variables!B7,'Pivot tables'!$A$5:$B$16,2,FALSE))</f>
        <v>42511.570000000007</v>
      </c>
      <c r="D7">
        <v>6</v>
      </c>
      <c r="E7">
        <f>ROUND(IF(A7='Pivot tables'!$A$4,VLOOKUP(Variables!B7,'Pivot tables'!A10:C21,3,FALSE)),2)</f>
        <v>36.229999999999997</v>
      </c>
      <c r="F7">
        <f>IF(VLOOKUP(B7,'Pivot tables'!A10:D21,4,FALSE)&gt;0,1,0)</f>
        <v>0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1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>
        <f t="shared" si="10"/>
        <v>0</v>
      </c>
    </row>
    <row r="8" spans="1:17" x14ac:dyDescent="0.35">
      <c r="A8">
        <v>2013</v>
      </c>
      <c r="B8" t="s">
        <v>73</v>
      </c>
      <c r="C8">
        <f>IF(Variables!A8='Pivot tables'!$A$4,VLOOKUP(Variables!B8,'Pivot tables'!$A$5:$B$16,2,FALSE))</f>
        <v>40756.67</v>
      </c>
      <c r="D8">
        <v>7</v>
      </c>
      <c r="E8">
        <f>ROUND(IF(A8='Pivot tables'!$A$4,VLOOKUP(Variables!B8,'Pivot tables'!A11:C22,3,FALSE)),2)</f>
        <v>32.29</v>
      </c>
      <c r="F8">
        <f>IF(VLOOKUP(B8,'Pivot tables'!A11:D22,4,FALSE)&gt;0,1,0)</f>
        <v>0</v>
      </c>
      <c r="G8">
        <f t="shared" si="0"/>
        <v>0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1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>
        <f t="shared" si="10"/>
        <v>0</v>
      </c>
    </row>
    <row r="9" spans="1:17" x14ac:dyDescent="0.35">
      <c r="A9">
        <v>2013</v>
      </c>
      <c r="B9" t="s">
        <v>74</v>
      </c>
      <c r="C9">
        <f>IF(Variables!A9='Pivot tables'!$A$4,VLOOKUP(Variables!B9,'Pivot tables'!$A$5:$B$16,2,FALSE))</f>
        <v>40671.009999999995</v>
      </c>
      <c r="D9">
        <v>8</v>
      </c>
      <c r="E9">
        <f>ROUND(IF(A9='Pivot tables'!$A$4,VLOOKUP(Variables!B9,'Pivot tables'!A12:C23,3,FALSE)),2)</f>
        <v>32.82</v>
      </c>
      <c r="F9">
        <f>IF(VLOOKUP(B9,'Pivot tables'!A12:D23,4,FALSE)&gt;0,1,0)</f>
        <v>0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1</v>
      </c>
      <c r="N9">
        <f t="shared" si="7"/>
        <v>0</v>
      </c>
      <c r="O9">
        <f t="shared" si="8"/>
        <v>0</v>
      </c>
      <c r="P9">
        <f t="shared" si="9"/>
        <v>0</v>
      </c>
      <c r="Q9">
        <f t="shared" si="10"/>
        <v>0</v>
      </c>
    </row>
    <row r="10" spans="1:17" x14ac:dyDescent="0.35">
      <c r="A10">
        <v>2013</v>
      </c>
      <c r="B10" t="s">
        <v>75</v>
      </c>
      <c r="C10">
        <f>IF(Variables!A10='Pivot tables'!$A$4,VLOOKUP(Variables!B10,'Pivot tables'!$A$5:$B$16,2,FALSE))</f>
        <v>37773.880000000005</v>
      </c>
      <c r="D10">
        <v>9</v>
      </c>
      <c r="E10">
        <f>ROUND(IF(A10='Pivot tables'!$A$4,VLOOKUP(Variables!B10,'Pivot tables'!A13:C24,3,FALSE)),2)</f>
        <v>29.64</v>
      </c>
      <c r="F10">
        <f>IF(VLOOKUP(B10,'Pivot tables'!A13:D24,4,FALSE)&gt;0,1,0)</f>
        <v>1</v>
      </c>
      <c r="G10">
        <f t="shared" si="0"/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1</v>
      </c>
      <c r="O10">
        <f t="shared" si="8"/>
        <v>0</v>
      </c>
      <c r="P10">
        <f t="shared" si="9"/>
        <v>0</v>
      </c>
      <c r="Q10">
        <f t="shared" si="10"/>
        <v>0</v>
      </c>
    </row>
    <row r="11" spans="1:17" x14ac:dyDescent="0.35">
      <c r="A11">
        <v>2013</v>
      </c>
      <c r="B11" t="s">
        <v>76</v>
      </c>
      <c r="C11">
        <f>IF(Variables!A11='Pivot tables'!$A$4,VLOOKUP(Variables!B11,'Pivot tables'!$A$5:$B$16,2,FALSE))</f>
        <v>38754.03</v>
      </c>
      <c r="D11">
        <v>10</v>
      </c>
      <c r="E11">
        <f>ROUND(IF(A11='Pivot tables'!$A$4,VLOOKUP(Variables!B11,'Pivot tables'!A14:C25,3,FALSE)),2)</f>
        <v>30.62</v>
      </c>
      <c r="F11">
        <f>IF(VLOOKUP(B11,'Pivot tables'!A14:D25,4,FALSE)&gt;0,1,0)</f>
        <v>1</v>
      </c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0</v>
      </c>
      <c r="O11">
        <f t="shared" si="8"/>
        <v>1</v>
      </c>
      <c r="P11">
        <f t="shared" si="9"/>
        <v>0</v>
      </c>
      <c r="Q11">
        <f t="shared" si="10"/>
        <v>0</v>
      </c>
    </row>
    <row r="12" spans="1:17" x14ac:dyDescent="0.35">
      <c r="A12">
        <v>2013</v>
      </c>
      <c r="B12" t="s">
        <v>77</v>
      </c>
      <c r="C12">
        <f>IF(Variables!A12='Pivot tables'!$A$4,VLOOKUP(Variables!B12,'Pivot tables'!$A$5:$B$16,2,FALSE))</f>
        <v>30733.16</v>
      </c>
      <c r="D12">
        <v>11</v>
      </c>
      <c r="E12">
        <f>ROUND(IF(A12='Pivot tables'!$A$4,VLOOKUP(Variables!B12,'Pivot tables'!A15:C26,3,FALSE)),2)</f>
        <v>24.34</v>
      </c>
      <c r="F12">
        <f>IF(VLOOKUP(B12,'Pivot tables'!A15:D26,4,FALSE)&gt;0,1,0)</f>
        <v>1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1</v>
      </c>
      <c r="Q12">
        <f t="shared" si="10"/>
        <v>0</v>
      </c>
    </row>
    <row r="13" spans="1:17" x14ac:dyDescent="0.35">
      <c r="A13">
        <v>2013</v>
      </c>
      <c r="B13" t="s">
        <v>78</v>
      </c>
      <c r="C13">
        <f>IF(Variables!A13='Pivot tables'!$A$4,VLOOKUP(Variables!B13,'Pivot tables'!$A$5:$B$16,2,FALSE))</f>
        <v>41343.839999999997</v>
      </c>
      <c r="D13">
        <v>12</v>
      </c>
      <c r="E13">
        <f>ROUND(IF(A13='Pivot tables'!$A$4,VLOOKUP(Variables!B13,'Pivot tables'!A16:C27,3,FALSE)),2)</f>
        <v>22.63</v>
      </c>
      <c r="F13">
        <f>IF(VLOOKUP(B13,'Pivot tables'!A16:D27,4,FALSE)&gt;0,1,0)</f>
        <v>1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0</v>
      </c>
      <c r="P13">
        <f t="shared" si="9"/>
        <v>0</v>
      </c>
      <c r="Q13">
        <f t="shared" si="10"/>
        <v>1</v>
      </c>
    </row>
    <row r="14" spans="1:17" x14ac:dyDescent="0.35">
      <c r="A14">
        <v>2014</v>
      </c>
      <c r="B14" t="s">
        <v>67</v>
      </c>
      <c r="C14">
        <f>IF(A14='Pivot tables'!$A$17,VLOOKUP(Variables!B14,'Pivot tables'!$A$18:$B$29,2,FALSE))</f>
        <v>27493.34</v>
      </c>
      <c r="D14">
        <v>13</v>
      </c>
      <c r="E14">
        <f>ROUND(IF(A14='Pivot tables'!$A$17, VLOOKUP(Variables!B14, 'Pivot tables'!A18:D29, 3, FALSE)), 2)</f>
        <v>22.99</v>
      </c>
      <c r="F14">
        <f>IF(VLOOKUP(B14,'Pivot tables'!A18:D29,4,FALSE)&gt;0,1,0)</f>
        <v>1</v>
      </c>
      <c r="G14">
        <f t="shared" si="0"/>
        <v>0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0</v>
      </c>
      <c r="M14">
        <f t="shared" si="6"/>
        <v>0</v>
      </c>
      <c r="N14">
        <f t="shared" si="7"/>
        <v>0</v>
      </c>
      <c r="O14">
        <f t="shared" si="8"/>
        <v>0</v>
      </c>
      <c r="P14">
        <f t="shared" si="9"/>
        <v>0</v>
      </c>
      <c r="Q14">
        <f t="shared" si="10"/>
        <v>0</v>
      </c>
    </row>
    <row r="15" spans="1:17" x14ac:dyDescent="0.35">
      <c r="A15">
        <v>2014</v>
      </c>
      <c r="B15" t="s">
        <v>68</v>
      </c>
      <c r="C15">
        <f>IF(A15='Pivot tables'!$A$17,VLOOKUP(Variables!B15,'Pivot tables'!$A$18:$B$29,2,FALSE))</f>
        <v>36068.6</v>
      </c>
      <c r="D15">
        <v>14</v>
      </c>
      <c r="E15">
        <f>ROUND(IF(A15='Pivot tables'!$A$17, VLOOKUP(Variables!B15, 'Pivot tables'!A19:D30, 3, FALSE)), 2)</f>
        <v>28.84</v>
      </c>
      <c r="F15">
        <f>IF(VLOOKUP(B15,'Pivot tables'!A19:D30,4,FALSE)&gt;0,1,0)</f>
        <v>0</v>
      </c>
      <c r="G15">
        <f t="shared" si="0"/>
        <v>1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>
        <f t="shared" si="10"/>
        <v>0</v>
      </c>
    </row>
    <row r="16" spans="1:17" x14ac:dyDescent="0.35">
      <c r="A16">
        <v>2014</v>
      </c>
      <c r="B16" t="s">
        <v>69</v>
      </c>
      <c r="C16">
        <f>IF(A16='Pivot tables'!$A$17,VLOOKUP(Variables!B16,'Pivot tables'!$A$18:$B$29,2,FALSE))</f>
        <v>40546.589999999997</v>
      </c>
      <c r="D16">
        <v>15</v>
      </c>
      <c r="E16">
        <f>ROUND(IF(A16='Pivot tables'!$A$17, VLOOKUP(Variables!B16, 'Pivot tables'!A20:D31, 3, FALSE)), 2)</f>
        <v>28.9</v>
      </c>
      <c r="F16">
        <f>IF(VLOOKUP(B16,'Pivot tables'!A20:D31,4,FALSE)&gt;0,1,0)</f>
        <v>1</v>
      </c>
      <c r="G16">
        <f t="shared" si="0"/>
        <v>0</v>
      </c>
      <c r="H16">
        <f t="shared" si="1"/>
        <v>1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0</v>
      </c>
      <c r="M16">
        <f t="shared" si="6"/>
        <v>0</v>
      </c>
      <c r="N16">
        <f t="shared" si="7"/>
        <v>0</v>
      </c>
      <c r="O16">
        <f t="shared" si="8"/>
        <v>0</v>
      </c>
      <c r="P16">
        <f t="shared" si="9"/>
        <v>0</v>
      </c>
      <c r="Q16">
        <f t="shared" si="10"/>
        <v>0</v>
      </c>
    </row>
    <row r="17" spans="1:17" x14ac:dyDescent="0.35">
      <c r="A17">
        <v>2014</v>
      </c>
      <c r="B17" t="s">
        <v>70</v>
      </c>
      <c r="C17">
        <f>IF(A17='Pivot tables'!$A$17,VLOOKUP(Variables!B17,'Pivot tables'!$A$18:$B$29,2,FALSE))</f>
        <v>44642.59</v>
      </c>
      <c r="D17">
        <v>16</v>
      </c>
      <c r="E17">
        <f>ROUND(IF(A17='Pivot tables'!$A$17, VLOOKUP(Variables!B17, 'Pivot tables'!A21:D32, 3, FALSE)), 2)</f>
        <v>32.08</v>
      </c>
      <c r="F17">
        <f>IF(VLOOKUP(B17,'Pivot tables'!A21:D32,4,FALSE)&gt;0,1,0)</f>
        <v>1</v>
      </c>
      <c r="G17">
        <f t="shared" si="0"/>
        <v>0</v>
      </c>
      <c r="H17">
        <f t="shared" si="1"/>
        <v>0</v>
      </c>
      <c r="I17">
        <f t="shared" si="2"/>
        <v>1</v>
      </c>
      <c r="J17">
        <f t="shared" si="3"/>
        <v>0</v>
      </c>
      <c r="K17">
        <f t="shared" si="4"/>
        <v>0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>
        <f t="shared" si="10"/>
        <v>0</v>
      </c>
    </row>
    <row r="18" spans="1:17" x14ac:dyDescent="0.35">
      <c r="A18">
        <v>2014</v>
      </c>
      <c r="B18" t="s">
        <v>71</v>
      </c>
      <c r="C18">
        <f>IF(A18='Pivot tables'!$A$17,VLOOKUP(Variables!B18,'Pivot tables'!$A$18:$B$29,2,FALSE))</f>
        <v>37188.729999999996</v>
      </c>
      <c r="D18">
        <v>17</v>
      </c>
      <c r="E18">
        <f>ROUND(IF(A18='Pivot tables'!$A$17, VLOOKUP(Variables!B18, 'Pivot tables'!A22:D33, 3, FALSE)), 2)</f>
        <v>33.590000000000003</v>
      </c>
      <c r="F18">
        <f>IF(VLOOKUP(B18,'Pivot tables'!A22:D33,4,FALSE)&gt;0,1,0)</f>
        <v>1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1</v>
      </c>
      <c r="K18">
        <f t="shared" si="4"/>
        <v>0</v>
      </c>
      <c r="L18">
        <f t="shared" si="5"/>
        <v>0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>
        <f t="shared" si="10"/>
        <v>0</v>
      </c>
    </row>
    <row r="19" spans="1:17" x14ac:dyDescent="0.35">
      <c r="A19">
        <v>2014</v>
      </c>
      <c r="B19" t="s">
        <v>72</v>
      </c>
      <c r="C19">
        <f>IF(A19='Pivot tables'!$A$17,VLOOKUP(Variables!B19,'Pivot tables'!$A$18:$B$29,2,FALSE))</f>
        <v>41612.849999999991</v>
      </c>
      <c r="D19">
        <v>18</v>
      </c>
      <c r="E19">
        <f>ROUND(IF(A19='Pivot tables'!$A$17, VLOOKUP(Variables!B19, 'Pivot tables'!A23:D34, 3, FALSE)), 2)</f>
        <v>35.299999999999997</v>
      </c>
      <c r="F19">
        <f>IF(VLOOKUP(B19,'Pivot tables'!A23:D34,4,FALSE)&gt;0,1,0)</f>
        <v>0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1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  <c r="Q19">
        <f t="shared" si="10"/>
        <v>0</v>
      </c>
    </row>
    <row r="20" spans="1:17" x14ac:dyDescent="0.35">
      <c r="A20">
        <v>2014</v>
      </c>
      <c r="B20" t="s">
        <v>73</v>
      </c>
      <c r="C20">
        <f>IF(A20='Pivot tables'!$A$17,VLOOKUP(Variables!B20,'Pivot tables'!$A$18:$B$29,2,FALSE))</f>
        <v>40719.589999999997</v>
      </c>
      <c r="D20">
        <v>19</v>
      </c>
      <c r="E20">
        <f>ROUND(IF(A20='Pivot tables'!$A$17, VLOOKUP(Variables!B20, 'Pivot tables'!A24:D35, 3, FALSE)), 2)</f>
        <v>33.4</v>
      </c>
      <c r="F20">
        <f>IF(VLOOKUP(B20,'Pivot tables'!A24:D35,4,FALSE)&gt;0,1,0)</f>
        <v>0</v>
      </c>
      <c r="G20">
        <f t="shared" si="0"/>
        <v>0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1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>
        <f t="shared" si="10"/>
        <v>0</v>
      </c>
    </row>
    <row r="21" spans="1:17" x14ac:dyDescent="0.35">
      <c r="A21">
        <v>2014</v>
      </c>
      <c r="B21" t="s">
        <v>74</v>
      </c>
      <c r="C21">
        <f>IF(A21='Pivot tables'!$A$17,VLOOKUP(Variables!B21,'Pivot tables'!$A$18:$B$29,2,FALSE))</f>
        <v>41221.880000000005</v>
      </c>
      <c r="D21">
        <v>20</v>
      </c>
      <c r="E21">
        <f>ROUND(IF(A21='Pivot tables'!$A$17, VLOOKUP(Variables!B21, 'Pivot tables'!A25:D36, 3, FALSE)), 2)</f>
        <v>32.78</v>
      </c>
      <c r="F21">
        <f>IF(VLOOKUP(B21,'Pivot tables'!A25:D36,4,FALSE)&gt;0,1,0)</f>
        <v>0</v>
      </c>
      <c r="G21">
        <f t="shared" si="0"/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</row>
    <row r="22" spans="1:17" x14ac:dyDescent="0.35">
      <c r="A22">
        <v>2014</v>
      </c>
      <c r="B22" t="s">
        <v>75</v>
      </c>
      <c r="C22">
        <f>IF(A22='Pivot tables'!$A$17,VLOOKUP(Variables!B22,'Pivot tables'!$A$18:$B$29,2,FALSE))</f>
        <v>34694.49</v>
      </c>
      <c r="D22">
        <v>21</v>
      </c>
      <c r="E22">
        <f>ROUND(IF(A22='Pivot tables'!$A$17, VLOOKUP(Variables!B22, 'Pivot tables'!A26:D37, 3, FALSE)), 2)</f>
        <v>30.75</v>
      </c>
      <c r="F22">
        <f>IF(VLOOKUP(B22,'Pivot tables'!A26:D37,4,FALSE)&gt;0,1,0)</f>
        <v>1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0</v>
      </c>
      <c r="N22">
        <f t="shared" si="7"/>
        <v>1</v>
      </c>
      <c r="O22">
        <f t="shared" si="8"/>
        <v>0</v>
      </c>
      <c r="P22">
        <f t="shared" si="9"/>
        <v>0</v>
      </c>
      <c r="Q22">
        <f t="shared" si="10"/>
        <v>0</v>
      </c>
    </row>
    <row r="23" spans="1:17" x14ac:dyDescent="0.35">
      <c r="A23">
        <v>2014</v>
      </c>
      <c r="B23" t="s">
        <v>76</v>
      </c>
      <c r="C23">
        <f>IF(A23='Pivot tables'!$A$17,VLOOKUP(Variables!B23,'Pivot tables'!$A$18:$B$29,2,FALSE))</f>
        <v>36195.339999999997</v>
      </c>
      <c r="D23">
        <v>22</v>
      </c>
      <c r="E23">
        <f>ROUND(IF(A23='Pivot tables'!$A$17, VLOOKUP(Variables!B23, 'Pivot tables'!A27:D38, 3, FALSE)), 2)</f>
        <v>31.27</v>
      </c>
      <c r="F23">
        <f>IF(VLOOKUP(B23,'Pivot tables'!A27:D38,4,FALSE)&gt;0,1,0)</f>
        <v>1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  <c r="M23">
        <f t="shared" si="6"/>
        <v>0</v>
      </c>
      <c r="N23">
        <f t="shared" si="7"/>
        <v>0</v>
      </c>
      <c r="O23">
        <f t="shared" si="8"/>
        <v>1</v>
      </c>
      <c r="P23">
        <f t="shared" si="9"/>
        <v>0</v>
      </c>
      <c r="Q23">
        <f t="shared" si="10"/>
        <v>0</v>
      </c>
    </row>
    <row r="24" spans="1:17" x14ac:dyDescent="0.35">
      <c r="A24">
        <v>2014</v>
      </c>
      <c r="B24" t="s">
        <v>77</v>
      </c>
      <c r="C24">
        <f>IF(A24='Pivot tables'!$A$17,VLOOKUP(Variables!B24,'Pivot tables'!$A$18:$B$29,2,FALSE))</f>
        <v>26811.629999999997</v>
      </c>
      <c r="D24">
        <v>23</v>
      </c>
      <c r="E24">
        <f>ROUND(IF(A24='Pivot tables'!$A$17, VLOOKUP(Variables!B24, 'Pivot tables'!A28:D39, 3, FALSE)), 2)</f>
        <v>23.94</v>
      </c>
      <c r="F24">
        <f>IF(VLOOKUP(B24,'Pivot tables'!A28:D39,4,FALSE)&gt;0,1,0)</f>
        <v>1</v>
      </c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1</v>
      </c>
      <c r="Q24">
        <f t="shared" si="10"/>
        <v>0</v>
      </c>
    </row>
    <row r="25" spans="1:17" x14ac:dyDescent="0.35">
      <c r="A25">
        <v>2014</v>
      </c>
      <c r="B25" t="s">
        <v>78</v>
      </c>
      <c r="C25">
        <f>IF(A25='Pivot tables'!$A$17,VLOOKUP(Variables!B25,'Pivot tables'!$A$18:$B$29,2,FALSE))</f>
        <v>41048.29</v>
      </c>
      <c r="D25">
        <v>24</v>
      </c>
      <c r="E25">
        <f>ROUND(IF(A25='Pivot tables'!$A$17, VLOOKUP(Variables!B25, 'Pivot tables'!A29:D40, 3, FALSE)), 2)</f>
        <v>23.76</v>
      </c>
      <c r="F25">
        <f>IF(VLOOKUP(B25,'Pivot tables'!A29:D40,4,FALSE)&gt;0,1,0)</f>
        <v>1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0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0</v>
      </c>
      <c r="Q25">
        <f t="shared" si="10"/>
        <v>1</v>
      </c>
    </row>
    <row r="26" spans="1:17" x14ac:dyDescent="0.35">
      <c r="A26">
        <v>2015</v>
      </c>
      <c r="B26" t="s">
        <v>67</v>
      </c>
      <c r="C26">
        <f>IF(A26='Pivot tables'!$A$30,VLOOKUP(Variables!B26,'Pivot tables'!A31:B42,2,FALSE))</f>
        <v>25186.57</v>
      </c>
      <c r="D26">
        <v>25</v>
      </c>
      <c r="E26">
        <f>ROUND(IF(A26='Pivot tables'!$A$30,VLOOKUP(Variables!B26,'Pivot tables'!A31:D42,3,FALSE)),2)</f>
        <v>21.51</v>
      </c>
      <c r="F26">
        <f>IF(VLOOKUP(B26, 'Pivot tables'!A31:D42, 4, FALSE)&gt;0, 1, 0)</f>
        <v>1</v>
      </c>
      <c r="G26">
        <f t="shared" si="0"/>
        <v>0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  <c r="Q26">
        <f t="shared" si="10"/>
        <v>0</v>
      </c>
    </row>
    <row r="27" spans="1:17" x14ac:dyDescent="0.35">
      <c r="A27">
        <v>2015</v>
      </c>
      <c r="B27" t="s">
        <v>68</v>
      </c>
      <c r="C27">
        <f>IF(A27='Pivot tables'!$A$30,VLOOKUP(Variables!B27,'Pivot tables'!A32:B43,2,FALSE))</f>
        <v>28397.149999999998</v>
      </c>
      <c r="D27">
        <v>26</v>
      </c>
      <c r="E27">
        <f>ROUND(IF(A27='Pivot tables'!$A$30,VLOOKUP(Variables!B27,'Pivot tables'!A32:D43,3,FALSE)),2)</f>
        <v>24.74</v>
      </c>
      <c r="F27">
        <f>IF(VLOOKUP(B27, 'Pivot tables'!A32:D43, 4, FALSE)&gt;0, 1, 0)</f>
        <v>0</v>
      </c>
      <c r="G27">
        <f t="shared" si="0"/>
        <v>1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>
        <f t="shared" si="10"/>
        <v>0</v>
      </c>
    </row>
    <row r="28" spans="1:17" x14ac:dyDescent="0.35">
      <c r="A28">
        <v>2015</v>
      </c>
      <c r="B28" t="s">
        <v>69</v>
      </c>
      <c r="C28">
        <f>IF(A28='Pivot tables'!$A$30,VLOOKUP(Variables!B28,'Pivot tables'!A33:B44,2,FALSE))</f>
        <v>34651.270000000004</v>
      </c>
      <c r="D28">
        <v>27</v>
      </c>
      <c r="E28">
        <f>ROUND(IF(A28='Pivot tables'!$A$30,VLOOKUP(Variables!B28,'Pivot tables'!A33:D44,3,FALSE)),2)</f>
        <v>24.36</v>
      </c>
      <c r="F28">
        <f>IF(VLOOKUP(B28, 'Pivot tables'!A33:D44, 4, FALSE)&gt;0, 1, 0)</f>
        <v>1</v>
      </c>
      <c r="G28">
        <f t="shared" si="0"/>
        <v>0</v>
      </c>
      <c r="H28">
        <f t="shared" si="1"/>
        <v>1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0</v>
      </c>
      <c r="M28">
        <f t="shared" si="6"/>
        <v>0</v>
      </c>
      <c r="N28">
        <f t="shared" si="7"/>
        <v>0</v>
      </c>
      <c r="O28">
        <f t="shared" si="8"/>
        <v>0</v>
      </c>
      <c r="P28">
        <f t="shared" si="9"/>
        <v>0</v>
      </c>
      <c r="Q28">
        <f t="shared" si="10"/>
        <v>0</v>
      </c>
    </row>
    <row r="29" spans="1:17" x14ac:dyDescent="0.35">
      <c r="A29">
        <v>2015</v>
      </c>
      <c r="B29" t="s">
        <v>70</v>
      </c>
      <c r="C29">
        <f>IF(A29='Pivot tables'!$A$30,VLOOKUP(Variables!B29,'Pivot tables'!A34:B45,2,FALSE))</f>
        <v>34752.300000000003</v>
      </c>
      <c r="D29">
        <v>28</v>
      </c>
      <c r="E29">
        <f>ROUND(IF(A29='Pivot tables'!$A$30,VLOOKUP(Variables!B29,'Pivot tables'!A34:D45,3,FALSE)),2)</f>
        <v>30.2</v>
      </c>
      <c r="F29">
        <f>IF(VLOOKUP(B29, 'Pivot tables'!A34:D45, 4, FALSE)&gt;0, 1, 0)</f>
        <v>1</v>
      </c>
      <c r="G29">
        <f t="shared" si="0"/>
        <v>0</v>
      </c>
      <c r="H29">
        <f t="shared" si="1"/>
        <v>0</v>
      </c>
      <c r="I29">
        <f t="shared" si="2"/>
        <v>1</v>
      </c>
      <c r="J29">
        <f t="shared" si="3"/>
        <v>0</v>
      </c>
      <c r="K29">
        <f t="shared" si="4"/>
        <v>0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  <c r="Q29">
        <f t="shared" si="10"/>
        <v>0</v>
      </c>
    </row>
    <row r="30" spans="1:17" x14ac:dyDescent="0.35">
      <c r="A30">
        <v>2015</v>
      </c>
      <c r="B30" t="s">
        <v>71</v>
      </c>
      <c r="C30">
        <f>IF(A30='Pivot tables'!$A$30,VLOOKUP(Variables!B30,'Pivot tables'!A35:B46,2,FALSE))</f>
        <v>39437.230000000003</v>
      </c>
      <c r="D30">
        <v>29</v>
      </c>
      <c r="E30">
        <f>ROUND(IF(A30='Pivot tables'!$A$30,VLOOKUP(Variables!B30,'Pivot tables'!A35:D46,3,FALSE)),2)</f>
        <v>33.29</v>
      </c>
      <c r="F30">
        <f>IF(VLOOKUP(B30, 'Pivot tables'!A35:D46, 4, FALSE)&gt;0, 1, 0)</f>
        <v>1</v>
      </c>
      <c r="G30">
        <f t="shared" si="0"/>
        <v>0</v>
      </c>
      <c r="H30">
        <f t="shared" si="1"/>
        <v>0</v>
      </c>
      <c r="I30">
        <f t="shared" si="2"/>
        <v>0</v>
      </c>
      <c r="J30">
        <f t="shared" si="3"/>
        <v>1</v>
      </c>
      <c r="K30">
        <f t="shared" si="4"/>
        <v>0</v>
      </c>
      <c r="L30">
        <f t="shared" si="5"/>
        <v>0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0</v>
      </c>
      <c r="Q30">
        <f t="shared" si="10"/>
        <v>0</v>
      </c>
    </row>
    <row r="31" spans="1:17" x14ac:dyDescent="0.35">
      <c r="A31">
        <v>2015</v>
      </c>
      <c r="B31" t="s">
        <v>72</v>
      </c>
      <c r="C31">
        <f>IF(A31='Pivot tables'!$A$30,VLOOKUP(Variables!B31,'Pivot tables'!A36:B47,2,FALSE))</f>
        <v>40299.78</v>
      </c>
      <c r="D31">
        <v>30</v>
      </c>
      <c r="E31">
        <f>ROUND(IF(A31='Pivot tables'!$A$30,VLOOKUP(Variables!B31,'Pivot tables'!A36:D47,3,FALSE)),2)</f>
        <v>33.51</v>
      </c>
      <c r="F31">
        <f>IF(VLOOKUP(B31, 'Pivot tables'!A36:D47, 4, FALSE)&gt;0, 1, 0)</f>
        <v>0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1</v>
      </c>
      <c r="L31">
        <f t="shared" si="5"/>
        <v>0</v>
      </c>
      <c r="M31">
        <f t="shared" si="6"/>
        <v>0</v>
      </c>
      <c r="N31">
        <f t="shared" si="7"/>
        <v>0</v>
      </c>
      <c r="O31">
        <f t="shared" si="8"/>
        <v>0</v>
      </c>
      <c r="P31">
        <f t="shared" si="9"/>
        <v>0</v>
      </c>
      <c r="Q31">
        <f t="shared" si="10"/>
        <v>0</v>
      </c>
    </row>
    <row r="32" spans="1:17" x14ac:dyDescent="0.35">
      <c r="A32">
        <v>2015</v>
      </c>
      <c r="B32" t="s">
        <v>73</v>
      </c>
      <c r="C32">
        <f>IF(A32='Pivot tables'!$A$30,VLOOKUP(Variables!B32,'Pivot tables'!A37:B48,2,FALSE))</f>
        <v>40522.639999999999</v>
      </c>
      <c r="D32">
        <v>31</v>
      </c>
      <c r="E32">
        <f>ROUND(IF(A32='Pivot tables'!$A$30,VLOOKUP(Variables!B32,'Pivot tables'!A37:D48,3,FALSE)),2)</f>
        <v>32.840000000000003</v>
      </c>
      <c r="F32">
        <f>IF(VLOOKUP(B32, 'Pivot tables'!A37:D48, 4, FALSE)&gt;0, 1, 0)</f>
        <v>0</v>
      </c>
      <c r="G32">
        <f t="shared" si="0"/>
        <v>0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1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  <c r="Q32">
        <f t="shared" si="10"/>
        <v>0</v>
      </c>
    </row>
    <row r="33" spans="1:17" x14ac:dyDescent="0.35">
      <c r="A33">
        <v>2015</v>
      </c>
      <c r="B33" t="s">
        <v>74</v>
      </c>
      <c r="C33">
        <f>IF(A33='Pivot tables'!$A$30,VLOOKUP(Variables!B33,'Pivot tables'!A38:B49,2,FALSE))</f>
        <v>39376.199999999997</v>
      </c>
      <c r="D33">
        <v>32</v>
      </c>
      <c r="E33">
        <f>ROUND(IF(A33='Pivot tables'!$A$30,VLOOKUP(Variables!B33,'Pivot tables'!A38:D49,3,FALSE)),2)</f>
        <v>33.840000000000003</v>
      </c>
      <c r="F33">
        <f>IF(VLOOKUP(B33, 'Pivot tables'!A38:D49, 4, FALSE)&gt;0, 1, 0)</f>
        <v>0</v>
      </c>
      <c r="G33">
        <f t="shared" si="0"/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0</v>
      </c>
      <c r="M33">
        <f t="shared" si="6"/>
        <v>1</v>
      </c>
      <c r="N33">
        <f t="shared" si="7"/>
        <v>0</v>
      </c>
      <c r="O33">
        <f t="shared" si="8"/>
        <v>0</v>
      </c>
      <c r="P33">
        <f t="shared" si="9"/>
        <v>0</v>
      </c>
      <c r="Q33">
        <f t="shared" si="10"/>
        <v>0</v>
      </c>
    </row>
    <row r="34" spans="1:17" x14ac:dyDescent="0.35">
      <c r="A34">
        <v>2015</v>
      </c>
      <c r="B34" t="s">
        <v>75</v>
      </c>
      <c r="C34">
        <f>IF(A34='Pivot tables'!$A$30,VLOOKUP(Variables!B34,'Pivot tables'!A39:B50,2,FALSE))</f>
        <v>36463.960000000006</v>
      </c>
      <c r="D34">
        <v>33</v>
      </c>
      <c r="E34">
        <f>ROUND(IF(A34='Pivot tables'!$A$30,VLOOKUP(Variables!B34,'Pivot tables'!A39:D50,3,FALSE)),2)</f>
        <v>32.65</v>
      </c>
      <c r="F34">
        <f>IF(VLOOKUP(B34, 'Pivot tables'!A39:D50, 4, FALSE)&gt;0, 1, 0)</f>
        <v>1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  <c r="M34">
        <f t="shared" si="6"/>
        <v>0</v>
      </c>
      <c r="N34">
        <f t="shared" si="7"/>
        <v>1</v>
      </c>
      <c r="O34">
        <f t="shared" si="8"/>
        <v>0</v>
      </c>
      <c r="P34">
        <f t="shared" si="9"/>
        <v>0</v>
      </c>
      <c r="Q34">
        <f t="shared" si="10"/>
        <v>0</v>
      </c>
    </row>
    <row r="35" spans="1:17" x14ac:dyDescent="0.35">
      <c r="A35">
        <v>2015</v>
      </c>
      <c r="B35" t="s">
        <v>76</v>
      </c>
      <c r="C35">
        <f>IF(A35='Pivot tables'!$A$30,VLOOKUP(Variables!B35,'Pivot tables'!A40:B51,2,FALSE))</f>
        <v>33253.800000000003</v>
      </c>
      <c r="D35">
        <v>34</v>
      </c>
      <c r="E35">
        <f>ROUND(IF(A35='Pivot tables'!$A$30,VLOOKUP(Variables!B35,'Pivot tables'!A40:D51,3,FALSE)),2)</f>
        <v>29.31</v>
      </c>
      <c r="F35">
        <f>IF(VLOOKUP(B35, 'Pivot tables'!A40:D51, 4, FALSE)&gt;0, 1, 0)</f>
        <v>0</v>
      </c>
      <c r="G35">
        <f t="shared" si="0"/>
        <v>0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0</v>
      </c>
      <c r="M35">
        <f t="shared" si="6"/>
        <v>0</v>
      </c>
      <c r="N35">
        <f t="shared" si="7"/>
        <v>0</v>
      </c>
      <c r="O35">
        <f t="shared" si="8"/>
        <v>1</v>
      </c>
      <c r="P35">
        <f t="shared" si="9"/>
        <v>0</v>
      </c>
      <c r="Q35">
        <f t="shared" si="10"/>
        <v>0</v>
      </c>
    </row>
    <row r="36" spans="1:17" x14ac:dyDescent="0.35">
      <c r="A36">
        <v>2015</v>
      </c>
      <c r="B36" t="s">
        <v>77</v>
      </c>
      <c r="C36">
        <f>IF(A36='Pivot tables'!$A$30,VLOOKUP(Variables!B36,'Pivot tables'!A41:B52,2,FALSE))</f>
        <v>30692.210000000003</v>
      </c>
      <c r="D36">
        <v>35</v>
      </c>
      <c r="E36">
        <f>ROUND(IF(A36='Pivot tables'!$A$30,VLOOKUP(Variables!B36,'Pivot tables'!A41:D52,3,FALSE)),2)</f>
        <v>28.31</v>
      </c>
      <c r="F36">
        <f>IF(VLOOKUP(B36, 'Pivot tables'!A41:D52, 4, FALSE)&gt;0, 1, 0)</f>
        <v>1</v>
      </c>
      <c r="G36">
        <f t="shared" si="0"/>
        <v>0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1</v>
      </c>
      <c r="Q36">
        <f t="shared" si="10"/>
        <v>0</v>
      </c>
    </row>
    <row r="37" spans="1:17" x14ac:dyDescent="0.35">
      <c r="A37">
        <v>2015</v>
      </c>
      <c r="B37" t="s">
        <v>78</v>
      </c>
      <c r="C37">
        <f>IF(A37='Pivot tables'!$A$30,VLOOKUP(Variables!B37,'Pivot tables'!A42:B53,2,FALSE))</f>
        <v>37745.69</v>
      </c>
      <c r="D37">
        <v>36</v>
      </c>
      <c r="E37">
        <f>ROUND(IF(A37='Pivot tables'!$A$30,VLOOKUP(Variables!B37,'Pivot tables'!A42:D53,3,FALSE)),2)</f>
        <v>24</v>
      </c>
      <c r="F37">
        <f>IF(VLOOKUP(B37, 'Pivot tables'!A42:D53, 4, FALSE)&gt;0, 1, 0)</f>
        <v>1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>
        <f t="shared" si="10"/>
        <v>1</v>
      </c>
    </row>
    <row r="38" spans="1:17" x14ac:dyDescent="0.35">
      <c r="A38">
        <v>2016</v>
      </c>
      <c r="B38" t="s">
        <v>67</v>
      </c>
      <c r="C38">
        <f>IF(A38='Pivot tables'!$A$43,VLOOKUP(Variables!B38,'Pivot tables'!$A$44:$B$55,2,FALSE))</f>
        <v>23839.829999999998</v>
      </c>
      <c r="D38">
        <v>37</v>
      </c>
      <c r="E38">
        <f>ROUND(IF(Variables!A38='Pivot tables'!$A$43,VLOOKUP(Variables!B38,'Pivot tables'!A44:D55,3,FALSE)),2)</f>
        <v>20.97</v>
      </c>
      <c r="F38">
        <f>IF(VLOOKUP(B38, 'Pivot tables'!A44:D55, 4, FALSE)&gt;0, 1, 0)</f>
        <v>1</v>
      </c>
      <c r="G38">
        <f t="shared" si="0"/>
        <v>0</v>
      </c>
      <c r="H38">
        <f t="shared" si="1"/>
        <v>0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0</v>
      </c>
      <c r="M38">
        <f t="shared" si="6"/>
        <v>0</v>
      </c>
      <c r="N38">
        <f t="shared" si="7"/>
        <v>0</v>
      </c>
      <c r="O38">
        <f t="shared" si="8"/>
        <v>0</v>
      </c>
      <c r="P38">
        <f t="shared" si="9"/>
        <v>0</v>
      </c>
      <c r="Q38">
        <f t="shared" si="10"/>
        <v>0</v>
      </c>
    </row>
    <row r="39" spans="1:17" x14ac:dyDescent="0.35">
      <c r="A39">
        <v>2016</v>
      </c>
      <c r="B39" t="s">
        <v>68</v>
      </c>
      <c r="C39">
        <f>IF(A39='Pivot tables'!$A$43,VLOOKUP(Variables!B39,'Pivot tables'!$A$44:$B$55,2,FALSE))</f>
        <v>30223.010000000002</v>
      </c>
      <c r="D39">
        <v>38</v>
      </c>
      <c r="E39">
        <f>ROUND(IF(Variables!A39='Pivot tables'!$A$43,VLOOKUP(Variables!B39,'Pivot tables'!A45:D56,3,FALSE)),2)</f>
        <v>27.21</v>
      </c>
      <c r="F39">
        <f>IF(VLOOKUP(B39, 'Pivot tables'!A45:D56, 4, FALSE)&gt;0, 1, 0)</f>
        <v>0</v>
      </c>
      <c r="G39">
        <f t="shared" si="0"/>
        <v>1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>
        <f t="shared" si="10"/>
        <v>0</v>
      </c>
    </row>
    <row r="40" spans="1:17" x14ac:dyDescent="0.35">
      <c r="A40">
        <v>2016</v>
      </c>
      <c r="B40" t="s">
        <v>69</v>
      </c>
      <c r="C40">
        <f>IF(A40='Pivot tables'!$A$43,VLOOKUP(Variables!B40,'Pivot tables'!$A$44:$B$55,2,FALSE))</f>
        <v>38262.729999999996</v>
      </c>
      <c r="D40">
        <v>39</v>
      </c>
      <c r="E40">
        <f>ROUND(IF(Variables!A40='Pivot tables'!$A$43,VLOOKUP(Variables!B40,'Pivot tables'!A46:D57,3,FALSE)),2)</f>
        <v>29.56</v>
      </c>
      <c r="F40">
        <f>IF(VLOOKUP(B40, 'Pivot tables'!A46:D57, 4, FALSE)&gt;0, 1, 0)</f>
        <v>1</v>
      </c>
      <c r="G40">
        <f t="shared" si="0"/>
        <v>0</v>
      </c>
      <c r="H40">
        <f t="shared" si="1"/>
        <v>1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0</v>
      </c>
      <c r="M40">
        <f t="shared" si="6"/>
        <v>0</v>
      </c>
      <c r="N40">
        <f t="shared" si="7"/>
        <v>0</v>
      </c>
      <c r="O40">
        <f t="shared" si="8"/>
        <v>0</v>
      </c>
      <c r="P40">
        <f t="shared" si="9"/>
        <v>0</v>
      </c>
      <c r="Q40">
        <f t="shared" si="10"/>
        <v>0</v>
      </c>
    </row>
    <row r="41" spans="1:17" x14ac:dyDescent="0.35">
      <c r="A41">
        <v>2016</v>
      </c>
      <c r="B41" t="s">
        <v>70</v>
      </c>
      <c r="C41">
        <f>IF(A41='Pivot tables'!$A$43,VLOOKUP(Variables!B41,'Pivot tables'!$A$44:$B$55,2,FALSE))</f>
        <v>35227.199999999997</v>
      </c>
      <c r="D41">
        <v>40</v>
      </c>
      <c r="E41">
        <f>ROUND(IF(Variables!A41='Pivot tables'!$A$43,VLOOKUP(Variables!B41,'Pivot tables'!A47:D58,3,FALSE)),2)</f>
        <v>31.86</v>
      </c>
      <c r="F41">
        <f>IF(VLOOKUP(B41, 'Pivot tables'!A47:D58, 4, FALSE)&gt;0, 1, 0)</f>
        <v>1</v>
      </c>
      <c r="G41">
        <f t="shared" si="0"/>
        <v>0</v>
      </c>
      <c r="H41">
        <f t="shared" si="1"/>
        <v>0</v>
      </c>
      <c r="I41">
        <f t="shared" si="2"/>
        <v>1</v>
      </c>
      <c r="J41">
        <f t="shared" si="3"/>
        <v>0</v>
      </c>
      <c r="K41">
        <f t="shared" si="4"/>
        <v>0</v>
      </c>
      <c r="L41">
        <f t="shared" si="5"/>
        <v>0</v>
      </c>
      <c r="M41">
        <f t="shared" si="6"/>
        <v>0</v>
      </c>
      <c r="N41">
        <f t="shared" si="7"/>
        <v>0</v>
      </c>
      <c r="O41">
        <f t="shared" si="8"/>
        <v>0</v>
      </c>
      <c r="P41">
        <f t="shared" si="9"/>
        <v>0</v>
      </c>
      <c r="Q41">
        <f t="shared" si="10"/>
        <v>0</v>
      </c>
    </row>
    <row r="42" spans="1:17" x14ac:dyDescent="0.35">
      <c r="A42">
        <v>2016</v>
      </c>
      <c r="B42" t="s">
        <v>71</v>
      </c>
      <c r="C42">
        <f>IF(A42='Pivot tables'!$A$43,VLOOKUP(Variables!B42,'Pivot tables'!$A$44:$B$55,2,FALSE))</f>
        <v>43599.98</v>
      </c>
      <c r="D42">
        <v>41</v>
      </c>
      <c r="E42">
        <f>ROUND(IF(Variables!A42='Pivot tables'!$A$43,VLOOKUP(Variables!B42,'Pivot tables'!A48:D59,3,FALSE)),2)</f>
        <v>34.54</v>
      </c>
      <c r="F42">
        <f>IF(VLOOKUP(B42, 'Pivot tables'!A48:D59, 4, FALSE)&gt;0, 1, 0)</f>
        <v>1</v>
      </c>
      <c r="G42">
        <f t="shared" si="0"/>
        <v>0</v>
      </c>
      <c r="H42">
        <f t="shared" si="1"/>
        <v>0</v>
      </c>
      <c r="I42">
        <f t="shared" si="2"/>
        <v>0</v>
      </c>
      <c r="J42">
        <f t="shared" si="3"/>
        <v>1</v>
      </c>
      <c r="K42">
        <f t="shared" si="4"/>
        <v>0</v>
      </c>
      <c r="L42">
        <f t="shared" si="5"/>
        <v>0</v>
      </c>
      <c r="M42">
        <f t="shared" si="6"/>
        <v>0</v>
      </c>
      <c r="N42">
        <f t="shared" si="7"/>
        <v>0</v>
      </c>
      <c r="O42">
        <f t="shared" si="8"/>
        <v>0</v>
      </c>
      <c r="P42">
        <f t="shared" si="9"/>
        <v>0</v>
      </c>
      <c r="Q42">
        <f t="shared" si="10"/>
        <v>0</v>
      </c>
    </row>
    <row r="43" spans="1:17" x14ac:dyDescent="0.35">
      <c r="A43">
        <v>2016</v>
      </c>
      <c r="B43" t="s">
        <v>72</v>
      </c>
      <c r="C43">
        <f>IF(A43='Pivot tables'!$A$43,VLOOKUP(Variables!B43,'Pivot tables'!$A$44:$B$55,2,FALSE))</f>
        <v>36913.33</v>
      </c>
      <c r="D43">
        <v>42</v>
      </c>
      <c r="E43">
        <f>ROUND(IF(Variables!A43='Pivot tables'!$A$43,VLOOKUP(Variables!B43,'Pivot tables'!A49:D60,3,FALSE)),2)</f>
        <v>35.15</v>
      </c>
      <c r="F43">
        <f>IF(VLOOKUP(B43, 'Pivot tables'!A49:D60, 4, FALSE)&gt;0, 1, 0)</f>
        <v>0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1</v>
      </c>
      <c r="L43">
        <f t="shared" si="5"/>
        <v>0</v>
      </c>
      <c r="M43">
        <f t="shared" si="6"/>
        <v>0</v>
      </c>
      <c r="N43">
        <f t="shared" si="7"/>
        <v>0</v>
      </c>
      <c r="O43">
        <f t="shared" si="8"/>
        <v>0</v>
      </c>
      <c r="P43">
        <f t="shared" si="9"/>
        <v>0</v>
      </c>
      <c r="Q43">
        <f t="shared" si="10"/>
        <v>0</v>
      </c>
    </row>
    <row r="44" spans="1:17" x14ac:dyDescent="0.35">
      <c r="A44">
        <v>2016</v>
      </c>
      <c r="B44" t="s">
        <v>73</v>
      </c>
      <c r="C44">
        <f>IF(A44='Pivot tables'!$A$43,VLOOKUP(Variables!B44,'Pivot tables'!$A$44:$B$55,2,FALSE))</f>
        <v>37305.47</v>
      </c>
      <c r="D44">
        <v>43</v>
      </c>
      <c r="E44">
        <f>ROUND(IF(Variables!A44='Pivot tables'!$A$43,VLOOKUP(Variables!B44,'Pivot tables'!A50:D61,3,FALSE)),2)</f>
        <v>34.6</v>
      </c>
      <c r="F44">
        <f>IF(VLOOKUP(B44, 'Pivot tables'!A50:D61, 4, FALSE)&gt;0, 1, 0)</f>
        <v>0</v>
      </c>
      <c r="G44">
        <f t="shared" si="0"/>
        <v>0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0</v>
      </c>
      <c r="L44">
        <f t="shared" si="5"/>
        <v>1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>
        <f t="shared" si="10"/>
        <v>0</v>
      </c>
    </row>
    <row r="45" spans="1:17" x14ac:dyDescent="0.35">
      <c r="A45">
        <v>2016</v>
      </c>
      <c r="B45" t="s">
        <v>74</v>
      </c>
      <c r="C45">
        <f>IF(A45='Pivot tables'!$A$43,VLOOKUP(Variables!B45,'Pivot tables'!$A$44:$B$55,2,FALSE))</f>
        <v>33916.879999999997</v>
      </c>
      <c r="D45">
        <v>44</v>
      </c>
      <c r="E45">
        <f>ROUND(IF(Variables!A45='Pivot tables'!$A$43,VLOOKUP(Variables!B45,'Pivot tables'!A51:D62,3,FALSE)),2)</f>
        <v>30.85</v>
      </c>
      <c r="F45">
        <f>IF(VLOOKUP(B45, 'Pivot tables'!A51:D62, 4, FALSE)&gt;0, 1, 0)</f>
        <v>0</v>
      </c>
      <c r="G45">
        <f t="shared" si="0"/>
        <v>0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0</v>
      </c>
      <c r="L45">
        <f t="shared" si="5"/>
        <v>0</v>
      </c>
      <c r="M45">
        <f t="shared" si="6"/>
        <v>1</v>
      </c>
      <c r="N45">
        <f t="shared" si="7"/>
        <v>0</v>
      </c>
      <c r="O45">
        <f t="shared" si="8"/>
        <v>0</v>
      </c>
      <c r="P45">
        <f t="shared" si="9"/>
        <v>0</v>
      </c>
      <c r="Q45">
        <f t="shared" si="10"/>
        <v>0</v>
      </c>
    </row>
    <row r="46" spans="1:17" x14ac:dyDescent="0.35">
      <c r="A46">
        <v>2016</v>
      </c>
      <c r="B46" t="s">
        <v>75</v>
      </c>
      <c r="C46">
        <f>IF(A46='Pivot tables'!$A$43,VLOOKUP(Variables!B46,'Pivot tables'!$A$44:$B$55,2,FALSE))</f>
        <v>36886.82</v>
      </c>
      <c r="D46">
        <v>45</v>
      </c>
      <c r="E46">
        <f>ROUND(IF(Variables!A46='Pivot tables'!$A$43,VLOOKUP(Variables!B46,'Pivot tables'!A52:D63,3,FALSE)),2)</f>
        <v>30.93</v>
      </c>
      <c r="F46">
        <f>IF(VLOOKUP(B46, 'Pivot tables'!A52:D63, 4, FALSE)&gt;0, 1, 0)</f>
        <v>1</v>
      </c>
      <c r="G46">
        <f t="shared" si="0"/>
        <v>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L46">
        <f t="shared" si="5"/>
        <v>0</v>
      </c>
      <c r="M46">
        <f t="shared" si="6"/>
        <v>0</v>
      </c>
      <c r="N46">
        <f t="shared" si="7"/>
        <v>1</v>
      </c>
      <c r="O46">
        <f t="shared" si="8"/>
        <v>0</v>
      </c>
      <c r="P46">
        <f t="shared" si="9"/>
        <v>0</v>
      </c>
      <c r="Q46">
        <f t="shared" si="10"/>
        <v>0</v>
      </c>
    </row>
    <row r="47" spans="1:17" x14ac:dyDescent="0.35">
      <c r="A47">
        <v>2016</v>
      </c>
      <c r="B47" t="s">
        <v>76</v>
      </c>
      <c r="C47">
        <f>IF(A47='Pivot tables'!$A$43,VLOOKUP(Variables!B47,'Pivot tables'!$A$44:$B$55,2,FALSE))</f>
        <v>36076.43</v>
      </c>
      <c r="D47">
        <v>46</v>
      </c>
      <c r="E47">
        <f>ROUND(IF(Variables!A47='Pivot tables'!$A$43,VLOOKUP(Variables!B47,'Pivot tables'!A53:D64,3,FALSE)),2)</f>
        <v>31.04</v>
      </c>
      <c r="F47">
        <f>IF(VLOOKUP(B47, 'Pivot tables'!A53:D64, 4, FALSE)&gt;0, 1, 0)</f>
        <v>0</v>
      </c>
      <c r="G47">
        <f t="shared" si="0"/>
        <v>0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0</v>
      </c>
      <c r="M47">
        <f t="shared" si="6"/>
        <v>0</v>
      </c>
      <c r="N47">
        <f t="shared" si="7"/>
        <v>0</v>
      </c>
      <c r="O47">
        <f t="shared" si="8"/>
        <v>1</v>
      </c>
      <c r="P47">
        <f t="shared" si="9"/>
        <v>0</v>
      </c>
      <c r="Q47">
        <f t="shared" si="10"/>
        <v>0</v>
      </c>
    </row>
    <row r="48" spans="1:17" x14ac:dyDescent="0.35">
      <c r="A48">
        <v>2016</v>
      </c>
      <c r="B48" t="s">
        <v>77</v>
      </c>
      <c r="C48">
        <f>IF(A48='Pivot tables'!$A$43,VLOOKUP(Variables!B48,'Pivot tables'!$A$44:$B$55,2,FALSE))</f>
        <v>33604.050000000003</v>
      </c>
      <c r="D48">
        <v>47</v>
      </c>
      <c r="E48">
        <f>ROUND(IF(Variables!A48='Pivot tables'!$A$43,VLOOKUP(Variables!B48,'Pivot tables'!A54:D65,3,FALSE)),2)</f>
        <v>27.1</v>
      </c>
      <c r="F48">
        <f>IF(VLOOKUP(B48, 'Pivot tables'!A54:D65, 4, FALSE)&gt;0, 1, 0)</f>
        <v>1</v>
      </c>
      <c r="G48">
        <f t="shared" si="0"/>
        <v>0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4"/>
        <v>0</v>
      </c>
      <c r="L48">
        <f t="shared" si="5"/>
        <v>0</v>
      </c>
      <c r="M48">
        <f t="shared" si="6"/>
        <v>0</v>
      </c>
      <c r="N48">
        <f t="shared" si="7"/>
        <v>0</v>
      </c>
      <c r="O48">
        <f t="shared" si="8"/>
        <v>0</v>
      </c>
      <c r="P48">
        <f t="shared" si="9"/>
        <v>1</v>
      </c>
      <c r="Q48">
        <f t="shared" si="10"/>
        <v>0</v>
      </c>
    </row>
    <row r="49" spans="1:17" x14ac:dyDescent="0.35">
      <c r="A49">
        <v>2016</v>
      </c>
      <c r="B49" t="s">
        <v>78</v>
      </c>
      <c r="C49">
        <f>IF(A49='Pivot tables'!$A$43,VLOOKUP(Variables!B49,'Pivot tables'!$A$44:$B$55,2,FALSE))</f>
        <v>37765.46</v>
      </c>
      <c r="D49">
        <v>48</v>
      </c>
      <c r="E49">
        <f>ROUND(IF(Variables!A49='Pivot tables'!$A$43,VLOOKUP(Variables!B49,'Pivot tables'!A55:D66,3,FALSE)),2)</f>
        <v>25.79</v>
      </c>
      <c r="F49">
        <f>IF(VLOOKUP(B49, 'Pivot tables'!A55:D66, 4, FALSE)&gt;0, 1, 0)</f>
        <v>1</v>
      </c>
      <c r="G49">
        <f t="shared" si="0"/>
        <v>0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4"/>
        <v>0</v>
      </c>
      <c r="L49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0</v>
      </c>
      <c r="Q49">
        <f t="shared" si="10"/>
        <v>1</v>
      </c>
    </row>
    <row r="50" spans="1:17" x14ac:dyDescent="0.35">
      <c r="A50">
        <v>2017</v>
      </c>
      <c r="B50" t="s">
        <v>67</v>
      </c>
      <c r="C50">
        <f>IF(A50='Pivot tables'!$A$56,VLOOKUP(Variables!B50,'Pivot tables'!$A$57:$B$68,2,FALSE))</f>
        <v>24583.96</v>
      </c>
      <c r="D50">
        <v>49</v>
      </c>
      <c r="E50">
        <f>ROUND(IF(A50='Pivot tables'!$A$56,VLOOKUP(Variables!B50,'Pivot tables'!A57:D68,3,FALSE)),2)</f>
        <v>29.96</v>
      </c>
      <c r="F50">
        <f>IF(VLOOKUP(B50,'Pivot tables'!A57:D68,4,FALSE)&gt;0,1,0)</f>
        <v>1</v>
      </c>
      <c r="G50">
        <f t="shared" si="0"/>
        <v>0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0</v>
      </c>
      <c r="L50">
        <f t="shared" si="5"/>
        <v>0</v>
      </c>
      <c r="M50">
        <f t="shared" si="6"/>
        <v>0</v>
      </c>
      <c r="N50">
        <f t="shared" si="7"/>
        <v>0</v>
      </c>
      <c r="O50">
        <f t="shared" si="8"/>
        <v>0</v>
      </c>
      <c r="P50">
        <f t="shared" si="9"/>
        <v>0</v>
      </c>
      <c r="Q50">
        <f t="shared" si="10"/>
        <v>0</v>
      </c>
    </row>
    <row r="51" spans="1:17" x14ac:dyDescent="0.35">
      <c r="A51">
        <v>2017</v>
      </c>
      <c r="B51" t="s">
        <v>68</v>
      </c>
      <c r="C51">
        <f>IF(A51='Pivot tables'!$A$56,VLOOKUP(Variables!B51,'Pivot tables'!$A$57:$B$68,2,FALSE))</f>
        <v>29989.870000000003</v>
      </c>
      <c r="D51">
        <v>50</v>
      </c>
      <c r="E51">
        <f>ROUND(IF(A51='Pivot tables'!$A$56,VLOOKUP(Variables!B51,'Pivot tables'!A58:D69,3,FALSE)),2)</f>
        <v>28.45</v>
      </c>
      <c r="F51">
        <f>IF(VLOOKUP(B51,'Pivot tables'!A58:D69,4,FALSE)&gt;0,1,0)</f>
        <v>0</v>
      </c>
      <c r="G51">
        <f t="shared" si="0"/>
        <v>1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0</v>
      </c>
      <c r="L51">
        <f t="shared" si="5"/>
        <v>0</v>
      </c>
      <c r="M51">
        <f t="shared" si="6"/>
        <v>0</v>
      </c>
      <c r="N51">
        <f t="shared" si="7"/>
        <v>0</v>
      </c>
      <c r="O51">
        <f t="shared" si="8"/>
        <v>0</v>
      </c>
      <c r="P51">
        <f t="shared" si="9"/>
        <v>0</v>
      </c>
      <c r="Q51">
        <f t="shared" si="10"/>
        <v>0</v>
      </c>
    </row>
    <row r="52" spans="1:17" x14ac:dyDescent="0.35">
      <c r="A52">
        <v>2017</v>
      </c>
      <c r="B52" t="s">
        <v>69</v>
      </c>
      <c r="C52">
        <f>IF(A52='Pivot tables'!$A$56,VLOOKUP(Variables!B52,'Pivot tables'!$A$57:$B$68,2,FALSE))</f>
        <v>35770.710000000006</v>
      </c>
      <c r="D52">
        <v>51</v>
      </c>
      <c r="E52">
        <f>ROUND(IF(A52='Pivot tables'!$A$56,VLOOKUP(Variables!B52,'Pivot tables'!A59:D70,3,FALSE)),2)</f>
        <v>29.88</v>
      </c>
      <c r="F52">
        <f>IF(VLOOKUP(B52,'Pivot tables'!A59:D70,4,FALSE)&gt;0,1,0)</f>
        <v>1</v>
      </c>
      <c r="G52">
        <f t="shared" si="0"/>
        <v>0</v>
      </c>
      <c r="H52">
        <f t="shared" si="1"/>
        <v>1</v>
      </c>
      <c r="I52">
        <f t="shared" si="2"/>
        <v>0</v>
      </c>
      <c r="J52">
        <f t="shared" si="3"/>
        <v>0</v>
      </c>
      <c r="K52">
        <f t="shared" si="4"/>
        <v>0</v>
      </c>
      <c r="L52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>
        <f t="shared" si="10"/>
        <v>0</v>
      </c>
    </row>
    <row r="53" spans="1:17" x14ac:dyDescent="0.35">
      <c r="A53">
        <v>2017</v>
      </c>
      <c r="B53" t="s">
        <v>70</v>
      </c>
      <c r="C53">
        <f>IF(A53='Pivot tables'!$A$56,VLOOKUP(Variables!B53,'Pivot tables'!$A$57:$B$68,2,FALSE))</f>
        <v>34931.25</v>
      </c>
      <c r="D53">
        <v>52</v>
      </c>
      <c r="E53">
        <f>ROUND(IF(A53='Pivot tables'!$A$56,VLOOKUP(Variables!B53,'Pivot tables'!A60:D71,3,FALSE)),2)</f>
        <v>33.25</v>
      </c>
      <c r="F53">
        <f>IF(VLOOKUP(B53,'Pivot tables'!A60:D71,4,FALSE)&gt;0,1,0)</f>
        <v>1</v>
      </c>
      <c r="G53">
        <f t="shared" si="0"/>
        <v>0</v>
      </c>
      <c r="H53">
        <f t="shared" si="1"/>
        <v>0</v>
      </c>
      <c r="I53">
        <f t="shared" si="2"/>
        <v>1</v>
      </c>
      <c r="J53">
        <f t="shared" si="3"/>
        <v>0</v>
      </c>
      <c r="K53">
        <f t="shared" si="4"/>
        <v>0</v>
      </c>
      <c r="L53">
        <f t="shared" si="5"/>
        <v>0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0</v>
      </c>
      <c r="Q53">
        <f t="shared" si="10"/>
        <v>0</v>
      </c>
    </row>
    <row r="54" spans="1:17" x14ac:dyDescent="0.35">
      <c r="A54">
        <v>2017</v>
      </c>
      <c r="B54" t="s">
        <v>71</v>
      </c>
      <c r="C54">
        <f>IF(A54='Pivot tables'!$A$56,VLOOKUP(Variables!B54,'Pivot tables'!$A$57:$B$68,2,FALSE))</f>
        <v>38654.089999999997</v>
      </c>
      <c r="D54">
        <v>53</v>
      </c>
      <c r="E54">
        <f>ROUND(IF(A54='Pivot tables'!$A$56,VLOOKUP(Variables!B54,'Pivot tables'!A61:D72,3,FALSE)),2)</f>
        <v>35.33</v>
      </c>
      <c r="F54">
        <f>IF(VLOOKUP(B54,'Pivot tables'!A61:D72,4,FALSE)&gt;0,1,0)</f>
        <v>1</v>
      </c>
      <c r="G54">
        <f t="shared" si="0"/>
        <v>0</v>
      </c>
      <c r="H54">
        <f t="shared" si="1"/>
        <v>0</v>
      </c>
      <c r="I54">
        <f t="shared" si="2"/>
        <v>0</v>
      </c>
      <c r="J54">
        <f t="shared" si="3"/>
        <v>1</v>
      </c>
      <c r="K54">
        <f t="shared" si="4"/>
        <v>0</v>
      </c>
      <c r="L54">
        <f t="shared" si="5"/>
        <v>0</v>
      </c>
      <c r="M54">
        <f t="shared" si="6"/>
        <v>0</v>
      </c>
      <c r="N54">
        <f t="shared" si="7"/>
        <v>0</v>
      </c>
      <c r="O54">
        <f t="shared" si="8"/>
        <v>0</v>
      </c>
      <c r="P54">
        <f t="shared" si="9"/>
        <v>0</v>
      </c>
      <c r="Q54">
        <f t="shared" si="10"/>
        <v>0</v>
      </c>
    </row>
    <row r="55" spans="1:17" x14ac:dyDescent="0.35">
      <c r="A55">
        <v>2017</v>
      </c>
      <c r="B55" t="s">
        <v>72</v>
      </c>
      <c r="C55">
        <f>IF(A55='Pivot tables'!$A$56,VLOOKUP(Variables!B55,'Pivot tables'!$A$57:$B$68,2,FALSE))</f>
        <v>37258.149999999994</v>
      </c>
      <c r="D55">
        <v>54</v>
      </c>
      <c r="E55">
        <f>ROUND(IF(A55='Pivot tables'!$A$56,VLOOKUP(Variables!B55,'Pivot tables'!A62:D73,3,FALSE)),2)</f>
        <v>39.94</v>
      </c>
      <c r="F55">
        <f>IF(VLOOKUP(B55,'Pivot tables'!A62:D73,4,FALSE)&gt;0,1,0)</f>
        <v>0</v>
      </c>
      <c r="G55">
        <f t="shared" si="0"/>
        <v>0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1</v>
      </c>
      <c r="L55">
        <f t="shared" si="5"/>
        <v>0</v>
      </c>
      <c r="M55">
        <f t="shared" si="6"/>
        <v>0</v>
      </c>
      <c r="N55">
        <f t="shared" si="7"/>
        <v>0</v>
      </c>
      <c r="O55">
        <f t="shared" si="8"/>
        <v>0</v>
      </c>
      <c r="P55">
        <f t="shared" si="9"/>
        <v>0</v>
      </c>
      <c r="Q55">
        <f t="shared" si="10"/>
        <v>0</v>
      </c>
    </row>
    <row r="56" spans="1:17" x14ac:dyDescent="0.35">
      <c r="A56">
        <v>2017</v>
      </c>
      <c r="B56" t="s">
        <v>73</v>
      </c>
      <c r="C56">
        <f>IF(A56='Pivot tables'!$A$56,VLOOKUP(Variables!B56,'Pivot tables'!$A$57:$B$68,2,FALSE))</f>
        <v>39281.03</v>
      </c>
      <c r="D56">
        <v>55</v>
      </c>
      <c r="E56">
        <f>ROUND(IF(A56='Pivot tables'!$A$56,VLOOKUP(Variables!B56,'Pivot tables'!A63:D74,3,FALSE)),2)</f>
        <v>38.479999999999997</v>
      </c>
      <c r="F56">
        <f>IF(VLOOKUP(B56,'Pivot tables'!A63:D74,4,FALSE)&gt;0,1,0)</f>
        <v>0</v>
      </c>
      <c r="G56">
        <f t="shared" si="0"/>
        <v>0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1</v>
      </c>
      <c r="M56">
        <f t="shared" si="6"/>
        <v>0</v>
      </c>
      <c r="N56">
        <f t="shared" si="7"/>
        <v>0</v>
      </c>
      <c r="O56">
        <f t="shared" si="8"/>
        <v>0</v>
      </c>
      <c r="P56">
        <f t="shared" si="9"/>
        <v>0</v>
      </c>
      <c r="Q56">
        <f t="shared" si="10"/>
        <v>0</v>
      </c>
    </row>
    <row r="57" spans="1:17" x14ac:dyDescent="0.35">
      <c r="A57">
        <v>2017</v>
      </c>
      <c r="B57" t="s">
        <v>74</v>
      </c>
      <c r="C57">
        <f>IF(A57='Pivot tables'!$A$56,VLOOKUP(Variables!B57,'Pivot tables'!$A$57:$B$68,2,FALSE))</f>
        <v>36821.47</v>
      </c>
      <c r="D57">
        <v>56</v>
      </c>
      <c r="E57">
        <f>ROUND(IF(A57='Pivot tables'!$A$56,VLOOKUP(Variables!B57,'Pivot tables'!A64:D75,3,FALSE)),2)</f>
        <v>36.119999999999997</v>
      </c>
      <c r="F57">
        <f>IF(VLOOKUP(B57,'Pivot tables'!A64:D75,4,FALSE)&gt;0,1,0)</f>
        <v>0</v>
      </c>
      <c r="G57">
        <f t="shared" si="0"/>
        <v>0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0</v>
      </c>
      <c r="L57">
        <f t="shared" si="5"/>
        <v>0</v>
      </c>
      <c r="M57">
        <f t="shared" si="6"/>
        <v>1</v>
      </c>
      <c r="N57">
        <f t="shared" si="7"/>
        <v>0</v>
      </c>
      <c r="O57">
        <f t="shared" si="8"/>
        <v>0</v>
      </c>
      <c r="P57">
        <f t="shared" si="9"/>
        <v>0</v>
      </c>
      <c r="Q57">
        <f t="shared" si="10"/>
        <v>0</v>
      </c>
    </row>
    <row r="58" spans="1:17" x14ac:dyDescent="0.35">
      <c r="A58">
        <v>2017</v>
      </c>
      <c r="B58" t="s">
        <v>75</v>
      </c>
      <c r="C58">
        <f>IF(A58='Pivot tables'!$A$56,VLOOKUP(Variables!B58,'Pivot tables'!$A$57:$B$68,2,FALSE))</f>
        <v>36774.25</v>
      </c>
      <c r="D58">
        <v>57</v>
      </c>
      <c r="E58">
        <f>ROUND(IF(A58='Pivot tables'!$A$56,VLOOKUP(Variables!B58,'Pivot tables'!A65:D76,3,FALSE)),2)</f>
        <v>35.659999999999997</v>
      </c>
      <c r="F58">
        <f>IF(VLOOKUP(B58,'Pivot tables'!A65:D76,4,FALSE)&gt;0,1,0)</f>
        <v>1</v>
      </c>
      <c r="G58">
        <f t="shared" si="0"/>
        <v>0</v>
      </c>
      <c r="H58">
        <f t="shared" si="1"/>
        <v>0</v>
      </c>
      <c r="I58">
        <f t="shared" si="2"/>
        <v>0</v>
      </c>
      <c r="J58">
        <f t="shared" si="3"/>
        <v>0</v>
      </c>
      <c r="K58">
        <f t="shared" si="4"/>
        <v>0</v>
      </c>
      <c r="L58">
        <f t="shared" si="5"/>
        <v>0</v>
      </c>
      <c r="M58">
        <f t="shared" si="6"/>
        <v>0</v>
      </c>
      <c r="N58">
        <f t="shared" si="7"/>
        <v>1</v>
      </c>
      <c r="O58">
        <f t="shared" si="8"/>
        <v>0</v>
      </c>
      <c r="P58">
        <f t="shared" si="9"/>
        <v>0</v>
      </c>
      <c r="Q58">
        <f t="shared" si="10"/>
        <v>0</v>
      </c>
    </row>
    <row r="59" spans="1:17" x14ac:dyDescent="0.35">
      <c r="A59">
        <v>2017</v>
      </c>
      <c r="B59" t="s">
        <v>76</v>
      </c>
      <c r="C59">
        <f>IF(A59='Pivot tables'!$A$56,VLOOKUP(Variables!B59,'Pivot tables'!$A$57:$B$68,2,FALSE))</f>
        <v>36085.009999999995</v>
      </c>
      <c r="D59">
        <v>58</v>
      </c>
      <c r="E59">
        <f>ROUND(IF(A59='Pivot tables'!$A$56,VLOOKUP(Variables!B59,'Pivot tables'!A66:D77,3,FALSE)),2)</f>
        <v>34.340000000000003</v>
      </c>
      <c r="F59">
        <f>IF(VLOOKUP(B59,'Pivot tables'!A66:D77,4,FALSE)&gt;0,1,0)</f>
        <v>0</v>
      </c>
      <c r="G59">
        <f t="shared" si="0"/>
        <v>0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0</v>
      </c>
      <c r="L59">
        <f t="shared" si="5"/>
        <v>0</v>
      </c>
      <c r="M59">
        <f t="shared" si="6"/>
        <v>0</v>
      </c>
      <c r="N59">
        <f t="shared" si="7"/>
        <v>0</v>
      </c>
      <c r="O59">
        <f t="shared" si="8"/>
        <v>1</v>
      </c>
      <c r="P59">
        <f t="shared" si="9"/>
        <v>0</v>
      </c>
      <c r="Q59">
        <f t="shared" si="10"/>
        <v>0</v>
      </c>
    </row>
    <row r="60" spans="1:17" x14ac:dyDescent="0.35">
      <c r="A60">
        <v>2017</v>
      </c>
      <c r="B60" t="s">
        <v>77</v>
      </c>
      <c r="C60">
        <f>IF(A60='Pivot tables'!$A$56,VLOOKUP(Variables!B60,'Pivot tables'!$A$57:$B$68,2,FALSE))</f>
        <v>32637.010000000002</v>
      </c>
      <c r="D60">
        <v>59</v>
      </c>
      <c r="E60">
        <f>ROUND(IF(A60='Pivot tables'!$A$56,VLOOKUP(Variables!B60,'Pivot tables'!A67:D78,3,FALSE)),2)</f>
        <v>34.89</v>
      </c>
      <c r="F60">
        <f>IF(VLOOKUP(B60,'Pivot tables'!A67:D78,4,FALSE)&gt;0,1,0)</f>
        <v>1</v>
      </c>
      <c r="G60">
        <f t="shared" si="0"/>
        <v>0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0</v>
      </c>
      <c r="L60">
        <f t="shared" si="5"/>
        <v>0</v>
      </c>
      <c r="M60">
        <f t="shared" si="6"/>
        <v>0</v>
      </c>
      <c r="N60">
        <f t="shared" si="7"/>
        <v>0</v>
      </c>
      <c r="O60">
        <f t="shared" si="8"/>
        <v>0</v>
      </c>
      <c r="P60">
        <f t="shared" si="9"/>
        <v>1</v>
      </c>
      <c r="Q60">
        <f t="shared" si="10"/>
        <v>0</v>
      </c>
    </row>
    <row r="61" spans="1:17" x14ac:dyDescent="0.35">
      <c r="A61">
        <v>2017</v>
      </c>
      <c r="B61" t="s">
        <v>78</v>
      </c>
      <c r="C61">
        <f>IF(A61='Pivot tables'!$A$56,VLOOKUP(Variables!B61,'Pivot tables'!$A$57:$B$68,2,FALSE))</f>
        <v>32236.35</v>
      </c>
      <c r="D61">
        <v>60</v>
      </c>
      <c r="E61">
        <f>ROUND(IF(A61='Pivot tables'!$A$56,VLOOKUP(Variables!B61,'Pivot tables'!A68:D79,3,FALSE)),2)</f>
        <v>24.04</v>
      </c>
      <c r="F61">
        <f>IF(VLOOKUP(B61,'Pivot tables'!A68:D79,4,FALSE)&gt;0,1,0)</f>
        <v>1</v>
      </c>
      <c r="G61">
        <f t="shared" si="0"/>
        <v>0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4"/>
        <v>0</v>
      </c>
      <c r="L61">
        <f t="shared" si="5"/>
        <v>0</v>
      </c>
      <c r="M61">
        <f t="shared" si="6"/>
        <v>0</v>
      </c>
      <c r="N61">
        <f t="shared" si="7"/>
        <v>0</v>
      </c>
      <c r="O61">
        <f t="shared" si="8"/>
        <v>0</v>
      </c>
      <c r="P61">
        <f t="shared" si="9"/>
        <v>0</v>
      </c>
      <c r="Q61">
        <f t="shared" si="10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180A-14E5-4406-810C-E4D61B4A315E}">
  <dimension ref="A1:I97"/>
  <sheetViews>
    <sheetView zoomScaleNormal="100" workbookViewId="0">
      <selection activeCell="B17" sqref="B17"/>
    </sheetView>
  </sheetViews>
  <sheetFormatPr defaultRowHeight="14.5" x14ac:dyDescent="0.35"/>
  <cols>
    <col min="1" max="1" width="17.26953125" bestFit="1" customWidth="1"/>
    <col min="2" max="2" width="23.0898437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83</v>
      </c>
    </row>
    <row r="2" spans="1:9" ht="15" thickBot="1" x14ac:dyDescent="0.4"/>
    <row r="3" spans="1:9" x14ac:dyDescent="0.35">
      <c r="A3" s="9" t="s">
        <v>84</v>
      </c>
      <c r="B3" s="9"/>
    </row>
    <row r="4" spans="1:9" x14ac:dyDescent="0.35">
      <c r="A4" s="6" t="s">
        <v>85</v>
      </c>
      <c r="B4" s="10">
        <v>0.93295615712827118</v>
      </c>
    </row>
    <row r="5" spans="1:9" x14ac:dyDescent="0.35">
      <c r="A5" s="6" t="s">
        <v>86</v>
      </c>
      <c r="B5" s="11">
        <v>0.87040719112355136</v>
      </c>
    </row>
    <row r="6" spans="1:9" x14ac:dyDescent="0.35">
      <c r="A6" s="6" t="s">
        <v>87</v>
      </c>
      <c r="B6" s="6">
        <v>0.83008942836198951</v>
      </c>
    </row>
    <row r="7" spans="1:9" x14ac:dyDescent="0.35">
      <c r="A7" s="6" t="s">
        <v>88</v>
      </c>
      <c r="B7" s="6">
        <v>2073.8495866529179</v>
      </c>
    </row>
    <row r="8" spans="1:9" ht="15" thickBot="1" x14ac:dyDescent="0.4">
      <c r="A8" s="7" t="s">
        <v>89</v>
      </c>
      <c r="B8" s="7">
        <v>60</v>
      </c>
    </row>
    <row r="10" spans="1:9" ht="15" thickBot="1" x14ac:dyDescent="0.4">
      <c r="A10" t="s">
        <v>90</v>
      </c>
    </row>
    <row r="11" spans="1:9" x14ac:dyDescent="0.35">
      <c r="A11" s="8"/>
      <c r="B11" s="8" t="s">
        <v>95</v>
      </c>
      <c r="C11" s="8" t="s">
        <v>96</v>
      </c>
      <c r="D11" s="8" t="s">
        <v>97</v>
      </c>
      <c r="E11" s="8" t="s">
        <v>98</v>
      </c>
      <c r="F11" s="13" t="s">
        <v>99</v>
      </c>
    </row>
    <row r="12" spans="1:9" x14ac:dyDescent="0.35">
      <c r="A12" s="6" t="s">
        <v>91</v>
      </c>
      <c r="B12" s="6">
        <v>14</v>
      </c>
      <c r="C12" s="6">
        <v>1299895947.8320031</v>
      </c>
      <c r="D12" s="6">
        <v>92849710.559428796</v>
      </c>
      <c r="E12" s="10">
        <v>21.588677830938131</v>
      </c>
      <c r="F12" s="11">
        <v>2.0652270790970958E-15</v>
      </c>
    </row>
    <row r="13" spans="1:9" x14ac:dyDescent="0.35">
      <c r="A13" s="6" t="s">
        <v>92</v>
      </c>
      <c r="B13" s="6">
        <v>45</v>
      </c>
      <c r="C13" s="6">
        <v>193538344.86272156</v>
      </c>
      <c r="D13" s="6">
        <v>4300852.1080604792</v>
      </c>
      <c r="E13" s="6"/>
      <c r="F13" s="6"/>
    </row>
    <row r="14" spans="1:9" ht="15" thickBot="1" x14ac:dyDescent="0.4">
      <c r="A14" s="7" t="s">
        <v>93</v>
      </c>
      <c r="B14" s="7">
        <v>59</v>
      </c>
      <c r="C14" s="7">
        <v>1493434292.6947246</v>
      </c>
      <c r="D14" s="7"/>
      <c r="E14" s="7"/>
      <c r="F14" s="7"/>
    </row>
    <row r="15" spans="1:9" ht="15" thickBot="1" x14ac:dyDescent="0.4"/>
    <row r="16" spans="1:9" x14ac:dyDescent="0.35">
      <c r="A16" s="8"/>
      <c r="B16" s="8" t="s">
        <v>100</v>
      </c>
      <c r="C16" s="8" t="s">
        <v>88</v>
      </c>
      <c r="D16" s="8" t="s">
        <v>101</v>
      </c>
      <c r="E16" s="8" t="s">
        <v>102</v>
      </c>
      <c r="F16" s="8" t="s">
        <v>103</v>
      </c>
      <c r="G16" s="8" t="s">
        <v>104</v>
      </c>
      <c r="H16" s="8" t="s">
        <v>105</v>
      </c>
      <c r="I16" s="8" t="s">
        <v>106</v>
      </c>
    </row>
    <row r="17" spans="1:9" x14ac:dyDescent="0.35">
      <c r="A17" s="6" t="s">
        <v>94</v>
      </c>
      <c r="B17" s="6">
        <v>13914.824800342798</v>
      </c>
      <c r="C17" s="6">
        <v>3726.9701385767703</v>
      </c>
      <c r="D17" s="6">
        <v>3.7335487763410136</v>
      </c>
      <c r="E17" s="11">
        <v>5.2859579047883232E-4</v>
      </c>
      <c r="F17" s="6">
        <v>6408.3216139776096</v>
      </c>
      <c r="G17" s="6">
        <v>21421.327986707987</v>
      </c>
      <c r="H17" s="6">
        <v>6408.3216139776096</v>
      </c>
      <c r="I17" s="6">
        <v>21421.327986707987</v>
      </c>
    </row>
    <row r="18" spans="1:9" x14ac:dyDescent="0.35">
      <c r="A18" s="6" t="s">
        <v>80</v>
      </c>
      <c r="B18" s="6">
        <v>-146.05664448365124</v>
      </c>
      <c r="C18" s="6">
        <v>18.903209796760404</v>
      </c>
      <c r="D18" s="6">
        <v>-7.7265525830794166</v>
      </c>
      <c r="E18" s="11">
        <v>8.6438698082134965E-10</v>
      </c>
      <c r="F18" s="6">
        <v>-184.12966339603196</v>
      </c>
      <c r="G18" s="6">
        <v>-107.98362557127051</v>
      </c>
      <c r="H18" s="6">
        <v>-184.12966339603196</v>
      </c>
      <c r="I18" s="6">
        <v>-107.98362557127051</v>
      </c>
    </row>
    <row r="19" spans="1:9" x14ac:dyDescent="0.35">
      <c r="A19" s="6" t="s">
        <v>60</v>
      </c>
      <c r="B19" s="6">
        <v>734.91472707987236</v>
      </c>
      <c r="C19" s="6">
        <v>149.49477298815793</v>
      </c>
      <c r="D19" s="6">
        <v>4.915989451605026</v>
      </c>
      <c r="E19" s="11">
        <v>1.2161939853766203E-5</v>
      </c>
      <c r="F19" s="6">
        <v>433.81679818445076</v>
      </c>
      <c r="G19" s="6">
        <v>1036.0126559752939</v>
      </c>
      <c r="H19" s="6">
        <v>433.81679818445076</v>
      </c>
      <c r="I19" s="6">
        <v>1036.0126559752939</v>
      </c>
    </row>
    <row r="20" spans="1:9" x14ac:dyDescent="0.35">
      <c r="A20" s="6" t="s">
        <v>61</v>
      </c>
      <c r="B20" s="6">
        <v>-1040.5734102618037</v>
      </c>
      <c r="C20" s="6">
        <v>1469.5076469021571</v>
      </c>
      <c r="D20" s="6">
        <v>-0.70811023845668164</v>
      </c>
      <c r="E20" s="6">
        <v>0.48252870398752834</v>
      </c>
      <c r="F20" s="6">
        <v>-4000.313741873756</v>
      </c>
      <c r="G20" s="6">
        <v>1919.1669213501484</v>
      </c>
      <c r="H20" s="6">
        <v>-4000.313741873756</v>
      </c>
      <c r="I20" s="6">
        <v>1919.1669213501484</v>
      </c>
    </row>
    <row r="21" spans="1:9" x14ac:dyDescent="0.35">
      <c r="A21" s="6" t="s">
        <v>68</v>
      </c>
      <c r="B21" s="6">
        <v>1942.7436894422922</v>
      </c>
      <c r="C21" s="6">
        <v>2033.3587267277198</v>
      </c>
      <c r="D21" s="6">
        <v>0.95543578410718788</v>
      </c>
      <c r="E21" s="6">
        <v>0.34446210463585369</v>
      </c>
      <c r="F21" s="6">
        <v>-2152.6510128704499</v>
      </c>
      <c r="G21" s="6">
        <v>6038.1383917550338</v>
      </c>
      <c r="H21" s="6">
        <v>-2152.6510128704499</v>
      </c>
      <c r="I21" s="6">
        <v>6038.1383917550338</v>
      </c>
    </row>
    <row r="22" spans="1:9" x14ac:dyDescent="0.35">
      <c r="A22" s="6" t="s">
        <v>69</v>
      </c>
      <c r="B22" s="6">
        <v>8513.9617153591207</v>
      </c>
      <c r="C22" s="6">
        <v>1489.8052264099319</v>
      </c>
      <c r="D22" s="6">
        <v>5.7148153090291522</v>
      </c>
      <c r="E22" s="6">
        <v>8.2608184183568769E-7</v>
      </c>
      <c r="F22" s="6">
        <v>5513.3399600744815</v>
      </c>
      <c r="G22" s="6">
        <v>11514.58347064376</v>
      </c>
      <c r="H22" s="6">
        <v>5513.3399600744815</v>
      </c>
      <c r="I22" s="6">
        <v>11514.58347064376</v>
      </c>
    </row>
    <row r="23" spans="1:9" x14ac:dyDescent="0.35">
      <c r="A23" s="6" t="s">
        <v>70</v>
      </c>
      <c r="B23" s="6">
        <v>5909.6831562859015</v>
      </c>
      <c r="C23" s="6">
        <v>1814.9679957740946</v>
      </c>
      <c r="D23" s="6">
        <v>3.2560811926412989</v>
      </c>
      <c r="E23" s="11">
        <v>2.1500857061085414E-3</v>
      </c>
      <c r="F23" s="6">
        <v>2254.1499652870211</v>
      </c>
      <c r="G23" s="6">
        <v>9565.2163472847824</v>
      </c>
      <c r="H23" s="6">
        <v>2254.1499652870211</v>
      </c>
      <c r="I23" s="6">
        <v>9565.2163472847824</v>
      </c>
    </row>
    <row r="24" spans="1:9" x14ac:dyDescent="0.35">
      <c r="A24" s="6" t="s">
        <v>71</v>
      </c>
      <c r="B24" s="6">
        <v>7576.3828894253165</v>
      </c>
      <c r="C24" s="6">
        <v>2021.4945264832884</v>
      </c>
      <c r="D24" s="6">
        <v>3.7479116515866311</v>
      </c>
      <c r="E24" s="11">
        <v>5.0609150282170481E-4</v>
      </c>
      <c r="F24" s="6">
        <v>3504.8839130312449</v>
      </c>
      <c r="G24" s="6">
        <v>11647.881865819389</v>
      </c>
      <c r="H24" s="6">
        <v>3504.8839130312449</v>
      </c>
      <c r="I24" s="6">
        <v>11647.881865819389</v>
      </c>
    </row>
    <row r="25" spans="1:9" x14ac:dyDescent="0.35">
      <c r="A25" s="6" t="s">
        <v>72</v>
      </c>
      <c r="B25" s="6">
        <v>3709.9725763872493</v>
      </c>
      <c r="C25" s="6">
        <v>2675.4217754877213</v>
      </c>
      <c r="D25" s="6">
        <v>1.386686992824125</v>
      </c>
      <c r="E25" s="6">
        <v>0.17236882031250897</v>
      </c>
      <c r="F25" s="6">
        <v>-1678.6034883081793</v>
      </c>
      <c r="G25" s="6">
        <v>9098.5486410826779</v>
      </c>
      <c r="H25" s="6">
        <v>-1678.6034883081793</v>
      </c>
      <c r="I25" s="6">
        <v>9098.5486410826779</v>
      </c>
    </row>
    <row r="26" spans="1:9" x14ac:dyDescent="0.35">
      <c r="A26" s="6" t="s">
        <v>73</v>
      </c>
      <c r="B26" s="6">
        <v>5106.2679158150049</v>
      </c>
      <c r="C26" s="6">
        <v>2503.3307742763504</v>
      </c>
      <c r="D26" s="6">
        <v>2.0397895349211681</v>
      </c>
      <c r="E26" s="11">
        <v>4.7267613173691686E-2</v>
      </c>
      <c r="F26" s="6">
        <v>64.300919855296343</v>
      </c>
      <c r="G26" s="6">
        <v>10148.234911774714</v>
      </c>
      <c r="H26" s="6">
        <v>64.300919855296343</v>
      </c>
      <c r="I26" s="6">
        <v>10148.234911774714</v>
      </c>
    </row>
    <row r="27" spans="1:9" x14ac:dyDescent="0.35">
      <c r="A27" s="6" t="s">
        <v>74</v>
      </c>
      <c r="B27" s="6">
        <v>4701.043876461722</v>
      </c>
      <c r="C27" s="6">
        <v>2404.3765409306807</v>
      </c>
      <c r="D27" s="6">
        <v>1.9552028546419158</v>
      </c>
      <c r="E27" s="6">
        <v>5.6786836847865285E-2</v>
      </c>
      <c r="F27" s="6">
        <v>-141.61906277236722</v>
      </c>
      <c r="G27" s="6">
        <v>9543.7068156958121</v>
      </c>
      <c r="H27" s="6">
        <v>-141.61906277236722</v>
      </c>
      <c r="I27" s="6">
        <v>9543.7068156958121</v>
      </c>
    </row>
    <row r="28" spans="1:9" x14ac:dyDescent="0.35">
      <c r="A28" s="6" t="s">
        <v>75</v>
      </c>
      <c r="B28" s="6">
        <v>5001.4103011274865</v>
      </c>
      <c r="C28" s="6">
        <v>1765.0557652629916</v>
      </c>
      <c r="D28" s="6">
        <v>2.8335707004601529</v>
      </c>
      <c r="E28" s="11">
        <v>6.8665929807933332E-3</v>
      </c>
      <c r="F28" s="6">
        <v>1446.4055027476206</v>
      </c>
      <c r="G28" s="6">
        <v>8556.4150995073524</v>
      </c>
      <c r="H28" s="6">
        <v>1446.4055027476206</v>
      </c>
      <c r="I28" s="6">
        <v>8556.4150995073524</v>
      </c>
    </row>
    <row r="29" spans="1:9" x14ac:dyDescent="0.35">
      <c r="A29" s="6" t="s">
        <v>76</v>
      </c>
      <c r="B29" s="6">
        <v>4525.6628829727697</v>
      </c>
      <c r="C29" s="6">
        <v>1909.3791964325696</v>
      </c>
      <c r="D29" s="6">
        <v>2.3702273971709711</v>
      </c>
      <c r="E29" s="11">
        <v>2.2123082746137598E-2</v>
      </c>
      <c r="F29" s="6">
        <v>679.97577277934533</v>
      </c>
      <c r="G29" s="6">
        <v>8371.3499931661936</v>
      </c>
      <c r="H29" s="6">
        <v>679.97577277934533</v>
      </c>
      <c r="I29" s="6">
        <v>8371.3499931661936</v>
      </c>
    </row>
    <row r="30" spans="1:9" x14ac:dyDescent="0.35">
      <c r="A30" s="6" t="s">
        <v>77</v>
      </c>
      <c r="B30" s="6">
        <v>2764.4465911010479</v>
      </c>
      <c r="C30" s="6">
        <v>1421.3257933034686</v>
      </c>
      <c r="D30" s="6">
        <v>1.9449774317230084</v>
      </c>
      <c r="E30" s="6">
        <v>5.8042467547700816E-2</v>
      </c>
      <c r="F30" s="6">
        <v>-98.250505895224705</v>
      </c>
      <c r="G30" s="6">
        <v>5627.1436880973206</v>
      </c>
      <c r="H30" s="6">
        <v>-98.250505895224705</v>
      </c>
      <c r="I30" s="6">
        <v>5627.1436880973206</v>
      </c>
    </row>
    <row r="31" spans="1:9" ht="15" thickBot="1" x14ac:dyDescent="0.4">
      <c r="A31" s="7" t="s">
        <v>78</v>
      </c>
      <c r="B31" s="7">
        <v>12741.424113421988</v>
      </c>
      <c r="C31" s="7">
        <v>1323.5604225401341</v>
      </c>
      <c r="D31" s="7">
        <v>9.6266282191855375</v>
      </c>
      <c r="E31" s="12">
        <v>1.6894502751546034E-12</v>
      </c>
      <c r="F31" s="7">
        <v>10075.63658099534</v>
      </c>
      <c r="G31" s="7">
        <v>15407.211645848636</v>
      </c>
      <c r="H31" s="7">
        <v>10075.63658099534</v>
      </c>
      <c r="I31" s="7">
        <v>15407.211645848636</v>
      </c>
    </row>
    <row r="35" spans="1:3" x14ac:dyDescent="0.35">
      <c r="A35" t="s">
        <v>107</v>
      </c>
    </row>
    <row r="36" spans="1:3" ht="15" thickBot="1" x14ac:dyDescent="0.4"/>
    <row r="37" spans="1:3" x14ac:dyDescent="0.35">
      <c r="A37" s="8" t="s">
        <v>108</v>
      </c>
      <c r="B37" s="8" t="s">
        <v>109</v>
      </c>
      <c r="C37" s="8" t="s">
        <v>110</v>
      </c>
    </row>
    <row r="38" spans="1:3" x14ac:dyDescent="0.35">
      <c r="A38" s="6">
        <v>1</v>
      </c>
      <c r="B38" s="6">
        <v>29006.555950416514</v>
      </c>
      <c r="C38" s="6">
        <v>2415.1940495834824</v>
      </c>
    </row>
    <row r="39" spans="1:3" x14ac:dyDescent="0.35">
      <c r="A39" s="6">
        <v>2</v>
      </c>
      <c r="B39" s="6">
        <v>34555.651748561686</v>
      </c>
      <c r="C39" s="6">
        <v>338.47825143831869</v>
      </c>
    </row>
    <row r="40" spans="1:3" x14ac:dyDescent="0.35">
      <c r="A40" s="6">
        <v>3</v>
      </c>
      <c r="B40" s="6">
        <v>42394.854908179841</v>
      </c>
      <c r="C40" s="6">
        <v>-133.0349081798413</v>
      </c>
    </row>
    <row r="41" spans="1:3" x14ac:dyDescent="0.35">
      <c r="A41" s="6">
        <v>4</v>
      </c>
      <c r="B41" s="6">
        <v>42794.298381604</v>
      </c>
      <c r="C41" s="6">
        <v>-660.51838160400075</v>
      </c>
    </row>
    <row r="42" spans="1:3" x14ac:dyDescent="0.35">
      <c r="A42" s="6">
        <v>5</v>
      </c>
      <c r="B42" s="6">
        <v>44428.184181513359</v>
      </c>
      <c r="C42" s="6">
        <v>2974.1658184866392</v>
      </c>
    </row>
    <row r="43" spans="1:3" x14ac:dyDescent="0.35">
      <c r="A43" s="6">
        <v>6</v>
      </c>
      <c r="B43" s="6">
        <v>43374.418071931912</v>
      </c>
      <c r="C43" s="6">
        <v>-862.848071931905</v>
      </c>
    </row>
    <row r="44" spans="1:3" x14ac:dyDescent="0.35">
      <c r="A44" s="6">
        <v>7</v>
      </c>
      <c r="B44" s="6">
        <v>41729.092742181318</v>
      </c>
      <c r="C44" s="6">
        <v>-972.42274218131934</v>
      </c>
    </row>
    <row r="45" spans="1:3" x14ac:dyDescent="0.35">
      <c r="A45" s="6">
        <v>8</v>
      </c>
      <c r="B45" s="6">
        <v>41567.316863696724</v>
      </c>
      <c r="C45" s="6">
        <v>-896.30686369672912</v>
      </c>
    </row>
    <row r="46" spans="1:3" x14ac:dyDescent="0.35">
      <c r="A46" s="6">
        <v>9</v>
      </c>
      <c r="B46" s="6">
        <v>38344.024401503033</v>
      </c>
      <c r="C46" s="6">
        <v>-570.14440150302835</v>
      </c>
    </row>
    <row r="47" spans="1:3" x14ac:dyDescent="0.35">
      <c r="A47" s="6">
        <v>10</v>
      </c>
      <c r="B47" s="6">
        <v>38442.43677140295</v>
      </c>
      <c r="C47" s="6">
        <v>311.59322859704844</v>
      </c>
    </row>
    <row r="48" spans="1:3" x14ac:dyDescent="0.35">
      <c r="A48" s="6">
        <v>11</v>
      </c>
      <c r="B48" s="6">
        <v>31919.899348985971</v>
      </c>
      <c r="C48" s="6">
        <v>-1186.7393489859714</v>
      </c>
    </row>
    <row r="49" spans="1:3" x14ac:dyDescent="0.35">
      <c r="A49" s="6">
        <v>12</v>
      </c>
      <c r="B49" s="6">
        <v>40494.116043516682</v>
      </c>
      <c r="C49" s="6">
        <v>849.7239564833144</v>
      </c>
    </row>
    <row r="50" spans="1:3" x14ac:dyDescent="0.35">
      <c r="A50" s="6">
        <v>13</v>
      </c>
      <c r="B50" s="6">
        <v>27871.204587359793</v>
      </c>
      <c r="C50" s="6">
        <v>-377.86458735979249</v>
      </c>
    </row>
    <row r="51" spans="1:3" x14ac:dyDescent="0.35">
      <c r="A51" s="6">
        <v>14</v>
      </c>
      <c r="B51" s="6">
        <v>35007.716195997491</v>
      </c>
      <c r="C51" s="6">
        <v>1060.8838040025075</v>
      </c>
    </row>
    <row r="52" spans="1:3" x14ac:dyDescent="0.35">
      <c r="A52" s="6">
        <v>15</v>
      </c>
      <c r="B52" s="6">
        <v>40436.399050793654</v>
      </c>
      <c r="C52" s="6">
        <v>110.19094920634234</v>
      </c>
    </row>
    <row r="53" spans="1:3" x14ac:dyDescent="0.35">
      <c r="A53" s="6">
        <v>16</v>
      </c>
      <c r="B53" s="6">
        <v>40023.092679350782</v>
      </c>
      <c r="C53" s="6">
        <v>4619.4973206492141</v>
      </c>
    </row>
    <row r="54" spans="1:3" x14ac:dyDescent="0.35">
      <c r="A54" s="6">
        <v>17</v>
      </c>
      <c r="B54" s="6">
        <v>42653.457005897159</v>
      </c>
      <c r="C54" s="6">
        <v>-5464.7270058971626</v>
      </c>
    </row>
    <row r="55" spans="1:3" x14ac:dyDescent="0.35">
      <c r="A55" s="6">
        <v>18</v>
      </c>
      <c r="B55" s="6">
        <v>40938.267641943814</v>
      </c>
      <c r="C55" s="6">
        <v>674.58235805617733</v>
      </c>
    </row>
    <row r="56" spans="1:3" x14ac:dyDescent="0.35">
      <c r="A56" s="6">
        <v>19</v>
      </c>
      <c r="B56" s="6">
        <v>40792.168355436166</v>
      </c>
      <c r="C56" s="6">
        <v>-72.578355436169659</v>
      </c>
    </row>
    <row r="57" spans="1:3" x14ac:dyDescent="0.35">
      <c r="A57" s="6">
        <v>20</v>
      </c>
      <c r="B57" s="6">
        <v>39785.240540809711</v>
      </c>
      <c r="C57" s="6">
        <v>1436.6394591902936</v>
      </c>
    </row>
    <row r="58" spans="1:3" x14ac:dyDescent="0.35">
      <c r="A58" s="6">
        <v>21</v>
      </c>
      <c r="B58" s="6">
        <v>37407.100014757882</v>
      </c>
      <c r="C58" s="6">
        <v>-2712.6100147578836</v>
      </c>
    </row>
    <row r="59" spans="1:3" x14ac:dyDescent="0.35">
      <c r="A59" s="6">
        <v>22</v>
      </c>
      <c r="B59" s="6">
        <v>37167.451610201038</v>
      </c>
      <c r="C59" s="6">
        <v>-972.11161020104191</v>
      </c>
    </row>
    <row r="60" spans="1:3" x14ac:dyDescent="0.35">
      <c r="A60" s="6">
        <v>23</v>
      </c>
      <c r="B60" s="6">
        <v>29873.253724350212</v>
      </c>
      <c r="C60" s="6">
        <v>-3061.6237243502146</v>
      </c>
    </row>
    <row r="61" spans="1:3" x14ac:dyDescent="0.35">
      <c r="A61" s="6">
        <v>24</v>
      </c>
      <c r="B61" s="6">
        <v>39571.889951313118</v>
      </c>
      <c r="C61" s="6">
        <v>1476.4000486868827</v>
      </c>
    </row>
    <row r="62" spans="1:3" x14ac:dyDescent="0.35">
      <c r="A62" s="6">
        <v>25</v>
      </c>
      <c r="B62" s="6">
        <v>25030.851057477768</v>
      </c>
      <c r="C62" s="6">
        <v>155.71894252223137</v>
      </c>
    </row>
    <row r="63" spans="1:3" x14ac:dyDescent="0.35">
      <c r="A63" s="6">
        <v>26</v>
      </c>
      <c r="B63" s="6">
        <v>30241.886081166202</v>
      </c>
      <c r="C63" s="6">
        <v>-1844.7360811662038</v>
      </c>
    </row>
    <row r="64" spans="1:3" x14ac:dyDescent="0.35">
      <c r="A64" s="6">
        <v>27</v>
      </c>
      <c r="B64" s="6">
        <v>35347.206456047221</v>
      </c>
      <c r="C64" s="6">
        <v>-695.93645604721678</v>
      </c>
    </row>
    <row r="65" spans="1:3" x14ac:dyDescent="0.35">
      <c r="A65" s="6">
        <v>28</v>
      </c>
      <c r="B65" s="6">
        <v>36888.773258636807</v>
      </c>
      <c r="C65" s="6">
        <v>-2136.4732586368045</v>
      </c>
    </row>
    <row r="66" spans="1:3" x14ac:dyDescent="0.35">
      <c r="A66" s="6">
        <v>29</v>
      </c>
      <c r="B66" s="6">
        <v>40680.302853969384</v>
      </c>
      <c r="C66" s="6">
        <v>-1243.072853969381</v>
      </c>
    </row>
    <row r="67" spans="1:3" x14ac:dyDescent="0.35">
      <c r="A67" s="6">
        <v>30</v>
      </c>
      <c r="B67" s="6">
        <v>37870.09054666703</v>
      </c>
      <c r="C67" s="6">
        <v>2429.6894533329687</v>
      </c>
    </row>
    <row r="68" spans="1:3" x14ac:dyDescent="0.35">
      <c r="A68" s="6">
        <v>31</v>
      </c>
      <c r="B68" s="6">
        <v>38627.93637446763</v>
      </c>
      <c r="C68" s="6">
        <v>1894.7036255323692</v>
      </c>
    </row>
    <row r="69" spans="1:3" x14ac:dyDescent="0.35">
      <c r="A69" s="6">
        <v>32</v>
      </c>
      <c r="B69" s="6">
        <v>38811.570417710565</v>
      </c>
      <c r="C69" s="6">
        <v>564.62958228943171</v>
      </c>
    </row>
    <row r="70" spans="1:3" x14ac:dyDescent="0.35">
      <c r="A70" s="6">
        <v>33</v>
      </c>
      <c r="B70" s="6">
        <v>37050.758262405827</v>
      </c>
      <c r="C70" s="6">
        <v>-586.79826240582042</v>
      </c>
    </row>
    <row r="71" spans="1:3" x14ac:dyDescent="0.35">
      <c r="A71" s="6">
        <v>34</v>
      </c>
      <c r="B71" s="6">
        <v>35014.912421582485</v>
      </c>
      <c r="C71" s="6">
        <v>-1761.1124215824821</v>
      </c>
    </row>
    <row r="72" spans="1:3" x14ac:dyDescent="0.35">
      <c r="A72" s="6">
        <v>35</v>
      </c>
      <c r="B72" s="6">
        <v>31332.151347885436</v>
      </c>
      <c r="C72" s="6">
        <v>-639.94134788543306</v>
      </c>
    </row>
    <row r="73" spans="1:3" x14ac:dyDescent="0.35">
      <c r="A73" s="6">
        <v>36</v>
      </c>
      <c r="B73" s="6">
        <v>37995.589752008476</v>
      </c>
      <c r="C73" s="6">
        <v>-249.89975200847402</v>
      </c>
    </row>
    <row r="74" spans="1:3" x14ac:dyDescent="0.35">
      <c r="A74" s="6">
        <v>37</v>
      </c>
      <c r="B74" s="6">
        <v>22881.31737105082</v>
      </c>
      <c r="C74" s="6">
        <v>958.51262894917818</v>
      </c>
    </row>
    <row r="75" spans="1:3" x14ac:dyDescent="0.35">
      <c r="A75" s="6">
        <v>38</v>
      </c>
      <c r="B75" s="6">
        <v>30304.445723249672</v>
      </c>
      <c r="C75" s="6">
        <v>-81.435723249669536</v>
      </c>
    </row>
    <row r="76" spans="1:3" x14ac:dyDescent="0.35">
      <c r="A76" s="6">
        <v>39</v>
      </c>
      <c r="B76" s="6">
        <v>37416.083303058738</v>
      </c>
      <c r="C76" s="6">
        <v>846.64669694125769</v>
      </c>
    </row>
    <row r="77" spans="1:3" x14ac:dyDescent="0.35">
      <c r="A77" s="6">
        <v>40</v>
      </c>
      <c r="B77" s="6">
        <v>36356.051971785579</v>
      </c>
      <c r="C77" s="6">
        <v>-1128.8519717855816</v>
      </c>
    </row>
    <row r="78" spans="1:3" x14ac:dyDescent="0.35">
      <c r="A78" s="6">
        <v>41</v>
      </c>
      <c r="B78" s="6">
        <v>39846.266529015396</v>
      </c>
      <c r="C78" s="6">
        <v>3753.7134709846068</v>
      </c>
    </row>
    <row r="79" spans="1:3" x14ac:dyDescent="0.35">
      <c r="A79" s="6">
        <v>42</v>
      </c>
      <c r="B79" s="6">
        <v>37322.670965274207</v>
      </c>
      <c r="C79" s="6">
        <v>-409.34096527420479</v>
      </c>
    </row>
    <row r="80" spans="1:3" x14ac:dyDescent="0.35">
      <c r="A80" s="6">
        <v>43</v>
      </c>
      <c r="B80" s="6">
        <v>38168.70656032439</v>
      </c>
      <c r="C80" s="6">
        <v>-863.23656032438885</v>
      </c>
    </row>
    <row r="81" spans="1:3" x14ac:dyDescent="0.35">
      <c r="A81" s="6">
        <v>44</v>
      </c>
      <c r="B81" s="6">
        <v>34861.495649937933</v>
      </c>
      <c r="C81" s="6">
        <v>-944.61564993793581</v>
      </c>
    </row>
    <row r="82" spans="1:3" x14ac:dyDescent="0.35">
      <c r="A82" s="6">
        <v>45</v>
      </c>
      <c r="B82" s="6">
        <v>34034.025198024625</v>
      </c>
      <c r="C82" s="6">
        <v>2852.7948019753749</v>
      </c>
    </row>
    <row r="83" spans="1:3" x14ac:dyDescent="0.35">
      <c r="A83" s="6">
        <v>46</v>
      </c>
      <c r="B83" s="6">
        <v>34533.635165626845</v>
      </c>
      <c r="C83" s="6">
        <v>1542.794834373155</v>
      </c>
    </row>
    <row r="84" spans="1:3" x14ac:dyDescent="0.35">
      <c r="A84" s="6">
        <v>47</v>
      </c>
      <c r="B84" s="6">
        <v>28690.224794314974</v>
      </c>
      <c r="C84" s="6">
        <v>4913.8252056850288</v>
      </c>
    </row>
    <row r="85" spans="1:3" x14ac:dyDescent="0.35">
      <c r="A85" s="6">
        <v>48</v>
      </c>
      <c r="B85" s="6">
        <v>37558.407379677628</v>
      </c>
      <c r="C85" s="6">
        <v>207.05262032237079</v>
      </c>
    </row>
    <row r="86" spans="1:3" x14ac:dyDescent="0.35">
      <c r="A86" s="6">
        <v>49</v>
      </c>
      <c r="B86" s="6">
        <v>27735.521033695059</v>
      </c>
      <c r="C86" s="6">
        <v>-3151.5610336950595</v>
      </c>
    </row>
    <row r="87" spans="1:3" x14ac:dyDescent="0.35">
      <c r="A87" s="6">
        <v>50</v>
      </c>
      <c r="B87" s="6">
        <v>29463.060251024897</v>
      </c>
      <c r="C87" s="6">
        <v>526.80974897510532</v>
      </c>
    </row>
    <row r="88" spans="1:3" x14ac:dyDescent="0.35">
      <c r="A88" s="6">
        <v>51</v>
      </c>
      <c r="B88" s="6">
        <v>35898.576281920483</v>
      </c>
      <c r="C88" s="6">
        <v>-127.86628192047647</v>
      </c>
    </row>
    <row r="89" spans="1:3" x14ac:dyDescent="0.35">
      <c r="A89" s="6">
        <v>52</v>
      </c>
      <c r="B89" s="6">
        <v>35624.903708622784</v>
      </c>
      <c r="C89" s="6">
        <v>-693.6537086227836</v>
      </c>
    </row>
    <row r="90" spans="1:3" x14ac:dyDescent="0.35">
      <c r="A90" s="6">
        <v>53</v>
      </c>
      <c r="B90" s="6">
        <v>38674.169429604684</v>
      </c>
      <c r="C90" s="6">
        <v>-20.079429604687903</v>
      </c>
    </row>
    <row r="91" spans="1:3" x14ac:dyDescent="0.35">
      <c r="A91" s="6">
        <v>54</v>
      </c>
      <c r="B91" s="6">
        <v>39090.232774182979</v>
      </c>
      <c r="C91" s="6">
        <v>-1832.0827741829853</v>
      </c>
    </row>
    <row r="92" spans="1:3" x14ac:dyDescent="0.35">
      <c r="A92" s="6">
        <v>55</v>
      </c>
      <c r="B92" s="6">
        <v>39267.495967590476</v>
      </c>
      <c r="C92" s="6">
        <v>13.534032409523206</v>
      </c>
    </row>
    <row r="93" spans="1:3" x14ac:dyDescent="0.35">
      <c r="A93" s="6">
        <v>56</v>
      </c>
      <c r="B93" s="6">
        <v>36981.81652784504</v>
      </c>
      <c r="C93" s="6">
        <v>-160.34652784503851</v>
      </c>
    </row>
    <row r="94" spans="1:3" x14ac:dyDescent="0.35">
      <c r="A94" s="6">
        <v>57</v>
      </c>
      <c r="B94" s="6">
        <v>35757.492123308606</v>
      </c>
      <c r="C94" s="6">
        <v>1016.7578766913939</v>
      </c>
    </row>
    <row r="95" spans="1:3" x14ac:dyDescent="0.35">
      <c r="A95" s="6">
        <v>58</v>
      </c>
      <c r="B95" s="6">
        <v>35206.174031186616</v>
      </c>
      <c r="C95" s="6">
        <v>878.83596881337871</v>
      </c>
    </row>
    <row r="96" spans="1:3" x14ac:dyDescent="0.35">
      <c r="A96" s="6">
        <v>59</v>
      </c>
      <c r="B96" s="6">
        <v>32662.530784463368</v>
      </c>
      <c r="C96" s="6">
        <v>-25.520784463365999</v>
      </c>
    </row>
    <row r="97" spans="1:3" ht="15" thickBot="1" x14ac:dyDescent="0.4">
      <c r="A97" s="7">
        <v>60</v>
      </c>
      <c r="B97" s="7">
        <v>34519.626873484041</v>
      </c>
      <c r="C97" s="7">
        <v>-2283.2768734840429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83BAE-5D27-4ED4-AAE2-4BA62E3BE03C}">
  <dimension ref="A1"/>
  <sheetViews>
    <sheetView workbookViewId="0">
      <selection activeCell="B6" sqref="B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7D9A-E828-45E0-AFB6-3C187103B12A}">
  <dimension ref="A1:F61"/>
  <sheetViews>
    <sheetView workbookViewId="0">
      <selection activeCell="M7" sqref="M7"/>
    </sheetView>
  </sheetViews>
  <sheetFormatPr defaultRowHeight="14.5" x14ac:dyDescent="0.35"/>
  <cols>
    <col min="1" max="1" width="15.36328125" customWidth="1"/>
    <col min="2" max="2" width="18" customWidth="1"/>
    <col min="3" max="3" width="14.90625" customWidth="1"/>
    <col min="5" max="5" width="28.08984375" bestFit="1" customWidth="1"/>
  </cols>
  <sheetData>
    <row r="1" spans="1:6" x14ac:dyDescent="0.35">
      <c r="A1" t="s">
        <v>112</v>
      </c>
      <c r="B1" t="s">
        <v>111</v>
      </c>
      <c r="C1" t="s">
        <v>113</v>
      </c>
    </row>
    <row r="2" spans="1:6" x14ac:dyDescent="0.35">
      <c r="A2">
        <v>31421.749999999996</v>
      </c>
      <c r="B2">
        <v>29006.555950416514</v>
      </c>
      <c r="C2">
        <f>ABS(A2-B2)</f>
        <v>2415.1940495834824</v>
      </c>
    </row>
    <row r="3" spans="1:6" x14ac:dyDescent="0.35">
      <c r="A3">
        <v>34894.130000000005</v>
      </c>
      <c r="B3">
        <v>34555.651748561686</v>
      </c>
      <c r="C3">
        <f t="shared" ref="C3:C61" si="0">ABS(A3-B3)</f>
        <v>338.47825143831869</v>
      </c>
      <c r="E3" s="15" t="s">
        <v>114</v>
      </c>
      <c r="F3" s="16">
        <f>AVERAGE(C2:C61)</f>
        <v>1294.1122911392449</v>
      </c>
    </row>
    <row r="4" spans="1:6" ht="29" x14ac:dyDescent="0.35">
      <c r="A4">
        <v>42261.82</v>
      </c>
      <c r="B4">
        <v>42394.854908179841</v>
      </c>
      <c r="C4">
        <f t="shared" si="0"/>
        <v>133.0349081798413</v>
      </c>
      <c r="E4" s="14" t="s">
        <v>115</v>
      </c>
      <c r="F4" s="17">
        <f>F3/AVERAGE(A2:A61)</f>
        <v>3.5645156570345053E-2</v>
      </c>
    </row>
    <row r="5" spans="1:6" x14ac:dyDescent="0.35">
      <c r="A5">
        <v>42133.78</v>
      </c>
      <c r="B5">
        <v>42794.298381604</v>
      </c>
      <c r="C5">
        <f t="shared" si="0"/>
        <v>660.51838160400075</v>
      </c>
    </row>
    <row r="6" spans="1:6" x14ac:dyDescent="0.35">
      <c r="A6">
        <v>47402.35</v>
      </c>
      <c r="B6">
        <v>44428.184181513359</v>
      </c>
      <c r="C6">
        <f t="shared" si="0"/>
        <v>2974.1658184866392</v>
      </c>
    </row>
    <row r="7" spans="1:6" x14ac:dyDescent="0.35">
      <c r="A7">
        <v>42511.570000000007</v>
      </c>
      <c r="B7">
        <v>43374.418071931912</v>
      </c>
      <c r="C7">
        <f t="shared" si="0"/>
        <v>862.848071931905</v>
      </c>
    </row>
    <row r="8" spans="1:6" x14ac:dyDescent="0.35">
      <c r="A8">
        <v>40756.67</v>
      </c>
      <c r="B8">
        <v>41729.092742181318</v>
      </c>
      <c r="C8">
        <f t="shared" si="0"/>
        <v>972.42274218131934</v>
      </c>
    </row>
    <row r="9" spans="1:6" x14ac:dyDescent="0.35">
      <c r="A9">
        <v>40671.009999999995</v>
      </c>
      <c r="B9">
        <v>41567.316863696724</v>
      </c>
      <c r="C9">
        <f t="shared" si="0"/>
        <v>896.30686369672912</v>
      </c>
    </row>
    <row r="10" spans="1:6" x14ac:dyDescent="0.35">
      <c r="A10">
        <v>37773.880000000005</v>
      </c>
      <c r="B10">
        <v>38344.024401503033</v>
      </c>
      <c r="C10">
        <f t="shared" si="0"/>
        <v>570.14440150302835</v>
      </c>
    </row>
    <row r="11" spans="1:6" x14ac:dyDescent="0.35">
      <c r="A11">
        <v>38754.03</v>
      </c>
      <c r="B11">
        <v>38442.43677140295</v>
      </c>
      <c r="C11">
        <f t="shared" si="0"/>
        <v>311.59322859704844</v>
      </c>
    </row>
    <row r="12" spans="1:6" x14ac:dyDescent="0.35">
      <c r="A12">
        <v>30733.16</v>
      </c>
      <c r="B12">
        <v>31919.899348985971</v>
      </c>
      <c r="C12">
        <f t="shared" si="0"/>
        <v>1186.7393489859714</v>
      </c>
    </row>
    <row r="13" spans="1:6" x14ac:dyDescent="0.35">
      <c r="A13">
        <v>41343.839999999997</v>
      </c>
      <c r="B13">
        <v>40494.116043516682</v>
      </c>
      <c r="C13">
        <f t="shared" si="0"/>
        <v>849.7239564833144</v>
      </c>
    </row>
    <row r="14" spans="1:6" x14ac:dyDescent="0.35">
      <c r="A14">
        <v>27493.34</v>
      </c>
      <c r="B14">
        <v>27871.204587359793</v>
      </c>
      <c r="C14">
        <f t="shared" si="0"/>
        <v>377.86458735979249</v>
      </c>
    </row>
    <row r="15" spans="1:6" x14ac:dyDescent="0.35">
      <c r="A15">
        <v>36068.6</v>
      </c>
      <c r="B15">
        <v>35007.716195997491</v>
      </c>
      <c r="C15">
        <f t="shared" si="0"/>
        <v>1060.8838040025075</v>
      </c>
    </row>
    <row r="16" spans="1:6" x14ac:dyDescent="0.35">
      <c r="A16">
        <v>40546.589999999997</v>
      </c>
      <c r="B16">
        <v>40436.399050793654</v>
      </c>
      <c r="C16">
        <f t="shared" si="0"/>
        <v>110.19094920634234</v>
      </c>
    </row>
    <row r="17" spans="1:3" x14ac:dyDescent="0.35">
      <c r="A17">
        <v>44642.59</v>
      </c>
      <c r="B17">
        <v>40023.092679350782</v>
      </c>
      <c r="C17">
        <f t="shared" si="0"/>
        <v>4619.4973206492141</v>
      </c>
    </row>
    <row r="18" spans="1:3" x14ac:dyDescent="0.35">
      <c r="A18">
        <v>37188.729999999996</v>
      </c>
      <c r="B18">
        <v>42653.457005897159</v>
      </c>
      <c r="C18">
        <f t="shared" si="0"/>
        <v>5464.7270058971626</v>
      </c>
    </row>
    <row r="19" spans="1:3" x14ac:dyDescent="0.35">
      <c r="A19">
        <v>41612.849999999991</v>
      </c>
      <c r="B19">
        <v>40938.267641943814</v>
      </c>
      <c r="C19">
        <f t="shared" si="0"/>
        <v>674.58235805617733</v>
      </c>
    </row>
    <row r="20" spans="1:3" x14ac:dyDescent="0.35">
      <c r="A20">
        <v>40719.589999999997</v>
      </c>
      <c r="B20">
        <v>40792.168355436166</v>
      </c>
      <c r="C20">
        <f t="shared" si="0"/>
        <v>72.578355436169659</v>
      </c>
    </row>
    <row r="21" spans="1:3" x14ac:dyDescent="0.35">
      <c r="A21">
        <v>41221.880000000005</v>
      </c>
      <c r="B21">
        <v>39785.240540809711</v>
      </c>
      <c r="C21">
        <f t="shared" si="0"/>
        <v>1436.6394591902936</v>
      </c>
    </row>
    <row r="22" spans="1:3" x14ac:dyDescent="0.35">
      <c r="A22">
        <v>34694.49</v>
      </c>
      <c r="B22">
        <v>37407.100014757882</v>
      </c>
      <c r="C22">
        <f t="shared" si="0"/>
        <v>2712.6100147578836</v>
      </c>
    </row>
    <row r="23" spans="1:3" x14ac:dyDescent="0.35">
      <c r="A23">
        <v>36195.339999999997</v>
      </c>
      <c r="B23">
        <v>37167.451610201038</v>
      </c>
      <c r="C23">
        <f t="shared" si="0"/>
        <v>972.11161020104191</v>
      </c>
    </row>
    <row r="24" spans="1:3" x14ac:dyDescent="0.35">
      <c r="A24">
        <v>26811.629999999997</v>
      </c>
      <c r="B24">
        <v>29873.253724350212</v>
      </c>
      <c r="C24">
        <f t="shared" si="0"/>
        <v>3061.6237243502146</v>
      </c>
    </row>
    <row r="25" spans="1:3" x14ac:dyDescent="0.35">
      <c r="A25">
        <v>41048.29</v>
      </c>
      <c r="B25">
        <v>39571.889951313118</v>
      </c>
      <c r="C25">
        <f t="shared" si="0"/>
        <v>1476.4000486868827</v>
      </c>
    </row>
    <row r="26" spans="1:3" x14ac:dyDescent="0.35">
      <c r="A26">
        <v>25186.57</v>
      </c>
      <c r="B26">
        <v>25030.851057477768</v>
      </c>
      <c r="C26">
        <f t="shared" si="0"/>
        <v>155.71894252223137</v>
      </c>
    </row>
    <row r="27" spans="1:3" x14ac:dyDescent="0.35">
      <c r="A27">
        <v>28397.149999999998</v>
      </c>
      <c r="B27">
        <v>30241.886081166202</v>
      </c>
      <c r="C27">
        <f t="shared" si="0"/>
        <v>1844.7360811662038</v>
      </c>
    </row>
    <row r="28" spans="1:3" x14ac:dyDescent="0.35">
      <c r="A28">
        <v>34651.270000000004</v>
      </c>
      <c r="B28">
        <v>35347.206456047221</v>
      </c>
      <c r="C28">
        <f t="shared" si="0"/>
        <v>695.93645604721678</v>
      </c>
    </row>
    <row r="29" spans="1:3" x14ac:dyDescent="0.35">
      <c r="A29">
        <v>34752.300000000003</v>
      </c>
      <c r="B29">
        <v>36888.773258636807</v>
      </c>
      <c r="C29">
        <f t="shared" si="0"/>
        <v>2136.4732586368045</v>
      </c>
    </row>
    <row r="30" spans="1:3" x14ac:dyDescent="0.35">
      <c r="A30">
        <v>39437.230000000003</v>
      </c>
      <c r="B30">
        <v>40680.302853969384</v>
      </c>
      <c r="C30">
        <f t="shared" si="0"/>
        <v>1243.072853969381</v>
      </c>
    </row>
    <row r="31" spans="1:3" x14ac:dyDescent="0.35">
      <c r="A31">
        <v>40299.78</v>
      </c>
      <c r="B31">
        <v>37870.09054666703</v>
      </c>
      <c r="C31">
        <f t="shared" si="0"/>
        <v>2429.6894533329687</v>
      </c>
    </row>
    <row r="32" spans="1:3" x14ac:dyDescent="0.35">
      <c r="A32">
        <v>40522.639999999999</v>
      </c>
      <c r="B32">
        <v>38627.93637446763</v>
      </c>
      <c r="C32">
        <f t="shared" si="0"/>
        <v>1894.7036255323692</v>
      </c>
    </row>
    <row r="33" spans="1:3" x14ac:dyDescent="0.35">
      <c r="A33">
        <v>39376.199999999997</v>
      </c>
      <c r="B33">
        <v>38811.570417710565</v>
      </c>
      <c r="C33">
        <f t="shared" si="0"/>
        <v>564.62958228943171</v>
      </c>
    </row>
    <row r="34" spans="1:3" x14ac:dyDescent="0.35">
      <c r="A34">
        <v>36463.960000000006</v>
      </c>
      <c r="B34">
        <v>37050.758262405827</v>
      </c>
      <c r="C34">
        <f t="shared" si="0"/>
        <v>586.79826240582042</v>
      </c>
    </row>
    <row r="35" spans="1:3" x14ac:dyDescent="0.35">
      <c r="A35">
        <v>33253.800000000003</v>
      </c>
      <c r="B35">
        <v>35014.912421582485</v>
      </c>
      <c r="C35">
        <f t="shared" si="0"/>
        <v>1761.1124215824821</v>
      </c>
    </row>
    <row r="36" spans="1:3" x14ac:dyDescent="0.35">
      <c r="A36">
        <v>30692.210000000003</v>
      </c>
      <c r="B36">
        <v>31332.151347885436</v>
      </c>
      <c r="C36">
        <f t="shared" si="0"/>
        <v>639.94134788543306</v>
      </c>
    </row>
    <row r="37" spans="1:3" x14ac:dyDescent="0.35">
      <c r="A37">
        <v>37745.69</v>
      </c>
      <c r="B37">
        <v>37995.589752008476</v>
      </c>
      <c r="C37">
        <f t="shared" si="0"/>
        <v>249.89975200847402</v>
      </c>
    </row>
    <row r="38" spans="1:3" x14ac:dyDescent="0.35">
      <c r="A38">
        <v>23839.829999999998</v>
      </c>
      <c r="B38">
        <v>22881.31737105082</v>
      </c>
      <c r="C38">
        <f t="shared" si="0"/>
        <v>958.51262894917818</v>
      </c>
    </row>
    <row r="39" spans="1:3" x14ac:dyDescent="0.35">
      <c r="A39">
        <v>30223.010000000002</v>
      </c>
      <c r="B39">
        <v>30304.445723249672</v>
      </c>
      <c r="C39">
        <f t="shared" si="0"/>
        <v>81.435723249669536</v>
      </c>
    </row>
    <row r="40" spans="1:3" x14ac:dyDescent="0.35">
      <c r="A40">
        <v>38262.729999999996</v>
      </c>
      <c r="B40">
        <v>37416.083303058738</v>
      </c>
      <c r="C40">
        <f t="shared" si="0"/>
        <v>846.64669694125769</v>
      </c>
    </row>
    <row r="41" spans="1:3" x14ac:dyDescent="0.35">
      <c r="A41">
        <v>35227.199999999997</v>
      </c>
      <c r="B41">
        <v>36356.051971785579</v>
      </c>
      <c r="C41">
        <f t="shared" si="0"/>
        <v>1128.8519717855816</v>
      </c>
    </row>
    <row r="42" spans="1:3" x14ac:dyDescent="0.35">
      <c r="A42">
        <v>43599.98</v>
      </c>
      <c r="B42">
        <v>39846.266529015396</v>
      </c>
      <c r="C42">
        <f t="shared" si="0"/>
        <v>3753.7134709846068</v>
      </c>
    </row>
    <row r="43" spans="1:3" x14ac:dyDescent="0.35">
      <c r="A43">
        <v>36913.33</v>
      </c>
      <c r="B43">
        <v>37322.670965274207</v>
      </c>
      <c r="C43">
        <f t="shared" si="0"/>
        <v>409.34096527420479</v>
      </c>
    </row>
    <row r="44" spans="1:3" x14ac:dyDescent="0.35">
      <c r="A44">
        <v>37305.47</v>
      </c>
      <c r="B44">
        <v>38168.70656032439</v>
      </c>
      <c r="C44">
        <f t="shared" si="0"/>
        <v>863.23656032438885</v>
      </c>
    </row>
    <row r="45" spans="1:3" x14ac:dyDescent="0.35">
      <c r="A45">
        <v>33916.879999999997</v>
      </c>
      <c r="B45">
        <v>34861.495649937933</v>
      </c>
      <c r="C45">
        <f t="shared" si="0"/>
        <v>944.61564993793581</v>
      </c>
    </row>
    <row r="46" spans="1:3" x14ac:dyDescent="0.35">
      <c r="A46">
        <v>36886.82</v>
      </c>
      <c r="B46">
        <v>34034.025198024625</v>
      </c>
      <c r="C46">
        <f t="shared" si="0"/>
        <v>2852.7948019753749</v>
      </c>
    </row>
    <row r="47" spans="1:3" x14ac:dyDescent="0.35">
      <c r="A47">
        <v>36076.43</v>
      </c>
      <c r="B47">
        <v>34533.635165626845</v>
      </c>
      <c r="C47">
        <f t="shared" si="0"/>
        <v>1542.794834373155</v>
      </c>
    </row>
    <row r="48" spans="1:3" x14ac:dyDescent="0.35">
      <c r="A48">
        <v>33604.050000000003</v>
      </c>
      <c r="B48">
        <v>28690.224794314974</v>
      </c>
      <c r="C48">
        <f t="shared" si="0"/>
        <v>4913.8252056850288</v>
      </c>
    </row>
    <row r="49" spans="1:3" x14ac:dyDescent="0.35">
      <c r="A49">
        <v>37765.46</v>
      </c>
      <c r="B49">
        <v>37558.407379677628</v>
      </c>
      <c r="C49">
        <f t="shared" si="0"/>
        <v>207.05262032237079</v>
      </c>
    </row>
    <row r="50" spans="1:3" x14ac:dyDescent="0.35">
      <c r="A50">
        <v>24583.96</v>
      </c>
      <c r="B50">
        <v>27735.521033695059</v>
      </c>
      <c r="C50">
        <f t="shared" si="0"/>
        <v>3151.5610336950595</v>
      </c>
    </row>
    <row r="51" spans="1:3" x14ac:dyDescent="0.35">
      <c r="A51">
        <v>29989.870000000003</v>
      </c>
      <c r="B51">
        <v>29463.060251024897</v>
      </c>
      <c r="C51">
        <f t="shared" si="0"/>
        <v>526.80974897510532</v>
      </c>
    </row>
    <row r="52" spans="1:3" x14ac:dyDescent="0.35">
      <c r="A52">
        <v>35770.710000000006</v>
      </c>
      <c r="B52">
        <v>35898.576281920483</v>
      </c>
      <c r="C52">
        <f t="shared" si="0"/>
        <v>127.86628192047647</v>
      </c>
    </row>
    <row r="53" spans="1:3" x14ac:dyDescent="0.35">
      <c r="A53">
        <v>34931.25</v>
      </c>
      <c r="B53">
        <v>35624.903708622784</v>
      </c>
      <c r="C53">
        <f t="shared" si="0"/>
        <v>693.6537086227836</v>
      </c>
    </row>
    <row r="54" spans="1:3" x14ac:dyDescent="0.35">
      <c r="A54">
        <v>38654.089999999997</v>
      </c>
      <c r="B54">
        <v>38674.169429604684</v>
      </c>
      <c r="C54">
        <f t="shared" si="0"/>
        <v>20.079429604687903</v>
      </c>
    </row>
    <row r="55" spans="1:3" x14ac:dyDescent="0.35">
      <c r="A55">
        <v>37258.149999999994</v>
      </c>
      <c r="B55">
        <v>39090.232774182979</v>
      </c>
      <c r="C55">
        <f t="shared" si="0"/>
        <v>1832.0827741829853</v>
      </c>
    </row>
    <row r="56" spans="1:3" x14ac:dyDescent="0.35">
      <c r="A56">
        <v>39281.03</v>
      </c>
      <c r="B56">
        <v>39267.495967590476</v>
      </c>
      <c r="C56">
        <f t="shared" si="0"/>
        <v>13.534032409523206</v>
      </c>
    </row>
    <row r="57" spans="1:3" x14ac:dyDescent="0.35">
      <c r="A57">
        <v>36821.47</v>
      </c>
      <c r="B57">
        <v>36981.81652784504</v>
      </c>
      <c r="C57">
        <f t="shared" si="0"/>
        <v>160.34652784503851</v>
      </c>
    </row>
    <row r="58" spans="1:3" x14ac:dyDescent="0.35">
      <c r="A58">
        <v>36774.25</v>
      </c>
      <c r="B58">
        <v>35757.492123308606</v>
      </c>
      <c r="C58">
        <f t="shared" si="0"/>
        <v>1016.7578766913939</v>
      </c>
    </row>
    <row r="59" spans="1:3" x14ac:dyDescent="0.35">
      <c r="A59">
        <v>36085.009999999995</v>
      </c>
      <c r="B59">
        <v>35206.174031186616</v>
      </c>
      <c r="C59">
        <f t="shared" si="0"/>
        <v>878.83596881337871</v>
      </c>
    </row>
    <row r="60" spans="1:3" x14ac:dyDescent="0.35">
      <c r="A60">
        <v>32637.010000000002</v>
      </c>
      <c r="B60">
        <v>32662.530784463368</v>
      </c>
      <c r="C60">
        <f t="shared" si="0"/>
        <v>25.520784463365999</v>
      </c>
    </row>
    <row r="61" spans="1:3" x14ac:dyDescent="0.35">
      <c r="A61">
        <v>32236.35</v>
      </c>
      <c r="B61">
        <v>34519.626873484041</v>
      </c>
      <c r="C61">
        <f t="shared" si="0"/>
        <v>2283.2768734840429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FEA4-4F19-4984-9A77-153E2DFE03AF}">
  <dimension ref="A1:Q25"/>
  <sheetViews>
    <sheetView workbookViewId="0">
      <pane ySplit="1" topLeftCell="A2" activePane="bottomLeft" state="frozen"/>
      <selection pane="bottomLeft" activeCell="C16" sqref="C16"/>
    </sheetView>
  </sheetViews>
  <sheetFormatPr defaultRowHeight="14.5" x14ac:dyDescent="0.35"/>
  <cols>
    <col min="3" max="3" width="14.6328125" style="4" bestFit="1" customWidth="1"/>
    <col min="4" max="4" width="14.90625" bestFit="1" customWidth="1"/>
    <col min="5" max="5" width="15.08984375" style="4" bestFit="1" customWidth="1"/>
    <col min="6" max="6" width="12.54296875" bestFit="1" customWidth="1"/>
  </cols>
  <sheetData>
    <row r="1" spans="1:17" s="18" customFormat="1" x14ac:dyDescent="0.35">
      <c r="A1" t="s">
        <v>65</v>
      </c>
      <c r="B1" t="s">
        <v>66</v>
      </c>
      <c r="C1" s="4" t="s">
        <v>79</v>
      </c>
      <c r="D1" t="s">
        <v>80</v>
      </c>
      <c r="E1" s="19" t="s">
        <v>60</v>
      </c>
      <c r="F1" s="18" t="s">
        <v>61</v>
      </c>
      <c r="G1" s="18" t="s">
        <v>68</v>
      </c>
      <c r="H1" s="18" t="s">
        <v>69</v>
      </c>
      <c r="I1" s="18" t="s">
        <v>70</v>
      </c>
      <c r="J1" s="18" t="s">
        <v>71</v>
      </c>
      <c r="K1" s="18" t="s">
        <v>72</v>
      </c>
      <c r="L1" s="18" t="s">
        <v>73</v>
      </c>
      <c r="M1" s="18" t="s">
        <v>74</v>
      </c>
      <c r="N1" s="18" t="s">
        <v>75</v>
      </c>
      <c r="O1" s="18" t="s">
        <v>76</v>
      </c>
      <c r="P1" s="18" t="s">
        <v>77</v>
      </c>
      <c r="Q1" s="18" t="s">
        <v>78</v>
      </c>
    </row>
    <row r="2" spans="1:17" hidden="1" x14ac:dyDescent="0.35">
      <c r="A2">
        <v>2017</v>
      </c>
      <c r="B2" t="s">
        <v>67</v>
      </c>
      <c r="C2" s="4">
        <f>IF(A2='Pivot tables'!$A$56,VLOOKUP(Variables!B2,'Pivot tables'!$A$57:$B$68,2,FALSE))</f>
        <v>24583.96</v>
      </c>
      <c r="D2">
        <v>49</v>
      </c>
      <c r="E2" s="4">
        <f>ROUND(IF(A2='Pivot tables'!$A$56,VLOOKUP(Variables!B2,'Pivot tables'!A9:D20,3,FALSE)),2)</f>
        <v>22.99</v>
      </c>
      <c r="F2">
        <f>IF(VLOOKUP(B2,'Pivot tables'!A9:D20,4,FALSE)&gt;0,1,0)</f>
        <v>1</v>
      </c>
      <c r="G2">
        <f t="shared" ref="G2:G13" si="0">IF(B2=$G$1, 1, 0)</f>
        <v>0</v>
      </c>
      <c r="H2">
        <f t="shared" ref="H2:H13" si="1">IF(B2=$H$1, 1, 0)</f>
        <v>0</v>
      </c>
      <c r="I2">
        <f t="shared" ref="I2:I13" si="2">IF(B2=$I$1, 1, 0)</f>
        <v>0</v>
      </c>
      <c r="J2">
        <f t="shared" ref="J2:J13" si="3">IF(B2=$J$1, 1, 0)</f>
        <v>0</v>
      </c>
      <c r="K2">
        <f t="shared" ref="K2:K13" si="4">IF(B2=$K$1, 1, 0)</f>
        <v>0</v>
      </c>
      <c r="L2">
        <f t="shared" ref="L2:L13" si="5">IF(B2=$L$1, 1, 0)</f>
        <v>0</v>
      </c>
      <c r="M2">
        <f t="shared" ref="M2:M13" si="6">IF(B2=$M$1, 1, 0)</f>
        <v>0</v>
      </c>
      <c r="N2">
        <f t="shared" ref="N2:N13" si="7">IF(B2=$N$1, 1, 0)</f>
        <v>0</v>
      </c>
      <c r="O2">
        <f t="shared" ref="O2:O13" si="8">IF(B2=$O$1, 1, 0)</f>
        <v>0</v>
      </c>
      <c r="P2">
        <f t="shared" ref="P2:P13" si="9">IF(B2=$P$1, 1, 0)</f>
        <v>0</v>
      </c>
      <c r="Q2">
        <f t="shared" ref="Q2:Q13" si="10">IF(B2=$Q$1, 1, 0)</f>
        <v>0</v>
      </c>
    </row>
    <row r="3" spans="1:17" hidden="1" x14ac:dyDescent="0.35">
      <c r="A3">
        <v>2017</v>
      </c>
      <c r="B3" t="s">
        <v>68</v>
      </c>
      <c r="C3" s="4">
        <f>IF(A3='Pivot tables'!$A$56,VLOOKUP(Variables!B3,'Pivot tables'!$A$57:$B$68,2,FALSE))</f>
        <v>29989.870000000003</v>
      </c>
      <c r="D3">
        <v>50</v>
      </c>
      <c r="E3" s="4">
        <f>ROUND(IF(A3='Pivot tables'!$A$56,VLOOKUP(Variables!B3,'Pivot tables'!A10:D21,3,FALSE)),2)</f>
        <v>28.84</v>
      </c>
      <c r="F3">
        <f>IF(VLOOKUP(B3,'Pivot tables'!A10:D21,4,FALSE)&gt;0,1,0)</f>
        <v>0</v>
      </c>
      <c r="G3">
        <f t="shared" si="0"/>
        <v>1</v>
      </c>
      <c r="H3">
        <f t="shared" si="1"/>
        <v>0</v>
      </c>
      <c r="I3">
        <f t="shared" si="2"/>
        <v>0</v>
      </c>
      <c r="J3">
        <f t="shared" si="3"/>
        <v>0</v>
      </c>
      <c r="K3">
        <f t="shared" si="4"/>
        <v>0</v>
      </c>
      <c r="L3">
        <f t="shared" si="5"/>
        <v>0</v>
      </c>
      <c r="M3">
        <f t="shared" si="6"/>
        <v>0</v>
      </c>
      <c r="N3">
        <f t="shared" si="7"/>
        <v>0</v>
      </c>
      <c r="O3">
        <f t="shared" si="8"/>
        <v>0</v>
      </c>
      <c r="P3">
        <f t="shared" si="9"/>
        <v>0</v>
      </c>
      <c r="Q3">
        <f t="shared" si="10"/>
        <v>0</v>
      </c>
    </row>
    <row r="4" spans="1:17" hidden="1" x14ac:dyDescent="0.35">
      <c r="A4">
        <v>2017</v>
      </c>
      <c r="B4" t="s">
        <v>69</v>
      </c>
      <c r="C4" s="4">
        <f>IF(A4='Pivot tables'!$A$56,VLOOKUP(Variables!B4,'Pivot tables'!$A$57:$B$68,2,FALSE))</f>
        <v>35770.710000000006</v>
      </c>
      <c r="D4">
        <v>51</v>
      </c>
      <c r="E4" s="4">
        <f>ROUND(IF(A4='Pivot tables'!$A$56,VLOOKUP(Variables!B4,'Pivot tables'!A11:D22,3,FALSE)),2)</f>
        <v>28.9</v>
      </c>
      <c r="F4">
        <f>IF(VLOOKUP(B4,'Pivot tables'!A11:D22,4,FALSE)&gt;0,1,0)</f>
        <v>1</v>
      </c>
      <c r="G4">
        <f t="shared" si="0"/>
        <v>0</v>
      </c>
      <c r="H4">
        <f t="shared" si="1"/>
        <v>1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  <c r="P4">
        <f t="shared" si="9"/>
        <v>0</v>
      </c>
      <c r="Q4">
        <f t="shared" si="10"/>
        <v>0</v>
      </c>
    </row>
    <row r="5" spans="1:17" hidden="1" x14ac:dyDescent="0.35">
      <c r="A5">
        <v>2017</v>
      </c>
      <c r="B5" t="s">
        <v>70</v>
      </c>
      <c r="C5" s="4">
        <f>IF(A5='Pivot tables'!$A$56,VLOOKUP(Variables!B5,'Pivot tables'!$A$57:$B$68,2,FALSE))</f>
        <v>34931.25</v>
      </c>
      <c r="D5">
        <v>52</v>
      </c>
      <c r="E5" s="4">
        <f>ROUND(IF(A5='Pivot tables'!$A$56,VLOOKUP(Variables!B5,'Pivot tables'!A12:D23,3,FALSE)),2)</f>
        <v>32.08</v>
      </c>
      <c r="F5">
        <f>IF(VLOOKUP(B5,'Pivot tables'!A12:D23,4,FALSE)&gt;0,1,0)</f>
        <v>1</v>
      </c>
      <c r="G5">
        <f t="shared" si="0"/>
        <v>0</v>
      </c>
      <c r="H5">
        <f t="shared" si="1"/>
        <v>0</v>
      </c>
      <c r="I5">
        <f t="shared" si="2"/>
        <v>1</v>
      </c>
      <c r="J5">
        <f t="shared" si="3"/>
        <v>0</v>
      </c>
      <c r="K5">
        <f t="shared" si="4"/>
        <v>0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f t="shared" si="9"/>
        <v>0</v>
      </c>
      <c r="Q5">
        <f t="shared" si="10"/>
        <v>0</v>
      </c>
    </row>
    <row r="6" spans="1:17" hidden="1" x14ac:dyDescent="0.35">
      <c r="A6">
        <v>2017</v>
      </c>
      <c r="B6" t="s">
        <v>71</v>
      </c>
      <c r="C6" s="4">
        <f>IF(A6='Pivot tables'!$A$56,VLOOKUP(Variables!B6,'Pivot tables'!$A$57:$B$68,2,FALSE))</f>
        <v>38654.089999999997</v>
      </c>
      <c r="D6">
        <v>53</v>
      </c>
      <c r="E6" s="4">
        <f>ROUND(IF(A6='Pivot tables'!$A$56,VLOOKUP(Variables!B6,'Pivot tables'!A13:D24,3,FALSE)),2)</f>
        <v>33.590000000000003</v>
      </c>
      <c r="F6">
        <f>IF(VLOOKUP(B6,'Pivot tables'!A13:D24,4,FALSE)&gt;0,1,0)</f>
        <v>1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1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P6">
        <f t="shared" si="9"/>
        <v>0</v>
      </c>
      <c r="Q6">
        <f t="shared" si="10"/>
        <v>0</v>
      </c>
    </row>
    <row r="7" spans="1:17" hidden="1" x14ac:dyDescent="0.35">
      <c r="A7">
        <v>2017</v>
      </c>
      <c r="B7" t="s">
        <v>72</v>
      </c>
      <c r="C7" s="4">
        <f>IF(A7='Pivot tables'!$A$56,VLOOKUP(Variables!B7,'Pivot tables'!$A$57:$B$68,2,FALSE))</f>
        <v>37258.149999999994</v>
      </c>
      <c r="D7">
        <v>54</v>
      </c>
      <c r="E7" s="4">
        <f>ROUND(IF(A7='Pivot tables'!$A$56,VLOOKUP(Variables!B7,'Pivot tables'!A14:D25,3,FALSE)),2)</f>
        <v>35.299999999999997</v>
      </c>
      <c r="F7">
        <f>IF(VLOOKUP(B7,'Pivot tables'!A14:D25,4,FALSE)&gt;0,1,0)</f>
        <v>0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1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>
        <f t="shared" si="10"/>
        <v>0</v>
      </c>
    </row>
    <row r="8" spans="1:17" hidden="1" x14ac:dyDescent="0.35">
      <c r="A8">
        <v>2017</v>
      </c>
      <c r="B8" t="s">
        <v>73</v>
      </c>
      <c r="C8" s="4">
        <f>IF(A8='Pivot tables'!$A$56,VLOOKUP(Variables!B8,'Pivot tables'!$A$57:$B$68,2,FALSE))</f>
        <v>39281.03</v>
      </c>
      <c r="D8">
        <v>55</v>
      </c>
      <c r="E8" s="4">
        <f>ROUND(IF(A8='Pivot tables'!$A$56,VLOOKUP(Variables!B8,'Pivot tables'!A15:D26,3,FALSE)),2)</f>
        <v>33.4</v>
      </c>
      <c r="F8">
        <f>IF(VLOOKUP(B8,'Pivot tables'!A15:D26,4,FALSE)&gt;0,1,0)</f>
        <v>0</v>
      </c>
      <c r="G8">
        <f t="shared" si="0"/>
        <v>0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1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>
        <f t="shared" si="10"/>
        <v>0</v>
      </c>
    </row>
    <row r="9" spans="1:17" hidden="1" x14ac:dyDescent="0.35">
      <c r="A9">
        <v>2017</v>
      </c>
      <c r="B9" t="s">
        <v>74</v>
      </c>
      <c r="C9" s="4">
        <f>IF(A9='Pivot tables'!$A$56,VLOOKUP(Variables!B9,'Pivot tables'!$A$57:$B$68,2,FALSE))</f>
        <v>36821.47</v>
      </c>
      <c r="D9">
        <v>56</v>
      </c>
      <c r="E9" s="4">
        <f>ROUND(IF(A9='Pivot tables'!$A$56,VLOOKUP(Variables!B9,'Pivot tables'!A16:D27,3,FALSE)),2)</f>
        <v>32.78</v>
      </c>
      <c r="F9">
        <f>IF(VLOOKUP(B9,'Pivot tables'!A16:D27,4,FALSE)&gt;0,1,0)</f>
        <v>0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1</v>
      </c>
      <c r="N9">
        <f t="shared" si="7"/>
        <v>0</v>
      </c>
      <c r="O9">
        <f t="shared" si="8"/>
        <v>0</v>
      </c>
      <c r="P9">
        <f t="shared" si="9"/>
        <v>0</v>
      </c>
      <c r="Q9">
        <f t="shared" si="10"/>
        <v>0</v>
      </c>
    </row>
    <row r="10" spans="1:17" hidden="1" x14ac:dyDescent="0.35">
      <c r="A10">
        <v>2017</v>
      </c>
      <c r="B10" t="s">
        <v>75</v>
      </c>
      <c r="C10" s="4">
        <f>IF(A10='Pivot tables'!$A$56,VLOOKUP(Variables!B10,'Pivot tables'!$A$57:$B$68,2,FALSE))</f>
        <v>36774.25</v>
      </c>
      <c r="D10">
        <v>57</v>
      </c>
      <c r="E10" s="4">
        <f>ROUND(IF(A10='Pivot tables'!$A$56,VLOOKUP(Variables!B10,'Pivot tables'!A17:D28,3,FALSE)),2)</f>
        <v>30.75</v>
      </c>
      <c r="F10">
        <f>IF(VLOOKUP(B10,'Pivot tables'!A17:D28,4,FALSE)&gt;0,1,0)</f>
        <v>1</v>
      </c>
      <c r="G10">
        <f t="shared" si="0"/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1</v>
      </c>
      <c r="O10">
        <f t="shared" si="8"/>
        <v>0</v>
      </c>
      <c r="P10">
        <f t="shared" si="9"/>
        <v>0</v>
      </c>
      <c r="Q10">
        <f t="shared" si="10"/>
        <v>0</v>
      </c>
    </row>
    <row r="11" spans="1:17" hidden="1" x14ac:dyDescent="0.35">
      <c r="A11">
        <v>2017</v>
      </c>
      <c r="B11" t="s">
        <v>76</v>
      </c>
      <c r="C11" s="4">
        <f>IF(A11='Pivot tables'!$A$56,VLOOKUP(Variables!B11,'Pivot tables'!$A$57:$B$68,2,FALSE))</f>
        <v>36085.009999999995</v>
      </c>
      <c r="D11">
        <v>58</v>
      </c>
      <c r="E11" s="4">
        <f>ROUND(IF(A11='Pivot tables'!$A$56,VLOOKUP(Variables!B11,'Pivot tables'!A18:D29,3,FALSE)),2)</f>
        <v>31.27</v>
      </c>
      <c r="F11">
        <f>IF(VLOOKUP(B11,'Pivot tables'!A18:D29,4,FALSE)&gt;0,1,0)</f>
        <v>1</v>
      </c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0</v>
      </c>
      <c r="O11">
        <f t="shared" si="8"/>
        <v>1</v>
      </c>
      <c r="P11">
        <f t="shared" si="9"/>
        <v>0</v>
      </c>
      <c r="Q11">
        <f t="shared" si="10"/>
        <v>0</v>
      </c>
    </row>
    <row r="12" spans="1:17" hidden="1" x14ac:dyDescent="0.35">
      <c r="A12">
        <v>2017</v>
      </c>
      <c r="B12" t="s">
        <v>77</v>
      </c>
      <c r="C12" s="4">
        <f>IF(A12='Pivot tables'!$A$56,VLOOKUP(Variables!B12,'Pivot tables'!$A$57:$B$68,2,FALSE))</f>
        <v>32637.010000000002</v>
      </c>
      <c r="D12">
        <v>59</v>
      </c>
      <c r="E12" s="4">
        <f>ROUND(IF(A12='Pivot tables'!$A$56,VLOOKUP(Variables!B12,'Pivot tables'!A19:D30,3,FALSE)),2)</f>
        <v>23.94</v>
      </c>
      <c r="F12">
        <f>IF(VLOOKUP(B12,'Pivot tables'!A19:D30,4,FALSE)&gt;0,1,0)</f>
        <v>1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1</v>
      </c>
      <c r="Q12">
        <f t="shared" si="10"/>
        <v>0</v>
      </c>
    </row>
    <row r="13" spans="1:17" hidden="1" x14ac:dyDescent="0.35">
      <c r="A13">
        <v>2017</v>
      </c>
      <c r="B13" t="s">
        <v>78</v>
      </c>
      <c r="C13" s="4">
        <f>IF(A13='Pivot tables'!$A$56,VLOOKUP(Variables!B13,'Pivot tables'!$A$57:$B$68,2,FALSE))</f>
        <v>32236.35</v>
      </c>
      <c r="D13">
        <v>60</v>
      </c>
      <c r="E13" s="4">
        <f>ROUND(IF(A13='Pivot tables'!$A$56,VLOOKUP(Variables!B13,'Pivot tables'!A20:D31,3,FALSE)),2)</f>
        <v>23.76</v>
      </c>
      <c r="F13">
        <f>IF(VLOOKUP(B13,'Pivot tables'!A20:D31,4,FALSE)&gt;0,1,0)</f>
        <v>1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0</v>
      </c>
      <c r="P13">
        <f t="shared" si="9"/>
        <v>0</v>
      </c>
      <c r="Q13">
        <f t="shared" si="10"/>
        <v>1</v>
      </c>
    </row>
    <row r="14" spans="1:17" x14ac:dyDescent="0.35">
      <c r="A14" s="20">
        <v>2018</v>
      </c>
      <c r="B14" s="20" t="s">
        <v>67</v>
      </c>
      <c r="C14" s="21">
        <f>'Regression output'!$B$17+MMULT(D14:Q14, 'Regression output'!$B$18:$B$31)</f>
        <v>25865.254943558466</v>
      </c>
      <c r="D14">
        <v>61</v>
      </c>
      <c r="E14" s="4">
        <f>AVERAGE(E2:E13)</f>
        <v>29.799999999999997</v>
      </c>
      <c r="F14">
        <f>IF(VLOOKUP(B14,'Pivot tables'!A21:D32,4,FALSE)&gt;0,1,0)</f>
        <v>1</v>
      </c>
      <c r="G14">
        <f t="shared" ref="G14:G25" si="11">IF(B14=$G$1, 1, 0)</f>
        <v>0</v>
      </c>
      <c r="H14">
        <f t="shared" ref="H14:H25" si="12">IF(B14=$H$1, 1, 0)</f>
        <v>0</v>
      </c>
      <c r="I14">
        <f t="shared" ref="I14:I25" si="13">IF(B14=$I$1, 1, 0)</f>
        <v>0</v>
      </c>
      <c r="J14">
        <f t="shared" ref="J14:J25" si="14">IF(B14=$J$1, 1, 0)</f>
        <v>0</v>
      </c>
      <c r="K14">
        <f t="shared" ref="K14:K25" si="15">IF(B14=$K$1, 1, 0)</f>
        <v>0</v>
      </c>
      <c r="L14">
        <f t="shared" ref="L14:L25" si="16">IF(B14=$L$1, 1, 0)</f>
        <v>0</v>
      </c>
      <c r="M14">
        <f t="shared" ref="M14:M25" si="17">IF(B14=$M$1, 1, 0)</f>
        <v>0</v>
      </c>
      <c r="N14">
        <f t="shared" ref="N14:N25" si="18">IF(B14=$N$1, 1, 0)</f>
        <v>0</v>
      </c>
      <c r="O14">
        <f t="shared" ref="O14:O25" si="19">IF(B14=$O$1, 1, 0)</f>
        <v>0</v>
      </c>
      <c r="P14">
        <f t="shared" ref="P14:P25" si="20">IF(B14=$P$1, 1, 0)</f>
        <v>0</v>
      </c>
      <c r="Q14">
        <f t="shared" ref="Q14:Q25" si="21">IF(B14=$Q$1, 1, 0)</f>
        <v>0</v>
      </c>
    </row>
    <row r="15" spans="1:17" x14ac:dyDescent="0.35">
      <c r="A15" s="20">
        <v>2018</v>
      </c>
      <c r="B15" s="20" t="s">
        <v>68</v>
      </c>
      <c r="C15" s="21">
        <f>'Regression output'!$B$17+MMULT(D15:Q15, 'Regression output'!$B$18:$B$31)</f>
        <v>29119.579506396734</v>
      </c>
      <c r="D15">
        <v>62</v>
      </c>
      <c r="E15" s="4">
        <f>AVERAGE(E3:E14)</f>
        <v>30.367499999999996</v>
      </c>
      <c r="F15">
        <f>IF(VLOOKUP(B15,'Pivot tables'!A22:D33,4,FALSE)&gt;0,1,0)</f>
        <v>0</v>
      </c>
      <c r="G15">
        <f t="shared" si="11"/>
        <v>1</v>
      </c>
      <c r="H15">
        <f t="shared" si="12"/>
        <v>0</v>
      </c>
      <c r="I15">
        <f t="shared" si="13"/>
        <v>0</v>
      </c>
      <c r="J15">
        <f t="shared" si="14"/>
        <v>0</v>
      </c>
      <c r="K15">
        <f t="shared" si="15"/>
        <v>0</v>
      </c>
      <c r="L15">
        <f t="shared" si="16"/>
        <v>0</v>
      </c>
      <c r="M15">
        <f t="shared" si="17"/>
        <v>0</v>
      </c>
      <c r="N15">
        <f t="shared" si="18"/>
        <v>0</v>
      </c>
      <c r="O15">
        <f t="shared" si="19"/>
        <v>0</v>
      </c>
      <c r="P15">
        <f t="shared" si="20"/>
        <v>0</v>
      </c>
      <c r="Q15">
        <f t="shared" si="21"/>
        <v>0</v>
      </c>
    </row>
    <row r="16" spans="1:17" x14ac:dyDescent="0.35">
      <c r="A16" s="20">
        <v>2018</v>
      </c>
      <c r="B16" s="20" t="s">
        <v>69</v>
      </c>
      <c r="C16" s="21">
        <f>'Regression output'!$B$17+MMULT(D16:Q16, 'Regression output'!$B$18:$B$31)</f>
        <v>34597.715998035987</v>
      </c>
      <c r="D16">
        <v>63</v>
      </c>
      <c r="E16" s="4">
        <f>AVERAGE(E4:E15)</f>
        <v>30.494791666666668</v>
      </c>
      <c r="F16">
        <f>IF(VLOOKUP(B16,'Pivot tables'!A23:D34,4,FALSE)&gt;0,1,0)</f>
        <v>1</v>
      </c>
      <c r="G16">
        <f>IF(B16=$G$1, 1, 0)</f>
        <v>0</v>
      </c>
      <c r="H16">
        <f t="shared" si="12"/>
        <v>1</v>
      </c>
      <c r="I16">
        <f t="shared" si="13"/>
        <v>0</v>
      </c>
      <c r="J16">
        <f t="shared" si="14"/>
        <v>0</v>
      </c>
      <c r="K16">
        <f t="shared" si="15"/>
        <v>0</v>
      </c>
      <c r="L16">
        <f t="shared" si="16"/>
        <v>0</v>
      </c>
      <c r="M16">
        <f t="shared" si="17"/>
        <v>0</v>
      </c>
      <c r="N16">
        <f t="shared" si="18"/>
        <v>0</v>
      </c>
      <c r="O16">
        <f t="shared" si="19"/>
        <v>0</v>
      </c>
      <c r="P16">
        <f t="shared" si="20"/>
        <v>0</v>
      </c>
      <c r="Q16">
        <f t="shared" si="21"/>
        <v>0</v>
      </c>
    </row>
    <row r="17" spans="1:17" x14ac:dyDescent="0.35">
      <c r="A17" s="20">
        <v>2018</v>
      </c>
      <c r="B17" s="20" t="s">
        <v>70</v>
      </c>
      <c r="C17" s="21">
        <f>'Regression output'!$B$17+MMULT(D17:Q17, 'Regression output'!$B$18:$B$31)</f>
        <v>31945.050451350584</v>
      </c>
      <c r="D17">
        <v>64</v>
      </c>
      <c r="E17" s="4">
        <f>AVERAGE(E5:E16)</f>
        <v>30.627690972222226</v>
      </c>
      <c r="F17">
        <f>IF(VLOOKUP(B17,'Pivot tables'!A24:D35,4,FALSE)&gt;0,1,0)</f>
        <v>1</v>
      </c>
      <c r="G17">
        <f t="shared" si="11"/>
        <v>0</v>
      </c>
      <c r="H17">
        <f t="shared" si="12"/>
        <v>0</v>
      </c>
      <c r="I17">
        <f t="shared" si="13"/>
        <v>1</v>
      </c>
      <c r="J17">
        <f t="shared" si="14"/>
        <v>0</v>
      </c>
      <c r="K17">
        <f t="shared" si="15"/>
        <v>0</v>
      </c>
      <c r="L17">
        <f t="shared" si="16"/>
        <v>0</v>
      </c>
      <c r="M17">
        <f t="shared" si="17"/>
        <v>0</v>
      </c>
      <c r="N17">
        <f t="shared" si="18"/>
        <v>0</v>
      </c>
      <c r="O17">
        <f t="shared" si="19"/>
        <v>0</v>
      </c>
      <c r="P17">
        <f t="shared" si="20"/>
        <v>0</v>
      </c>
      <c r="Q17">
        <f t="shared" si="21"/>
        <v>0</v>
      </c>
    </row>
    <row r="18" spans="1:17" x14ac:dyDescent="0.35">
      <c r="A18" s="20">
        <v>2018</v>
      </c>
      <c r="B18" s="20" t="s">
        <v>71</v>
      </c>
      <c r="C18" s="21">
        <f>'Regression output'!$B$17+MMULT(D18:Q18, 'Regression output'!$B$18:$B$31)</f>
        <v>33376.749932274266</v>
      </c>
      <c r="D18">
        <v>65</v>
      </c>
      <c r="E18" s="4">
        <f>AVERAGE(E6:E17)</f>
        <v>30.506665219907408</v>
      </c>
      <c r="F18">
        <f>IF(VLOOKUP(B18,'Pivot tables'!A25:D36,4,FALSE)&gt;0,1,0)</f>
        <v>1</v>
      </c>
      <c r="G18">
        <f t="shared" si="11"/>
        <v>0</v>
      </c>
      <c r="H18">
        <f t="shared" si="12"/>
        <v>0</v>
      </c>
      <c r="I18">
        <f t="shared" si="13"/>
        <v>0</v>
      </c>
      <c r="J18">
        <f t="shared" si="14"/>
        <v>1</v>
      </c>
      <c r="K18">
        <f t="shared" si="15"/>
        <v>0</v>
      </c>
      <c r="L18">
        <f t="shared" si="16"/>
        <v>0</v>
      </c>
      <c r="M18">
        <f t="shared" si="17"/>
        <v>0</v>
      </c>
      <c r="N18">
        <f t="shared" si="18"/>
        <v>0</v>
      </c>
      <c r="O18">
        <f t="shared" si="19"/>
        <v>0</v>
      </c>
      <c r="P18">
        <f t="shared" si="20"/>
        <v>0</v>
      </c>
      <c r="Q18">
        <f t="shared" si="21"/>
        <v>0</v>
      </c>
    </row>
    <row r="19" spans="1:17" x14ac:dyDescent="0.35">
      <c r="A19" s="20">
        <v>2018</v>
      </c>
      <c r="B19" s="20" t="s">
        <v>72</v>
      </c>
      <c r="C19" s="21">
        <f>'Regression output'!$B$17+MMULT(D19:Q19, 'Regression output'!$B$18:$B$31)</f>
        <v>30216.024040147051</v>
      </c>
      <c r="D19">
        <v>66</v>
      </c>
      <c r="E19" s="4">
        <f>AVERAGE(E7:E18)</f>
        <v>30.249720654899694</v>
      </c>
      <c r="F19">
        <f>IF(VLOOKUP(B19,'Pivot tables'!A26:D37,4,FALSE)&gt;0,1,0)</f>
        <v>0</v>
      </c>
      <c r="G19">
        <f t="shared" si="11"/>
        <v>0</v>
      </c>
      <c r="H19">
        <f t="shared" si="12"/>
        <v>0</v>
      </c>
      <c r="I19">
        <f t="shared" si="13"/>
        <v>0</v>
      </c>
      <c r="J19">
        <f t="shared" si="14"/>
        <v>0</v>
      </c>
      <c r="K19">
        <f t="shared" si="15"/>
        <v>1</v>
      </c>
      <c r="L19">
        <f t="shared" si="16"/>
        <v>0</v>
      </c>
      <c r="M19">
        <f t="shared" si="17"/>
        <v>0</v>
      </c>
      <c r="N19">
        <f t="shared" si="18"/>
        <v>0</v>
      </c>
      <c r="O19">
        <f t="shared" si="19"/>
        <v>0</v>
      </c>
      <c r="P19">
        <f t="shared" si="20"/>
        <v>0</v>
      </c>
      <c r="Q19">
        <f t="shared" si="21"/>
        <v>0</v>
      </c>
    </row>
    <row r="20" spans="1:17" x14ac:dyDescent="0.35">
      <c r="A20" s="20">
        <v>2018</v>
      </c>
      <c r="B20" s="20" t="s">
        <v>73</v>
      </c>
      <c r="C20" s="21">
        <f>'Regression output'!$B$17+MMULT(D20:Q20, 'Regression output'!$B$18:$B$31)</f>
        <v>31156.96901287603</v>
      </c>
      <c r="D20">
        <v>67</v>
      </c>
      <c r="E20" s="4">
        <f>AVERAGE(E8:E19)</f>
        <v>29.828864042808004</v>
      </c>
      <c r="F20">
        <f>IF(VLOOKUP(B20,'Pivot tables'!A27:D38,4,FALSE)&gt;0,1,0)</f>
        <v>0</v>
      </c>
      <c r="G20">
        <f t="shared" si="11"/>
        <v>0</v>
      </c>
      <c r="H20">
        <f t="shared" si="12"/>
        <v>0</v>
      </c>
      <c r="I20">
        <f t="shared" si="13"/>
        <v>0</v>
      </c>
      <c r="J20">
        <f t="shared" si="14"/>
        <v>0</v>
      </c>
      <c r="K20">
        <f t="shared" si="15"/>
        <v>0</v>
      </c>
      <c r="L20">
        <f t="shared" si="16"/>
        <v>1</v>
      </c>
      <c r="M20">
        <f t="shared" si="17"/>
        <v>0</v>
      </c>
      <c r="N20">
        <f t="shared" si="18"/>
        <v>0</v>
      </c>
      <c r="O20">
        <f t="shared" si="19"/>
        <v>0</v>
      </c>
      <c r="P20">
        <f t="shared" si="20"/>
        <v>0</v>
      </c>
      <c r="Q20">
        <f t="shared" si="21"/>
        <v>0</v>
      </c>
    </row>
    <row r="21" spans="1:17" x14ac:dyDescent="0.35">
      <c r="A21" s="20">
        <v>2018</v>
      </c>
      <c r="B21" s="20" t="s">
        <v>74</v>
      </c>
      <c r="C21" s="21">
        <f>'Regression output'!$B$17+MMULT(D21:Q21, 'Regression output'!$B$18:$B$31)</f>
        <v>30386.98162842702</v>
      </c>
      <c r="D21">
        <v>68</v>
      </c>
      <c r="E21" s="4">
        <f>AVERAGE(E9:E20)</f>
        <v>29.531269379708665</v>
      </c>
      <c r="F21">
        <f>IF(VLOOKUP(B21,'Pivot tables'!A28:D39,4,FALSE)&gt;0,1,0)</f>
        <v>0</v>
      </c>
      <c r="G21">
        <f t="shared" si="11"/>
        <v>0</v>
      </c>
      <c r="H21">
        <f t="shared" si="12"/>
        <v>0</v>
      </c>
      <c r="I21">
        <f t="shared" si="13"/>
        <v>0</v>
      </c>
      <c r="J21">
        <f t="shared" si="14"/>
        <v>0</v>
      </c>
      <c r="K21">
        <f t="shared" si="15"/>
        <v>0</v>
      </c>
      <c r="L21">
        <f t="shared" si="16"/>
        <v>0</v>
      </c>
      <c r="M21">
        <f t="shared" si="17"/>
        <v>1</v>
      </c>
      <c r="N21">
        <f t="shared" si="18"/>
        <v>0</v>
      </c>
      <c r="O21">
        <f t="shared" si="19"/>
        <v>0</v>
      </c>
      <c r="P21">
        <f t="shared" si="20"/>
        <v>0</v>
      </c>
      <c r="Q21">
        <f t="shared" si="21"/>
        <v>0</v>
      </c>
    </row>
    <row r="22" spans="1:17" x14ac:dyDescent="0.35">
      <c r="A22" s="20">
        <v>2018</v>
      </c>
      <c r="B22" s="20" t="s">
        <v>75</v>
      </c>
      <c r="C22" s="21">
        <f>'Regression output'!$B$17+MMULT(D22:Q22, 'Regression output'!$B$18:$B$31)</f>
        <v>29301.756333583377</v>
      </c>
      <c r="D22">
        <v>69</v>
      </c>
      <c r="E22" s="4">
        <f>AVERAGE(E10:E21)</f>
        <v>29.260541828017718</v>
      </c>
      <c r="F22">
        <f>IF(VLOOKUP(B22,'Pivot tables'!A29:D40,4,FALSE)&gt;0,1,0)</f>
        <v>1</v>
      </c>
      <c r="G22">
        <f t="shared" si="11"/>
        <v>0</v>
      </c>
      <c r="H22">
        <f t="shared" si="12"/>
        <v>0</v>
      </c>
      <c r="I22">
        <f t="shared" si="13"/>
        <v>0</v>
      </c>
      <c r="J22">
        <f t="shared" si="14"/>
        <v>0</v>
      </c>
      <c r="K22">
        <f t="shared" si="15"/>
        <v>0</v>
      </c>
      <c r="L22">
        <f t="shared" si="16"/>
        <v>0</v>
      </c>
      <c r="M22">
        <f t="shared" si="17"/>
        <v>0</v>
      </c>
      <c r="N22">
        <f t="shared" si="18"/>
        <v>1</v>
      </c>
      <c r="O22">
        <f t="shared" si="19"/>
        <v>0</v>
      </c>
      <c r="P22">
        <f t="shared" si="20"/>
        <v>0</v>
      </c>
      <c r="Q22">
        <f t="shared" si="21"/>
        <v>0</v>
      </c>
    </row>
    <row r="23" spans="1:17" x14ac:dyDescent="0.35">
      <c r="A23" s="20">
        <v>2018</v>
      </c>
      <c r="B23" s="20" t="s">
        <v>76</v>
      </c>
      <c r="C23" s="21">
        <f>'Regression output'!$B$17+MMULT(D23:Q23, 'Regression output'!$B$18:$B$31)</f>
        <v>29629.306952376872</v>
      </c>
      <c r="D23">
        <v>70</v>
      </c>
      <c r="E23" s="4">
        <f>AVERAGE(E11:E22)</f>
        <v>29.136420313685861</v>
      </c>
      <c r="F23">
        <f>IF(VLOOKUP(B23,'Pivot tables'!A30:D41,4,FALSE)&gt;0,1,0)</f>
        <v>0</v>
      </c>
      <c r="G23">
        <f t="shared" si="11"/>
        <v>0</v>
      </c>
      <c r="H23">
        <f t="shared" si="12"/>
        <v>0</v>
      </c>
      <c r="I23">
        <f t="shared" si="13"/>
        <v>0</v>
      </c>
      <c r="J23">
        <f t="shared" si="14"/>
        <v>0</v>
      </c>
      <c r="K23">
        <f t="shared" si="15"/>
        <v>0</v>
      </c>
      <c r="L23">
        <f t="shared" si="16"/>
        <v>0</v>
      </c>
      <c r="M23">
        <f t="shared" si="17"/>
        <v>0</v>
      </c>
      <c r="N23">
        <f t="shared" si="18"/>
        <v>0</v>
      </c>
      <c r="O23">
        <f t="shared" si="19"/>
        <v>1</v>
      </c>
      <c r="P23">
        <f t="shared" si="20"/>
        <v>0</v>
      </c>
      <c r="Q23">
        <f t="shared" si="21"/>
        <v>0</v>
      </c>
    </row>
    <row r="24" spans="1:17" x14ac:dyDescent="0.35">
      <c r="A24" s="20">
        <v>2018</v>
      </c>
      <c r="B24" s="20" t="s">
        <v>77</v>
      </c>
      <c r="C24" s="21">
        <f>'Regression output'!$B$17+MMULT(D24:Q24, 'Regression output'!$B$18:$B$31)</f>
        <v>26550.794011353806</v>
      </c>
      <c r="D24">
        <v>71</v>
      </c>
      <c r="E24" s="4">
        <f>AVERAGE(E12:E23)</f>
        <v>28.958622006493016</v>
      </c>
      <c r="F24">
        <f>IF(VLOOKUP(B24,'Pivot tables'!A31:D42,4,FALSE)&gt;0,1,0)</f>
        <v>1</v>
      </c>
      <c r="G24">
        <f t="shared" si="11"/>
        <v>0</v>
      </c>
      <c r="H24">
        <f t="shared" si="12"/>
        <v>0</v>
      </c>
      <c r="I24">
        <f t="shared" si="13"/>
        <v>0</v>
      </c>
      <c r="J24">
        <f t="shared" si="14"/>
        <v>0</v>
      </c>
      <c r="K24">
        <f t="shared" si="15"/>
        <v>0</v>
      </c>
      <c r="L24">
        <f t="shared" si="16"/>
        <v>0</v>
      </c>
      <c r="M24">
        <f t="shared" si="17"/>
        <v>0</v>
      </c>
      <c r="N24">
        <f t="shared" si="18"/>
        <v>0</v>
      </c>
      <c r="O24">
        <f t="shared" si="19"/>
        <v>0</v>
      </c>
      <c r="P24">
        <f t="shared" si="20"/>
        <v>1</v>
      </c>
      <c r="Q24">
        <f t="shared" si="21"/>
        <v>0</v>
      </c>
    </row>
    <row r="25" spans="1:17" x14ac:dyDescent="0.35">
      <c r="A25" s="20">
        <v>2018</v>
      </c>
      <c r="B25" s="20" t="s">
        <v>78</v>
      </c>
      <c r="C25" s="21">
        <f>'Regression output'!$B$17+MMULT(D25:Q25, 'Regression output'!$B$18:$B$31)</f>
        <v>36689.069824375998</v>
      </c>
      <c r="D25">
        <v>72</v>
      </c>
      <c r="E25" s="4">
        <f>AVERAGE(E13:E24)</f>
        <v>29.376840507034103</v>
      </c>
      <c r="F25">
        <f>IF(VLOOKUP(B25,'Pivot tables'!A32:D43,4,FALSE)&gt;0,1,0)</f>
        <v>1</v>
      </c>
      <c r="G25">
        <f t="shared" si="11"/>
        <v>0</v>
      </c>
      <c r="H25">
        <f t="shared" si="12"/>
        <v>0</v>
      </c>
      <c r="I25">
        <f t="shared" si="13"/>
        <v>0</v>
      </c>
      <c r="J25">
        <f t="shared" si="14"/>
        <v>0</v>
      </c>
      <c r="K25">
        <f t="shared" si="15"/>
        <v>0</v>
      </c>
      <c r="L25">
        <f t="shared" si="16"/>
        <v>0</v>
      </c>
      <c r="M25">
        <f t="shared" si="17"/>
        <v>0</v>
      </c>
      <c r="N25">
        <f t="shared" si="18"/>
        <v>0</v>
      </c>
      <c r="O25">
        <f t="shared" si="19"/>
        <v>0</v>
      </c>
      <c r="P25">
        <f t="shared" si="20"/>
        <v>0</v>
      </c>
      <c r="Q25">
        <f t="shared" si="2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3 2 b a 0 4 2 - f 6 d a - 4 b e 0 - b a 1 8 - 4 c 4 b b f 0 7 1 a d 1 "   x m l n s = " h t t p : / / s c h e m a s . m i c r o s o f t . c o m / D a t a M a s h u p " > A A A A A L 4 I A A B Q S w M E F A A C A A g A O H o 9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D h 6 P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e j 1 W I 4 B O Z L c F A A C 5 H A A A E w A c A E Z v c m 1 1 b G F z L 1 N l Y 3 R p b 2 4 x L m 0 g o h g A K K A U A A A A A A A A A A A A A A A A A A A A A A A A A A A A 5 V l b T + M 4 F H 5 H 4 j 9 Y m Z e g y V S k X G d X P J Q C M 8 x Q Y C g z o 1 V B l U k P b V Z J H N l J o U L 8 9 z 1 2 0 9 b O p Y T u i g c W C Z q e c + z v X L 5 j O 0 a A l / g s I t 3 p p / v n + t r 6 m h h R D g M y 8 k X C u O / R o D 9 m Q R o C O S A B J O t r B H + 6 L O W e l L T F u H H E P F R H i X 3 i B 9 B o s y j B L 8 K 2 j v 6 4 u e T s b 5 x b 3 B w / e h D c H E F I o w G 5 Z x w 8 K h I / G t 4 M l O g m 4 d S P + h c P h + O L / d 8 3 B e y G J 8 b W h t M 7 g s A P / Q T 4 g e V Y D m l L Z S Q O t h 1 y H H l s g B M e u M 2 d p k N + p C y B b j I J 4 G D x 2 D h n E d x u O N M Y P l j o X Y i 6 A f k K d A B c W B j Q N b 1 D w 0 y T y e 1 p u A 7 p Z f J W E H T R O c r F Q c J T f c r 2 i E Z D n P F 6 E s N i u m t O I 4 F R h 1 O H p V L Y J f j O 0 5 P V G k L k T T C 4 B K 1 I A o / J s 0 O e r O 7 3 n w X Z X 0 B 5 B 9 M 9 Q s 1 p l O x u N + T M S v V L p W 0 2 I k r D O + D P z w s / u 4 x L 4 C v 2 o E U t h X Y u B s O l C 4 5 u N l r C g 0 j m W n M s r 9 G g O s D l b D 9 S 4 D 5 o a O c g 0 I V v z I 9 s 0 x 8 5 6 x x S C x L h H o A m I + B L L K z M B B V y 6 u 9 + N G i c w X 1 y k S J r F k 4 d P 8 Z I O 0 S c m c / d m m r U 8 7 R a d i E E A 8 U s g + Z W a z z s d + h j / x r C 2 F K p y g Y 1 j A E z 4 W L g X G J M s P D 9 C k I 2 R n c y 9 i 9 c n y o y s V 0 S p F P P B w M r o m E 5 l l Q s s P J O S d 6 U B o J w 8 h M 4 T V I O l s 6 U K 5 Y q d y / u 7 y t 7 Z 4 p l O i W x 9 D k d A t Q b k X P F + o a a 1 e 4 7 p L l R 2 Q 4 a s r s c W n N R w s 7 7 7 L W I J q X c i r Y w / D K 5 h o y C M S 6 0 f V y I s O k o L 6 g t U 1 + 3 I 3 K j X t E Y 0 s U i a K 5 B j q V e T B v C t D U 5 m d P N h l W 2 g V u j D / K + L f G g u g f c 2 k 3 g K o q U B 4 I R d m P w f B p M v c o y Y t J Y r i G 4 3 J d 3 y x f O 0 r i w h i t p s U f c Z a t q g c d n u P 8 2 u m l o 9 6 b y 2 x y P 1 V w 5 1 / S h r T F K h 2 D 3 c k Z l 8 + S y o E + D a 4 b d M / X 5 G c q 3 N L e w p x n J e n F P 0 4 m 4 Z G f r x o G f Z B k m d x N y y Y Q v z 1 E a u r T I u m X p U c B w X l V E 9 2 G x 7 a u 2 j j 6 d n u N p i B g 2 C g o 7 e o p 5 j c a H k 5 l D w n 7 a d M g 2 D r 6 n g Y A N I 8 a G a x C i 0 d S 5 r 5 8 F q l f G e R R V C X G e 8 o C 5 8 4 o O b y i r + 7 B Z 3 Y e m 1 0 V w 9 d U q A b a y n q j I Q P P F D B R 8 l O A l Z d S j i g P q 4 Z B f N E h B j 0 n J l d T O u + F Y r v x z B J 7 l Z I Z 8 N k K W 3 p m B V g K 5 l U g 5 h x A K U 2 a d s / G q U M 2 a U B L G 3 c Q / F 1 6 y K t Z W T S y Z v c / 4 2 4 V 4 V a j t m l B b C L O P v 6 1 0 u C r U T k 2 o 7 Q z q W x q s C r V b E 2 o H Y f b + H d R e T a h d h N l V U N G q U P s 1 o W R E M r I O n a w K 9 b k m l K y T r F c r 5 i v 3 8 G Z N L M n 0 L R X W 6 l h 1 F w z V w b K 9 T u B u Z b D a S 4 Z a M y Q 3 6 M v c W F / z o 0 o 8 / e p j g M e 4 I a f x y P f E G 9 5 6 6 L A v X H h s v f 8 L D / n S e M n i N K D y B N F v b r p 7 x W O D N J I 7 e D D p f 2 W p g B E L B v 1 T z E w I J S N M C h i e 6 + U 3 D + x v S I D c m 8 J y C r j v i Q N L b r K O M W P A y Z F c k f O 6 L 4 w N y A n 3 B 2 X K c 3 g g 6 p x X 0 L R H H F 8 v Q i q K q j N 6 x y r A T v E V M s b K I F u h 3 O I K 5 G 2 l u l F F P e l g P 3 N 8 d S k z H K I R v t R 8 w c O i I E W D k 9 O T F v n 5 y d 0 j v x k P 8 D i Z x i V G j C V 3 N M B Z W J X J I W D q 2 j T 2 k z I 3 O q n w P X I C I q k 8 c 7 / q n r D m a 1 N r I N / F 2 6 l I W L i Y F K X z a w X z N t A 6 N l 4 N e w t G 3 H 7 s a R T A b 7 O a 4 + O 8 y P g 8 r y o + 5 8 u I o o q 6 o e Z D o V R K W F Y e V B Q K g j K 9 A v h 1 k f L b y p u M 6 o s M I 3 N O r j d y 3 a D z 3 2 C 8 w f E y V i / h c Q l z K 7 h a y s 4 8 H 3 U G 5 v d n M y X 6 + p x d K 7 7 h w j y 7 y P z / b M p L F u Q l + 7 V 2 y W t e 0 t T a d 2 P u e 9 A X u P 2 J f q y c k g x 8 u y q X 4 r 9 Q 8 9 1 3 V P P / 5 j 9 P l z K L V s k 9 n 8 x r i f x y l u m 8 c h l r / g F Q S w E C L Q A U A A I A C A A 4 e j 1 W c / t S h 6 U A A A D 2 A A A A E g A A A A A A A A A A A A A A A A A A A A A A Q 2 9 u Z m l n L 1 B h Y 2 t h Z 2 U u e G 1 s U E s B A i 0 A F A A C A A g A O H o 9 V g / K 6 a u k A A A A 6 Q A A A B M A A A A A A A A A A A A A A A A A 8 Q A A A F t D b 2 5 0 Z W 5 0 X 1 R 5 c G V z X S 5 4 b W x Q S w E C L Q A U A A I A C A A 4 e j 1 W I 4 B O Z L c F A A C 5 H A A A E w A A A A A A A A A A A A A A A A D i A Q A A R m 9 y b X V s Y X M v U 2 V j d G l v b j E u b V B L B Q Y A A A A A A w A D A M I A A A D m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Q g A A A A A A A A x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2 b 2 x 1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G l z d G 9 y a W N h b F 9 2 b 2 x 1 b W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z d G 9 y a W N h b F 9 2 b 2 x 1 b W U v R 3 J v d X B l Z C B S b 3 d z L n t B Z 2 V u Y 3 k s M H 0 m c X V v d D s s J n F 1 b 3 Q 7 U 2 V j d G l v b j E v a G l z d G 9 y a W N h b F 9 2 b 2 x 1 b W U v Q 2 h h b m d l Z C B U e X B l M S 5 7 W W V h c k 1 v b n R o L j E s M X 0 m c X V v d D s s J n F 1 b 3 Q 7 U 2 V j d G l v b j E v a G l z d G 9 y a W N h b F 9 2 b 2 x 1 b W U v U m V w b G F j Z W Q g V m F s d W U x M i 5 7 T W 9 u d G g s M n 0 m c X V v d D s s J n F 1 b 3 Q 7 U 2 V j d G l v b j E v a G l z d G 9 y a W N h b F 9 2 b 2 x 1 b W U v R 3 J v d X B l Z C B S b 3 d z L n t W b 2 x 1 b W U s M n 0 m c X V v d D s s J n F 1 b 3 Q 7 U 2 V j d G l v b j E v a G l z d G 9 y a W N h b F 9 2 b 2 x 1 b W U v R 3 J v d X B l Z C B S b 3 d z L n t B d m c g d G V t c G V y Y X R 1 c m U s M 3 0 m c X V v d D s s J n F 1 b 3 Q 7 U 2 V j d G l v b j E v a G l z d G 9 y a W N h b F 9 2 b 2 x 1 b W U v R 3 J v d X B l Z C B S b 3 d z L n t T c G V j a W F s I G V 2 Z W 5 0 c y w 0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a X N 0 b 3 J p Y 2 F s X 3 Z v b H V t Z S 9 H c m 9 1 c G V k I F J v d 3 M u e 0 F n Z W 5 j e S w w f S Z x d W 9 0 O y w m c X V v d D t T Z W N 0 a W 9 u M S 9 o a X N 0 b 3 J p Y 2 F s X 3 Z v b H V t Z S 9 D a G F u Z 2 V k I F R 5 c G U x L n t Z Z W F y T W 9 u d G g u M S w x f S Z x d W 9 0 O y w m c X V v d D t T Z W N 0 a W 9 u M S 9 o a X N 0 b 3 J p Y 2 F s X 3 Z v b H V t Z S 9 S Z X B s Y W N l Z C B W Y W x 1 Z T E y L n t N b 2 5 0 a C w y f S Z x d W 9 0 O y w m c X V v d D t T Z W N 0 a W 9 u M S 9 o a X N 0 b 3 J p Y 2 F s X 3 Z v b H V t Z S 9 H c m 9 1 c G V k I F J v d 3 M u e 1 Z v b H V t Z S w y f S Z x d W 9 0 O y w m c X V v d D t T Z W N 0 a W 9 u M S 9 o a X N 0 b 3 J p Y 2 F s X 3 Z v b H V t Z S 9 H c m 9 1 c G V k I F J v d 3 M u e 0 F 2 Z y B 0 Z W 1 w Z X J h d H V y Z S w z f S Z x d W 9 0 O y w m c X V v d D t T Z W N 0 a W 9 u M S 9 o a X N 0 b 3 J p Y 2 F s X 3 Z v b H V t Z S 9 H c m 9 1 c G V k I F J v d 3 M u e 1 N w Z W N p Y W w g Z X Z l b n R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Z 2 V u Y 3 k m c X V v d D s s J n F 1 b 3 Q 7 W W V h c i Z x d W 9 0 O y w m c X V v d D t N b 2 5 0 a C Z x d W 9 0 O y w m c X V v d D t W b 2 x 1 b W U m c X V v d D s s J n F 1 b 3 Q 7 Q X Z n I H R l b X B l c m F 0 d X J l J n F 1 b 3 Q 7 L C Z x d W 9 0 O 1 N w Z W N p Y W w g Z X Z l b n R z J n F 1 b 3 Q 7 X S I g L z 4 8 R W 5 0 c n k g V H l w Z T 0 i R m l s b E N v b H V t b l R 5 c G V z I i B W Y W x 1 Z T 0 i c 0 J n T U d C U V V G I i A v P j x F b n R y e S B U e X B l P S J G a W x s T G F z d F V w Z G F 0 Z W Q i I F Z h b H V l P S J k M j A y M y 0 w M S 0 y O V Q w O T o 0 N z o 0 O S 4 z O D E z M j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4 M C I g L z 4 8 R W 5 0 c n k g V H l w Z T 0 i Q W R k Z W R U b 0 R h d G F N b 2 R l b C I g V m F s d W U 9 I m w w I i A v P j x F b n R y e S B U e X B l P S J R d W V y e U l E I i B W Y W x 1 Z T 0 i c 2 E 5 M z E 5 N 2 Z k L W Q w N T I t N D B j M S 1 i Y j J k L T J i Y 2 Q w O D Q w Y m M x Y y I g L z 4 8 L 1 N 0 Y W J s Z U V u d H J p Z X M + P C 9 J d G V t P j x J d G V t P j x J d G V t T G 9 j Y X R p b 2 4 + P E l 0 Z W 1 U e X B l P k Z v c m 1 1 b G E 8 L 0 l 0 Z W 1 U e X B l P j x J d G V t U G F 0 a D 5 T Z W N 0 a W 9 u M S 9 o a X N 0 b 3 J p Y 2 F s X 3 Z v b H V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F s X 3 Z v b H V t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F s X 3 Z v b H V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W 9 n c m F w a G l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O V Q w O T o z N z o x M y 4 0 N D k 4 N z k 4 W i I g L z 4 8 R W 5 0 c n k g V H l w Z T 0 i R m l s b E N v b H V t b l R 5 c G V z I i B W Y W x 1 Z T 0 i c 0 J n T U Q i I C 8 + P E V u d H J 5 I F R 5 c G U 9 I k Z p b G x D b 2 x 1 b W 5 O Y W 1 l c y I g V m F s d W U 9 I n N b J n F 1 b 3 Q 7 Q W d l b m N 5 J n F 1 b 3 Q 7 L C Z x d W 9 0 O 0 F 2 Z 1 9 Q b 3 B 1 b G F 0 a W 9 u X z I w M T c m c X V v d D s s J n F 1 b 3 Q 7 Q X Z n X 1 l l Y X J s e V 9 I b 3 V z Z W h v b G R f S W 5 j b 2 1 l X z I w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1 v Z 3 J h c G h p Y 3 M v Q 2 h h b m d l Z C B U e X B l L n t B Z 2 V u Y 3 k s M H 0 m c X V v d D s s J n F 1 b 3 Q 7 U 2 V j d G l v b j E v Z G V t b 2 d y Y X B o a W N z L 0 N o Y W 5 n Z W Q g V H l w Z S 5 7 Q X Z n X 1 B v c H V s Y X R p b 2 5 f M j A x N y w x f S Z x d W 9 0 O y w m c X V v d D t T Z W N 0 a W 9 u M S 9 k Z W 1 v Z 3 J h c G h p Y 3 M v Q 2 h h b m d l Z C B U e X B l L n t B d m d f W W V h c m x 5 X 0 h v d X N l a G 9 s Z F 9 J b m N v b W V f M j A x N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W 1 v Z 3 J h c G h p Y 3 M v Q 2 h h b m d l Z C B U e X B l L n t B Z 2 V u Y 3 k s M H 0 m c X V v d D s s J n F 1 b 3 Q 7 U 2 V j d G l v b j E v Z G V t b 2 d y Y X B o a W N z L 0 N o Y W 5 n Z W Q g V H l w Z S 5 7 Q X Z n X 1 B v c H V s Y X R p b 2 5 f M j A x N y w x f S Z x d W 9 0 O y w m c X V v d D t T Z W N 0 a W 9 u M S 9 k Z W 1 v Z 3 J h c G h p Y 3 M v Q 2 h h b m d l Z C B U e X B l L n t B d m d f W W V h c m x 5 X 0 h v d X N l a G 9 s Z F 9 J b m N v b W V f M j A x N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t b 2 d y Y X B o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W 9 n c m F w a G l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v Z 3 J h c G h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d F 9 j Y W x l b m R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O V Q w O T o z N z o x M y 4 0 O T E w N j g y W i I g L z 4 8 R W 5 0 c n k g V H l w Z T 0 i R m l s b E N v b H V t b l R 5 c G V z I i B W Y W x 1 Z T 0 i c 0 F 3 Q T 0 i I C 8 + P E V u d H J 5 I F R 5 c G U 9 I k Z p b G x D b 2 x 1 b W 5 O Y W 1 l c y I g V m F s d W U 9 I n N b J n F 1 b 3 Q 7 W W V h c k 1 v b n R o J n F 1 b 3 Q 7 L C Z x d W 9 0 O 0 V 2 Z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0 X 2 N h b G V u Z G F y L 0 N o Y W 5 n Z W Q g V H l w Z S 5 7 W W V h c k 1 v b n R o L D B 9 J n F 1 b 3 Q 7 L C Z x d W 9 0 O 1 N l Y 3 R p b 2 4 x L 2 V 2 Z W 5 0 X 2 N h b G V u Z G F y L 0 F k Z G V k I E N 1 c 3 R v b S 5 7 R X Z l b n R z L D E z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d m V u d F 9 j Y W x l b m R h c i 9 D a G F u Z 2 V k I F R 5 c G U u e 1 l l Y X J N b 2 5 0 a C w w f S Z x d W 9 0 O y w m c X V v d D t T Z W N 0 a W 9 u M S 9 l d m V u d F 9 j Y W x l b m R h c i 9 B Z G R l Z C B D d X N 0 b 2 0 u e 0 V 2 Z W 5 0 c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0 X 2 N h b G V u Z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0 X 2 N h b G V u Z G F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0 X 2 N h b G V u Z G F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h d G h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5 V D A 5 O j M 3 O j E y L j E 1 M T I y M j Z a I i A v P j x F b n R y e S B U e X B l P S J G a W x s Q 2 9 s d W 1 u V H l w Z X M i I F Z h b H V l P S J z Q X d Z R i I g L z 4 8 R W 5 0 c n k g V H l w Z T 0 i R m l s b E N v b H V t b k 5 h b W V z I i B W Y W x 1 Z T 0 i c 1 s m c X V v d D t Z Z W F y T W 9 u d G g m c X V v d D s s J n F 1 b 3 Q 7 Q W d l b m N 5 J n F 1 b 3 Q 7 L C Z x d W 9 0 O 0 F 2 Z 1 9 N Y X h f V G V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l Y X R o Z X I v Q 2 h h b m d l Z C B U e X B l L n t Z Z W F y T W 9 u d G g s M H 0 m c X V v d D s s J n F 1 b 3 Q 7 U 2 V j d G l v b j E v d 2 V h d G h l c i 9 D a G F u Z 2 V k I F R 5 c G U u e 0 F n Z W 5 j e S w x f S Z x d W 9 0 O y w m c X V v d D t T Z W N 0 a W 9 u M S 9 3 Z W F 0 a G V y L 0 N o Y W 5 n Z W Q g V H l w Z S 5 7 Q X Z n X 0 1 h e F 9 U Z W 1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l Y X R o Z X I v Q 2 h h b m d l Z C B U e X B l L n t Z Z W F y T W 9 u d G g s M H 0 m c X V v d D s s J n F 1 b 3 Q 7 U 2 V j d G l v b j E v d 2 V h d G h l c i 9 D a G F u Z 2 V k I F R 5 c G U u e 0 F n Z W 5 j e S w x f S Z x d W 9 0 O y w m c X V v d D t T Z W N 0 a W 9 u M S 9 3 Z W F 0 a G V y L 0 N o Y W 5 n Z W Q g V H l w Z S 5 7 Q X Z n X 0 1 h e F 9 U Z W 1 w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W F 0 a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X R o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h d G h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N l X 3 N h b G V z X 3 B y b 2 1 v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O V Q w O T o z N z o x N C 4 3 N j Q x O T I 3 W i I g L z 4 8 R W 5 0 c n k g V H l w Z T 0 i R m l s b E N v b H V t b l R 5 c G V z I i B W Y W x 1 Z T 0 i c 0 J n W U R C U V V G I i A v P j x F b n R y e S B U e X B l P S J G a W x s Q 2 9 s d W 1 u T m F t Z X M i I F Z h b H V l P S J z W y Z x d W 9 0 O 0 F n Z W 5 j e S Z x d W 9 0 O y w m c X V v d D t T S 1 U m c X V v d D s s J n F 1 b 3 Q 7 W W V h c k 1 v b n R o J n F 1 b 3 Q 7 L C Z x d W 9 0 O 1 B y a W N l J n F 1 b 3 Q 7 L C Z x d W 9 0 O 1 N h b G V z J n F 1 b 3 Q 7 L C Z x d W 9 0 O 1 B y b 2 1 v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l j Z V 9 z Y W x l c 1 9 w c m 9 t b 3 R p b 2 4 v Q 2 h h b m d l Z C B U e X B l L n t B Z 2 V u Y 3 k s M H 0 m c X V v d D s s J n F 1 b 3 Q 7 U 2 V j d G l v b j E v c H J p Y 2 V f c 2 F s Z X N f c H J v b W 9 0 a W 9 u L 0 N o Y W 5 n Z W Q g V H l w Z S 5 7 U 0 t V L D F 9 J n F 1 b 3 Q 7 L C Z x d W 9 0 O 1 N l Y 3 R p b 2 4 x L 3 B y a W N l X 3 N h b G V z X 3 B y b 2 1 v d G l v b i 9 D a G F u Z 2 V k I F R 5 c G U u e 1 l l Y X J N b 2 5 0 a C w y f S Z x d W 9 0 O y w m c X V v d D t T Z W N 0 a W 9 u M S 9 w c m l j Z V 9 z Y W x l c 1 9 w c m 9 t b 3 R p b 2 4 v Q 2 h h b m d l Z C B U e X B l L n t Q c m l j Z S w z f S Z x d W 9 0 O y w m c X V v d D t T Z W N 0 a W 9 u M S 9 w c m l j Z V 9 z Y W x l c 1 9 w c m 9 t b 3 R p b 2 4 v Q 2 h h b m d l Z C B U e X B l L n t T Y W x l c y w 0 f S Z x d W 9 0 O y w m c X V v d D t T Z W N 0 a W 9 u M S 9 w c m l j Z V 9 z Y W x l c 1 9 w c m 9 t b 3 R p b 2 4 v Q 2 h h b m d l Z C B U e X B l L n t Q c m 9 t b 3 R p b 2 5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y a W N l X 3 N h b G V z X 3 B y b 2 1 v d G l v b i 9 D a G F u Z 2 V k I F R 5 c G U u e 0 F n Z W 5 j e S w w f S Z x d W 9 0 O y w m c X V v d D t T Z W N 0 a W 9 u M S 9 w c m l j Z V 9 z Y W x l c 1 9 w c m 9 t b 3 R p b 2 4 v Q 2 h h b m d l Z C B U e X B l L n t T S 1 U s M X 0 m c X V v d D s s J n F 1 b 3 Q 7 U 2 V j d G l v b j E v c H J p Y 2 V f c 2 F s Z X N f c H J v b W 9 0 a W 9 u L 0 N o Y W 5 n Z W Q g V H l w Z S 5 7 W W V h c k 1 v b n R o L D J 9 J n F 1 b 3 Q 7 L C Z x d W 9 0 O 1 N l Y 3 R p b 2 4 x L 3 B y a W N l X 3 N h b G V z X 3 B y b 2 1 v d G l v b i 9 D a G F u Z 2 V k I F R 5 c G U u e 1 B y a W N l L D N 9 J n F 1 b 3 Q 7 L C Z x d W 9 0 O 1 N l Y 3 R p b 2 4 x L 3 B y a W N l X 3 N h b G V z X 3 B y b 2 1 v d G l v b i 9 D a G F u Z 2 V k I F R 5 c G U u e 1 N h b G V z L D R 9 J n F 1 b 3 Q 7 L C Z x d W 9 0 O 1 N l Y 3 R p b 2 4 x L 3 B y a W N l X 3 N h b G V z X 3 B y b 2 1 v d G l v b i 9 D a G F u Z 2 V k I F R 5 c G U u e 1 B y b 2 1 v d G l v b n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a W N l X 3 N h b G V z X 3 B y b 2 1 v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j Z V 9 z Y W x l c 1 9 w c m 9 t b 3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Y 2 V f c 2 F s Z X N f c H J v b W 9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2 b 2 x 1 b W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Y W x f d m 9 s d W 1 l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F s X 3 Z v b H V t Z S 9 F e H B h b m R l Z C U y M H d l Y X R o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F s X 3 Z v b H V t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Y W x f d m 9 s d W 1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2 b 2 x 1 b W U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Y W x f d m 9 s d W 1 l L 1 J v d W 5 k Z W Q l M j B P Z m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n R f Y 2 F s Z W 5 k Y X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0 X 2 N h b G V u Z G F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n R f Y 2 F s Z W 5 k Y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F s X 3 Z v b H V t Z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Y W x f d m 9 s d W 1 l L 0 V 4 c G F u Z G V k J T I w Z X Z l b n R f Y 2 F s Z W 5 k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F s X 3 Z v b H V t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F s X 3 Z v b H V t Z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F s X 3 Z v b H V t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Y W x f d m 9 s d W 1 l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2 b 2 x 1 b W U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2 b 2 x 1 b W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2 b 2 x 1 b W U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2 b 2 x 1 b W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2 b 2 x 1 b W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Y W x f d m 9 s d W 1 l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2 b 2 x 1 b W U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F s X 3 Z v b H V t Z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Y W x f d m 9 s d W 1 l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2 b 2 x 1 b W U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F s X 3 Z v b H V t Z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Y W x f d m 9 s d W 1 l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2 b 2 x 1 b W U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F s X 3 Z v b H V t Z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Y W x f d m 9 s d W 1 l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Y W x f d m 9 s d W 1 l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Y W x f d m 9 s d W 1 l L 1 J l c G x h Y 2 V k J T I w V m F s d W U x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f l l D 9 S O x Q Y h y 1 V g q d K w / A A A A A A I A A A A A A B B m A A A A A Q A A I A A A A C h U J 3 0 Y T b S Z j G a B b V Y z a i x f t d a o k Z + f 4 s 0 e A 5 L U i w o h A A A A A A 6 A A A A A A g A A I A A A A M T x y 4 z 4 p P Q t c x P p P 4 9 V B b g H Y z o S m I R m E A e y x S N w S d 0 D U A A A A O o F P l I K e Q R e b z M + o C h C M y 2 U K G 1 l U K Q f 8 z M a I x I 6 Q 3 V 8 8 8 N w H m P q v J Q V W G 7 V b E b e k f Q l 1 l t a n f X 4 w R A h I D 0 7 z 5 y b o r b 5 h / 3 b + L Q B g o 3 Q R q p T Q A A A A O v s 3 / 8 s / m m g z N b 4 / j 9 7 W y t t K + G J y / M w W N L e J Z S F C 0 t T H 0 4 m P 8 w 4 p Z H x f s g T U t C b p P + a M 8 p 5 r o N c h 2 i E n G R 6 I F A = < / D a t a M a s h u p > 
</file>

<file path=customXml/itemProps1.xml><?xml version="1.0" encoding="utf-8"?>
<ds:datastoreItem xmlns:ds="http://schemas.openxmlformats.org/officeDocument/2006/customXml" ds:itemID="{0077A33A-34C8-4F42-9D40-2C8DDA33A1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demand_data</vt:lpstr>
      <vt:lpstr>Pivot tables</vt:lpstr>
      <vt:lpstr>Variables</vt:lpstr>
      <vt:lpstr>Regression output</vt:lpstr>
      <vt:lpstr>Actual vs Predicted demand</vt:lpstr>
      <vt:lpstr>Forecast error</vt:lpstr>
      <vt:lpstr>2018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Ajaikumar A</dc:creator>
  <cp:lastModifiedBy>Ajaikumar A</cp:lastModifiedBy>
  <dcterms:created xsi:type="dcterms:W3CDTF">2023-01-29T09:09:48Z</dcterms:created>
  <dcterms:modified xsi:type="dcterms:W3CDTF">2023-01-29T18:15:25Z</dcterms:modified>
</cp:coreProperties>
</file>