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3840" windowWidth="24880" xWindow="800" yWindow="4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40001" concurrentCalc="0" fullCalcOnLoad="1"/>
</workbook>
</file>

<file path=xl/styles.xml><?xml version="1.0" encoding="utf-8"?>
<styleSheet xmlns="http://schemas.openxmlformats.org/spreadsheetml/2006/main">
  <numFmts count="1">
    <numFmt formatCode="0.000" numFmtId="164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b val="1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borderId="0" fillId="0" fontId="1" numFmtId="0"/>
    <xf borderId="0" fillId="0" fontId="1" numFmtId="0"/>
    <xf borderId="0" fillId="0" fontId="3" numFmtId="0"/>
    <xf borderId="0" fillId="0" fontId="4" numFmtId="0"/>
  </cellStyleXfs>
  <cellXfs count="21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0" fillId="0" fontId="1" numFmtId="10" pivotButton="0" quotePrefix="0" xfId="1"/>
    <xf applyAlignment="1" borderId="0" fillId="3" fontId="5" numFmtId="0" pivotButton="0" quotePrefix="0" xfId="0">
      <alignment horizontal="center"/>
    </xf>
    <xf applyAlignment="1" borderId="0" fillId="3" fontId="5" numFmtId="10" pivotButton="0" quotePrefix="0" xfId="1">
      <alignment horizontal="center"/>
    </xf>
    <xf applyAlignment="1" borderId="0" fillId="3" fontId="5" numFmtId="164" pivotButton="0" quotePrefix="0" xfId="0">
      <alignment horizontal="center"/>
    </xf>
    <xf applyAlignment="1" borderId="0" fillId="3" fontId="5" numFmtId="2" pivotButton="0" quotePrefix="0" xfId="0">
      <alignment horizontal="center"/>
    </xf>
    <xf applyAlignment="1" borderId="0" fillId="2" fontId="5" numFmtId="0" pivotButton="0" quotePrefix="0" xfId="0">
      <alignment horizontal="left"/>
    </xf>
    <xf applyAlignment="1" borderId="0" fillId="2" fontId="0" numFmtId="0" pivotButton="0" quotePrefix="0" xfId="0">
      <alignment horizontal="center"/>
    </xf>
    <xf applyAlignment="1" borderId="0" fillId="2" fontId="1" numFmtId="10" pivotButton="0" quotePrefix="0" xfId="1">
      <alignment horizontal="center"/>
    </xf>
    <xf borderId="0" fillId="0" fontId="2" numFmtId="0" pivotButton="0" quotePrefix="0" xfId="0"/>
    <xf borderId="0" fillId="0" fontId="2" numFmtId="164" pivotButton="0" quotePrefix="0" xfId="0"/>
    <xf borderId="1" fillId="0" fontId="2" numFmtId="0" pivotButton="0" quotePrefix="0" xfId="0"/>
    <xf borderId="1" fillId="0" fontId="2" numFmtId="164" pivotButton="0" quotePrefix="0" xfId="0"/>
    <xf borderId="0" fillId="0" fontId="0" numFmtId="0" pivotButton="0" quotePrefix="0" xfId="0"/>
    <xf borderId="0" fillId="4" fontId="2" numFmtId="164" pivotButton="0" quotePrefix="0" xfId="0"/>
    <xf borderId="0" fillId="4" fontId="2" numFmtId="10" pivotButton="0" quotePrefix="0" xfId="1"/>
    <xf borderId="1" fillId="4" fontId="2" numFmtId="164" pivotButton="0" quotePrefix="0" xfId="0"/>
    <xf borderId="0" fillId="4" fontId="2" numFmtId="0" pivotButton="0" quotePrefix="0" xfId="0"/>
    <xf borderId="1" fillId="4" fontId="2" numFmtId="0" pivotButton="0" quotePrefix="0" xfId="0"/>
  </cellXfs>
  <cellStyles count="4">
    <cellStyle builtinId="0" name="Normal" xfId="0"/>
    <cellStyle builtinId="5" name="Percent" xfId="1"/>
    <cellStyle builtinId="8" hidden="1" name="Hyperlink" xfId="2"/>
    <cellStyle builtinId="9" hidden="1" name="Followed Hyperlink" xfId="3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K24" sqref="K24"/>
    </sheetView>
  </sheetViews>
  <sheetFormatPr baseColWidth="10" defaultRowHeight="15"/>
  <cols>
    <col bestFit="1" customWidth="1" max="9" min="9" style="15" width="12.83203125"/>
    <col customWidth="1" max="10" min="10" style="3" width="10.83203125"/>
    <col bestFit="1" customWidth="1" max="11" min="11" style="15" width="11.33203125"/>
    <col bestFit="1" customWidth="1" max="12" min="12" style="15" width="14.5"/>
  </cols>
  <sheetData>
    <row r="1">
      <c r="A1" s="8" t="inlineStr">
        <is>
          <t>Normalization of residuals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10" t="n"/>
      <c r="K1" s="9" t="n"/>
      <c r="L1" s="9" t="n"/>
    </row>
    <row r="2" s="15">
      <c r="A2" s="4" t="n"/>
      <c r="B2" s="4" t="n"/>
      <c r="C2" s="4" t="n"/>
      <c r="D2" s="4" t="n"/>
      <c r="E2" s="4" t="n"/>
      <c r="F2" s="4" t="inlineStr">
        <is>
          <t>old stdev</t>
        </is>
      </c>
      <c r="G2" s="4" t="inlineStr">
        <is>
          <t>new stdev</t>
        </is>
      </c>
      <c r="H2" s="4" t="inlineStr">
        <is>
          <t>residual</t>
        </is>
      </c>
      <c r="I2" s="4" t="inlineStr">
        <is>
          <t>old-new stdev</t>
        </is>
      </c>
      <c r="J2" s="5" t="inlineStr">
        <is>
          <t>old-new/old</t>
        </is>
      </c>
      <c r="K2" s="4" t="inlineStr">
        <is>
          <t>(old+new)/2</t>
        </is>
      </c>
      <c r="L2" s="4" t="inlineStr">
        <is>
          <t>Notes</t>
        </is>
      </c>
    </row>
    <row r="3">
      <c r="A3" s="4" t="inlineStr">
        <is>
          <t>Var Num</t>
        </is>
      </c>
      <c r="B3" s="4" t="inlineStr">
        <is>
          <t>Run Number</t>
        </is>
      </c>
      <c r="C3" s="4" t="inlineStr">
        <is>
          <t>Code</t>
        </is>
      </c>
      <c r="D3" s="4" t="inlineStr">
        <is>
          <t>Variable</t>
        </is>
      </c>
      <c r="E3" s="4" t="inlineStr">
        <is>
          <t>W</t>
        </is>
      </c>
      <c r="F3" s="6" t="inlineStr">
        <is>
          <t>norm</t>
        </is>
      </c>
      <c r="G3" s="6" t="inlineStr">
        <is>
          <t>stdev</t>
        </is>
      </c>
      <c r="H3" s="7" t="inlineStr">
        <is>
          <t>mean</t>
        </is>
      </c>
      <c r="I3" s="7" t="inlineStr">
        <is>
          <t>diff</t>
        </is>
      </c>
      <c r="J3" s="5" t="inlineStr">
        <is>
          <t>%diff</t>
        </is>
      </c>
      <c r="K3" s="6" t="inlineStr">
        <is>
          <t>Average</t>
        </is>
      </c>
      <c r="L3" s="4" t="inlineStr">
        <is>
          <t>comparison plot</t>
        </is>
      </c>
    </row>
    <row r="4">
      <c r="A4" s="19" t="n">
        <v>4</v>
      </c>
      <c r="B4" s="19" t="n">
        <v>1</v>
      </c>
      <c r="C4" s="19">
        <f>B4&amp;"-"&amp;A4</f>
        <v/>
      </c>
      <c r="D4" s="19" t="inlineStr">
        <is>
          <t>ET(MODIS)</t>
        </is>
      </c>
      <c r="E4" s="11" t="n">
        <v>1</v>
      </c>
      <c r="F4" s="12" t="n">
        <v>0.21</v>
      </c>
      <c r="G4" s="12" t="n">
        <v>0.1983492555495658</v>
      </c>
      <c r="H4" s="12" t="n">
        <v>0.00141948903182614</v>
      </c>
      <c r="I4" s="16">
        <f>F4-G4</f>
        <v/>
      </c>
      <c r="J4" s="17">
        <f>IFERROR(I4/F4,"")</f>
        <v/>
      </c>
      <c r="K4" s="16">
        <f>(F4+G4)/2</f>
        <v/>
      </c>
    </row>
    <row r="5">
      <c r="A5" s="19" t="n">
        <v>5</v>
      </c>
      <c r="B5" s="19">
        <f>B4</f>
        <v/>
      </c>
      <c r="C5" s="19">
        <f>B5&amp;"-"&amp;A5</f>
        <v/>
      </c>
      <c r="D5" s="19" t="inlineStr">
        <is>
          <t>ET2(ROM)</t>
        </is>
      </c>
      <c r="E5" s="11" t="n">
        <v>1</v>
      </c>
      <c r="F5" s="12" t="n">
        <v>0.23</v>
      </c>
      <c r="G5" s="12" t="n">
        <v>0.2179529316401254</v>
      </c>
      <c r="H5" s="12" t="n">
        <v>0.104509829498645</v>
      </c>
      <c r="I5" s="16">
        <f>F5-G5</f>
        <v/>
      </c>
      <c r="J5" s="17">
        <f>IFERROR(I5/F5,"")</f>
        <v/>
      </c>
      <c r="K5" s="16">
        <f>(F5+G5)/2</f>
        <v/>
      </c>
    </row>
    <row r="6">
      <c r="A6" s="19" t="n">
        <v>6</v>
      </c>
      <c r="B6" s="19">
        <f>B5</f>
        <v/>
      </c>
      <c r="C6" s="19">
        <f>B6&amp;"-"&amp;A6</f>
        <v/>
      </c>
      <c r="D6" s="19" t="inlineStr">
        <is>
          <t>ETf</t>
        </is>
      </c>
      <c r="E6" s="11" t="n">
        <v>1</v>
      </c>
      <c r="F6" s="12" t="n">
        <v>0.09</v>
      </c>
      <c r="G6" s="12" t="n">
        <v>0.1348132930644057</v>
      </c>
      <c r="H6" s="12" t="n">
        <v>0.001354358410987404</v>
      </c>
      <c r="I6" s="16">
        <f>F6-G6</f>
        <v/>
      </c>
      <c r="J6" s="17">
        <f>IFERROR(I6/F6,"")</f>
        <v/>
      </c>
      <c r="K6" s="16">
        <f>(F6+G6)/2</f>
        <v/>
      </c>
    </row>
    <row r="7">
      <c r="A7" s="19" t="n">
        <v>7</v>
      </c>
      <c r="B7" s="19">
        <f>B6</f>
        <v/>
      </c>
      <c r="C7" s="19">
        <f>B7&amp;"-"&amp;A7</f>
        <v/>
      </c>
      <c r="D7" s="19" t="inlineStr">
        <is>
          <t>Prod</t>
        </is>
      </c>
      <c r="E7" s="11" t="n">
        <v>1</v>
      </c>
      <c r="F7" s="12" t="n">
        <v>0.25</v>
      </c>
      <c r="G7" s="12" t="n">
        <v>0.009028744417584954</v>
      </c>
      <c r="H7" s="12" t="n">
        <v>0.001042601538106901</v>
      </c>
      <c r="I7" s="16">
        <f>F7-G7</f>
        <v/>
      </c>
      <c r="J7" s="17">
        <f>IFERROR(I7/F7,"")</f>
        <v/>
      </c>
      <c r="K7" s="16">
        <f>(F7+G7)/2</f>
        <v/>
      </c>
    </row>
    <row r="8">
      <c r="A8" s="19" t="n">
        <v>8</v>
      </c>
      <c r="B8" s="19">
        <f>B7</f>
        <v/>
      </c>
      <c r="C8" s="19">
        <f>B8&amp;"-"&amp;A8</f>
        <v/>
      </c>
      <c r="D8" s="19" t="inlineStr">
        <is>
          <t>GWD</t>
        </is>
      </c>
      <c r="E8" s="11" t="n">
        <v>1</v>
      </c>
      <c r="F8" s="12" t="n">
        <v>0.202</v>
      </c>
      <c r="G8" s="12" t="n">
        <v>0.31814388381834</v>
      </c>
      <c r="H8" s="12" t="n">
        <v>0.1516989991663405</v>
      </c>
      <c r="I8" s="16">
        <f>F8-G8</f>
        <v/>
      </c>
      <c r="J8" s="17">
        <f>IFERROR(I8/F8,"")</f>
        <v/>
      </c>
      <c r="K8" s="16">
        <f>(F8+G8)/2</f>
        <v/>
      </c>
    </row>
    <row r="9">
      <c r="A9" s="19" t="n">
        <v>9</v>
      </c>
      <c r="B9" s="19">
        <f>B8</f>
        <v/>
      </c>
      <c r="C9" s="19">
        <f>B9&amp;"-"&amp;A9</f>
        <v/>
      </c>
      <c r="D9" s="19" t="inlineStr">
        <is>
          <t>H</t>
        </is>
      </c>
      <c r="E9" s="11" t="n">
        <v>1</v>
      </c>
      <c r="F9" s="12" t="n">
        <v>0.06</v>
      </c>
      <c r="G9" s="12" t="n">
        <v>0.0515187044135782</v>
      </c>
      <c r="H9" s="12" t="n">
        <v>0.0006292337268134574</v>
      </c>
      <c r="I9" s="16">
        <f>F9-G9</f>
        <v/>
      </c>
      <c r="J9" s="17">
        <f>IFERROR(I9/F9,"")</f>
        <v/>
      </c>
      <c r="K9" s="16">
        <f>(F9+G9)/2</f>
        <v/>
      </c>
    </row>
    <row r="10">
      <c r="A10" s="19" t="n">
        <v>10</v>
      </c>
      <c r="B10" s="19">
        <f>B9</f>
        <v/>
      </c>
      <c r="C10" s="19">
        <f>B10&amp;"-"&amp;A10</f>
        <v/>
      </c>
      <c r="D10" s="19" t="inlineStr">
        <is>
          <t>R</t>
        </is>
      </c>
      <c r="E10" s="11" t="n">
        <v>1</v>
      </c>
      <c r="F10" s="12" t="n">
        <v>0.5500000000000003</v>
      </c>
      <c r="G10" s="12" t="n">
        <v>0.3142043220219042</v>
      </c>
      <c r="H10" s="12" t="n">
        <v>-0.02264337602917443</v>
      </c>
      <c r="I10" s="16">
        <f>F10-G10</f>
        <v/>
      </c>
      <c r="J10" s="17">
        <f>IFERROR(I10/F10,"")</f>
        <v/>
      </c>
      <c r="K10" s="16">
        <f>(F10+G10)/2</f>
        <v/>
      </c>
    </row>
    <row r="11">
      <c r="A11" s="19" t="n">
        <v>11</v>
      </c>
      <c r="B11" s="19">
        <f>B10</f>
        <v/>
      </c>
      <c r="C11" s="19">
        <f>B11&amp;"-"&amp;A11</f>
        <v/>
      </c>
      <c r="D11" s="19" t="inlineStr">
        <is>
          <t>R2</t>
        </is>
      </c>
      <c r="E11" s="11" t="n">
        <v>1</v>
      </c>
      <c r="F11" s="12" t="n">
        <v>0.431</v>
      </c>
      <c r="G11" s="12" t="n">
        <v>0.8925670744209387</v>
      </c>
      <c r="H11" s="12" t="n">
        <v>0.9781848235235078</v>
      </c>
      <c r="I11" s="16">
        <f>F11-G11</f>
        <v/>
      </c>
      <c r="J11" s="17">
        <f>IFERROR(I11/F11,"")</f>
        <v/>
      </c>
      <c r="K11" s="16">
        <f>(F11+G11)/2</f>
        <v/>
      </c>
    </row>
    <row r="12">
      <c r="A12" s="19" t="n">
        <v>12</v>
      </c>
      <c r="B12" s="19">
        <f>B11</f>
        <v/>
      </c>
      <c r="C12" s="19">
        <f>B12&amp;"-"&amp;A12</f>
        <v/>
      </c>
      <c r="D12" s="19" t="inlineStr">
        <is>
          <t>dS</t>
        </is>
      </c>
      <c r="E12" s="11" t="n">
        <v>1</v>
      </c>
      <c r="F12" s="12" t="n">
        <v>0.124</v>
      </c>
      <c r="G12" s="12" t="n">
        <v>0.1055066445292415</v>
      </c>
      <c r="H12" s="12" t="n">
        <v>0.01367745468265155</v>
      </c>
      <c r="I12" s="16">
        <f>F12-G12</f>
        <v/>
      </c>
      <c r="J12" s="17">
        <f>IFERROR(I12/F12,"")</f>
        <v/>
      </c>
      <c r="K12" s="16">
        <f>(F12+G12)/2</f>
        <v/>
      </c>
    </row>
    <row r="13">
      <c r="A13" s="19" t="n">
        <v>13</v>
      </c>
      <c r="B13" s="19">
        <f>B12</f>
        <v/>
      </c>
      <c r="C13" s="19">
        <f>B13&amp;"-"&amp;A13</f>
        <v/>
      </c>
      <c r="D13" s="19" t="inlineStr">
        <is>
          <t>W</t>
        </is>
      </c>
      <c r="E13" s="11" t="n">
        <v>1</v>
      </c>
      <c r="F13" s="12" t="n">
        <v>0.107</v>
      </c>
      <c r="G13" s="12" t="n">
        <v>0.1064524050096372</v>
      </c>
      <c r="H13" s="12" t="n">
        <v>1.151590956858657e-05</v>
      </c>
      <c r="I13" s="16">
        <f>F13-G13</f>
        <v/>
      </c>
      <c r="J13" s="17">
        <f>IFERROR(I13/F13,"")</f>
        <v/>
      </c>
      <c r="K13" s="16">
        <f>(F13+G13)/2</f>
        <v/>
      </c>
    </row>
    <row r="14">
      <c r="A14" s="19" t="n">
        <v>14</v>
      </c>
      <c r="B14" s="19">
        <f>B13</f>
        <v/>
      </c>
      <c r="C14" s="19">
        <f>B14&amp;"-"&amp;A14</f>
        <v/>
      </c>
      <c r="D14" s="19" t="inlineStr">
        <is>
          <t>IR</t>
        </is>
      </c>
      <c r="E14" s="11" t="n">
        <v>1</v>
      </c>
      <c r="F14" s="12" t="n">
        <v>0.142</v>
      </c>
      <c r="G14" s="12" t="n">
        <v>0.1002310742908646</v>
      </c>
      <c r="H14" s="12" t="n">
        <v>-0.02696219392954808</v>
      </c>
      <c r="I14" s="16">
        <f>F14-G14</f>
        <v/>
      </c>
      <c r="J14" s="17">
        <f>IFERROR(I14/F14,"")</f>
        <v/>
      </c>
      <c r="K14" s="16">
        <f>(F14+G14)/2</f>
        <v/>
      </c>
    </row>
    <row r="15">
      <c r="A15" s="19" t="n">
        <v>15</v>
      </c>
      <c r="B15" s="19">
        <f>B14</f>
        <v/>
      </c>
      <c r="C15" s="19">
        <f>B15&amp;"-"&amp;A15</f>
        <v/>
      </c>
      <c r="D15" s="19" t="inlineStr">
        <is>
          <t>RF</t>
        </is>
      </c>
      <c r="E15" s="11" t="n">
        <v>1</v>
      </c>
      <c r="F15" s="12" t="n">
        <v>0.34</v>
      </c>
      <c r="G15" s="12" t="n">
        <v>0.214659111418784</v>
      </c>
      <c r="H15" s="12" t="n">
        <v>0.02541856436330583</v>
      </c>
      <c r="I15" s="16">
        <f>F15-G15</f>
        <v/>
      </c>
      <c r="J15" s="17">
        <f>IFERROR(I15/F15,"")</f>
        <v/>
      </c>
      <c r="K15" s="16">
        <f>(F15+G15)/2</f>
        <v/>
      </c>
    </row>
    <row r="16">
      <c r="A16" s="19" t="n">
        <v>16</v>
      </c>
      <c r="B16" s="19">
        <f>B15</f>
        <v/>
      </c>
      <c r="C16" s="19">
        <f>B16&amp;"-"&amp;A16</f>
        <v/>
      </c>
      <c r="D16" s="19" t="inlineStr">
        <is>
          <t>sugarcane</t>
        </is>
      </c>
      <c r="E16" s="11" t="n">
        <v>1</v>
      </c>
      <c r="F16" s="12" t="n">
        <v>0.1</v>
      </c>
      <c r="G16" s="12" t="n">
        <v>2.345981713955274</v>
      </c>
      <c r="H16" s="12" t="n">
        <v>0.6319445957895381</v>
      </c>
      <c r="I16" s="16">
        <f>F16-G16</f>
        <v/>
      </c>
      <c r="J16" s="17">
        <f>IFERROR(I16/F16,"")</f>
        <v/>
      </c>
      <c r="K16" s="16">
        <f>(F16+G16)/2</f>
        <v/>
      </c>
    </row>
    <row customFormat="1" r="17" s="2">
      <c r="A17" s="20" t="n">
        <v>17</v>
      </c>
      <c r="B17" s="20">
        <f>B16</f>
        <v/>
      </c>
      <c r="C17" s="20">
        <f>B17&amp;"-"&amp;A17</f>
        <v/>
      </c>
      <c r="D17" s="20" t="inlineStr">
        <is>
          <t>Subprod</t>
        </is>
      </c>
      <c r="E17" s="13" t="n">
        <v>0.5</v>
      </c>
      <c r="F17" s="14" t="n">
        <v>0.8816666666666668</v>
      </c>
      <c r="G17" s="14" t="n">
        <v>0.0502270391728618</v>
      </c>
      <c r="H17" s="14" t="n">
        <v>-0.002640661983206022</v>
      </c>
      <c r="I17" s="18">
        <f>F17-G17</f>
        <v/>
      </c>
      <c r="J17" s="17">
        <f>IFERROR(I17/F17,"")</f>
        <v/>
      </c>
      <c r="K17" s="18">
        <f>(F17+G17)/2</f>
        <v/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20" sqref="C20"/>
    </sheetView>
  </sheetViews>
  <sheetFormatPr baseColWidth="10" defaultRowHeight="15"/>
  <sheetData>
    <row r="1">
      <c r="A1" t="inlineStr">
        <is>
          <t>var</t>
        </is>
      </c>
      <c r="B1" t="inlineStr">
        <is>
          <t>row_num</t>
        </is>
      </c>
    </row>
    <row r="2">
      <c r="A2" t="inlineStr">
        <is>
          <t>ET</t>
        </is>
      </c>
      <c r="B2" t="n">
        <v>4</v>
      </c>
    </row>
    <row r="3">
      <c r="A3" t="inlineStr">
        <is>
          <t>ET2</t>
        </is>
      </c>
      <c r="B3" t="n">
        <v>5</v>
      </c>
    </row>
    <row r="4">
      <c r="A4" t="inlineStr">
        <is>
          <t>ETf</t>
        </is>
      </c>
      <c r="B4" t="n">
        <v>6</v>
      </c>
    </row>
    <row r="5">
      <c r="A5" t="inlineStr">
        <is>
          <t>Prod</t>
        </is>
      </c>
      <c r="B5" t="n">
        <v>7</v>
      </c>
    </row>
    <row r="6">
      <c r="A6" t="inlineStr">
        <is>
          <t>GWD</t>
        </is>
      </c>
      <c r="B6" t="n">
        <v>8</v>
      </c>
    </row>
    <row r="7">
      <c r="A7" t="inlineStr">
        <is>
          <t>H</t>
        </is>
      </c>
      <c r="B7" t="n">
        <v>9</v>
      </c>
    </row>
    <row r="8">
      <c r="A8" t="inlineStr">
        <is>
          <t>R</t>
        </is>
      </c>
      <c r="B8" t="n">
        <v>10</v>
      </c>
    </row>
    <row r="9">
      <c r="A9" t="inlineStr">
        <is>
          <t>R2</t>
        </is>
      </c>
      <c r="B9" t="n">
        <v>11</v>
      </c>
    </row>
    <row r="10">
      <c r="A10" t="inlineStr">
        <is>
          <t>dS</t>
        </is>
      </c>
      <c r="B10" t="n">
        <v>12</v>
      </c>
    </row>
    <row r="11">
      <c r="A11" t="inlineStr">
        <is>
          <t>W</t>
        </is>
      </c>
      <c r="B11" t="n">
        <v>13</v>
      </c>
    </row>
    <row r="12">
      <c r="A12" t="inlineStr">
        <is>
          <t>IR</t>
        </is>
      </c>
      <c r="B12" t="n">
        <v>14</v>
      </c>
    </row>
    <row r="13">
      <c r="A13" t="inlineStr">
        <is>
          <t>RF</t>
        </is>
      </c>
      <c r="B13" t="n">
        <v>15</v>
      </c>
    </row>
    <row r="14">
      <c r="A14" t="inlineStr">
        <is>
          <t>sugarcane</t>
        </is>
      </c>
      <c r="B14" t="n">
        <v>16</v>
      </c>
    </row>
    <row customHeight="1" ht="16" r="15" s="15">
      <c r="A15" t="inlineStr">
        <is>
          <t>Subprod</t>
        </is>
      </c>
      <c r="B15" t="n">
        <v>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A.Jain</dc:creator>
  <dcterms:created xmlns:dcterms="http://purl.org/dc/terms/" xmlns:xsi="http://www.w3.org/2001/XMLSchema-instance" xsi:type="dcterms:W3CDTF">2020-05-29T17:51:22Z</dcterms:created>
  <dcterms:modified xmlns:dcterms="http://purl.org/dc/terms/" xmlns:xsi="http://www.w3.org/2001/XMLSchema-instance" xsi:type="dcterms:W3CDTF">2020-05-30T17:55:59Z</dcterms:modified>
  <cp:lastModifiedBy>A.Jain</cp:lastModifiedBy>
</cp:coreProperties>
</file>