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ushunsuke/run_app/work/"/>
    </mc:Choice>
  </mc:AlternateContent>
  <xr:revisionPtr revIDLastSave="0" documentId="13_ncr:1_{2E64D5A2-8664-A84F-8488-C3AA5A746C3F}" xr6:coauthVersionLast="47" xr6:coauthVersionMax="47" xr10:uidLastSave="{00000000-0000-0000-0000-000000000000}"/>
  <bookViews>
    <workbookView xWindow="0" yWindow="500" windowWidth="28800" windowHeight="16100" activeTab="1" xr2:uid="{C8020A66-BD5B-3A4E-907D-854E7346A125}"/>
  </bookViews>
  <sheets>
    <sheet name="中山道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3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E2" i="1"/>
  <c r="E3" i="1"/>
  <c r="E7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G2" i="1" s="1"/>
</calcChain>
</file>

<file path=xl/sharedStrings.xml><?xml version="1.0" encoding="utf-8"?>
<sst xmlns="http://schemas.openxmlformats.org/spreadsheetml/2006/main" count="131" uniqueCount="127">
  <si>
    <t>宮ノ越</t>
  </si>
  <si>
    <t>福島</t>
  </si>
  <si>
    <t>上松</t>
  </si>
  <si>
    <t>須原</t>
  </si>
  <si>
    <t>野尻</t>
  </si>
  <si>
    <t>三留野</t>
  </si>
  <si>
    <t>妻籠</t>
  </si>
  <si>
    <t>馬籠</t>
  </si>
  <si>
    <t>落合</t>
  </si>
  <si>
    <t>中津川</t>
  </si>
  <si>
    <t>大井</t>
  </si>
  <si>
    <t>大湫</t>
  </si>
  <si>
    <t>細久手</t>
  </si>
  <si>
    <t>御嵩</t>
  </si>
  <si>
    <t>伏見</t>
  </si>
  <si>
    <t>太田</t>
  </si>
  <si>
    <t>鵜沼</t>
  </si>
  <si>
    <t>加納</t>
  </si>
  <si>
    <t>河渡</t>
  </si>
  <si>
    <t>美江寺</t>
  </si>
  <si>
    <t>赤坂</t>
  </si>
  <si>
    <t>垂井</t>
  </si>
  <si>
    <t>関ヶ原</t>
  </si>
  <si>
    <t>今須</t>
  </si>
  <si>
    <t>柏原</t>
  </si>
  <si>
    <t>醒ヶ井</t>
  </si>
  <si>
    <t>番場</t>
  </si>
  <si>
    <t>鳥居本</t>
  </si>
  <si>
    <t>高宮</t>
  </si>
  <si>
    <t>愛知川</t>
  </si>
  <si>
    <t>武佐</t>
  </si>
  <si>
    <t>守山</t>
  </si>
  <si>
    <t>草津</t>
  </si>
  <si>
    <t>大津</t>
  </si>
  <si>
    <t>浦和</t>
  </si>
  <si>
    <t>大宮</t>
  </si>
  <si>
    <t>上尾</t>
  </si>
  <si>
    <t>桶川</t>
  </si>
  <si>
    <t>鴻巣</t>
  </si>
  <si>
    <t>熊谷</t>
  </si>
  <si>
    <t>深谷</t>
  </si>
  <si>
    <t>本庄</t>
  </si>
  <si>
    <t>新町</t>
  </si>
  <si>
    <t>倉賀野</t>
  </si>
  <si>
    <t>高崎</t>
  </si>
  <si>
    <t>板鼻</t>
  </si>
  <si>
    <t>安中</t>
  </si>
  <si>
    <t>松井田</t>
  </si>
  <si>
    <t>坂本</t>
  </si>
  <si>
    <t>軽井沢</t>
  </si>
  <si>
    <t>沓掛</t>
  </si>
  <si>
    <t>追分</t>
  </si>
  <si>
    <t>小田井</t>
  </si>
  <si>
    <t>岩村田</t>
  </si>
  <si>
    <t>塩名田</t>
  </si>
  <si>
    <t>八幡</t>
  </si>
  <si>
    <t>望月</t>
  </si>
  <si>
    <t>芦田</t>
  </si>
  <si>
    <t>長久保</t>
  </si>
  <si>
    <t>和田</t>
  </si>
  <si>
    <t>下諏訪</t>
  </si>
  <si>
    <t>塩尻</t>
  </si>
  <si>
    <t>洗馬</t>
  </si>
  <si>
    <t>本山</t>
  </si>
  <si>
    <t>贄川</t>
  </si>
  <si>
    <t>奈良井</t>
  </si>
  <si>
    <t>板橋</t>
  </si>
  <si>
    <t>藪原</t>
    <phoneticPr fontId="1"/>
  </si>
  <si>
    <t>宿場　　　</t>
    <phoneticPr fontId="1"/>
  </si>
  <si>
    <t>日本橋から　　</t>
    <phoneticPr fontId="1"/>
  </si>
  <si>
    <t>No</t>
    <phoneticPr fontId="1"/>
  </si>
  <si>
    <t>三条大橋</t>
    <rPh sb="0" eb="1">
      <t>サンジョウオオハセィ</t>
    </rPh>
    <phoneticPr fontId="1"/>
  </si>
  <si>
    <t>蕨</t>
    <phoneticPr fontId="1"/>
  </si>
  <si>
    <t>宿場名</t>
  </si>
  <si>
    <t>品川</t>
  </si>
  <si>
    <t>川崎</t>
  </si>
  <si>
    <t>神奈川</t>
  </si>
  <si>
    <t>保土ヶ谷</t>
  </si>
  <si>
    <t>戸塚</t>
  </si>
  <si>
    <t>藤沢</t>
  </si>
  <si>
    <t>平塚</t>
  </si>
  <si>
    <t>大磯</t>
  </si>
  <si>
    <t>小田原</t>
  </si>
  <si>
    <t>箱根</t>
  </si>
  <si>
    <t>三島</t>
  </si>
  <si>
    <t>沼津</t>
  </si>
  <si>
    <t>原</t>
  </si>
  <si>
    <t>吉原</t>
  </si>
  <si>
    <t>蒲原</t>
  </si>
  <si>
    <t>由比</t>
  </si>
  <si>
    <t>興津</t>
  </si>
  <si>
    <t>江尻</t>
  </si>
  <si>
    <t>府中</t>
  </si>
  <si>
    <t>丸子</t>
  </si>
  <si>
    <t>岡部</t>
  </si>
  <si>
    <t>藤枝</t>
  </si>
  <si>
    <t>島田</t>
  </si>
  <si>
    <t>金谷</t>
  </si>
  <si>
    <t>日坂</t>
  </si>
  <si>
    <t>掛川</t>
  </si>
  <si>
    <t>袋井</t>
  </si>
  <si>
    <t>見付</t>
  </si>
  <si>
    <t>浜松</t>
  </si>
  <si>
    <t>舞阪</t>
  </si>
  <si>
    <t>新居</t>
  </si>
  <si>
    <t>白須賀</t>
  </si>
  <si>
    <t>二川</t>
  </si>
  <si>
    <t>吉田</t>
  </si>
  <si>
    <t>御油</t>
  </si>
  <si>
    <t>藤川</t>
  </si>
  <si>
    <t>岡崎</t>
  </si>
  <si>
    <t>池鯉鮒</t>
  </si>
  <si>
    <t>鳴海</t>
  </si>
  <si>
    <t>桑名</t>
  </si>
  <si>
    <t>四日市</t>
  </si>
  <si>
    <t>石薬師</t>
  </si>
  <si>
    <t>庄野</t>
  </si>
  <si>
    <t>亀山</t>
  </si>
  <si>
    <t>関</t>
  </si>
  <si>
    <t>坂下</t>
  </si>
  <si>
    <t>土山</t>
  </si>
  <si>
    <t>水口</t>
  </si>
  <si>
    <t>石部</t>
  </si>
  <si>
    <t>日本橋</t>
    <phoneticPr fontId="1"/>
  </si>
  <si>
    <t>三条大橋</t>
    <phoneticPr fontId="1"/>
  </si>
  <si>
    <t>宮</t>
    <phoneticPr fontId="1"/>
  </si>
  <si>
    <t>距離</t>
    <rPh sb="0" eb="2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</si>
</sst>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rgb="FF333333"/>
      <name val="Meiryo"/>
      <family val="2"/>
      <charset val="128"/>
    </font>
    <font>
      <sz val="14"/>
      <color rgb="FF333333"/>
      <name val="Meiryo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4895-ED89-EE41-978A-84A5F1F8242D}">
  <dimension ref="A1:H72"/>
  <sheetViews>
    <sheetView topLeftCell="B1" workbookViewId="0">
      <selection activeCell="G4" sqref="G4"/>
    </sheetView>
  </sheetViews>
  <sheetFormatPr baseColWidth="10" defaultRowHeight="20"/>
  <cols>
    <col min="5" max="5" width="85.140625" customWidth="1"/>
  </cols>
  <sheetData>
    <row r="1" spans="1:8">
      <c r="A1" t="s">
        <v>70</v>
      </c>
      <c r="B1" t="s">
        <v>68</v>
      </c>
      <c r="C1" t="s">
        <v>69</v>
      </c>
    </row>
    <row r="2" spans="1:8">
      <c r="A2">
        <v>1</v>
      </c>
      <c r="B2" t="s">
        <v>123</v>
      </c>
      <c r="C2">
        <v>0</v>
      </c>
      <c r="E2" t="str">
        <f>"["&amp;C2&amp;","&amp;C4&amp;",'"&amp;B2&amp;"','"&amp;B3&amp;"']"</f>
        <v>[0,19,'日本橋','板橋']</v>
      </c>
      <c r="F2" t="str">
        <f>"'"&amp;B2&amp;"':"&amp;C2</f>
        <v>'日本橋':0</v>
      </c>
      <c r="G2" t="str">
        <f>_xlfn.TEXTJOIN(",",TRUE,F2:F72)</f>
        <v>'日本橋':0,'板橋':10,'蕨':19,'浦和':24,'大宮':30,'上尾':38,'桶川':42,'鴻巣':50,'熊谷':66,'深谷':78,'本庄':89,'新町':97,'倉賀野':104,'高崎':110,'板鼻':117,'安中':121,'松井田':130,'坂本':139,'軽井沢':150,'沓掛':155,'追分':160,'小田井':165,'岩村田':169,'塩名田':175,'八幡':178,'望月':182,'芦田':187,'長久保':192,'和田':200,'下諏訪':221,'塩尻':233,'洗馬':239,'本山':243,'贄川':251,'奈良井':258,'藪原':263,'宮ノ越':271,'福島':279,'上松':287,'須原':300,'野尻':307,'三留野':316,'妻籠':321,'馬籠':328,'落合':333,'中津川':337,'大井':347,'大湫':360,'細久手':367,'御嵩':378,'伏見':383,'太田':390,'鵜沼':399,'加納':416,'河渡':422,'美江寺':426,'赤坂':435,'垂井':441,'関ヶ原':446,'今須':450,'柏原':454,'醒ヶ井':459,'番場':463,'鳥居本':468,'高宮':474,'愛知川':482,'武佐':492,'守山':507,'草津':513,'大津':528,'三条大橋':538</v>
      </c>
    </row>
    <row r="3" spans="1:8">
      <c r="A3">
        <v>2</v>
      </c>
      <c r="B3" t="s">
        <v>66</v>
      </c>
      <c r="C3">
        <v>10</v>
      </c>
      <c r="E3" t="str">
        <f>"elf course_distance &lt;"&amp;C3&amp;":
shukuba, next_shukuba, rest_distance = ['"&amp;B2&amp;"','"&amp;B3&amp;"',"&amp;C4&amp;"-course_distance]"</f>
        <v>elf course_distance &lt;10:
shukuba, next_shukuba, rest_distance = ['日本橋','板橋',19-course_distance]</v>
      </c>
      <c r="F3" t="str">
        <f t="shared" ref="F3:F66" si="0">"'"&amp;B3&amp;"':"&amp;C3</f>
        <v>'板橋':10</v>
      </c>
      <c r="G3" t="str">
        <f>"["&amp;C2&amp;","&amp;C3&amp;",'"&amp;B2&amp;"','"&amp;B3&amp;"']"</f>
        <v>[0,10,'日本橋','板橋']</v>
      </c>
      <c r="H3" t="str">
        <f>_xlfn.TEXTJOIN(",",TRUE,G3:G72)</f>
        <v>[0,10,'日本橋','板橋'],[10,19,'板橋','蕨'],[19,24,'蕨','浦和'],[24,30,'浦和','大宮'],[30,38,'大宮','上尾'],[38,42,'上尾','桶川'],[42,50,'桶川','鴻巣'],[50,66,'鴻巣','熊谷'],[66,78,'熊谷','深谷'],[78,89,'深谷','本庄'],[89,97,'本庄','新町'],[97,104,'新町','倉賀野'],[104,110,'倉賀野','高崎'],[110,117,'高崎','板鼻'],[117,121,'板鼻','安中'],[121,130,'安中','松井田'],[130,139,'松井田','坂本'],[139,150,'坂本','軽井沢'],[150,155,'軽井沢','沓掛'],[155,160,'沓掛','追分'],[160,165,'追分','小田井'],[165,169,'小田井','岩村田'],[169,175,'岩村田','塩名田'],[175,178,'塩名田','八幡'],[178,182,'八幡','望月'],[182,187,'望月','芦田'],[187,192,'芦田','長久保'],[192,200,'長久保','和田'],[200,221,'和田','下諏訪'],[221,233,'下諏訪','塩尻'],[233,239,'塩尻','洗馬'],[239,243,'洗馬','本山'],[243,251,'本山','贄川'],[251,258,'贄川','奈良井'],[258,263,'奈良井','藪原'],[263,271,'藪原','宮ノ越'],[271,279,'宮ノ越','福島'],[279,287,'福島','上松'],[287,300,'上松','須原'],[300,307,'須原','野尻'],[307,316,'野尻','三留野'],[316,321,'三留野','妻籠'],[321,328,'妻籠','馬籠'],[328,333,'馬籠','落合'],[333,337,'落合','中津川'],[337,347,'中津川','大井'],[347,360,'大井','大湫'],[360,367,'大湫','細久手'],[367,378,'細久手','御嵩'],[378,383,'御嵩','伏見'],[383,390,'伏見','太田'],[390,399,'太田','鵜沼'],[399,416,'鵜沼','加納'],[416,422,'加納','河渡'],[422,426,'河渡','美江寺'],[426,435,'美江寺','赤坂'],[435,441,'赤坂','垂井'],[441,446,'垂井','関ヶ原'],[446,450,'関ヶ原','今須'],[450,454,'今須','柏原'],[454,459,'柏原','醒ヶ井'],[459,463,'醒ヶ井','番場'],[463,468,'番場','鳥居本'],[468,474,'鳥居本','高宮'],[474,482,'高宮','愛知川'],[482,492,'愛知川','武佐'],[492,507,'武佐','守山'],[507,513,'守山','草津'],[513,528,'草津','大津'],[528,538,'大津','三条大橋']</v>
      </c>
    </row>
    <row r="4" spans="1:8">
      <c r="A4">
        <v>3</v>
      </c>
      <c r="B4" t="s">
        <v>72</v>
      </c>
      <c r="C4">
        <v>19</v>
      </c>
      <c r="E4" t="str">
        <f t="shared" ref="E4:E67" si="1">"elf course_distance &lt;"&amp;C4&amp;":
shukuba, next_shukuba, rest_distance = ['"&amp;B3&amp;"','"&amp;B4&amp;"',"&amp;C5&amp;"-course_distance]"</f>
        <v>elf course_distance &lt;19:
shukuba, next_shukuba, rest_distance = ['板橋','蕨',24-course_distance]</v>
      </c>
      <c r="F4" t="str">
        <f t="shared" si="0"/>
        <v>'蕨':19</v>
      </c>
      <c r="G4" t="str">
        <f t="shared" ref="G4:G67" si="2">"["&amp;C3&amp;","&amp;C4&amp;",'"&amp;B3&amp;"','"&amp;B4&amp;"']"</f>
        <v>[10,19,'板橋','蕨']</v>
      </c>
    </row>
    <row r="5" spans="1:8">
      <c r="A5">
        <v>4</v>
      </c>
      <c r="B5" t="s">
        <v>34</v>
      </c>
      <c r="C5">
        <v>24</v>
      </c>
      <c r="E5" t="str">
        <f t="shared" si="1"/>
        <v>elf course_distance &lt;24:
shukuba, next_shukuba, rest_distance = ['蕨','浦和',30-course_distance]</v>
      </c>
      <c r="F5" t="str">
        <f t="shared" si="0"/>
        <v>'浦和':24</v>
      </c>
      <c r="G5" t="str">
        <f t="shared" si="2"/>
        <v>[19,24,'蕨','浦和']</v>
      </c>
    </row>
    <row r="6" spans="1:8">
      <c r="A6">
        <v>5</v>
      </c>
      <c r="B6" t="s">
        <v>35</v>
      </c>
      <c r="C6">
        <v>30</v>
      </c>
      <c r="E6" t="str">
        <f t="shared" si="1"/>
        <v>elf course_distance &lt;30:
shukuba, next_shukuba, rest_distance = ['浦和','大宮',38-course_distance]</v>
      </c>
      <c r="F6" t="str">
        <f t="shared" si="0"/>
        <v>'大宮':30</v>
      </c>
      <c r="G6" t="str">
        <f t="shared" si="2"/>
        <v>[24,30,'浦和','大宮']</v>
      </c>
    </row>
    <row r="7" spans="1:8">
      <c r="A7">
        <v>6</v>
      </c>
      <c r="B7" t="s">
        <v>36</v>
      </c>
      <c r="C7">
        <v>38</v>
      </c>
      <c r="E7" t="str">
        <f t="shared" si="1"/>
        <v>elf course_distance &lt;38:
shukuba, next_shukuba, rest_distance = ['大宮','上尾',42-course_distance]</v>
      </c>
      <c r="F7" t="str">
        <f t="shared" si="0"/>
        <v>'上尾':38</v>
      </c>
      <c r="G7" t="str">
        <f t="shared" si="2"/>
        <v>[30,38,'大宮','上尾']</v>
      </c>
    </row>
    <row r="8" spans="1:8">
      <c r="A8">
        <v>7</v>
      </c>
      <c r="B8" t="s">
        <v>37</v>
      </c>
      <c r="C8">
        <v>42</v>
      </c>
      <c r="E8" t="str">
        <f t="shared" si="1"/>
        <v>elf course_distance &lt;42:
shukuba, next_shukuba, rest_distance = ['上尾','桶川',50-course_distance]</v>
      </c>
      <c r="F8" t="str">
        <f t="shared" si="0"/>
        <v>'桶川':42</v>
      </c>
      <c r="G8" t="str">
        <f t="shared" si="2"/>
        <v>[38,42,'上尾','桶川']</v>
      </c>
    </row>
    <row r="9" spans="1:8">
      <c r="A9">
        <v>8</v>
      </c>
      <c r="B9" t="s">
        <v>38</v>
      </c>
      <c r="C9">
        <v>50</v>
      </c>
      <c r="E9" t="str">
        <f t="shared" si="1"/>
        <v>elf course_distance &lt;50:
shukuba, next_shukuba, rest_distance = ['桶川','鴻巣',66-course_distance]</v>
      </c>
      <c r="F9" t="str">
        <f t="shared" si="0"/>
        <v>'鴻巣':50</v>
      </c>
      <c r="G9" t="str">
        <f t="shared" si="2"/>
        <v>[42,50,'桶川','鴻巣']</v>
      </c>
    </row>
    <row r="10" spans="1:8">
      <c r="A10">
        <v>9</v>
      </c>
      <c r="B10" t="s">
        <v>39</v>
      </c>
      <c r="C10">
        <v>66</v>
      </c>
      <c r="E10" t="str">
        <f t="shared" si="1"/>
        <v>elf course_distance &lt;66:
shukuba, next_shukuba, rest_distance = ['鴻巣','熊谷',78-course_distance]</v>
      </c>
      <c r="F10" t="str">
        <f t="shared" si="0"/>
        <v>'熊谷':66</v>
      </c>
      <c r="G10" t="str">
        <f t="shared" si="2"/>
        <v>[50,66,'鴻巣','熊谷']</v>
      </c>
    </row>
    <row r="11" spans="1:8">
      <c r="A11">
        <v>10</v>
      </c>
      <c r="B11" t="s">
        <v>40</v>
      </c>
      <c r="C11">
        <v>78</v>
      </c>
      <c r="E11" t="str">
        <f t="shared" si="1"/>
        <v>elf course_distance &lt;78:
shukuba, next_shukuba, rest_distance = ['熊谷','深谷',89-course_distance]</v>
      </c>
      <c r="F11" t="str">
        <f t="shared" si="0"/>
        <v>'深谷':78</v>
      </c>
      <c r="G11" t="str">
        <f t="shared" si="2"/>
        <v>[66,78,'熊谷','深谷']</v>
      </c>
    </row>
    <row r="12" spans="1:8">
      <c r="A12">
        <v>11</v>
      </c>
      <c r="B12" t="s">
        <v>41</v>
      </c>
      <c r="C12">
        <v>89</v>
      </c>
      <c r="E12" t="str">
        <f t="shared" si="1"/>
        <v>elf course_distance &lt;89:
shukuba, next_shukuba, rest_distance = ['深谷','本庄',97-course_distance]</v>
      </c>
      <c r="F12" t="str">
        <f t="shared" si="0"/>
        <v>'本庄':89</v>
      </c>
      <c r="G12" t="str">
        <f t="shared" si="2"/>
        <v>[78,89,'深谷','本庄']</v>
      </c>
    </row>
    <row r="13" spans="1:8">
      <c r="A13">
        <v>12</v>
      </c>
      <c r="B13" t="s">
        <v>42</v>
      </c>
      <c r="C13">
        <v>97</v>
      </c>
      <c r="E13" t="str">
        <f t="shared" si="1"/>
        <v>elf course_distance &lt;97:
shukuba, next_shukuba, rest_distance = ['本庄','新町',104-course_distance]</v>
      </c>
      <c r="F13" t="str">
        <f t="shared" si="0"/>
        <v>'新町':97</v>
      </c>
      <c r="G13" t="str">
        <f t="shared" si="2"/>
        <v>[89,97,'本庄','新町']</v>
      </c>
    </row>
    <row r="14" spans="1:8">
      <c r="A14">
        <v>13</v>
      </c>
      <c r="B14" t="s">
        <v>43</v>
      </c>
      <c r="C14">
        <v>104</v>
      </c>
      <c r="E14" t="str">
        <f t="shared" si="1"/>
        <v>elf course_distance &lt;104:
shukuba, next_shukuba, rest_distance = ['新町','倉賀野',110-course_distance]</v>
      </c>
      <c r="F14" t="str">
        <f t="shared" si="0"/>
        <v>'倉賀野':104</v>
      </c>
      <c r="G14" t="str">
        <f t="shared" si="2"/>
        <v>[97,104,'新町','倉賀野']</v>
      </c>
    </row>
    <row r="15" spans="1:8">
      <c r="A15">
        <v>14</v>
      </c>
      <c r="B15" t="s">
        <v>44</v>
      </c>
      <c r="C15">
        <v>110</v>
      </c>
      <c r="E15" t="str">
        <f t="shared" si="1"/>
        <v>elf course_distance &lt;110:
shukuba, next_shukuba, rest_distance = ['倉賀野','高崎',117-course_distance]</v>
      </c>
      <c r="F15" t="str">
        <f t="shared" si="0"/>
        <v>'高崎':110</v>
      </c>
      <c r="G15" t="str">
        <f t="shared" si="2"/>
        <v>[104,110,'倉賀野','高崎']</v>
      </c>
    </row>
    <row r="16" spans="1:8">
      <c r="A16">
        <v>15</v>
      </c>
      <c r="B16" t="s">
        <v>45</v>
      </c>
      <c r="C16">
        <v>117</v>
      </c>
      <c r="E16" t="str">
        <f t="shared" si="1"/>
        <v>elf course_distance &lt;117:
shukuba, next_shukuba, rest_distance = ['高崎','板鼻',121-course_distance]</v>
      </c>
      <c r="F16" t="str">
        <f t="shared" si="0"/>
        <v>'板鼻':117</v>
      </c>
      <c r="G16" t="str">
        <f t="shared" si="2"/>
        <v>[110,117,'高崎','板鼻']</v>
      </c>
    </row>
    <row r="17" spans="1:7">
      <c r="A17">
        <v>16</v>
      </c>
      <c r="B17" t="s">
        <v>46</v>
      </c>
      <c r="C17">
        <v>121</v>
      </c>
      <c r="E17" t="str">
        <f t="shared" si="1"/>
        <v>elf course_distance &lt;121:
shukuba, next_shukuba, rest_distance = ['板鼻','安中',130-course_distance]</v>
      </c>
      <c r="F17" t="str">
        <f t="shared" si="0"/>
        <v>'安中':121</v>
      </c>
      <c r="G17" t="str">
        <f t="shared" si="2"/>
        <v>[117,121,'板鼻','安中']</v>
      </c>
    </row>
    <row r="18" spans="1:7">
      <c r="A18">
        <v>17</v>
      </c>
      <c r="B18" t="s">
        <v>47</v>
      </c>
      <c r="C18">
        <v>130</v>
      </c>
      <c r="E18" t="str">
        <f t="shared" si="1"/>
        <v>elf course_distance &lt;130:
shukuba, next_shukuba, rest_distance = ['安中','松井田',139-course_distance]</v>
      </c>
      <c r="F18" t="str">
        <f t="shared" si="0"/>
        <v>'松井田':130</v>
      </c>
      <c r="G18" t="str">
        <f t="shared" si="2"/>
        <v>[121,130,'安中','松井田']</v>
      </c>
    </row>
    <row r="19" spans="1:7">
      <c r="A19">
        <v>18</v>
      </c>
      <c r="B19" t="s">
        <v>48</v>
      </c>
      <c r="C19">
        <v>139</v>
      </c>
      <c r="E19" t="str">
        <f t="shared" si="1"/>
        <v>elf course_distance &lt;139:
shukuba, next_shukuba, rest_distance = ['松井田','坂本',150-course_distance]</v>
      </c>
      <c r="F19" t="str">
        <f t="shared" si="0"/>
        <v>'坂本':139</v>
      </c>
      <c r="G19" t="str">
        <f t="shared" si="2"/>
        <v>[130,139,'松井田','坂本']</v>
      </c>
    </row>
    <row r="20" spans="1:7">
      <c r="A20">
        <v>19</v>
      </c>
      <c r="B20" t="s">
        <v>49</v>
      </c>
      <c r="C20">
        <v>150</v>
      </c>
      <c r="E20" t="str">
        <f t="shared" si="1"/>
        <v>elf course_distance &lt;150:
shukuba, next_shukuba, rest_distance = ['坂本','軽井沢',155-course_distance]</v>
      </c>
      <c r="F20" t="str">
        <f t="shared" si="0"/>
        <v>'軽井沢':150</v>
      </c>
      <c r="G20" t="str">
        <f t="shared" si="2"/>
        <v>[139,150,'坂本','軽井沢']</v>
      </c>
    </row>
    <row r="21" spans="1:7">
      <c r="A21">
        <v>20</v>
      </c>
      <c r="B21" t="s">
        <v>50</v>
      </c>
      <c r="C21">
        <v>155</v>
      </c>
      <c r="E21" t="str">
        <f t="shared" si="1"/>
        <v>elf course_distance &lt;155:
shukuba, next_shukuba, rest_distance = ['軽井沢','沓掛',160-course_distance]</v>
      </c>
      <c r="F21" t="str">
        <f t="shared" si="0"/>
        <v>'沓掛':155</v>
      </c>
      <c r="G21" t="str">
        <f t="shared" si="2"/>
        <v>[150,155,'軽井沢','沓掛']</v>
      </c>
    </row>
    <row r="22" spans="1:7">
      <c r="A22">
        <v>21</v>
      </c>
      <c r="B22" t="s">
        <v>51</v>
      </c>
      <c r="C22">
        <v>160</v>
      </c>
      <c r="E22" t="str">
        <f t="shared" si="1"/>
        <v>elf course_distance &lt;160:
shukuba, next_shukuba, rest_distance = ['沓掛','追分',165-course_distance]</v>
      </c>
      <c r="F22" t="str">
        <f t="shared" si="0"/>
        <v>'追分':160</v>
      </c>
      <c r="G22" t="str">
        <f t="shared" si="2"/>
        <v>[155,160,'沓掛','追分']</v>
      </c>
    </row>
    <row r="23" spans="1:7">
      <c r="A23">
        <v>22</v>
      </c>
      <c r="B23" t="s">
        <v>52</v>
      </c>
      <c r="C23">
        <v>165</v>
      </c>
      <c r="E23" t="str">
        <f t="shared" si="1"/>
        <v>elf course_distance &lt;165:
shukuba, next_shukuba, rest_distance = ['追分','小田井',169-course_distance]</v>
      </c>
      <c r="F23" t="str">
        <f t="shared" si="0"/>
        <v>'小田井':165</v>
      </c>
      <c r="G23" t="str">
        <f t="shared" si="2"/>
        <v>[160,165,'追分','小田井']</v>
      </c>
    </row>
    <row r="24" spans="1:7">
      <c r="A24">
        <v>23</v>
      </c>
      <c r="B24" t="s">
        <v>53</v>
      </c>
      <c r="C24">
        <v>169</v>
      </c>
      <c r="E24" t="str">
        <f t="shared" si="1"/>
        <v>elf course_distance &lt;169:
shukuba, next_shukuba, rest_distance = ['小田井','岩村田',175-course_distance]</v>
      </c>
      <c r="F24" t="str">
        <f t="shared" si="0"/>
        <v>'岩村田':169</v>
      </c>
      <c r="G24" t="str">
        <f t="shared" si="2"/>
        <v>[165,169,'小田井','岩村田']</v>
      </c>
    </row>
    <row r="25" spans="1:7">
      <c r="A25">
        <v>24</v>
      </c>
      <c r="B25" t="s">
        <v>54</v>
      </c>
      <c r="C25">
        <v>175</v>
      </c>
      <c r="E25" t="str">
        <f t="shared" si="1"/>
        <v>elf course_distance &lt;175:
shukuba, next_shukuba, rest_distance = ['岩村田','塩名田',178-course_distance]</v>
      </c>
      <c r="F25" t="str">
        <f t="shared" si="0"/>
        <v>'塩名田':175</v>
      </c>
      <c r="G25" t="str">
        <f t="shared" si="2"/>
        <v>[169,175,'岩村田','塩名田']</v>
      </c>
    </row>
    <row r="26" spans="1:7">
      <c r="A26">
        <v>25</v>
      </c>
      <c r="B26" t="s">
        <v>55</v>
      </c>
      <c r="C26">
        <v>178</v>
      </c>
      <c r="E26" t="str">
        <f t="shared" si="1"/>
        <v>elf course_distance &lt;178:
shukuba, next_shukuba, rest_distance = ['塩名田','八幡',182-course_distance]</v>
      </c>
      <c r="F26" t="str">
        <f t="shared" si="0"/>
        <v>'八幡':178</v>
      </c>
      <c r="G26" t="str">
        <f t="shared" si="2"/>
        <v>[175,178,'塩名田','八幡']</v>
      </c>
    </row>
    <row r="27" spans="1:7">
      <c r="A27">
        <v>26</v>
      </c>
      <c r="B27" t="s">
        <v>56</v>
      </c>
      <c r="C27">
        <v>182</v>
      </c>
      <c r="E27" t="str">
        <f t="shared" si="1"/>
        <v>elf course_distance &lt;182:
shukuba, next_shukuba, rest_distance = ['八幡','望月',187-course_distance]</v>
      </c>
      <c r="F27" t="str">
        <f t="shared" si="0"/>
        <v>'望月':182</v>
      </c>
      <c r="G27" t="str">
        <f t="shared" si="2"/>
        <v>[178,182,'八幡','望月']</v>
      </c>
    </row>
    <row r="28" spans="1:7">
      <c r="A28">
        <v>27</v>
      </c>
      <c r="B28" t="s">
        <v>57</v>
      </c>
      <c r="C28">
        <v>187</v>
      </c>
      <c r="E28" t="str">
        <f t="shared" si="1"/>
        <v>elf course_distance &lt;187:
shukuba, next_shukuba, rest_distance = ['望月','芦田',192-course_distance]</v>
      </c>
      <c r="F28" t="str">
        <f t="shared" si="0"/>
        <v>'芦田':187</v>
      </c>
      <c r="G28" t="str">
        <f t="shared" si="2"/>
        <v>[182,187,'望月','芦田']</v>
      </c>
    </row>
    <row r="29" spans="1:7">
      <c r="A29">
        <v>28</v>
      </c>
      <c r="B29" t="s">
        <v>58</v>
      </c>
      <c r="C29">
        <v>192</v>
      </c>
      <c r="E29" t="str">
        <f t="shared" si="1"/>
        <v>elf course_distance &lt;192:
shukuba, next_shukuba, rest_distance = ['芦田','長久保',200-course_distance]</v>
      </c>
      <c r="F29" t="str">
        <f t="shared" si="0"/>
        <v>'長久保':192</v>
      </c>
      <c r="G29" t="str">
        <f t="shared" si="2"/>
        <v>[187,192,'芦田','長久保']</v>
      </c>
    </row>
    <row r="30" spans="1:7">
      <c r="A30">
        <v>29</v>
      </c>
      <c r="B30" t="s">
        <v>59</v>
      </c>
      <c r="C30">
        <v>200</v>
      </c>
      <c r="E30" t="str">
        <f t="shared" si="1"/>
        <v>elf course_distance &lt;200:
shukuba, next_shukuba, rest_distance = ['長久保','和田',221-course_distance]</v>
      </c>
      <c r="F30" t="str">
        <f t="shared" si="0"/>
        <v>'和田':200</v>
      </c>
      <c r="G30" t="str">
        <f t="shared" si="2"/>
        <v>[192,200,'長久保','和田']</v>
      </c>
    </row>
    <row r="31" spans="1:7">
      <c r="A31">
        <v>30</v>
      </c>
      <c r="B31" t="s">
        <v>60</v>
      </c>
      <c r="C31">
        <v>221</v>
      </c>
      <c r="E31" t="str">
        <f t="shared" si="1"/>
        <v>elf course_distance &lt;221:
shukuba, next_shukuba, rest_distance = ['和田','下諏訪',233-course_distance]</v>
      </c>
      <c r="F31" t="str">
        <f t="shared" si="0"/>
        <v>'下諏訪':221</v>
      </c>
      <c r="G31" t="str">
        <f t="shared" si="2"/>
        <v>[200,221,'和田','下諏訪']</v>
      </c>
    </row>
    <row r="32" spans="1:7">
      <c r="A32">
        <v>31</v>
      </c>
      <c r="B32" t="s">
        <v>61</v>
      </c>
      <c r="C32">
        <v>233</v>
      </c>
      <c r="E32" t="str">
        <f t="shared" si="1"/>
        <v>elf course_distance &lt;233:
shukuba, next_shukuba, rest_distance = ['下諏訪','塩尻',239-course_distance]</v>
      </c>
      <c r="F32" t="str">
        <f t="shared" si="0"/>
        <v>'塩尻':233</v>
      </c>
      <c r="G32" t="str">
        <f t="shared" si="2"/>
        <v>[221,233,'下諏訪','塩尻']</v>
      </c>
    </row>
    <row r="33" spans="1:7">
      <c r="A33">
        <v>32</v>
      </c>
      <c r="B33" t="s">
        <v>62</v>
      </c>
      <c r="C33">
        <v>239</v>
      </c>
      <c r="E33" t="str">
        <f t="shared" si="1"/>
        <v>elf course_distance &lt;239:
shukuba, next_shukuba, rest_distance = ['塩尻','洗馬',243-course_distance]</v>
      </c>
      <c r="F33" t="str">
        <f t="shared" si="0"/>
        <v>'洗馬':239</v>
      </c>
      <c r="G33" t="str">
        <f t="shared" si="2"/>
        <v>[233,239,'塩尻','洗馬']</v>
      </c>
    </row>
    <row r="34" spans="1:7">
      <c r="A34">
        <v>33</v>
      </c>
      <c r="B34" t="s">
        <v>63</v>
      </c>
      <c r="C34">
        <v>243</v>
      </c>
      <c r="E34" t="str">
        <f t="shared" si="1"/>
        <v>elf course_distance &lt;243:
shukuba, next_shukuba, rest_distance = ['洗馬','本山',251-course_distance]</v>
      </c>
      <c r="F34" t="str">
        <f t="shared" si="0"/>
        <v>'本山':243</v>
      </c>
      <c r="G34" t="str">
        <f t="shared" si="2"/>
        <v>[239,243,'洗馬','本山']</v>
      </c>
    </row>
    <row r="35" spans="1:7">
      <c r="A35">
        <v>34</v>
      </c>
      <c r="B35" t="s">
        <v>64</v>
      </c>
      <c r="C35">
        <v>251</v>
      </c>
      <c r="E35" t="str">
        <f t="shared" si="1"/>
        <v>elf course_distance &lt;251:
shukuba, next_shukuba, rest_distance = ['本山','贄川',258-course_distance]</v>
      </c>
      <c r="F35" t="str">
        <f t="shared" si="0"/>
        <v>'贄川':251</v>
      </c>
      <c r="G35" t="str">
        <f t="shared" si="2"/>
        <v>[243,251,'本山','贄川']</v>
      </c>
    </row>
    <row r="36" spans="1:7">
      <c r="A36">
        <v>35</v>
      </c>
      <c r="B36" t="s">
        <v>65</v>
      </c>
      <c r="C36">
        <v>258</v>
      </c>
      <c r="E36" t="str">
        <f t="shared" si="1"/>
        <v>elf course_distance &lt;258:
shukuba, next_shukuba, rest_distance = ['贄川','奈良井',263-course_distance]</v>
      </c>
      <c r="F36" t="str">
        <f t="shared" si="0"/>
        <v>'奈良井':258</v>
      </c>
      <c r="G36" t="str">
        <f t="shared" si="2"/>
        <v>[251,258,'贄川','奈良井']</v>
      </c>
    </row>
    <row r="37" spans="1:7">
      <c r="A37">
        <v>36</v>
      </c>
      <c r="B37" t="s">
        <v>67</v>
      </c>
      <c r="C37">
        <v>263</v>
      </c>
      <c r="E37" t="str">
        <f t="shared" si="1"/>
        <v>elf course_distance &lt;263:
shukuba, next_shukuba, rest_distance = ['奈良井','藪原',271-course_distance]</v>
      </c>
      <c r="F37" t="str">
        <f t="shared" si="0"/>
        <v>'藪原':263</v>
      </c>
      <c r="G37" t="str">
        <f t="shared" si="2"/>
        <v>[258,263,'奈良井','藪原']</v>
      </c>
    </row>
    <row r="38" spans="1:7">
      <c r="A38">
        <v>37</v>
      </c>
      <c r="B38" t="s">
        <v>0</v>
      </c>
      <c r="C38">
        <v>271</v>
      </c>
      <c r="E38" t="str">
        <f t="shared" si="1"/>
        <v>elf course_distance &lt;271:
shukuba, next_shukuba, rest_distance = ['藪原','宮ノ越',279-course_distance]</v>
      </c>
      <c r="F38" t="str">
        <f t="shared" si="0"/>
        <v>'宮ノ越':271</v>
      </c>
      <c r="G38" t="str">
        <f t="shared" si="2"/>
        <v>[263,271,'藪原','宮ノ越']</v>
      </c>
    </row>
    <row r="39" spans="1:7">
      <c r="A39">
        <v>38</v>
      </c>
      <c r="B39" t="s">
        <v>1</v>
      </c>
      <c r="C39">
        <v>279</v>
      </c>
      <c r="E39" t="str">
        <f t="shared" si="1"/>
        <v>elf course_distance &lt;279:
shukuba, next_shukuba, rest_distance = ['宮ノ越','福島',287-course_distance]</v>
      </c>
      <c r="F39" t="str">
        <f t="shared" si="0"/>
        <v>'福島':279</v>
      </c>
      <c r="G39" t="str">
        <f t="shared" si="2"/>
        <v>[271,279,'宮ノ越','福島']</v>
      </c>
    </row>
    <row r="40" spans="1:7">
      <c r="A40">
        <v>39</v>
      </c>
      <c r="B40" t="s">
        <v>2</v>
      </c>
      <c r="C40">
        <v>287</v>
      </c>
      <c r="E40" t="str">
        <f t="shared" si="1"/>
        <v>elf course_distance &lt;287:
shukuba, next_shukuba, rest_distance = ['福島','上松',300-course_distance]</v>
      </c>
      <c r="F40" t="str">
        <f t="shared" si="0"/>
        <v>'上松':287</v>
      </c>
      <c r="G40" t="str">
        <f t="shared" si="2"/>
        <v>[279,287,'福島','上松']</v>
      </c>
    </row>
    <row r="41" spans="1:7">
      <c r="A41">
        <v>40</v>
      </c>
      <c r="B41" t="s">
        <v>3</v>
      </c>
      <c r="C41">
        <v>300</v>
      </c>
      <c r="E41" t="str">
        <f t="shared" si="1"/>
        <v>elf course_distance &lt;300:
shukuba, next_shukuba, rest_distance = ['上松','須原',307-course_distance]</v>
      </c>
      <c r="F41" t="str">
        <f t="shared" si="0"/>
        <v>'須原':300</v>
      </c>
      <c r="G41" t="str">
        <f t="shared" si="2"/>
        <v>[287,300,'上松','須原']</v>
      </c>
    </row>
    <row r="42" spans="1:7">
      <c r="A42">
        <v>41</v>
      </c>
      <c r="B42" t="s">
        <v>4</v>
      </c>
      <c r="C42">
        <v>307</v>
      </c>
      <c r="E42" t="str">
        <f t="shared" si="1"/>
        <v>elf course_distance &lt;307:
shukuba, next_shukuba, rest_distance = ['須原','野尻',316-course_distance]</v>
      </c>
      <c r="F42" t="str">
        <f t="shared" si="0"/>
        <v>'野尻':307</v>
      </c>
      <c r="G42" t="str">
        <f t="shared" si="2"/>
        <v>[300,307,'須原','野尻']</v>
      </c>
    </row>
    <row r="43" spans="1:7">
      <c r="A43">
        <v>42</v>
      </c>
      <c r="B43" t="s">
        <v>5</v>
      </c>
      <c r="C43">
        <v>316</v>
      </c>
      <c r="E43" t="str">
        <f t="shared" si="1"/>
        <v>elf course_distance &lt;316:
shukuba, next_shukuba, rest_distance = ['野尻','三留野',321-course_distance]</v>
      </c>
      <c r="F43" t="str">
        <f t="shared" si="0"/>
        <v>'三留野':316</v>
      </c>
      <c r="G43" t="str">
        <f t="shared" si="2"/>
        <v>[307,316,'野尻','三留野']</v>
      </c>
    </row>
    <row r="44" spans="1:7">
      <c r="A44">
        <v>43</v>
      </c>
      <c r="B44" t="s">
        <v>6</v>
      </c>
      <c r="C44">
        <v>321</v>
      </c>
      <c r="E44" t="str">
        <f t="shared" si="1"/>
        <v>elf course_distance &lt;321:
shukuba, next_shukuba, rest_distance = ['三留野','妻籠',328-course_distance]</v>
      </c>
      <c r="F44" t="str">
        <f t="shared" si="0"/>
        <v>'妻籠':321</v>
      </c>
      <c r="G44" t="str">
        <f t="shared" si="2"/>
        <v>[316,321,'三留野','妻籠']</v>
      </c>
    </row>
    <row r="45" spans="1:7">
      <c r="A45">
        <v>44</v>
      </c>
      <c r="B45" t="s">
        <v>7</v>
      </c>
      <c r="C45">
        <v>328</v>
      </c>
      <c r="E45" t="str">
        <f t="shared" si="1"/>
        <v>elf course_distance &lt;328:
shukuba, next_shukuba, rest_distance = ['妻籠','馬籠',333-course_distance]</v>
      </c>
      <c r="F45" t="str">
        <f t="shared" si="0"/>
        <v>'馬籠':328</v>
      </c>
      <c r="G45" t="str">
        <f t="shared" si="2"/>
        <v>[321,328,'妻籠','馬籠']</v>
      </c>
    </row>
    <row r="46" spans="1:7">
      <c r="A46">
        <v>45</v>
      </c>
      <c r="B46" t="s">
        <v>8</v>
      </c>
      <c r="C46">
        <v>333</v>
      </c>
      <c r="E46" t="str">
        <f t="shared" si="1"/>
        <v>elf course_distance &lt;333:
shukuba, next_shukuba, rest_distance = ['馬籠','落合',337-course_distance]</v>
      </c>
      <c r="F46" t="str">
        <f t="shared" si="0"/>
        <v>'落合':333</v>
      </c>
      <c r="G46" t="str">
        <f t="shared" si="2"/>
        <v>[328,333,'馬籠','落合']</v>
      </c>
    </row>
    <row r="47" spans="1:7">
      <c r="A47">
        <v>46</v>
      </c>
      <c r="B47" t="s">
        <v>9</v>
      </c>
      <c r="C47">
        <v>337</v>
      </c>
      <c r="E47" t="str">
        <f t="shared" si="1"/>
        <v>elf course_distance &lt;337:
shukuba, next_shukuba, rest_distance = ['落合','中津川',347-course_distance]</v>
      </c>
      <c r="F47" t="str">
        <f t="shared" si="0"/>
        <v>'中津川':337</v>
      </c>
      <c r="G47" t="str">
        <f t="shared" si="2"/>
        <v>[333,337,'落合','中津川']</v>
      </c>
    </row>
    <row r="48" spans="1:7">
      <c r="A48">
        <v>47</v>
      </c>
      <c r="B48" t="s">
        <v>10</v>
      </c>
      <c r="C48">
        <v>347</v>
      </c>
      <c r="E48" t="str">
        <f t="shared" si="1"/>
        <v>elf course_distance &lt;347:
shukuba, next_shukuba, rest_distance = ['中津川','大井',360-course_distance]</v>
      </c>
      <c r="F48" t="str">
        <f t="shared" si="0"/>
        <v>'大井':347</v>
      </c>
      <c r="G48" t="str">
        <f t="shared" si="2"/>
        <v>[337,347,'中津川','大井']</v>
      </c>
    </row>
    <row r="49" spans="1:7">
      <c r="A49">
        <v>48</v>
      </c>
      <c r="B49" t="s">
        <v>11</v>
      </c>
      <c r="C49">
        <v>360</v>
      </c>
      <c r="E49" t="str">
        <f t="shared" si="1"/>
        <v>elf course_distance &lt;360:
shukuba, next_shukuba, rest_distance = ['大井','大湫',367-course_distance]</v>
      </c>
      <c r="F49" t="str">
        <f t="shared" si="0"/>
        <v>'大湫':360</v>
      </c>
      <c r="G49" t="str">
        <f t="shared" si="2"/>
        <v>[347,360,'大井','大湫']</v>
      </c>
    </row>
    <row r="50" spans="1:7">
      <c r="A50">
        <v>49</v>
      </c>
      <c r="B50" t="s">
        <v>12</v>
      </c>
      <c r="C50">
        <v>367</v>
      </c>
      <c r="E50" t="str">
        <f t="shared" si="1"/>
        <v>elf course_distance &lt;367:
shukuba, next_shukuba, rest_distance = ['大湫','細久手',378-course_distance]</v>
      </c>
      <c r="F50" t="str">
        <f t="shared" si="0"/>
        <v>'細久手':367</v>
      </c>
      <c r="G50" t="str">
        <f t="shared" si="2"/>
        <v>[360,367,'大湫','細久手']</v>
      </c>
    </row>
    <row r="51" spans="1:7">
      <c r="A51">
        <v>50</v>
      </c>
      <c r="B51" t="s">
        <v>13</v>
      </c>
      <c r="C51">
        <v>378</v>
      </c>
      <c r="E51" t="str">
        <f t="shared" si="1"/>
        <v>elf course_distance &lt;378:
shukuba, next_shukuba, rest_distance = ['細久手','御嵩',383-course_distance]</v>
      </c>
      <c r="F51" t="str">
        <f t="shared" si="0"/>
        <v>'御嵩':378</v>
      </c>
      <c r="G51" t="str">
        <f t="shared" si="2"/>
        <v>[367,378,'細久手','御嵩']</v>
      </c>
    </row>
    <row r="52" spans="1:7">
      <c r="A52">
        <v>51</v>
      </c>
      <c r="B52" t="s">
        <v>14</v>
      </c>
      <c r="C52">
        <v>383</v>
      </c>
      <c r="E52" t="str">
        <f t="shared" si="1"/>
        <v>elf course_distance &lt;383:
shukuba, next_shukuba, rest_distance = ['御嵩','伏見',390-course_distance]</v>
      </c>
      <c r="F52" t="str">
        <f t="shared" si="0"/>
        <v>'伏見':383</v>
      </c>
      <c r="G52" t="str">
        <f t="shared" si="2"/>
        <v>[378,383,'御嵩','伏見']</v>
      </c>
    </row>
    <row r="53" spans="1:7">
      <c r="A53">
        <v>52</v>
      </c>
      <c r="B53" t="s">
        <v>15</v>
      </c>
      <c r="C53">
        <v>390</v>
      </c>
      <c r="E53" t="str">
        <f t="shared" si="1"/>
        <v>elf course_distance &lt;390:
shukuba, next_shukuba, rest_distance = ['伏見','太田',399-course_distance]</v>
      </c>
      <c r="F53" t="str">
        <f t="shared" si="0"/>
        <v>'太田':390</v>
      </c>
      <c r="G53" t="str">
        <f t="shared" si="2"/>
        <v>[383,390,'伏見','太田']</v>
      </c>
    </row>
    <row r="54" spans="1:7">
      <c r="A54">
        <v>53</v>
      </c>
      <c r="B54" t="s">
        <v>16</v>
      </c>
      <c r="C54">
        <v>399</v>
      </c>
      <c r="E54" t="str">
        <f t="shared" si="1"/>
        <v>elf course_distance &lt;399:
shukuba, next_shukuba, rest_distance = ['太田','鵜沼',416-course_distance]</v>
      </c>
      <c r="F54" t="str">
        <f t="shared" si="0"/>
        <v>'鵜沼':399</v>
      </c>
      <c r="G54" t="str">
        <f t="shared" si="2"/>
        <v>[390,399,'太田','鵜沼']</v>
      </c>
    </row>
    <row r="55" spans="1:7">
      <c r="A55">
        <v>54</v>
      </c>
      <c r="B55" t="s">
        <v>17</v>
      </c>
      <c r="C55">
        <v>416</v>
      </c>
      <c r="E55" t="str">
        <f t="shared" si="1"/>
        <v>elf course_distance &lt;416:
shukuba, next_shukuba, rest_distance = ['鵜沼','加納',422-course_distance]</v>
      </c>
      <c r="F55" t="str">
        <f t="shared" si="0"/>
        <v>'加納':416</v>
      </c>
      <c r="G55" t="str">
        <f t="shared" si="2"/>
        <v>[399,416,'鵜沼','加納']</v>
      </c>
    </row>
    <row r="56" spans="1:7">
      <c r="A56">
        <v>55</v>
      </c>
      <c r="B56" t="s">
        <v>18</v>
      </c>
      <c r="C56">
        <v>422</v>
      </c>
      <c r="E56" t="str">
        <f t="shared" si="1"/>
        <v>elf course_distance &lt;422:
shukuba, next_shukuba, rest_distance = ['加納','河渡',426-course_distance]</v>
      </c>
      <c r="F56" t="str">
        <f t="shared" si="0"/>
        <v>'河渡':422</v>
      </c>
      <c r="G56" t="str">
        <f t="shared" si="2"/>
        <v>[416,422,'加納','河渡']</v>
      </c>
    </row>
    <row r="57" spans="1:7">
      <c r="A57">
        <v>56</v>
      </c>
      <c r="B57" t="s">
        <v>19</v>
      </c>
      <c r="C57">
        <v>426</v>
      </c>
      <c r="E57" t="str">
        <f t="shared" si="1"/>
        <v>elf course_distance &lt;426:
shukuba, next_shukuba, rest_distance = ['河渡','美江寺',435-course_distance]</v>
      </c>
      <c r="F57" t="str">
        <f t="shared" si="0"/>
        <v>'美江寺':426</v>
      </c>
      <c r="G57" t="str">
        <f t="shared" si="2"/>
        <v>[422,426,'河渡','美江寺']</v>
      </c>
    </row>
    <row r="58" spans="1:7">
      <c r="A58">
        <v>57</v>
      </c>
      <c r="B58" t="s">
        <v>20</v>
      </c>
      <c r="C58">
        <v>435</v>
      </c>
      <c r="E58" t="str">
        <f t="shared" si="1"/>
        <v>elf course_distance &lt;435:
shukuba, next_shukuba, rest_distance = ['美江寺','赤坂',441-course_distance]</v>
      </c>
      <c r="F58" t="str">
        <f t="shared" si="0"/>
        <v>'赤坂':435</v>
      </c>
      <c r="G58" t="str">
        <f t="shared" si="2"/>
        <v>[426,435,'美江寺','赤坂']</v>
      </c>
    </row>
    <row r="59" spans="1:7">
      <c r="A59">
        <v>58</v>
      </c>
      <c r="B59" t="s">
        <v>21</v>
      </c>
      <c r="C59">
        <v>441</v>
      </c>
      <c r="E59" t="str">
        <f t="shared" si="1"/>
        <v>elf course_distance &lt;441:
shukuba, next_shukuba, rest_distance = ['赤坂','垂井',446-course_distance]</v>
      </c>
      <c r="F59" t="str">
        <f t="shared" si="0"/>
        <v>'垂井':441</v>
      </c>
      <c r="G59" t="str">
        <f t="shared" si="2"/>
        <v>[435,441,'赤坂','垂井']</v>
      </c>
    </row>
    <row r="60" spans="1:7">
      <c r="A60">
        <v>59</v>
      </c>
      <c r="B60" t="s">
        <v>22</v>
      </c>
      <c r="C60">
        <v>446</v>
      </c>
      <c r="E60" t="str">
        <f t="shared" si="1"/>
        <v>elf course_distance &lt;446:
shukuba, next_shukuba, rest_distance = ['垂井','関ヶ原',450-course_distance]</v>
      </c>
      <c r="F60" t="str">
        <f t="shared" si="0"/>
        <v>'関ヶ原':446</v>
      </c>
      <c r="G60" t="str">
        <f t="shared" si="2"/>
        <v>[441,446,'垂井','関ヶ原']</v>
      </c>
    </row>
    <row r="61" spans="1:7">
      <c r="A61">
        <v>60</v>
      </c>
      <c r="B61" t="s">
        <v>23</v>
      </c>
      <c r="C61">
        <v>450</v>
      </c>
      <c r="E61" t="str">
        <f t="shared" si="1"/>
        <v>elf course_distance &lt;450:
shukuba, next_shukuba, rest_distance = ['関ヶ原','今須',454-course_distance]</v>
      </c>
      <c r="F61" t="str">
        <f t="shared" si="0"/>
        <v>'今須':450</v>
      </c>
      <c r="G61" t="str">
        <f t="shared" si="2"/>
        <v>[446,450,'関ヶ原','今須']</v>
      </c>
    </row>
    <row r="62" spans="1:7">
      <c r="A62">
        <v>61</v>
      </c>
      <c r="B62" t="s">
        <v>24</v>
      </c>
      <c r="C62">
        <v>454</v>
      </c>
      <c r="E62" t="str">
        <f t="shared" si="1"/>
        <v>elf course_distance &lt;454:
shukuba, next_shukuba, rest_distance = ['今須','柏原',459-course_distance]</v>
      </c>
      <c r="F62" t="str">
        <f t="shared" si="0"/>
        <v>'柏原':454</v>
      </c>
      <c r="G62" t="str">
        <f t="shared" si="2"/>
        <v>[450,454,'今須','柏原']</v>
      </c>
    </row>
    <row r="63" spans="1:7">
      <c r="A63">
        <v>62</v>
      </c>
      <c r="B63" t="s">
        <v>25</v>
      </c>
      <c r="C63">
        <v>459</v>
      </c>
      <c r="E63" t="str">
        <f t="shared" si="1"/>
        <v>elf course_distance &lt;459:
shukuba, next_shukuba, rest_distance = ['柏原','醒ヶ井',463-course_distance]</v>
      </c>
      <c r="F63" t="str">
        <f t="shared" si="0"/>
        <v>'醒ヶ井':459</v>
      </c>
      <c r="G63" t="str">
        <f t="shared" si="2"/>
        <v>[454,459,'柏原','醒ヶ井']</v>
      </c>
    </row>
    <row r="64" spans="1:7">
      <c r="A64">
        <v>63</v>
      </c>
      <c r="B64" t="s">
        <v>26</v>
      </c>
      <c r="C64">
        <v>463</v>
      </c>
      <c r="E64" t="str">
        <f t="shared" si="1"/>
        <v>elf course_distance &lt;463:
shukuba, next_shukuba, rest_distance = ['醒ヶ井','番場',468-course_distance]</v>
      </c>
      <c r="F64" t="str">
        <f t="shared" si="0"/>
        <v>'番場':463</v>
      </c>
      <c r="G64" t="str">
        <f t="shared" si="2"/>
        <v>[459,463,'醒ヶ井','番場']</v>
      </c>
    </row>
    <row r="65" spans="1:7">
      <c r="A65">
        <v>64</v>
      </c>
      <c r="B65" t="s">
        <v>27</v>
      </c>
      <c r="C65">
        <v>468</v>
      </c>
      <c r="E65" t="str">
        <f t="shared" si="1"/>
        <v>elf course_distance &lt;468:
shukuba, next_shukuba, rest_distance = ['番場','鳥居本',474-course_distance]</v>
      </c>
      <c r="F65" t="str">
        <f t="shared" si="0"/>
        <v>'鳥居本':468</v>
      </c>
      <c r="G65" t="str">
        <f t="shared" si="2"/>
        <v>[463,468,'番場','鳥居本']</v>
      </c>
    </row>
    <row r="66" spans="1:7">
      <c r="A66">
        <v>65</v>
      </c>
      <c r="B66" t="s">
        <v>28</v>
      </c>
      <c r="C66">
        <v>474</v>
      </c>
      <c r="E66" t="str">
        <f t="shared" si="1"/>
        <v>elf course_distance &lt;474:
shukuba, next_shukuba, rest_distance = ['鳥居本','高宮',482-course_distance]</v>
      </c>
      <c r="F66" t="str">
        <f t="shared" si="0"/>
        <v>'高宮':474</v>
      </c>
      <c r="G66" t="str">
        <f t="shared" si="2"/>
        <v>[468,474,'鳥居本','高宮']</v>
      </c>
    </row>
    <row r="67" spans="1:7">
      <c r="A67">
        <v>66</v>
      </c>
      <c r="B67" t="s">
        <v>29</v>
      </c>
      <c r="C67">
        <v>482</v>
      </c>
      <c r="E67" t="str">
        <f t="shared" si="1"/>
        <v>elf course_distance &lt;482:
shukuba, next_shukuba, rest_distance = ['高宮','愛知川',492-course_distance]</v>
      </c>
      <c r="F67" t="str">
        <f t="shared" ref="F67:F72" si="3">"'"&amp;B67&amp;"':"&amp;C67</f>
        <v>'愛知川':482</v>
      </c>
      <c r="G67" t="str">
        <f t="shared" si="2"/>
        <v>[474,482,'高宮','愛知川']</v>
      </c>
    </row>
    <row r="68" spans="1:7">
      <c r="A68">
        <v>67</v>
      </c>
      <c r="B68" t="s">
        <v>30</v>
      </c>
      <c r="C68">
        <v>492</v>
      </c>
      <c r="E68" t="str">
        <f t="shared" ref="E68:E71" si="4">"elf course_distance &lt;"&amp;C68&amp;":
shukuba, next_shukuba, rest_distance = ['"&amp;B67&amp;"','"&amp;B68&amp;"',"&amp;C69&amp;"-course_distance]"</f>
        <v>elf course_distance &lt;492:
shukuba, next_shukuba, rest_distance = ['愛知川','武佐',507-course_distance]</v>
      </c>
      <c r="F68" t="str">
        <f t="shared" si="3"/>
        <v>'武佐':492</v>
      </c>
      <c r="G68" t="str">
        <f t="shared" ref="G68:G72" si="5">"["&amp;C67&amp;","&amp;C68&amp;",'"&amp;B67&amp;"','"&amp;B68&amp;"']"</f>
        <v>[482,492,'愛知川','武佐']</v>
      </c>
    </row>
    <row r="69" spans="1:7">
      <c r="A69">
        <v>68</v>
      </c>
      <c r="B69" t="s">
        <v>31</v>
      </c>
      <c r="C69">
        <v>507</v>
      </c>
      <c r="E69" t="str">
        <f t="shared" si="4"/>
        <v>elf course_distance &lt;507:
shukuba, next_shukuba, rest_distance = ['武佐','守山',513-course_distance]</v>
      </c>
      <c r="F69" t="str">
        <f t="shared" si="3"/>
        <v>'守山':507</v>
      </c>
      <c r="G69" t="str">
        <f t="shared" si="5"/>
        <v>[492,507,'武佐','守山']</v>
      </c>
    </row>
    <row r="70" spans="1:7">
      <c r="A70">
        <v>69</v>
      </c>
      <c r="B70" t="s">
        <v>32</v>
      </c>
      <c r="C70">
        <v>513</v>
      </c>
      <c r="E70" t="str">
        <f t="shared" si="4"/>
        <v>elf course_distance &lt;513:
shukuba, next_shukuba, rest_distance = ['守山','草津',528-course_distance]</v>
      </c>
      <c r="F70" t="str">
        <f t="shared" si="3"/>
        <v>'草津':513</v>
      </c>
      <c r="G70" t="str">
        <f t="shared" si="5"/>
        <v>[507,513,'守山','草津']</v>
      </c>
    </row>
    <row r="71" spans="1:7">
      <c r="A71">
        <v>70</v>
      </c>
      <c r="B71" t="s">
        <v>33</v>
      </c>
      <c r="C71">
        <v>528</v>
      </c>
      <c r="E71" t="str">
        <f t="shared" si="4"/>
        <v>elf course_distance &lt;528:
shukuba, next_shukuba, rest_distance = ['草津','大津',538-course_distance]</v>
      </c>
      <c r="F71" t="str">
        <f t="shared" si="3"/>
        <v>'大津':528</v>
      </c>
      <c r="G71" t="str">
        <f t="shared" si="5"/>
        <v>[513,528,'草津','大津']</v>
      </c>
    </row>
    <row r="72" spans="1:7">
      <c r="A72">
        <v>71</v>
      </c>
      <c r="B72" t="s">
        <v>71</v>
      </c>
      <c r="C72">
        <v>538</v>
      </c>
      <c r="E72" t="str">
        <f>"elf course_distance &lt;"&amp;C72&amp;":
shukuba, next_shukuba, rest_distance = ['"&amp;B71&amp;"','"&amp;B72&amp;"',"&amp;C73&amp;"0]"</f>
        <v>elf course_distance &lt;538:
shukuba, next_shukuba, rest_distance = ['大津','三条大橋',0]</v>
      </c>
      <c r="F72" t="str">
        <f t="shared" si="3"/>
        <v>'三条大橋':538</v>
      </c>
      <c r="G72" t="str">
        <f t="shared" si="5"/>
        <v>[528,538,'大津','三条大橋']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C0A2-65FD-504C-B0EB-173EA4222BEC}">
  <dimension ref="A1:D56"/>
  <sheetViews>
    <sheetView tabSelected="1" workbookViewId="0">
      <selection activeCell="D2" sqref="D2"/>
    </sheetView>
  </sheetViews>
  <sheetFormatPr baseColWidth="10" defaultRowHeight="20"/>
  <sheetData>
    <row r="1" spans="1:4" ht="23">
      <c r="A1" s="1" t="s">
        <v>73</v>
      </c>
      <c r="B1" s="1" t="s">
        <v>126</v>
      </c>
    </row>
    <row r="2" spans="1:4" ht="23">
      <c r="A2" s="2" t="s">
        <v>123</v>
      </c>
      <c r="B2" s="2">
        <v>0</v>
      </c>
      <c r="C2" t="str">
        <f>"["&amp;B2&amp;","&amp;B3&amp;",'"&amp;A2&amp;"','"&amp;A3&amp;"']"</f>
        <v>[0,7.9,'日本橋','品川']</v>
      </c>
      <c r="D2" t="str">
        <f>_xlfn.TEXTJOIN(",",TRUE,C2:C56)</f>
        <v>[0,7.9,'日本橋','品川'],[7.9,17.7,'品川','川崎'],[17.7,27.5,'川崎','神奈川'],[27.5,32.4,'神奈川','保土ヶ谷'],[32.4,41.2,'保土ヶ谷','戸塚'],[41.2,49.1,'戸塚','藤沢'],[49.1,62.8,'藤沢','平塚'],[62.8,65.8,'平塚','大磯'],[65.8,81.5,'大磯','小田原'],[81.5,98.1,'小田原','箱根'],[98.1,112.9,'箱根','三島'],[112.9,118.8,'三島','沼津'],[118.8,124.7,'沼津','原'],[124.7,136.5,'原','吉原'],[136.5,147.7,'吉原','蒲原'],[147.7,151.6,'蒲原','由比'],[151.6,160.8,'由比','興津'],[160.8,164.9,'興津','江尻'],[164.9,175.5,'江尻','府中'],[175.5,181.2,'府中','丸子'],[181.2,189,'丸子','岡部'],[189,195.8,'岡部','藤枝'],[195.8,204.5,'藤枝','島田'],[204.5,208.4,'島田','金谷'],[208.4,215,'金谷','日坂'],[215,222.1,'日坂','掛川'],[222.1,231.7,'掛川','袋井'],[231.7,237.6,'袋井','見付'],[237.6,254,'見付','浜松'],[254,265,'浜松','舞阪'],[265,270.8,'舞阪','新居'],[270.8,277.4,'新居','白須賀'],[277.4,283.2,'白須賀','二川'],[283.2,289.3,'二川','吉田'],[289.3,299.5,'吉田','御油'],[299.5,301.3,'御油','赤坂'],[301.3,310.1,'赤坂','藤川'],[310.1,316.8,'藤川','岡崎'],[316.8,331.8,'岡崎','池鯉鮒'],[331.8,342.9,'池鯉鮒','鳴海'],[342.9,349.4,'鳴海','宮'],[349.4,376.9,'宮','桑名'],[376.9,389.6,'桑名','四日市'],[389.6,400.4,'四日市','石薬師'],[400.4,403.1,'石薬師','庄野'],[403.1,411,'庄野','亀山'],[411,416.9,'亀山','関'],[416.9,423.4,'関','坂下'],[423.4,433.2,'坂下','土山'],[433.2,443.8,'土山','水口'],[443.8,457.5,'水口','石部'],[457.5,469.3,'石部','草津'],[469.3,483.7,'草津','大津'],[483.7,495.5,'大津','三条大橋'],[495.5,,'三条大橋','']</v>
      </c>
    </row>
    <row r="3" spans="1:4" ht="23">
      <c r="A3" s="2" t="s">
        <v>74</v>
      </c>
      <c r="B3" s="2">
        <v>7.9</v>
      </c>
      <c r="C3" t="str">
        <f t="shared" ref="C3:C56" si="0">"["&amp;B3&amp;","&amp;B4&amp;",'"&amp;A3&amp;"','"&amp;A4&amp;"']"</f>
        <v>[7.9,17.7,'品川','川崎']</v>
      </c>
    </row>
    <row r="4" spans="1:4" ht="23">
      <c r="A4" s="2" t="s">
        <v>75</v>
      </c>
      <c r="B4" s="2">
        <v>17.7</v>
      </c>
      <c r="C4" t="str">
        <f t="shared" si="0"/>
        <v>[17.7,27.5,'川崎','神奈川']</v>
      </c>
    </row>
    <row r="5" spans="1:4" ht="23">
      <c r="A5" s="2" t="s">
        <v>76</v>
      </c>
      <c r="B5" s="2">
        <v>27.5</v>
      </c>
      <c r="C5" t="str">
        <f t="shared" si="0"/>
        <v>[27.5,32.4,'神奈川','保土ヶ谷']</v>
      </c>
    </row>
    <row r="6" spans="1:4" ht="23">
      <c r="A6" s="2" t="s">
        <v>77</v>
      </c>
      <c r="B6" s="2">
        <v>32.4</v>
      </c>
      <c r="C6" t="str">
        <f t="shared" si="0"/>
        <v>[32.4,41.2,'保土ヶ谷','戸塚']</v>
      </c>
    </row>
    <row r="7" spans="1:4" ht="23">
      <c r="A7" s="2" t="s">
        <v>78</v>
      </c>
      <c r="B7" s="2">
        <v>41.2</v>
      </c>
      <c r="C7" t="str">
        <f t="shared" si="0"/>
        <v>[41.2,49.1,'戸塚','藤沢']</v>
      </c>
    </row>
    <row r="8" spans="1:4" ht="23">
      <c r="A8" s="2" t="s">
        <v>79</v>
      </c>
      <c r="B8" s="2">
        <v>49.1</v>
      </c>
      <c r="C8" t="str">
        <f t="shared" si="0"/>
        <v>[49.1,62.8,'藤沢','平塚']</v>
      </c>
    </row>
    <row r="9" spans="1:4" ht="23">
      <c r="A9" s="2" t="s">
        <v>80</v>
      </c>
      <c r="B9" s="2">
        <v>62.8</v>
      </c>
      <c r="C9" t="str">
        <f t="shared" si="0"/>
        <v>[62.8,65.8,'平塚','大磯']</v>
      </c>
    </row>
    <row r="10" spans="1:4" ht="23">
      <c r="A10" s="2" t="s">
        <v>81</v>
      </c>
      <c r="B10" s="2">
        <v>65.8</v>
      </c>
      <c r="C10" t="str">
        <f t="shared" si="0"/>
        <v>[65.8,81.5,'大磯','小田原']</v>
      </c>
    </row>
    <row r="11" spans="1:4" ht="23">
      <c r="A11" s="2" t="s">
        <v>82</v>
      </c>
      <c r="B11" s="2">
        <v>81.5</v>
      </c>
      <c r="C11" t="str">
        <f t="shared" si="0"/>
        <v>[81.5,98.1,'小田原','箱根']</v>
      </c>
    </row>
    <row r="12" spans="1:4" ht="23">
      <c r="A12" s="2" t="s">
        <v>83</v>
      </c>
      <c r="B12" s="2">
        <v>98.1</v>
      </c>
      <c r="C12" t="str">
        <f t="shared" si="0"/>
        <v>[98.1,112.9,'箱根','三島']</v>
      </c>
    </row>
    <row r="13" spans="1:4" ht="23">
      <c r="A13" s="2" t="s">
        <v>84</v>
      </c>
      <c r="B13" s="2">
        <v>112.9</v>
      </c>
      <c r="C13" t="str">
        <f t="shared" si="0"/>
        <v>[112.9,118.8,'三島','沼津']</v>
      </c>
    </row>
    <row r="14" spans="1:4" ht="23">
      <c r="A14" s="2" t="s">
        <v>85</v>
      </c>
      <c r="B14" s="2">
        <v>118.8</v>
      </c>
      <c r="C14" t="str">
        <f t="shared" si="0"/>
        <v>[118.8,124.7,'沼津','原']</v>
      </c>
    </row>
    <row r="15" spans="1:4" ht="23">
      <c r="A15" s="2" t="s">
        <v>86</v>
      </c>
      <c r="B15" s="2">
        <v>124.7</v>
      </c>
      <c r="C15" t="str">
        <f t="shared" si="0"/>
        <v>[124.7,136.5,'原','吉原']</v>
      </c>
    </row>
    <row r="16" spans="1:4" ht="23">
      <c r="A16" s="2" t="s">
        <v>87</v>
      </c>
      <c r="B16" s="2">
        <v>136.5</v>
      </c>
      <c r="C16" t="str">
        <f t="shared" si="0"/>
        <v>[136.5,147.7,'吉原','蒲原']</v>
      </c>
    </row>
    <row r="17" spans="1:3" ht="23">
      <c r="A17" s="2" t="s">
        <v>88</v>
      </c>
      <c r="B17" s="2">
        <v>147.69999999999999</v>
      </c>
      <c r="C17" t="str">
        <f t="shared" si="0"/>
        <v>[147.7,151.6,'蒲原','由比']</v>
      </c>
    </row>
    <row r="18" spans="1:3" ht="23">
      <c r="A18" s="2" t="s">
        <v>89</v>
      </c>
      <c r="B18" s="2">
        <v>151.6</v>
      </c>
      <c r="C18" t="str">
        <f t="shared" si="0"/>
        <v>[151.6,160.8,'由比','興津']</v>
      </c>
    </row>
    <row r="19" spans="1:3" ht="23">
      <c r="A19" s="2" t="s">
        <v>90</v>
      </c>
      <c r="B19" s="2">
        <v>160.80000000000001</v>
      </c>
      <c r="C19" t="str">
        <f t="shared" si="0"/>
        <v>[160.8,164.9,'興津','江尻']</v>
      </c>
    </row>
    <row r="20" spans="1:3" ht="23">
      <c r="A20" s="2" t="s">
        <v>91</v>
      </c>
      <c r="B20" s="2">
        <v>164.9</v>
      </c>
      <c r="C20" t="str">
        <f t="shared" si="0"/>
        <v>[164.9,175.5,'江尻','府中']</v>
      </c>
    </row>
    <row r="21" spans="1:3" ht="23">
      <c r="A21" s="2" t="s">
        <v>92</v>
      </c>
      <c r="B21" s="2">
        <v>175.5</v>
      </c>
      <c r="C21" t="str">
        <f t="shared" si="0"/>
        <v>[175.5,181.2,'府中','丸子']</v>
      </c>
    </row>
    <row r="22" spans="1:3" ht="23">
      <c r="A22" s="2" t="s">
        <v>93</v>
      </c>
      <c r="B22" s="2">
        <v>181.2</v>
      </c>
      <c r="C22" t="str">
        <f t="shared" si="0"/>
        <v>[181.2,189,'丸子','岡部']</v>
      </c>
    </row>
    <row r="23" spans="1:3" ht="23">
      <c r="A23" s="2" t="s">
        <v>94</v>
      </c>
      <c r="B23" s="2">
        <v>189</v>
      </c>
      <c r="C23" t="str">
        <f t="shared" si="0"/>
        <v>[189,195.8,'岡部','藤枝']</v>
      </c>
    </row>
    <row r="24" spans="1:3" ht="23">
      <c r="A24" s="2" t="s">
        <v>95</v>
      </c>
      <c r="B24" s="2">
        <v>195.8</v>
      </c>
      <c r="C24" t="str">
        <f t="shared" si="0"/>
        <v>[195.8,204.5,'藤枝','島田']</v>
      </c>
    </row>
    <row r="25" spans="1:3" ht="23">
      <c r="A25" s="2" t="s">
        <v>96</v>
      </c>
      <c r="B25" s="2">
        <v>204.5</v>
      </c>
      <c r="C25" t="str">
        <f t="shared" si="0"/>
        <v>[204.5,208.4,'島田','金谷']</v>
      </c>
    </row>
    <row r="26" spans="1:3" ht="23">
      <c r="A26" s="2" t="s">
        <v>97</v>
      </c>
      <c r="B26" s="2">
        <v>208.4</v>
      </c>
      <c r="C26" t="str">
        <f t="shared" si="0"/>
        <v>[208.4,215,'金谷','日坂']</v>
      </c>
    </row>
    <row r="27" spans="1:3" ht="23">
      <c r="A27" s="2" t="s">
        <v>98</v>
      </c>
      <c r="B27" s="2">
        <v>215</v>
      </c>
      <c r="C27" t="str">
        <f t="shared" si="0"/>
        <v>[215,222.1,'日坂','掛川']</v>
      </c>
    </row>
    <row r="28" spans="1:3" ht="23">
      <c r="A28" s="2" t="s">
        <v>99</v>
      </c>
      <c r="B28" s="2">
        <v>222.1</v>
      </c>
      <c r="C28" t="str">
        <f t="shared" si="0"/>
        <v>[222.1,231.7,'掛川','袋井']</v>
      </c>
    </row>
    <row r="29" spans="1:3" ht="23">
      <c r="A29" s="2" t="s">
        <v>100</v>
      </c>
      <c r="B29" s="2">
        <v>231.7</v>
      </c>
      <c r="C29" t="str">
        <f t="shared" si="0"/>
        <v>[231.7,237.6,'袋井','見付']</v>
      </c>
    </row>
    <row r="30" spans="1:3" ht="23">
      <c r="A30" s="2" t="s">
        <v>101</v>
      </c>
      <c r="B30" s="2">
        <v>237.6</v>
      </c>
      <c r="C30" t="str">
        <f t="shared" si="0"/>
        <v>[237.6,254,'見付','浜松']</v>
      </c>
    </row>
    <row r="31" spans="1:3" ht="23">
      <c r="A31" s="2" t="s">
        <v>102</v>
      </c>
      <c r="B31" s="2">
        <v>254</v>
      </c>
      <c r="C31" t="str">
        <f t="shared" si="0"/>
        <v>[254,265,'浜松','舞阪']</v>
      </c>
    </row>
    <row r="32" spans="1:3" ht="23">
      <c r="A32" s="2" t="s">
        <v>103</v>
      </c>
      <c r="B32" s="2">
        <v>265</v>
      </c>
      <c r="C32" t="str">
        <f t="shared" si="0"/>
        <v>[265,270.8,'舞阪','新居']</v>
      </c>
    </row>
    <row r="33" spans="1:3" ht="23">
      <c r="A33" s="2" t="s">
        <v>104</v>
      </c>
      <c r="B33" s="2">
        <v>270.8</v>
      </c>
      <c r="C33" t="str">
        <f t="shared" si="0"/>
        <v>[270.8,277.4,'新居','白須賀']</v>
      </c>
    </row>
    <row r="34" spans="1:3" ht="23">
      <c r="A34" s="2" t="s">
        <v>105</v>
      </c>
      <c r="B34" s="2">
        <v>277.39999999999998</v>
      </c>
      <c r="C34" t="str">
        <f t="shared" si="0"/>
        <v>[277.4,283.2,'白須賀','二川']</v>
      </c>
    </row>
    <row r="35" spans="1:3" ht="23">
      <c r="A35" s="2" t="s">
        <v>106</v>
      </c>
      <c r="B35" s="2">
        <v>283.2</v>
      </c>
      <c r="C35" t="str">
        <f t="shared" si="0"/>
        <v>[283.2,289.3,'二川','吉田']</v>
      </c>
    </row>
    <row r="36" spans="1:3" ht="23">
      <c r="A36" s="2" t="s">
        <v>107</v>
      </c>
      <c r="B36" s="2">
        <v>289.3</v>
      </c>
      <c r="C36" t="str">
        <f t="shared" si="0"/>
        <v>[289.3,299.5,'吉田','御油']</v>
      </c>
    </row>
    <row r="37" spans="1:3" ht="23">
      <c r="A37" s="2" t="s">
        <v>108</v>
      </c>
      <c r="B37" s="2">
        <v>299.5</v>
      </c>
      <c r="C37" t="str">
        <f t="shared" si="0"/>
        <v>[299.5,301.3,'御油','赤坂']</v>
      </c>
    </row>
    <row r="38" spans="1:3" ht="23">
      <c r="A38" s="2" t="s">
        <v>20</v>
      </c>
      <c r="B38" s="2">
        <v>301.3</v>
      </c>
      <c r="C38" t="str">
        <f t="shared" si="0"/>
        <v>[301.3,310.1,'赤坂','藤川']</v>
      </c>
    </row>
    <row r="39" spans="1:3" ht="23">
      <c r="A39" s="2" t="s">
        <v>109</v>
      </c>
      <c r="B39" s="2">
        <v>310.10000000000002</v>
      </c>
      <c r="C39" t="str">
        <f t="shared" si="0"/>
        <v>[310.1,316.8,'藤川','岡崎']</v>
      </c>
    </row>
    <row r="40" spans="1:3" ht="23">
      <c r="A40" s="2" t="s">
        <v>110</v>
      </c>
      <c r="B40" s="2">
        <v>316.8</v>
      </c>
      <c r="C40" t="str">
        <f t="shared" si="0"/>
        <v>[316.8,331.8,'岡崎','池鯉鮒']</v>
      </c>
    </row>
    <row r="41" spans="1:3" ht="23">
      <c r="A41" s="2" t="s">
        <v>111</v>
      </c>
      <c r="B41" s="2">
        <v>331.8</v>
      </c>
      <c r="C41" t="str">
        <f t="shared" si="0"/>
        <v>[331.8,342.9,'池鯉鮒','鳴海']</v>
      </c>
    </row>
    <row r="42" spans="1:3" ht="23">
      <c r="A42" s="2" t="s">
        <v>112</v>
      </c>
      <c r="B42" s="2">
        <v>342.9</v>
      </c>
      <c r="C42" t="str">
        <f t="shared" si="0"/>
        <v>[342.9,349.4,'鳴海','宮']</v>
      </c>
    </row>
    <row r="43" spans="1:3" ht="23">
      <c r="A43" s="2" t="s">
        <v>125</v>
      </c>
      <c r="B43" s="2">
        <v>349.4</v>
      </c>
      <c r="C43" t="str">
        <f t="shared" si="0"/>
        <v>[349.4,376.9,'宮','桑名']</v>
      </c>
    </row>
    <row r="44" spans="1:3" ht="23">
      <c r="A44" s="2" t="s">
        <v>113</v>
      </c>
      <c r="B44" s="2">
        <v>376.9</v>
      </c>
      <c r="C44" t="str">
        <f t="shared" si="0"/>
        <v>[376.9,389.6,'桑名','四日市']</v>
      </c>
    </row>
    <row r="45" spans="1:3" ht="23">
      <c r="A45" s="2" t="s">
        <v>114</v>
      </c>
      <c r="B45" s="2">
        <v>389.6</v>
      </c>
      <c r="C45" t="str">
        <f t="shared" si="0"/>
        <v>[389.6,400.4,'四日市','石薬師']</v>
      </c>
    </row>
    <row r="46" spans="1:3" ht="23">
      <c r="A46" s="2" t="s">
        <v>115</v>
      </c>
      <c r="B46" s="2">
        <v>400.4</v>
      </c>
      <c r="C46" t="str">
        <f t="shared" si="0"/>
        <v>[400.4,403.1,'石薬師','庄野']</v>
      </c>
    </row>
    <row r="47" spans="1:3" ht="23">
      <c r="A47" s="2" t="s">
        <v>116</v>
      </c>
      <c r="B47" s="2">
        <v>403.1</v>
      </c>
      <c r="C47" t="str">
        <f t="shared" si="0"/>
        <v>[403.1,411,'庄野','亀山']</v>
      </c>
    </row>
    <row r="48" spans="1:3" ht="23">
      <c r="A48" s="2" t="s">
        <v>117</v>
      </c>
      <c r="B48" s="2">
        <v>411</v>
      </c>
      <c r="C48" t="str">
        <f t="shared" si="0"/>
        <v>[411,416.9,'亀山','関']</v>
      </c>
    </row>
    <row r="49" spans="1:3" ht="23">
      <c r="A49" s="2" t="s">
        <v>118</v>
      </c>
      <c r="B49" s="2">
        <v>416.9</v>
      </c>
      <c r="C49" t="str">
        <f t="shared" si="0"/>
        <v>[416.9,423.4,'関','坂下']</v>
      </c>
    </row>
    <row r="50" spans="1:3" ht="23">
      <c r="A50" s="2" t="s">
        <v>119</v>
      </c>
      <c r="B50" s="2">
        <v>423.4</v>
      </c>
      <c r="C50" t="str">
        <f t="shared" si="0"/>
        <v>[423.4,433.2,'坂下','土山']</v>
      </c>
    </row>
    <row r="51" spans="1:3" ht="23">
      <c r="A51" s="2" t="s">
        <v>120</v>
      </c>
      <c r="B51" s="2">
        <v>433.2</v>
      </c>
      <c r="C51" t="str">
        <f t="shared" si="0"/>
        <v>[433.2,443.8,'土山','水口']</v>
      </c>
    </row>
    <row r="52" spans="1:3" ht="23">
      <c r="A52" s="2" t="s">
        <v>121</v>
      </c>
      <c r="B52" s="2">
        <v>443.8</v>
      </c>
      <c r="C52" t="str">
        <f t="shared" si="0"/>
        <v>[443.8,457.5,'水口','石部']</v>
      </c>
    </row>
    <row r="53" spans="1:3" ht="23">
      <c r="A53" s="2" t="s">
        <v>122</v>
      </c>
      <c r="B53" s="2">
        <v>457.5</v>
      </c>
      <c r="C53" t="str">
        <f t="shared" si="0"/>
        <v>[457.5,469.3,'石部','草津']</v>
      </c>
    </row>
    <row r="54" spans="1:3" ht="23">
      <c r="A54" s="2" t="s">
        <v>32</v>
      </c>
      <c r="B54" s="2">
        <v>469.3</v>
      </c>
      <c r="C54" t="str">
        <f t="shared" si="0"/>
        <v>[469.3,483.7,'草津','大津']</v>
      </c>
    </row>
    <row r="55" spans="1:3" ht="23">
      <c r="A55" s="2" t="s">
        <v>33</v>
      </c>
      <c r="B55" s="2">
        <v>483.7</v>
      </c>
      <c r="C55" t="str">
        <f t="shared" si="0"/>
        <v>[483.7,495.5,'大津','三条大橋']</v>
      </c>
    </row>
    <row r="56" spans="1:3" ht="23">
      <c r="A56" s="2" t="s">
        <v>124</v>
      </c>
      <c r="B56" s="2">
        <v>495.5</v>
      </c>
      <c r="C56" t="str">
        <f t="shared" si="0"/>
        <v>[495.5,,'三条大橋','']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中山道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2023-04-08T00:53:35Z</dcterms:created>
  <dcterms:modified xsi:type="dcterms:W3CDTF">2023-04-09T13:05:36Z</dcterms:modified>
</cp:coreProperties>
</file>